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8892" activeTab="6"/>
  </bookViews>
  <sheets>
    <sheet name="Triage Incident Stats" sheetId="25" r:id="rId1"/>
    <sheet name="P2, SCI Trend" sheetId="14" r:id="rId2"/>
    <sheet name="Extended Hours " sheetId="9" r:id="rId3"/>
    <sheet name="MNP" sheetId="10" r:id="rId4"/>
    <sheet name="MLS-Data" sheetId="12" r:id="rId5"/>
    <sheet name="MLS-Graph" sheetId="16" r:id="rId6"/>
    <sheet name="Data - Incident Inflow - IT" sheetId="3" r:id="rId7"/>
    <sheet name="Data - Resolution Category" sheetId="29" r:id="rId8"/>
    <sheet name="Data-PMON" sheetId="17" r:id="rId9"/>
    <sheet name="Data - P1, P2" sheetId="5" r:id="rId10"/>
    <sheet name="Data - SCI" sheetId="23" r:id="rId11"/>
    <sheet name="Sheet3" sheetId="19" state="hidden" r:id="rId12"/>
    <sheet name="Extended_Hour_New_IT_NW" sheetId="26" r:id="rId13"/>
    <sheet name="Extended_Hour_Old_IT_NW" sheetId="18" r:id="rId14"/>
  </sheets>
  <externalReferences>
    <externalReference r:id="rId16"/>
  </externalReferences>
  <definedNames>
    <definedName name="_xlnm._FilterDatabase" localSheetId="12" hidden="1">Extended_Hour_New_IT_NW!$A$1:$C$65</definedName>
    <definedName name="_xlnm._FilterDatabase" localSheetId="13" hidden="1">Extended_Hour_Old_IT_NW!$A$1:$C$87</definedName>
    <definedName name="_xlnm._FilterDatabase" localSheetId="7" hidden="1">'Data - Resolution Category'!$A$1:$AL$435</definedName>
    <definedName name="_xlnm._FilterDatabase" localSheetId="6" hidden="1">'Data - Incident Inflow - IT'!$A$1:$AK$439</definedName>
    <definedName name="_xlnm._FilterDatabase" localSheetId="9" hidden="1">'Data - P1, P2'!$A$1:$H$59</definedName>
    <definedName name="_xlnm._FilterDatabase" localSheetId="10" hidden="1">'Data - SCI'!#REF!</definedName>
    <definedName name="_xlnm._FilterDatabase" localSheetId="8" hidden="1">'Data-PMON'!$A$1:$AK$243</definedName>
    <definedName name="_xlnm._FilterDatabase" localSheetId="4" hidden="1">'MLS-Data'!$A$48:$E$66</definedName>
  </definedNames>
  <calcPr calcId="144525"/>
  <pivotCaches>
    <pivotCache cacheId="0" r:id="rId15"/>
  </pivotCaches>
</workbook>
</file>

<file path=xl/comments1.xml><?xml version="1.0" encoding="utf-8"?>
<comments xmlns="http://schemas.openxmlformats.org/spreadsheetml/2006/main">
  <authors>
    <author>Yuvanesh R</author>
  </authors>
  <commentList>
    <comment ref="A39" authorId="0">
      <text>
        <r>
          <rPr>
            <b/>
            <sz val="9"/>
            <rFont val="Tahoma"/>
            <charset val="134"/>
          </rPr>
          <t>Yuvanesh R:</t>
        </r>
        <r>
          <rPr>
            <sz val="9"/>
            <rFont val="Tahoma"/>
            <charset val="134"/>
          </rPr>
          <t xml:space="preserve">
Should match with resolution category</t>
        </r>
      </text>
    </comment>
    <comment ref="A44" authorId="0">
      <text>
        <r>
          <rPr>
            <b/>
            <sz val="9"/>
            <color rgb="FF000000"/>
            <rFont val="Tahoma"/>
            <charset val="134"/>
          </rPr>
          <t>Yuvanesh R:</t>
        </r>
        <r>
          <rPr>
            <sz val="9"/>
            <color rgb="FF000000"/>
            <rFont val="Tahoma"/>
            <charset val="134"/>
          </rPr>
          <t xml:space="preserve">
Should match with Known code issue</t>
        </r>
      </text>
    </comment>
    <comment ref="A46" authorId="0">
      <text>
        <r>
          <rPr>
            <b/>
            <sz val="9"/>
            <rFont val="Tahoma"/>
            <charset val="134"/>
          </rPr>
          <t>Yuvanesh R:</t>
        </r>
        <r>
          <rPr>
            <sz val="9"/>
            <rFont val="Tahoma"/>
            <charset val="134"/>
          </rPr>
          <t xml:space="preserve">
Should match resolution category CSR issue.</t>
        </r>
      </text>
    </comment>
  </commentList>
</comments>
</file>

<file path=xl/sharedStrings.xml><?xml version="1.0" encoding="utf-8"?>
<sst xmlns="http://schemas.openxmlformats.org/spreadsheetml/2006/main" count="25520" uniqueCount="2763">
  <si>
    <t>Country</t>
  </si>
  <si>
    <t>Prodapt Monitoring</t>
  </si>
  <si>
    <t>Reported by Affiliates</t>
  </si>
  <si>
    <t>Network (Old+New)</t>
  </si>
  <si>
    <t>TOTAL</t>
  </si>
  <si>
    <t>CH</t>
  </si>
  <si>
    <t>IE</t>
  </si>
  <si>
    <t>PE</t>
  </si>
  <si>
    <t>Classification</t>
  </si>
  <si>
    <t>Month</t>
  </si>
  <si>
    <t>AT</t>
  </si>
  <si>
    <t>HU</t>
  </si>
  <si>
    <t>Total</t>
  </si>
  <si>
    <t>CSR Issue</t>
  </si>
  <si>
    <t>Jan'23</t>
  </si>
  <si>
    <t>Feb'23</t>
  </si>
  <si>
    <t>Mar'23</t>
  </si>
  <si>
    <t>Data Pollution</t>
  </si>
  <si>
    <t>Known Issues</t>
  </si>
  <si>
    <t>Triage Incident Trend</t>
  </si>
  <si>
    <t>P1, P2, SCI Trend</t>
  </si>
  <si>
    <t>Category</t>
  </si>
  <si>
    <t>Count</t>
  </si>
  <si>
    <t># P1</t>
  </si>
  <si>
    <t># Inflow for current month - IT B2C</t>
  </si>
  <si>
    <t># P2</t>
  </si>
  <si>
    <t>Add the count including IE MNP</t>
  </si>
  <si>
    <t># Inflow for current month - IT B2B</t>
  </si>
  <si>
    <t># SCI</t>
  </si>
  <si>
    <t># Inflow for current month - Network</t>
  </si>
  <si>
    <t># IE MNP P2</t>
  </si>
  <si>
    <t>Total Inflow</t>
  </si>
  <si>
    <t># Outflow for current month - IT</t>
  </si>
  <si>
    <t># Overall Backlog</t>
  </si>
  <si>
    <t>Contributors</t>
  </si>
  <si>
    <t>Incidents with PBI</t>
  </si>
  <si>
    <t>Incidents with PKE</t>
  </si>
  <si>
    <t>Incidents caused due to CSR Issue</t>
  </si>
  <si>
    <t>PMON Incidents created</t>
  </si>
  <si>
    <t>Oct'22</t>
  </si>
  <si>
    <t>Nov'22</t>
  </si>
  <si>
    <t>Dec'22</t>
  </si>
  <si>
    <t>Add Last 6 Months Incident count in the above table</t>
  </si>
  <si>
    <t>Prodapt Monitoring = PMON Raised</t>
  </si>
  <si>
    <t>Reported by Affiliates = Country + Network (Old + New)</t>
  </si>
  <si>
    <t>P2 and SCI Trend</t>
  </si>
  <si>
    <t>P2</t>
  </si>
  <si>
    <t>IE MNP - P2</t>
  </si>
  <si>
    <t>SCI</t>
  </si>
  <si>
    <t>High Incidents Component wise</t>
  </si>
  <si>
    <t>ACC</t>
  </si>
  <si>
    <t>CSR Request</t>
  </si>
  <si>
    <t>Porty</t>
  </si>
  <si>
    <t>Duplicate Incident</t>
  </si>
  <si>
    <t>Raised in Error</t>
  </si>
  <si>
    <t>Middleware</t>
  </si>
  <si>
    <t>SCI Incidents component wise</t>
  </si>
  <si>
    <t>CRM</t>
  </si>
  <si>
    <t>EDA</t>
  </si>
  <si>
    <t>bkp</t>
  </si>
  <si>
    <t>IT</t>
  </si>
  <si>
    <t>N/W</t>
  </si>
  <si>
    <t>New</t>
  </si>
  <si>
    <t>Old</t>
  </si>
  <si>
    <t>Network</t>
  </si>
  <si>
    <t>MNP</t>
  </si>
  <si>
    <t>CH-PIN</t>
  </si>
  <si>
    <t>CH-POUT</t>
  </si>
  <si>
    <t>AT-PIN</t>
  </si>
  <si>
    <t>AT-POUT</t>
  </si>
  <si>
    <t>IE-PIN</t>
  </si>
  <si>
    <t>IE-POUT</t>
  </si>
  <si>
    <t>PORTIN TOTAL</t>
  </si>
  <si>
    <t>PORTOUT TOTAL</t>
  </si>
  <si>
    <t>Planned</t>
  </si>
  <si>
    <t>Intervened</t>
  </si>
  <si>
    <t>Highest MNP day of this month</t>
  </si>
  <si>
    <t>Highest Port-in/Country</t>
  </si>
  <si>
    <t>Highest Port-out/Country</t>
  </si>
  <si>
    <t>Date &amp; Count</t>
  </si>
  <si>
    <t>Date</t>
  </si>
  <si>
    <t>Portin Count</t>
  </si>
  <si>
    <t>Portout Count</t>
  </si>
  <si>
    <t>09/03/2023</t>
  </si>
  <si>
    <t>Port in</t>
  </si>
  <si>
    <t>Port out</t>
  </si>
  <si>
    <t>No Customer Impact Days</t>
  </si>
  <si>
    <t>Zero Intervention Days</t>
  </si>
  <si>
    <t>Highlights</t>
  </si>
  <si>
    <t>Supported 8387 MNP for CH in March 2023
Handled 67 (CH) portability Incidents on Wish date</t>
  </si>
  <si>
    <t>22/23</t>
  </si>
  <si>
    <t>23/23</t>
  </si>
  <si>
    <t>14/23</t>
  </si>
  <si>
    <t>5/23</t>
  </si>
  <si>
    <t>Top PBI</t>
  </si>
  <si>
    <t>Issue</t>
  </si>
  <si>
    <t>Component</t>
  </si>
  <si>
    <t>PBI000000294178</t>
  </si>
  <si>
    <t>PR stuck at waiting for Port-out/ acceptance/Provisioning failed</t>
  </si>
  <si>
    <t>PBI000000294988</t>
  </si>
  <si>
    <t>PR Stuck at Provisioning failed</t>
  </si>
  <si>
    <t>PKE000000024116</t>
  </si>
  <si>
    <t>PBI000000309225</t>
  </si>
  <si>
    <t>MNP PR Cancelled in CRM</t>
  </si>
  <si>
    <t>PBI000000311676</t>
  </si>
  <si>
    <t>Orders are not processing for both CH and IE in OFF</t>
  </si>
  <si>
    <t>PKE000000095962</t>
  </si>
  <si>
    <t>No MNP Presented in CRM</t>
  </si>
  <si>
    <t>PKE000000096057</t>
  </si>
  <si>
    <t>PR Stuck at waiting for portout</t>
  </si>
  <si>
    <t>IE B2C Operator Splitup</t>
  </si>
  <si>
    <t>Operator Code</t>
  </si>
  <si>
    <t>Operator Name</t>
  </si>
  <si>
    <t>Port In</t>
  </si>
  <si>
    <t>Port Out</t>
  </si>
  <si>
    <t>Carphone Warehouse</t>
  </si>
  <si>
    <t>Lyca Mobile</t>
  </si>
  <si>
    <t>Hutch 3G</t>
  </si>
  <si>
    <t>Tesco Mobile</t>
  </si>
  <si>
    <t>Meteor</t>
  </si>
  <si>
    <t>O2</t>
  </si>
  <si>
    <t>Vodafone</t>
  </si>
  <si>
    <t>IE B2B Operator Splitup</t>
  </si>
  <si>
    <t>Inflow</t>
  </si>
  <si>
    <t>Outflow</t>
  </si>
  <si>
    <t>Backlog</t>
  </si>
  <si>
    <t>Total QDF</t>
  </si>
  <si>
    <t>Task with QDF</t>
  </si>
  <si>
    <t>B&amp;M</t>
  </si>
  <si>
    <t>OFF</t>
  </si>
  <si>
    <t>WEB</t>
  </si>
  <si>
    <t>ACC V6</t>
  </si>
  <si>
    <t>ACC V9</t>
  </si>
  <si>
    <t>Total MLS</t>
  </si>
  <si>
    <t>Classification for Outflow</t>
  </si>
  <si>
    <t>Issue Type</t>
  </si>
  <si>
    <t>Number of Tasks</t>
  </si>
  <si>
    <t>No. of Tasks with QDF</t>
  </si>
  <si>
    <t>Routed</t>
  </si>
  <si>
    <t>BILLING</t>
  </si>
  <si>
    <t>Known Code Issue</t>
  </si>
  <si>
    <t>Other Component Issues</t>
  </si>
  <si>
    <t>Other component Issue Split Up</t>
  </si>
  <si>
    <t>CSR User Issue</t>
  </si>
  <si>
    <t>OFF Issue</t>
  </si>
  <si>
    <t>CRM Issue</t>
  </si>
  <si>
    <t>System Limitation</t>
  </si>
  <si>
    <t>Billing Issues</t>
  </si>
  <si>
    <t>Clarification Required</t>
  </si>
  <si>
    <t>Not an Issue</t>
  </si>
  <si>
    <t>Other component Issue</t>
  </si>
  <si>
    <t>Web</t>
  </si>
  <si>
    <t>Suspend/Unsuspend</t>
  </si>
  <si>
    <t>Multiple Use cases</t>
  </si>
  <si>
    <t>Mobile Feature Changes</t>
  </si>
  <si>
    <t>MNP Port-IN/OUT</t>
  </si>
  <si>
    <t>Installation(LSP)</t>
  </si>
  <si>
    <t>Cancellation</t>
  </si>
  <si>
    <t>V6</t>
  </si>
  <si>
    <t>V9</t>
  </si>
  <si>
    <t>Issue Type - ACC</t>
  </si>
  <si>
    <t>Task</t>
  </si>
  <si>
    <t>Data Pollution-ACC</t>
  </si>
  <si>
    <t>Clarification Provided</t>
  </si>
  <si>
    <t>Network Issue</t>
  </si>
  <si>
    <t>Raised in Error/No_Issue</t>
  </si>
  <si>
    <t>LSP Issue</t>
  </si>
  <si>
    <t>Porty Issue</t>
  </si>
  <si>
    <t>Environment Issue</t>
  </si>
  <si>
    <t>ONE OF ISSUE</t>
  </si>
  <si>
    <t>Temporary Issue</t>
  </si>
  <si>
    <t>Tasks</t>
  </si>
  <si>
    <t>Task with QDFs</t>
  </si>
  <si>
    <t>Task without QDFs</t>
  </si>
  <si>
    <t>PBIs</t>
  </si>
  <si>
    <t>Company</t>
  </si>
  <si>
    <t>Product Categorization Tier 1</t>
  </si>
  <si>
    <t>Product Categorization Tier 2</t>
  </si>
  <si>
    <t>Product Categorization Tier 3</t>
  </si>
  <si>
    <t>Product Name</t>
  </si>
  <si>
    <t>Related CI Prod Cat Tier 3</t>
  </si>
  <si>
    <t>Related CI Name</t>
  </si>
  <si>
    <t>Current Assigned Group</t>
  </si>
  <si>
    <t>Incident ID</t>
  </si>
  <si>
    <t>Summary</t>
  </si>
  <si>
    <t>Priority</t>
  </si>
  <si>
    <t>Incident Service Type</t>
  </si>
  <si>
    <t>Submit Date</t>
  </si>
  <si>
    <t>Incident Reported Date Time</t>
  </si>
  <si>
    <t>Status</t>
  </si>
  <si>
    <t>Status Reason</t>
  </si>
  <si>
    <t>Infrastructure Change ID</t>
  </si>
  <si>
    <t>Last Modified Date</t>
  </si>
  <si>
    <t>Last Modified By</t>
  </si>
  <si>
    <t>Target Date</t>
  </si>
  <si>
    <t>Incident Last Resolved Date Time</t>
  </si>
  <si>
    <t>Incident Closed Date Time</t>
  </si>
  <si>
    <t>Impacted Customers</t>
  </si>
  <si>
    <t>Age of Incident (days)</t>
  </si>
  <si>
    <t>Operational  Categorization Tier 1</t>
  </si>
  <si>
    <t>Operational  Categorization Tier 2</t>
  </si>
  <si>
    <t>Operational  Categorization Tier 3</t>
  </si>
  <si>
    <t>Resolution Category Tier 1</t>
  </si>
  <si>
    <t>Resolution Category Tier 2</t>
  </si>
  <si>
    <t>Resolution Category Tier 3</t>
  </si>
  <si>
    <t>Resolution</t>
  </si>
  <si>
    <t>Submitter First Name</t>
  </si>
  <si>
    <t>Submitter Last Name</t>
  </si>
  <si>
    <t>Assignee</t>
  </si>
  <si>
    <t>MTTF</t>
  </si>
  <si>
    <t>MCC Assigned Group</t>
  </si>
  <si>
    <t>UPC Switzerland</t>
  </si>
  <si>
    <t>Mobile</t>
  </si>
  <si>
    <t>Secondary Services</t>
  </si>
  <si>
    <t>Portability</t>
  </si>
  <si>
    <t>Mobile Number Port-Out</t>
  </si>
  <si>
    <t>MCC Triage IT</t>
  </si>
  <si>
    <t>INC000004695107</t>
  </si>
  <si>
    <t>UPCCH:MVNO_PROD:MNP_MON:PR stuck at waiting for portout</t>
  </si>
  <si>
    <t>Low</t>
  </si>
  <si>
    <t>User Service Restoration</t>
  </si>
  <si>
    <t>Closed</t>
  </si>
  <si>
    <t>Automated Resolution Reported</t>
  </si>
  <si>
    <t>CRQ000001890858</t>
  </si>
  <si>
    <t>AR_ESCALATOR</t>
  </si>
  <si>
    <t>Adjustment</t>
  </si>
  <si>
    <t>Issue: PR stuck at waiting for portout
WA/Fix: PR Closed
RCA: PKE000000096057</t>
  </si>
  <si>
    <t>Jebarooban</t>
  </si>
  <si>
    <t>Daisrajan</t>
  </si>
  <si>
    <t>Jebarooban Daisrajan</t>
  </si>
  <si>
    <t>Provisioning</t>
  </si>
  <si>
    <t>Mobile Service Provisioning</t>
  </si>
  <si>
    <t>INC000004695130</t>
  </si>
  <si>
    <t>UPCCH:MVNO:PROD:PMON:PR Stuck at Provisioning Failed</t>
  </si>
  <si>
    <t>Service Provisioning</t>
  </si>
  <si>
    <t>Issue: PR Stuck at Provisioning Failed
Fix : PR got cancelled
RCA: Data Pollution in CRM</t>
  </si>
  <si>
    <t>Vikash</t>
  </si>
  <si>
    <t>Prakash</t>
  </si>
  <si>
    <t>Vikash Prakash</t>
  </si>
  <si>
    <t>UPC Ireland</t>
  </si>
  <si>
    <t>INC000004695311</t>
  </si>
  <si>
    <t>UPCIE:MVNO:PROD:PMON:WAIT_FOR_ORDER_RESUME REPORT FOR TODAY</t>
  </si>
  <si>
    <t>Issue: WAIT_FOR_ORDER_RESUME REPORT FOR TODAY
Fix: Order Recovered
RCA : PKE000000094345</t>
  </si>
  <si>
    <t>INC000004695480</t>
  </si>
  <si>
    <t>UPCIE:MVNO:PROD:PMON: Add/Remove Bundle Orders Failures For Today</t>
  </si>
  <si>
    <t>Other</t>
  </si>
  <si>
    <t>Functionality</t>
  </si>
  <si>
    <t>Issue :Add/Remove Bundle Orders Failures For Today
Fix : Orders recovered and closed
RCA : System Limitation in ACC (call/data session enabled for customer)</t>
  </si>
  <si>
    <t>INC000004695485</t>
  </si>
  <si>
    <t>UPCCH:MVNO:PROD:MNP_MON: FNR Validation on 31/03/2023</t>
  </si>
  <si>
    <t>Issue: FNR Validation on 31/03/2023
WA/Fix: FNR Updated
RCA: PBI000000309225</t>
  </si>
  <si>
    <t>Liberty Global</t>
  </si>
  <si>
    <t>Core Services</t>
  </si>
  <si>
    <t>Voice</t>
  </si>
  <si>
    <t>International Mobile Voice Roaming</t>
  </si>
  <si>
    <t>MCC Triage NW</t>
  </si>
  <si>
    <t>INC000004695501</t>
  </si>
  <si>
    <t>UPCPE:MVNO:PROD:Title:MTP3b Link Out of Service_from_IE1MGW1 towards Vodafone SPC 3119</t>
  </si>
  <si>
    <t>Medium</t>
  </si>
  <si>
    <t>Alarm</t>
  </si>
  <si>
    <t>Equipment</t>
  </si>
  <si>
    <t>No issue</t>
  </si>
  <si>
    <t>Action not needed</t>
  </si>
  <si>
    <t>no issues - bv ok</t>
  </si>
  <si>
    <t>Prabhjot</t>
  </si>
  <si>
    <t>Kaur</t>
  </si>
  <si>
    <t>Boris Romanciuc</t>
  </si>
  <si>
    <t>INC000004695531</t>
  </si>
  <si>
    <t>UPCCH MVNO PROD: up/downgrade of Mobile stuck on open (N/A)</t>
  </si>
  <si>
    <t>CRQ000001893873</t>
  </si>
  <si>
    <t>Issue:  up/downgrade of Mobile stuck on open (N/A)
RCA : Data Pollution in CRM</t>
  </si>
  <si>
    <t>Simona</t>
  </si>
  <si>
    <t>Krucovska</t>
  </si>
  <si>
    <t>INC000004695681</t>
  </si>
  <si>
    <t>UPCCH:MVNO:PROD:PMON: Orders stuck at OneFusion-61001</t>
  </si>
  <si>
    <t>Issue: Orders stuck at OneFusion-61001
WA/Fix: orders are continued and closed
RCA: PKE000000027902</t>
  </si>
  <si>
    <t>Mobile Number Port-In</t>
  </si>
  <si>
    <t>INC000004695739</t>
  </si>
  <si>
    <t>UPCIE:MVNO_MNP: cancel rejected port in Acc</t>
  </si>
  <si>
    <t>High</t>
  </si>
  <si>
    <t>Porting Process</t>
  </si>
  <si>
    <t>Issue: cancel rejected port in Acc
WA/Fix: Port cancelled
RCA:CSR request to cancel port</t>
  </si>
  <si>
    <t>Mark</t>
  </si>
  <si>
    <t>Hanrahan</t>
  </si>
  <si>
    <t>Sri Maya Suresh</t>
  </si>
  <si>
    <t>Ordering</t>
  </si>
  <si>
    <t>Mobile CSR Ordering</t>
  </si>
  <si>
    <t>INC000004695865</t>
  </si>
  <si>
    <t>UPCIE:MVNO_PROD:  failed Provide order to re-activated subscription</t>
  </si>
  <si>
    <t>Processing</t>
  </si>
  <si>
    <t>Manual intervention required</t>
  </si>
  <si>
    <t>Issue: failed Provide order to re-activated subscription
WA/Fix: Resolved Cancelled the order
RCA:  CSR Request to Cancel the Order</t>
  </si>
  <si>
    <t>Akshaya Prakasam</t>
  </si>
  <si>
    <t>INC000004696472</t>
  </si>
  <si>
    <t>UPCCH:MVNO_PROD:MNP_MON:Monitoring incident for April 2023</t>
  </si>
  <si>
    <t>Pending</t>
  </si>
  <si>
    <t>Third Party Vendor Action Reqd</t>
  </si>
  <si>
    <t>UPCIT\kirkumar</t>
  </si>
  <si>
    <t>Sarathkumar</t>
  </si>
  <si>
    <t>Vellasamy</t>
  </si>
  <si>
    <t>Rajalakshmi Subramaniyan</t>
  </si>
  <si>
    <t>INC000004696484</t>
  </si>
  <si>
    <t>UPCIE:MVNO_MNP: 3 Ports in paused wtih OFF</t>
  </si>
  <si>
    <t>Issue: 3 Ports in paused wtih OFF
WA/Fix: Port completed
RCA: Porty Issue - Next message not triggered</t>
  </si>
  <si>
    <t>INC000004696485</t>
  </si>
  <si>
    <t>UPCIE:MVNO_PROD:*PMON*:Inactive Customer Account due to POD Issue</t>
  </si>
  <si>
    <t>Issue : Inactive Customer Account due to POD Issue
Fix : POD trigger orders are recovered
RCA : PKE000000094345</t>
  </si>
  <si>
    <t>Kabilan</t>
  </si>
  <si>
    <t>Mohanraj</t>
  </si>
  <si>
    <t>INC000004696489</t>
  </si>
  <si>
    <t>UPCIE:MVNO_PROD: Failed Orders SQL report 03.04</t>
  </si>
  <si>
    <t>Issue: Failed Orders SQL report 03.04
WA/Fix: orders recovered
RCA: System limitation in ACC(Call/data active for customer)</t>
  </si>
  <si>
    <t>INC000004696882</t>
  </si>
  <si>
    <t>UPCCH:MVNO_PROD:MNP_MON: PR Stuck at Waiting for Manual Resolution</t>
  </si>
  <si>
    <t>Issue: PR Stuck at Waiting for Manual Resolution
WA/Fix: PR closed
RCA: System Limitation in Akana</t>
  </si>
  <si>
    <t>Rajalakshmi</t>
  </si>
  <si>
    <t>Subramaniyan</t>
  </si>
  <si>
    <t>INC000004696901</t>
  </si>
  <si>
    <t>UPCIE:MVNO_PROD:  unable to connect to home network</t>
  </si>
  <si>
    <t>Potential handset issue, ok to close</t>
  </si>
  <si>
    <t>Andrey Mikhalchuk</t>
  </si>
  <si>
    <t>INC000004696902</t>
  </si>
  <si>
    <t>UPCCH:MVNO:PROD:Billing PMON:Duplicate products</t>
  </si>
  <si>
    <t>Diagnosis Unsuccessful</t>
  </si>
  <si>
    <t>Issue:UPCCH:MVNO:PROD:Billing PMON:Duplicate products
Fix: WA provided for the Customers
RCA:CSR User Issue - Incorrect change offer order created by users in Clarify(zetashevci,kbulliqi,vrustemi,ksebescakova,mabegu)</t>
  </si>
  <si>
    <t>Divya</t>
  </si>
  <si>
    <t>Kumaravel</t>
  </si>
  <si>
    <t>Kiran Kumar</t>
  </si>
  <si>
    <t>INC000004696908</t>
  </si>
  <si>
    <t>UPCCH:MVNO_PROD:MNP_MON: NO Cancellation PR Created in CRM</t>
  </si>
  <si>
    <t>RCA: PKE000000095962
Fix: MSISDN De-installed
Update FNR manually by MCC team and deprovision by CH team
Due to IBM migrations MNP count has been decreased in numbers so we are closing the PBI(PBI000000306920) 
and tracking the issues via this PKE as Thomas Bartneck confirmed.
•	Executive Summary: MVNO_CH_PROD:MNP Portout PR missing in clarify
•	Incident and resolution Details “technical”: 
Mobile portouts created in teldas INET and not transmitted to Clarify. 
This will lead to Portout from UPC and manually update FNR and cancellation in Clarify and other systems.
•	Detection: MCC IT Traige
•	Root cause: NA
•	Workaround : Update FNR manually by MCC team and deprovision by CH team
•	Business/Customer Impact: Manual updating of FNR and de installation request should be created in clarify by agents/BO
•	Resolving team/vendor: CH Zira team</t>
  </si>
  <si>
    <t>INC000004697071</t>
  </si>
  <si>
    <t>UPCIE:MVNO PROD:PMON:LSPUpdateshipmentInfo not received from LSP</t>
  </si>
  <si>
    <t>Issue: LSPUpdateshipmentInfo not received from LSP
RCA: PKE000000094345</t>
  </si>
  <si>
    <t>Akshaya</t>
  </si>
  <si>
    <t>Prakasam</t>
  </si>
  <si>
    <t>Annamalai Kamaraj</t>
  </si>
  <si>
    <t>INC000004697491</t>
  </si>
  <si>
    <t>UPCIE:MVNO_PROD:  ICCID details missing from subscripition tab in acc gui</t>
  </si>
  <si>
    <t>Issue: ICCID details missing from subscripition tab in acc gui
Fix : updated the IMSI
RCA: Data Pollution in ACC</t>
  </si>
  <si>
    <t>CH SANO 1st Level Application Support</t>
  </si>
  <si>
    <t>INC000004697495</t>
  </si>
  <si>
    <t>UPCCH MVNO PROD: ICCID status change from reserved to available</t>
  </si>
  <si>
    <t>UPCIT\mshripati</t>
  </si>
  <si>
    <t>Data</t>
  </si>
  <si>
    <t>MCC Triage IT Update:
Hi CH Team,
In respones to your request, we have changed the below ICCID status to Available.
CID: 1828267
PR: 36993358-1
new ICCID: 8941250000023904125
Please check and revert for any other concerns.
RCA : CSR Request - MSISDN/ICCID Status Change.
Thanks.</t>
  </si>
  <si>
    <t>Radka</t>
  </si>
  <si>
    <t>Soltysova</t>
  </si>
  <si>
    <t>Manuraj Shripati</t>
  </si>
  <si>
    <t>INC000004697497</t>
  </si>
  <si>
    <t>UPCIE:MVNO_MNP: remove 353896035272 from all resources</t>
  </si>
  <si>
    <t>Issue:remove 353896035272 from all resources
Fix: MSISDN removed from all RM
RCA: CSR Request to remove MSISDN</t>
  </si>
  <si>
    <t>INC000004697621</t>
  </si>
  <si>
    <t>UPCIE: MVNO failed orders 04/04</t>
  </si>
  <si>
    <t>Issue: failed orders 04/04
WA/Fix: Orders recovered
RCA: System limitation in ACC (active call/data for the customer)</t>
  </si>
  <si>
    <t>John</t>
  </si>
  <si>
    <t>Kennedy</t>
  </si>
  <si>
    <t>Data Service</t>
  </si>
  <si>
    <t>International Data Roaming</t>
  </si>
  <si>
    <t>INC000004697645</t>
  </si>
  <si>
    <t>UPCCH:MVNO:PROD: Mobile Roaming: DATA - No DATA</t>
  </si>
  <si>
    <t>Connectivity</t>
  </si>
  <si>
    <t>No data service</t>
  </si>
  <si>
    <t>no issue found</t>
  </si>
  <si>
    <t>Eva</t>
  </si>
  <si>
    <t>Bogojevic</t>
  </si>
  <si>
    <t>Viorel Tibirna</t>
  </si>
  <si>
    <t>INC000004697737</t>
  </si>
  <si>
    <t>UPCIE:MVNO:PROD:PMON:Add/Remove Bundle Orders Failurs For Today</t>
  </si>
  <si>
    <t>Issue:UPCIE:MVNO:PROD:PMON:Add/Remove Bundle Orders Failurs For Today
Fix: Orders Recovered
RCA : System limitation in ACC (active call/data for the customer)</t>
  </si>
  <si>
    <t>Kiran</t>
  </si>
  <si>
    <t>Kumar</t>
  </si>
  <si>
    <t>INC000004697995</t>
  </si>
  <si>
    <t>UPCCH:MVNO_PROD:MNP_MON: GNOC Log Validation for 03/04/2023</t>
  </si>
  <si>
    <t>RCA: One OFF issue in ACC
Fix: FNR has been updated</t>
  </si>
  <si>
    <t>INC000004697997</t>
  </si>
  <si>
    <t>UPCIE:MVNO_PROD*PMON*: Inactive Customer Account due to POD Issue</t>
  </si>
  <si>
    <t>Issue : Inactive Customer Account due to POD Issue
Fix : POD Triggerd and order closed
RCA : PKE000000094345</t>
  </si>
  <si>
    <t>Annamalai</t>
  </si>
  <si>
    <t>Kamaraj</t>
  </si>
  <si>
    <t>Kabilan Mohanraj</t>
  </si>
  <si>
    <t>INC000004698000</t>
  </si>
  <si>
    <t>UPCCH:MVNO:PROD:OFF_MON:PR Stuck at OFF-00012</t>
  </si>
  <si>
    <t>Issue:PR Stuck at OFF-00012
Fix : PR Closed
RCA: System Limitation in Clarify - Incorrect MSISDN/ICCID Used - LGSD-8500</t>
  </si>
  <si>
    <t>INC000004698019</t>
  </si>
  <si>
    <t>UPCIE: MVNO-MNP cancel port</t>
  </si>
  <si>
    <t>Issue:cancel port
Fix:Port cancelled
RCA:CSR Request to cancel Port</t>
  </si>
  <si>
    <t>Gowtham Ramar</t>
  </si>
  <si>
    <t>INC000004698027</t>
  </si>
  <si>
    <t>UPCIE:MVNO:PROD:*PMON*:Subscribers without access bundles - 04th April 2023</t>
  </si>
  <si>
    <t>Issue: Subscribers without access bundles - 04th April 2023
RCA : System Limitation in ACC - Tried to add same promotion in Same Order ID</t>
  </si>
  <si>
    <t>Mobile Service Activation</t>
  </si>
  <si>
    <t>INC000004698029</t>
  </si>
  <si>
    <t>UPCCH MVNO PROD: Change status of ICCID to Available</t>
  </si>
  <si>
    <t>MCC Triage IT Update:
Hi CH Team,
We have changed the below ICCID status to "Available".
ICCID :
8941250000023904331
8941250000023904349
Please check and revert for any other concerns.
Thanks.</t>
  </si>
  <si>
    <t>Jana</t>
  </si>
  <si>
    <t>Laszloova</t>
  </si>
  <si>
    <t>INC000004698404</t>
  </si>
  <si>
    <t>UPCIE:MVNO_PROD:P_MON:LSPUpdateshipmentInfo from LSP for 03/04/2023</t>
  </si>
  <si>
    <t>Issue: LSPUpdateshipmentInfo from LSP for 03/04/2023
WA/Fix: LspUpdateShipmentInfo Orders triggered and recovered
RCA: PKE000000094345</t>
  </si>
  <si>
    <t>INC000004698408</t>
  </si>
  <si>
    <t>UPCIE:MVNO_MNP: Cancel port in acc</t>
  </si>
  <si>
    <t>Issue: Cancel port in acc
WA/Fix: Port cancelled
RCA: CSR Request to Cancel the Port.</t>
  </si>
  <si>
    <t>INC000004698412</t>
  </si>
  <si>
    <t>UPCIE:MVNO:PROD:*PMON*: Unsuspend number</t>
  </si>
  <si>
    <t>Issue: Unsuspend number
Fix : payment is not in ACC yet so customer will remain in collection.
RCA: Working as designed</t>
  </si>
  <si>
    <t>Billing</t>
  </si>
  <si>
    <t>Mobile Bill Processing</t>
  </si>
  <si>
    <t>INC000004698791</t>
  </si>
  <si>
    <t>UPCIE:VMIE : No option to save interaction in account</t>
  </si>
  <si>
    <t>Access</t>
  </si>
  <si>
    <t>Application</t>
  </si>
  <si>
    <t>Application login error</t>
  </si>
  <si>
    <t>Issue:No option to save interaction in account
Fix:*)Amdocs has found the fix and perform testing in non -production environment and confirmed as successful and will be deployed in production as well.
 *)Gavin from Ireland confirmed it has allowed to update the credit score and save that update with no issues.
RCA:PBI000000311995</t>
  </si>
  <si>
    <t>Purshotham</t>
  </si>
  <si>
    <t>Sinduluri</t>
  </si>
  <si>
    <t>INC000004698793</t>
  </si>
  <si>
    <t>MVNO VM RESET</t>
  </si>
  <si>
    <t>VM reset - bv ok</t>
  </si>
  <si>
    <t>Michelle</t>
  </si>
  <si>
    <t>Kerely</t>
  </si>
  <si>
    <t>INC000004698805</t>
  </si>
  <si>
    <t>UPCIE: MVNO-MNP  cancel port</t>
  </si>
  <si>
    <t>Issue:cancel port
Fix:The port cancelled
RCA:CSR Request to cancel the port</t>
  </si>
  <si>
    <t>INC000004699156</t>
  </si>
  <si>
    <t>UPCIE: MVNO-MNP cancel port in acc</t>
  </si>
  <si>
    <t>Issue: cancel port in acc
WA/Fix: Port cancelled
RCA: CSR Request to Cancel the Port</t>
  </si>
  <si>
    <t>INC000004699159</t>
  </si>
  <si>
    <t>UPCIE: MVNO iccid missing from acc</t>
  </si>
  <si>
    <t>Issue: iccid missing from acc
WA/Fix: ICCID details added in ACC
RCA: Data Pollution in ACC</t>
  </si>
  <si>
    <t>INC000004699191</t>
  </si>
  <si>
    <t>UPCCH:MVNO:PROD:PMON: OFF order stuck with an error code:HLR-4006|MIO-ns2:Server|</t>
  </si>
  <si>
    <t>Issue:OFF order stuck with an error code:HLR-4006|MIO-ns2:Server|
Fix : PR Closed
RCA: Data Pollution in EDA</t>
  </si>
  <si>
    <t>INC000004699196</t>
  </si>
  <si>
    <t>UPCIE:MVNO_MNP: Tesco port out paused with OFF</t>
  </si>
  <si>
    <t>Issue:  Tesco port out paused with OFF
Fix:  Corrected the subs_id and Port progressed 
RCA : CSR User Issue (Wrong Subs id has been mapped to the porting code)</t>
  </si>
  <si>
    <t>National Mobile Voice Calls</t>
  </si>
  <si>
    <t>CH CCS THD MVNO</t>
  </si>
  <si>
    <t>INC000004699250</t>
  </si>
  <si>
    <t>UPCCH:MVNO:PROD: Mobile: Voice - National incoming call issues</t>
  </si>
  <si>
    <t>In Progress</t>
  </si>
  <si>
    <t>UPCIT\ebogojevic</t>
  </si>
  <si>
    <t>Can't receive calls</t>
  </si>
  <si>
    <t>tt w e///</t>
  </si>
  <si>
    <t>Eva Bogojevic</t>
  </si>
  <si>
    <t>INC000004699256</t>
  </si>
  <si>
    <t>UPCIE: MVNO failed order</t>
  </si>
  <si>
    <t>Issue: MVNO failed order
WA/Fix: Order recovered
RCA: Data Pollution in EMA</t>
  </si>
  <si>
    <t>INC000004699346</t>
  </si>
  <si>
    <t>UPCIE:MVNO_MNP: cancel ports out in acc</t>
  </si>
  <si>
    <t>Issue: cancel ports out in acc
WA/Fix: Port cancelled
RCA: CSR Request to Cancel the Port</t>
  </si>
  <si>
    <t>INC000004699451</t>
  </si>
  <si>
    <t>UPCCH:MVNO_PROD:CRM PMON: MVNO options are linked to non-Mobile products</t>
  </si>
  <si>
    <t>Issue: MVNO options are linked to non-Mobile products
RCA : PKE000000038702</t>
  </si>
  <si>
    <t>Santosh</t>
  </si>
  <si>
    <t>Haidri</t>
  </si>
  <si>
    <t>INC000004699476</t>
  </si>
  <si>
    <t>UPCCH:MVNO_PROD:CRM_PMON: C2A Monitoring</t>
  </si>
  <si>
    <t>RCA : CSR User Issue (manually moved the service to deinstalled)</t>
  </si>
  <si>
    <t>Praveen</t>
  </si>
  <si>
    <t>INC000004699489</t>
  </si>
  <si>
    <t>UPUCH:MVNO:PROD:Mobile Roaming: No DATA - Germany / O2</t>
  </si>
  <si>
    <t>profile adjusted</t>
  </si>
  <si>
    <t>Joel</t>
  </si>
  <si>
    <t>Baiardi</t>
  </si>
  <si>
    <t>INC000004699526</t>
  </si>
  <si>
    <t>UPCIE:MVNO_PROD: modify subscriber order failed step request provisioning 05.04</t>
  </si>
  <si>
    <t>Issue: modify subscriber order failed step request provisioning 05.04
WA/Fix: Order cancelled
RCA: CSR USER ISSUE (Duplicate order raised for already done action)</t>
  </si>
  <si>
    <t>INC000004699548</t>
  </si>
  <si>
    <t>UPCIE:MVNO_PROD: modifysubscriber order failed at step request provisioning</t>
  </si>
  <si>
    <t>Issue : modifysubscriber order failed at step request provisioning
Fix : Orders recovered
RCA - Data Pollution EMA</t>
  </si>
  <si>
    <t>INC000004699651</t>
  </si>
  <si>
    <t>UPCIE:MVNO_PROD: Modify subscriber order failed step request provisioning</t>
  </si>
  <si>
    <t>Issue: Modify subscriber order failed step request provisioning
WA/Fix: Order cancelled
RCA: CSR User Issue(Duplicate order cancelled)</t>
  </si>
  <si>
    <t>INC000004699690</t>
  </si>
  <si>
    <t>UPCIE:MVNO:PROD:*PMON*:LSPUpdateshipmentInfo not received from LSP for 04/04/2023</t>
  </si>
  <si>
    <t>Issue: LSPUpdateshipmentInfo not received from LSP for 04/04/2023
WA/Fix: LspUpdateShipmentInfo Orders triggered and recovered
RCA: PKE000000094345.</t>
  </si>
  <si>
    <t>INC000004699707</t>
  </si>
  <si>
    <t>UPCCH MVNO PROD: ICCID status change from ´reserved´ to 'available'</t>
  </si>
  <si>
    <t>UPCIT\vrigas</t>
  </si>
  <si>
    <t>TAS000006843379 / Business Validation - 
BV OK</t>
  </si>
  <si>
    <t>Sitarcikova</t>
  </si>
  <si>
    <t>Vasileios Rigas</t>
  </si>
  <si>
    <t>INC000004699881</t>
  </si>
  <si>
    <t>Issue: Inactive Customer Account due to POD Issue
Fix: POD triggered and recovered the order closed
RCA :PKE000000094345</t>
  </si>
  <si>
    <t>Sri Maya</t>
  </si>
  <si>
    <t>Suresh</t>
  </si>
  <si>
    <t>INC000004699890</t>
  </si>
  <si>
    <t>UPCIE:MVNO_PROD: Stuck order with no order actions</t>
  </si>
  <si>
    <t>Issue : Stuck order with no order actions
Fix : order action has not created cancelled the order.
RCA : CSR Request to Cancel the Order</t>
  </si>
  <si>
    <t>INC000004699902</t>
  </si>
  <si>
    <t>UPCIE:MVNO_MNP: cancel port in acc</t>
  </si>
  <si>
    <t>Issue:  cancel port in acc
Fix:  Canceled the port for invalid Acc used.
RCA : Porty issue(Invalid MSISDN/Cust ID used).</t>
  </si>
  <si>
    <t>INC000004699939</t>
  </si>
  <si>
    <t>UPCCH:MVNO_PROD:MNP_MON:PR Stuck at waiting for portout</t>
  </si>
  <si>
    <t>Issue: PR Stuck at waiting for portout
WA/Fix: PR Cancelled
RCA: System Limitation in Clarify - Deinstalled via Another PR</t>
  </si>
  <si>
    <t>INC000004699949</t>
  </si>
  <si>
    <t>UPCCH:MVNO_PROD:OFF_MON: Order failed with error code HLR-4006|</t>
  </si>
  <si>
    <t>Issue: Order failed with error code HLR-4006|
WA/Fix: OFF Order closed
RCA: Data Pollution in EDA</t>
  </si>
  <si>
    <t>Lokesh</t>
  </si>
  <si>
    <t>Munirathinam</t>
  </si>
  <si>
    <t>Lokesh Munirathinam</t>
  </si>
  <si>
    <t>INC000004701967</t>
  </si>
  <si>
    <t>UPCCH:MVNO_PROD:MNP_MON:**IBM3**UPC2SRC:PR Stuck at Provisioning failed</t>
  </si>
  <si>
    <t>Issue: PR Stuck at Provisioning failed
Fix: PR Closed
RCA : PBI000000294988</t>
  </si>
  <si>
    <t>INC000004701977</t>
  </si>
  <si>
    <t>UPCCH MVNO PROD: Please activate SIM-Card with their temporary MSISDN</t>
  </si>
  <si>
    <t>MCC Triage IT Update:
Hi CH Team,
On Checking, we could see the given below reported PR's already closed status and the related Temp MSISDN has been already provisioned.
Case 1:
PR:36837594-1
Acc:3413387
Temp MSISDN:41784064842
Case 2:
PR:36839854-1
ACC:5439637
Temp MSISDN:41784000854
For further queries and concerns, please check and revert.
Thanks.</t>
  </si>
  <si>
    <t>Jakub</t>
  </si>
  <si>
    <t>Bulejcik</t>
  </si>
  <si>
    <t>INC000004702029</t>
  </si>
  <si>
    <t>UPCIE:MVNO:PROD:*PMON*:Add/Remove Bundle Orders Failurs For 06/04/2023</t>
  </si>
  <si>
    <t>Issue : Add/Remove Bundle Orders Failure For Today 06/04/2023
Fix : Orders recovered and closed
RCA : System Limitation in ACC (call/data session enabled for customer)</t>
  </si>
  <si>
    <t>INC000004702133</t>
  </si>
  <si>
    <t>Issue :  Inactive Customer Account due to POD Issue
RCA : PKE000000086956</t>
  </si>
  <si>
    <t>INC000004702138</t>
  </si>
  <si>
    <t>UPCIE:MVNO PROD:PMON: LSPUpdateshipmentInfo not received from LSP</t>
  </si>
  <si>
    <t>Issue: LSPUpdateshipmentInfo not received from LSP
WA/Fix: Orders completed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</si>
  <si>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INC000004702365</t>
  </si>
  <si>
    <t>UPCIE:MVNO:PROD:*PMON*:Add/Remove Bundle Orders Failurs For Today</t>
  </si>
  <si>
    <t>Issue : Add/Remove Bundle Orders Failurs For Today
Fix : Orders are already in Done and duplicate order was cancelled
RCA : CSR User Issue (Order raised for the already completed action)</t>
  </si>
  <si>
    <t>Gowtham</t>
  </si>
  <si>
    <t>Ramar</t>
  </si>
  <si>
    <t>INC000004702391</t>
  </si>
  <si>
    <t>CRQ000001895125</t>
  </si>
  <si>
    <t>Issue:Duplicate products
RCA : CSR User Issue - Incorrect change offer order created by users in Clarify (egmusa)</t>
  </si>
  <si>
    <t>INC000004702394</t>
  </si>
  <si>
    <t>UPCIE:MVNO_PROD:  Failed orders SQL report 06.04</t>
  </si>
  <si>
    <t>Issue:Failed orders SQL report 06.04
Fix : order recovered
RCA: System limitation in EMA</t>
  </si>
  <si>
    <t>INC000004702544</t>
  </si>
  <si>
    <t>UPCCH:MVNO:PROD:OFF_MON:PR Stuck at Provisioning Failed</t>
  </si>
  <si>
    <t>Issue: PR Stuck at Provisioning Failed
Fix :  PR Cancelled
RCA: System Limitation in CRM</t>
  </si>
  <si>
    <t>INC000004702588</t>
  </si>
  <si>
    <t>UPCIE:MVNO_MNP: Eir port out paused wtih OFF 06.04</t>
  </si>
  <si>
    <t>Issue: Eir port out paused wtih OFF 06.04
WA/Fix: Port cancelled
RCA : CSR Request to cancel the port</t>
  </si>
  <si>
    <t>INC000004702622</t>
  </si>
  <si>
    <t>UPCCH:MVNO_PROD:P_MON: De-installed date showing null in CRM</t>
  </si>
  <si>
    <t>RCA : Data Pollution in CRM
Fix: De - installed date updated in clarify</t>
  </si>
  <si>
    <t>INC000004702650</t>
  </si>
  <si>
    <t>UPCIE:MVNO:PROD:*PMON*:DBSC DISCREPANCY REPORT FOR TODAY</t>
  </si>
  <si>
    <t>Issue: :DBSC DISCREPANCY REPORT FOR TODAY
Fix: Cleared the DBSC discrepancy
RCA : Data pollution in ACC - DBSC mapping is missing</t>
  </si>
  <si>
    <t>INC000004703590</t>
  </si>
  <si>
    <t>UPCH:MVNO:Billing: PMON: CH 015 - Wallet suspend in CRM but active in Billing</t>
  </si>
  <si>
    <t>Issue:CH 015 - Wallet suspend in CRM but active in Billing
Fix:corrected the Customers.
RCA: Data Pollution in CRM</t>
  </si>
  <si>
    <t>Sudheer</t>
  </si>
  <si>
    <t>Tamtam</t>
  </si>
  <si>
    <t>Sudheer Tamtam</t>
  </si>
  <si>
    <t>INC000004703595</t>
  </si>
  <si>
    <t>UPCIE:MVNO_PROD Cancel order ACC</t>
  </si>
  <si>
    <t>Issue: Cancel order ACC
WA/Fix: Order cancelled
RCA: CSR Request - Order cancellation</t>
  </si>
  <si>
    <t>Amy</t>
  </si>
  <si>
    <t>Deacon</t>
  </si>
  <si>
    <t>INC000004703623</t>
  </si>
  <si>
    <t>Issue: Inactive Customer Account due to POD Issue
WA/Fix: subscriptions activated
RCA: PKE000000094345</t>
  </si>
  <si>
    <t>INC000004703754</t>
  </si>
  <si>
    <t>UPCIE:MVNO_PROD: failed Cease order 06.04</t>
  </si>
  <si>
    <t>Issue:  Failed Cease order 06.04
WA/Fix: Order recovered and closed
RCA : Data pollution in ACC</t>
  </si>
  <si>
    <t>INC000004703756</t>
  </si>
  <si>
    <t>Issue: C2A Monitoring
Fix: The reported Group IDs are progressed and closed
RCA: CSR User Issue (manually deinstalled the service)</t>
  </si>
  <si>
    <t>INC000004703767</t>
  </si>
  <si>
    <t>UPCCH MVNO PROD: Mobile Installation PR stuck on ' Installation Failed'</t>
  </si>
  <si>
    <t>++updated WL++
MCC Triage IT Update:
Hi CH Team,
The mentioned PR (36799513-1) is covered in our monitoring incident (INC000004678678).
The work around will be provided via the INC000004678678
Please check and revert for any other concerns.
Thanks.</t>
  </si>
  <si>
    <t>INC000004703780</t>
  </si>
  <si>
    <t>UPCIE:MVNO_PROD A/c status suspended with zero balance</t>
  </si>
  <si>
    <t>Issue : A/c status suspended with zero balance
Fix : Account activated
RCA : Data Pollution in ACC</t>
  </si>
  <si>
    <t>Tony</t>
  </si>
  <si>
    <t>Boland</t>
  </si>
  <si>
    <t>INC000004704098</t>
  </si>
  <si>
    <t>UPCPE:MVNO:PROD:PMON: Daily data dump 05_MCC Daily Data Dump</t>
  </si>
  <si>
    <t>Issue:  Daily data dump 05_MCC Daily Data Dump
Fix: DBA team has cleared space on the server and reports are running fine after cleared the space issue.
RCA : Environmental Issue in USMS Application Server</t>
  </si>
  <si>
    <t>INC000004704182</t>
  </si>
  <si>
    <t>UPCIE:MVNO_PROD:P_MON: Order failed at SP_OMS_OCS_PromotionPackages_Add step</t>
  </si>
  <si>
    <t>Issue:  Order failed at SP_OMS_OCS_PromotionPackages_Add step
WA/Fix: Orders resumed and closed
RCA : System limitation in ACC (active call/data for the customer)</t>
  </si>
  <si>
    <t>National Data Service</t>
  </si>
  <si>
    <t>INC000004704214</t>
  </si>
  <si>
    <t>UPCCH:MVNO:Title: CH1EPG01 – Deviation in 3G SR% for CH.</t>
  </si>
  <si>
    <t>Issue: Deviation in 3G SR% for CH.
WA/Fix: no deviation in KPI
RCA: Working as designed</t>
  </si>
  <si>
    <t>Amit</t>
  </si>
  <si>
    <t>Rawat</t>
  </si>
  <si>
    <t>INC000004704553</t>
  </si>
  <si>
    <t>vm reset - bv - ok</t>
  </si>
  <si>
    <t>INC000004704563</t>
  </si>
  <si>
    <t>UPCIE:MVNO:PROD:PMON: LSPUpdateshipmentInfo from LSP</t>
  </si>
  <si>
    <t>RCA : PKE000000094345
Fix: orders are completed</t>
  </si>
  <si>
    <t>INC000004704574</t>
  </si>
  <si>
    <t>UPCIE:MVNO_PROD: failed Modify subscriber order</t>
  </si>
  <si>
    <t>Issue: failed Modify subscriber order
Fix: Duplicate Order cancelled
RCA : CSR User Issue - Incorrect Order Creation.</t>
  </si>
  <si>
    <t>INC000004704596</t>
  </si>
  <si>
    <t>UPCIE:MVNO_PROD: Orders for which POD or POND not received for more than 15 days</t>
  </si>
  <si>
    <t>Issue: Orders for which POD or POND not received for more than 15 days
WA\Fix: POD received
RCA: PKE000000094345</t>
  </si>
  <si>
    <t>INC000004705039</t>
  </si>
  <si>
    <t>UPCIE:MVNO_MNP: rejected port blocking new port out</t>
  </si>
  <si>
    <t>Issue: rejected port blocking new port out
WA/Fix: port cancelled
RCA: Data Pollution in ACC</t>
  </si>
  <si>
    <t>INC000004705041</t>
  </si>
  <si>
    <t>UPCIE:MVNO_PROD: unable to connect to mobile data</t>
  </si>
  <si>
    <t>bv ok</t>
  </si>
  <si>
    <t>INC000004705063</t>
  </si>
  <si>
    <t>RCA: System Limitation in ACC(Call/data active for customer)
Fix: order completed</t>
  </si>
  <si>
    <t>INC000004705064</t>
  </si>
  <si>
    <t>Issue: WAIT_FOR_ORDER_RESUME REPORT FOR TODAY
Fix :  order cancelled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</si>
  <si>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INC000004705474</t>
  </si>
  <si>
    <t>UPCCH:MVNO_PROD:CH1EPG01–  Multiple roaming KPI deviation for both home and Roaming</t>
  </si>
  <si>
    <t>Issue: CH1EPG01–  Multiple roaming KPI deviation for both home and Roaming
RCA: Working as designed</t>
  </si>
  <si>
    <t>Monitoring</t>
  </si>
  <si>
    <t>Mobile Service Monitoring</t>
  </si>
  <si>
    <t>INC000004705497</t>
  </si>
  <si>
    <t>UPCCH:MVNO:PROD:*PMON*:CH mediation NM22 not received file from MFT</t>
  </si>
  <si>
    <t>Issue:CH mediation NM22 not received file from MFT
Fix:The backlog is cleared. All the missing files have been sent.(As per agreed design the polling frequency set at MFT end. and same has been tested. There is no there process should pick the files from the source (except MFT) as per design. )
RCA:Working as designed</t>
  </si>
  <si>
    <t>INC000004705531</t>
  </si>
  <si>
    <t>UPCCH:MVNO_PROD:*MNP*MON PR Cancelled in CRM</t>
  </si>
  <si>
    <t>RCA: CSR User Issue-SA (incorrect order creation)</t>
  </si>
  <si>
    <t>INC000004705532</t>
  </si>
  <si>
    <t>UPCCH:MVNO_PROD:*MNP:MON*:PR Stuck at provisioning failed</t>
  </si>
  <si>
    <t>#MULTIVALUE</t>
  </si>
  <si>
    <t>RCA: CSR User Issue-dsakirovski (incorrect order creation)</t>
  </si>
  <si>
    <t>INC000004705536</t>
  </si>
  <si>
    <t>UPCCH:MVNO:PROD:*OFF_MON*: Order stuck at error code 20085</t>
  </si>
  <si>
    <t>Issue: Order stuck at error code 20085
Fix: PR Cancelled
RCA : System Limitation in Clarify - Incorrect MSISDN/ICCID Used - LGSD-8500</t>
  </si>
  <si>
    <t>INC000004705549</t>
  </si>
  <si>
    <t>UPCCH:MVNO_PROD:IBM3 | Mobile PR failed with error</t>
  </si>
  <si>
    <t>User Service Request</t>
  </si>
  <si>
    <t>TAS000006848786 / Customer Review - 
UPCCH BAO CRM 
Hi,
we can close this inc and can be tracked with the mentioned INC: INC000004701967
Regards,
Preetham D</t>
  </si>
  <si>
    <t>INC000004705691</t>
  </si>
  <si>
    <t>UPCCH:MVNO_PROD:CRM_PMON: invalid upgrade downgrades</t>
  </si>
  <si>
    <t>RCA: CSR User Issue(szamboni)
Fix: promotions were added and removed</t>
  </si>
  <si>
    <t>INC000004705710</t>
  </si>
  <si>
    <t>UPCIE:MVNO_MNP: Cancel Eir ports out</t>
  </si>
  <si>
    <t>RCA: CSR Request to cancel the ports
fix: Port cancelled</t>
  </si>
  <si>
    <t>INC000004705732</t>
  </si>
  <si>
    <t>UPCPE:MVNO:PROD:Title: “NL2EPG01 –2G/3G and 4G Success ratio decreased</t>
  </si>
  <si>
    <t>RCA: Working as designed
fix: deviation was due to valid cause</t>
  </si>
  <si>
    <t>Ankita</t>
  </si>
  <si>
    <t>Sharma</t>
  </si>
  <si>
    <t>INC000004705739</t>
  </si>
  <si>
    <t>UPCCH:MVNOTitle: CH1EPG01 – Deviation in 3G SR% for CH.</t>
  </si>
  <si>
    <t>Issue:CH1EPG01 – Deviation in 3G SR% for CH.
Fix:2g/3g Success rate and Attempts are in same trend as compared to last 7 days. 
RCA:Working as deigned</t>
  </si>
  <si>
    <t>INC000004706456</t>
  </si>
  <si>
    <t>UPCCH:MVNO_PROD:CRM_PMON:C2A Monitoring</t>
  </si>
  <si>
    <t>Issue: C2A Monitoring
Fix :  C2A errors were cleared and closed,
RCA: Billing user manually moved the service to deinstalled</t>
  </si>
  <si>
    <t>Shravan</t>
  </si>
  <si>
    <t>Venkatesh</t>
  </si>
  <si>
    <t>INC000004706484</t>
  </si>
  <si>
    <t>UPCIE:MVNO_PROD:P_MON: Inactive Customer Account due to POD Issue</t>
  </si>
  <si>
    <t>RCA: PKE000000094345
Fix: acc activated</t>
  </si>
  <si>
    <t>INC000004706498</t>
  </si>
  <si>
    <t>UPCIE:MVNO:PROD:*PMON* LSPUpdateshipmentInfo from LSP</t>
  </si>
  <si>
    <t>Issue:  LSPUpdateshipmentInfo from LSP
Fix : POD received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</si>
  <si>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INC000004706507</t>
  </si>
  <si>
    <t>UPCCH:MVNO:PROD:*PMON*: Missing EMM Files</t>
  </si>
  <si>
    <t>Issue: Missing EMM Files
WA/Fix: Shared CDR
RCA : Working as designed</t>
  </si>
  <si>
    <t>INC000004706561</t>
  </si>
  <si>
    <t>UPCIE:MVNO_PROD: Failed Orders SQL report 11.04</t>
  </si>
  <si>
    <t>RCA: CSR User Issue (Duplicate order raised for the same action by User: kmoran)
Fix: orders completed</t>
  </si>
  <si>
    <t>INC000004706594</t>
  </si>
  <si>
    <t>UPCCH:MVNO_PROD:MNP-MON:**IBM3**UPC2SRC: PR Stuck at Provisioning Failed.</t>
  </si>
  <si>
    <t>Issue : PR Stuck at Provisioning Failed.
Fix : PR CLosed
RCA : Data Pollution in EDA</t>
  </si>
  <si>
    <t>INC000004706596</t>
  </si>
  <si>
    <t>UPCIE: MVNO ICCID MISSING FROM ACC</t>
  </si>
  <si>
    <t>Issue: UPCIE: MVNO ICCID MISSING FROM ACC
Fix: Profile provisioned in ACC and EMA
RCA : Data Pollution in ACC</t>
  </si>
  <si>
    <t>INC000004706605</t>
  </si>
  <si>
    <t>Mobile Roaming: DATA - No DATA</t>
  </si>
  <si>
    <t>radio issue</t>
  </si>
  <si>
    <t>INC000004706631</t>
  </si>
  <si>
    <t>Issue: Orders for which POD or POND not received for more than 15 days
RCA : PKE000000094345</t>
  </si>
  <si>
    <t>INC000004706634</t>
  </si>
  <si>
    <t>UPCIE:MVNO_PROD: failed orders SQL report 12.04</t>
  </si>
  <si>
    <t>Issue: failed orders SQL report 12.04
Fix: Orders completed
RCA:Data Pollution in EDA</t>
  </si>
  <si>
    <t>INC000004706636</t>
  </si>
  <si>
    <t>UPCCH:MVNO:PROD:*PMON*:PRs stuck at Waiting for Manual Resolution</t>
  </si>
  <si>
    <t>Issue: PRs stuck at Waiting for Manual Resolution
Fix: PR's closed
RCA:PKE000000020003</t>
  </si>
  <si>
    <t>INC000004707253</t>
  </si>
  <si>
    <t>UPCCH:MVNO:PROD*MNP:MON*:PR Stuck at provisioning failed</t>
  </si>
  <si>
    <t>CRQ000001895407</t>
  </si>
  <si>
    <t>Issue: PR Stuck at provisioning failed
Fix: PR Closed
RCA : PBI000000294988</t>
  </si>
  <si>
    <t>INC000004707322</t>
  </si>
  <si>
    <t>UPCIE: MVNO  clear data pollution on acc</t>
  </si>
  <si>
    <t>Issue: clear data pollution on acc
Fix :  Data pollution Cleared
RCA: Data pollution in ACC</t>
  </si>
  <si>
    <t>INC000004707336</t>
  </si>
  <si>
    <t>UPCIE:MVNO:PROD:*OFF_MON*: Order stuck at  OneFusion-61001</t>
  </si>
  <si>
    <t>Issue: Order stuck at  OneFusion-61001
WA/Fix: Orders closed
RCA : Environmental issue in Porty</t>
  </si>
  <si>
    <t>INC000004707356</t>
  </si>
  <si>
    <t>MCC Triage IT Update:
Hi CH SANO Team,
As Requested, the below status of below mentioned ICCID has been moved to Available.
ICCID: 8941250000023655388
Kindly validate and revert for queries or concerns.
Thanks</t>
  </si>
  <si>
    <t>INC000004707357</t>
  </si>
  <si>
    <t>Issue : MVNO-MNP cancel port
Fix : Port cancelled successfully
RCA : CSR Request to cancel the port</t>
  </si>
  <si>
    <t>INC000004707381</t>
  </si>
  <si>
    <t>UPCCH MVNO: Please set iccid 8941250000008363792 to status available</t>
  </si>
  <si>
    <t>MCC Triage IT Update:
Hi CH SANO team,
As requested, we have moved the below ICCID to available in ACC.
ICCID: 8941250000008363792      
RCA: CSR Request (MSISDN/ICCID Status Change)
Thanks.</t>
  </si>
  <si>
    <t>INC000004707632</t>
  </si>
  <si>
    <t>UPCCH MVNO: Reactivation of 41788075826 please set to status availabale – acc 5455932</t>
  </si>
  <si>
    <t>MCC Triage IT Update:
Hi CH Team,
On checking we can see that the MSISDN was active with the subscriber : 2084711 and the status of the MSISDN is in In-use status .So we cannot move the status of the MSISDN to available status .
Kindly check and do revert to us if anything required from our end
FYI:
Customer ID: 5455932
Subscriber ID:2084711 
ICCID: 8941250000023904851
MSISDN:41788075826
Thanks</t>
  </si>
  <si>
    <t>INC000004710174</t>
  </si>
  <si>
    <t>UPCIE:MVNO:PROD:PMON:Add/Remove Bundle Orders Failures For Today</t>
  </si>
  <si>
    <t>Issue:UPCIE:MVNO:PROD:PMON:Add/Remove Bundle Orders Failures For Today
Fix: Orders Recovered
RCA : System limitation in ACC (active call/data for the customer)</t>
  </si>
  <si>
    <t>INC000004710175</t>
  </si>
  <si>
    <t>Issue: MVNO options are linked to non-Mobile products
Fix : The Non Mobile products are now delinked from MVNO options
RCA : PKE000000038702</t>
  </si>
  <si>
    <t>Mathanagopal</t>
  </si>
  <si>
    <t>Sadagopan</t>
  </si>
  <si>
    <t>INC000004710177</t>
  </si>
  <si>
    <t>RCA:PKE000000094345
Fix: profile activated</t>
  </si>
  <si>
    <t>INC000004710229</t>
  </si>
  <si>
    <t>UPCCH:MVNO: PROD: It is not possible to process Mobile Service PR with porting</t>
  </si>
  <si>
    <t>UPCIT\rcaradjov</t>
  </si>
  <si>
    <t>MCC Triage IT Update:
Hi CH SANO Team,
We could see the newly created PR was a normal modification PR instead of MNP modification PR.
To create the PR without issue, kindly cancel the PR 37043236-1 and raise a new MNP Modification PR with correct details if required.
Thanks.</t>
  </si>
  <si>
    <t>Pandova</t>
  </si>
  <si>
    <t>Razvan Caradjov</t>
  </si>
  <si>
    <t>INC000004710664</t>
  </si>
  <si>
    <t>UPCCH:MVNO_PROD*MNP:MON*:MNP PR Cancelled in CRM</t>
  </si>
  <si>
    <t>Issue:UPCCH:MVNO_PROD*MNP:MON*:MNP PR Cancelled in CRM
Fix: MSISDN will ported back  
RCA:system Limitation in ACC</t>
  </si>
  <si>
    <t>INC000004710707</t>
  </si>
  <si>
    <t>MCC Triage IT Update:
Hi CH SANO team,
On checking we could see that MNP PR is canceled and we activated the temporary MSISDN via CRQ (CRQ000001895314 ) and Installation PR closed successfully 
Part Request Number	34411259-1	Customer ID	7280019
PR Status	Waiting for Activation	Header Status	Open
Part Request Type	3 - Installation
Thanks.</t>
  </si>
  <si>
    <t>INC000004711055</t>
  </si>
  <si>
    <t>UPCIE:MVNO:PROD:*PMON*:acc-766833</t>
  </si>
  <si>
    <t>Issue:PMON*:acc-766833
Fix:Device charge won't be on any more bills.
RCA:One off issue in ACC</t>
  </si>
  <si>
    <t>INC000004711154</t>
  </si>
  <si>
    <t>UPCIE:MVNO:PROD:*PMON*: LSPUpdateshipmentInfo from LSP 12/04</t>
  </si>
  <si>
    <t>Issue: LSPUpdateshipmentInfo from LSP 12/04
WA/Fix: LSP received
RCA : PKE000000094345</t>
  </si>
  <si>
    <t>INC000004711171</t>
  </si>
  <si>
    <t>UPCCH MVNO PROD: Installation Mobile Service PR  stuck on 'Waiting For Manual Resolution'</t>
  </si>
  <si>
    <t>UPCIT\iiacobici</t>
  </si>
  <si>
    <t>MCC Triage IT Update:
Hi CH Team,
We have changed the status of the resources after clearing the profile in EMA nodes then retried and closed the below order.
MSISDN:41784209453
ICCID:8941250000023681624
Cablecom_MVNO_CRM_25067083
RCA: Data Pollution in EDA
Thanks</t>
  </si>
  <si>
    <t>INC000004711182</t>
  </si>
  <si>
    <t>UPCIE:MVNO_MNP: Rejected port out still pending in acc</t>
  </si>
  <si>
    <t>Raised in error (Invalid issue)</t>
  </si>
  <si>
    <t>Issue: UPCIE:MVNO_MNP: Rejected port out still pending in acc
Fix: Port already cancelled
RCA :Raised in Error</t>
  </si>
  <si>
    <t>INC000004711184</t>
  </si>
  <si>
    <t>UPCCH:MVNO:PROD:OFF_MON:Order Stuck in OFF with an error Succ4006|</t>
  </si>
  <si>
    <t>Issue: Order Stuck in OFF with an error Succ4006|
Fix: Order continued and closed
RCA : Data Pollution in EMA</t>
  </si>
  <si>
    <t>Praveen Kumar</t>
  </si>
  <si>
    <t>INC000004711270</t>
  </si>
  <si>
    <t>UPCCH:MVNO:PROD:*OFF_MON*: Order stuck at SUCC-4006|</t>
  </si>
  <si>
    <t>Issue : Order failed with an error code: Succ4006|
Fix : PR's continued and closed 
RCA : Data Pollution in EDA</t>
  </si>
  <si>
    <t>Mathanagopal Sadagopan</t>
  </si>
  <si>
    <t>INC000004711325</t>
  </si>
  <si>
    <t>UPCCH MVNO: Please check settings in background 41788075826 - 8941250000023904851</t>
  </si>
  <si>
    <t>TAS000006852890 / Business Validation - 
Business Validation 
BV OK</t>
  </si>
  <si>
    <t>INC000004711326</t>
  </si>
  <si>
    <t>UPCIE:MVNO:PROD:*PMON*:Inactive Customer Account due to POD Issue</t>
  </si>
  <si>
    <t>Issue: Inactive Customer Account due to POD Issue
WA/Fix: POD received
RCA: PKE000000094345</t>
  </si>
  <si>
    <t>INC000004711341</t>
  </si>
  <si>
    <t>UPCIE:MVNO_PROD;P_MON: LSPUpdateshipmentInfo from LSP for 12/04/23</t>
  </si>
  <si>
    <t>Issue: LSPUpdateshipmentInfo from LSP for 12/04/23
WA/Fix: LspUpdateShipmentInfo Orders triggered and recovered
RCA: PKE000000094345.</t>
  </si>
  <si>
    <t>INC000004711693</t>
  </si>
  <si>
    <t>Issue: Orders for which POD or POND not received for more than 15 days
Fix: PKE000000094345</t>
  </si>
  <si>
    <t>INC000004711695</t>
  </si>
  <si>
    <t>UPCIE:MVNO_PROD:PMON: Add/Remove Bundle Orders Failure For Today 13/04/2023</t>
  </si>
  <si>
    <t>RCA : System limitation in ACC (active call/data for the customer)
Fix: orders completed</t>
  </si>
  <si>
    <t>INC000004711716</t>
  </si>
  <si>
    <t>UPCCH_MVNO PROD: Modification PR for mobile stuck in status Waiting for WO_ID</t>
  </si>
  <si>
    <t>In Diagnosis</t>
  </si>
  <si>
    <t>CRQ000001896414</t>
  </si>
  <si>
    <t>UPCIT\suprasad</t>
  </si>
  <si>
    <t>Service Activation</t>
  </si>
  <si>
    <t>INC000004711727</t>
  </si>
  <si>
    <t>UPCCH:MVNO_PROD:P_MON: PR Stuck at Provisioing failed</t>
  </si>
  <si>
    <t>CRQ000001898244</t>
  </si>
  <si>
    <t>Issue: PR Stuck at Provisioning failed
WA/Fix: PR Progressed and closed
RCA: Data pollution in CRM</t>
  </si>
  <si>
    <t>INC000004711729</t>
  </si>
  <si>
    <t>UPCCH:MVNO_PROD:OFF_MON: Order failed at  Succ4006|</t>
  </si>
  <si>
    <t>RCA: Data pollution in EMA
Fix: order continued and closed</t>
  </si>
  <si>
    <t>INC000004711735</t>
  </si>
  <si>
    <t>UPCCH:MVNO_PROD:PMON: Mobile Service PR stuck on 'Waiting for Deprov.'</t>
  </si>
  <si>
    <t>MCC Triage IT Update:
Hi CH SANO team,
On checking for the below PR , we could see that profile was already deinstalled via 
another termination PR : 36746411-1. So , kindly cancel the below.
the below PR .
PR :36814043-1
Acc : 1146192
Thanks.</t>
  </si>
  <si>
    <t>Iulian Iancu Iacobici</t>
  </si>
  <si>
    <t>INC000004712890</t>
  </si>
  <si>
    <t>UPCIE:MVNO_MNP: port out completed in acc but still pending in Porty</t>
  </si>
  <si>
    <t>Issue: port out completed in acc but still pending in Porty
WA/Fix: 04a triggered
RCA : Closed as first occurrence</t>
  </si>
  <si>
    <t>INC000004712906</t>
  </si>
  <si>
    <t>MCC Triage IT Update:
Hi CH Team,
As requested we have moved the resource status to 'Available' status.
ACC: 6894199
ICCID: 8941250000020907493
Kindly check and revert back for further queries and concerns.
Thanks.</t>
  </si>
  <si>
    <t>INC000004712941</t>
  </si>
  <si>
    <t>Issue: UPCIE:MVNO:PROD:*OFF_MON*: Order stuck at  OneFusion-61001
Fix: Orders closed
RCA:Envoronmental Issue in Porty</t>
  </si>
  <si>
    <t>IE IT Service Desk</t>
  </si>
  <si>
    <t>INC000004713170</t>
  </si>
  <si>
    <t>UPCIE:MVNO:VMIE : ACC :GDPR - Memo needs to be removed as to protect agents under DPA</t>
  </si>
  <si>
    <t>CHORUS\NPinitod</t>
  </si>
  <si>
    <t>ITHD : User confirmed for the closure of the INC.</t>
  </si>
  <si>
    <t>Nayeem</t>
  </si>
  <si>
    <t>Pinitod</t>
  </si>
  <si>
    <t>Nayeem Pinitod</t>
  </si>
  <si>
    <t>INC000004713175</t>
  </si>
  <si>
    <t>UPCIE:MVNO_MNP: port out paused wtih OFF as port in still pending in acc</t>
  </si>
  <si>
    <t>Resolved</t>
  </si>
  <si>
    <t>No Further Action Required</t>
  </si>
  <si>
    <t>UPCIT\vikprakash</t>
  </si>
  <si>
    <t>Issue: port out paused wtih OFF as port in still pending in acc
Fix: port Completed
RCA : Port Issue - Next Message Not Triggered</t>
  </si>
  <si>
    <t>INC000004713200</t>
  </si>
  <si>
    <t>UPCIE:MVNO:PROD:VMIE:ACC: acc not updating shipping address 887641</t>
  </si>
  <si>
    <t>ITHD : user confirmed issue is resolved.</t>
  </si>
  <si>
    <t>Bhavani</t>
  </si>
  <si>
    <t>K</t>
  </si>
  <si>
    <t>INC000004713221</t>
  </si>
  <si>
    <t>UPCIE:MVNO:PROD:*PMON*:Add/Remove Bundle Orders Failures For Today</t>
  </si>
  <si>
    <t>Order Processing</t>
  </si>
  <si>
    <t>Issue: UPCIE:MVNO:PROD:*PMON*:Add/Remove Bundle Orders Failures For Today
Fix: Orders resumed and closed
RCA: System Limitation in ACC (call/data session enabled for customer)</t>
  </si>
  <si>
    <t>INC000004713224</t>
  </si>
  <si>
    <t>UPCCH:MVNO_PROD:OFF_MON:Order stuck with an error code Succ4006|</t>
  </si>
  <si>
    <t>RCA - Data Pollution in EDA</t>
  </si>
  <si>
    <t>INC000004713405</t>
  </si>
  <si>
    <t>MCC Triage IT Update:
Hi CH Team,
As requested, We have changed the ICCID: 8941250000023744752 Status to available in ACC.
ACC:  6968710
ICCID: 8941250000023744752
Kindly check and revert back for further any queries and concerns.
Thanks.</t>
  </si>
  <si>
    <t>INC000004713435</t>
  </si>
  <si>
    <t>UPCIE:MVNO:PROD:VMIE:Pega: Multiple agents getting errors when creating Memos in PEGA.</t>
  </si>
  <si>
    <t>Checking with Agents to confirm the fix
ITHD: RTA confirmed issue is resolved.</t>
  </si>
  <si>
    <t>INC000004713513</t>
  </si>
  <si>
    <t>UPCIE:MVNO_PROD:Title:“NL2EPG01”– Create Session/PDP – Attempts increased.</t>
  </si>
  <si>
    <t>UPCIT\aprakasam</t>
  </si>
  <si>
    <t>Issue: “NL2EPG01”– Create Session/PDP – Attempts increased.
WA/Fix: IMSIs are valid rejection.
RCA: Working as designed</t>
  </si>
  <si>
    <t>KM</t>
  </si>
  <si>
    <t>Divyarani</t>
  </si>
  <si>
    <t>INC000004713517</t>
  </si>
  <si>
    <t>UPCIE:MVNO_PROD:PMON:Unable to unsuspend a customer 703284</t>
  </si>
  <si>
    <t>RCA: Working as Designed 
Fix: account activated</t>
  </si>
  <si>
    <t>INC000004713545</t>
  </si>
  <si>
    <t>UPCIE:MVNO_PROD:MVNO NATIONAL CHARGES</t>
  </si>
  <si>
    <t>RCA: Working as Designed</t>
  </si>
  <si>
    <t>INC000004713782</t>
  </si>
  <si>
    <t>UPCIE:MVNO_PROD:PMON:Orders for which POD or POND not received for more than 15 days</t>
  </si>
  <si>
    <t>Issue: Orders for which POD or POND not received for more than 15 days
WA/Fix: POD received
RCA : PKE000000094345</t>
  </si>
  <si>
    <t>INC000004713787</t>
  </si>
  <si>
    <t>UPCCH:MVNO:PROD*MNP:MON*: MNP PR Cancelled in CRM</t>
  </si>
  <si>
    <t>RCA: CSR User Issue-SA(incorrect order creation)</t>
  </si>
  <si>
    <t>INC000004713828</t>
  </si>
  <si>
    <t>CRQ000001895870</t>
  </si>
  <si>
    <t>RCA: PBI000000294988
Fix: PR progressed and closed</t>
  </si>
  <si>
    <t>INC000004713844</t>
  </si>
  <si>
    <t>UPCCH:MVNO:PROD:MNP_MON:IBM: PR Stuck at Provisioning Failed</t>
  </si>
  <si>
    <t>CRQ000001896383</t>
  </si>
  <si>
    <t>Issue: UPCCH:MVNO:PROD:MNP_MON:IBM: PR Stuck at Provisioning Failed
Fix: PRs Progressed 
RCA:PBI000000294988</t>
  </si>
  <si>
    <t>INC000004713846</t>
  </si>
  <si>
    <t>INC000004714077</t>
  </si>
  <si>
    <t>Issue: LSPUpdateshipmentInfo not received from LSP
Fix: Orders completed
RCA: PKE000000094345</t>
  </si>
  <si>
    <t>DWH Application Support</t>
  </si>
  <si>
    <t>INC000004714080</t>
  </si>
  <si>
    <t>UPCPE:MVNO:PROD:Hist stuck at HIST_ORDER_ITEM</t>
  </si>
  <si>
    <t>Content</t>
  </si>
  <si>
    <t>Content unavailable</t>
  </si>
  <si>
    <t>ODS team Confirmed hist activity completed.</t>
  </si>
  <si>
    <t>Saiteja</t>
  </si>
  <si>
    <t>Gajula</t>
  </si>
  <si>
    <t>INC000004714099</t>
  </si>
  <si>
    <t>UPCIE: MVNO  cancel order</t>
  </si>
  <si>
    <t>Issue: cancel order
WA/Fix: Order cancelled
RCA: CSR request to cancel the order</t>
  </si>
  <si>
    <t>Mobile LSP Ordering</t>
  </si>
  <si>
    <t>INC000004714110</t>
  </si>
  <si>
    <t>UPCCH MVNO PROD: Installation PRs for Mobile Devices stuck on Waiting for LSP Resources</t>
  </si>
  <si>
    <t>Client Action Required</t>
  </si>
  <si>
    <t>UPCIT\rsoltysova</t>
  </si>
  <si>
    <t>INC000004714501</t>
  </si>
  <si>
    <t>UPCIE: MVNO port paused with off</t>
  </si>
  <si>
    <t>Issue:port paused with off
WA/Fix: Order recovered and port closed
RCA:System Limitation in ACC (Open order got stuck)</t>
  </si>
  <si>
    <t>INC000004714509</t>
  </si>
  <si>
    <t>UPCCH:MVNO:PROD:MNP:MON: FNR Updation for 4/14/2023</t>
  </si>
  <si>
    <t>Issue:UPCCH:MVNO:PROD:MNP:MON: FNR Updation for 4/14/2023
Fix: FNR Updated and validated 
RCA:PBI000000309225</t>
  </si>
  <si>
    <t>INC000004714510</t>
  </si>
  <si>
    <t>UPCCH:MVNO_PROD:MNP-MON:**IBM3**UPC2SRC:PR Stuck at Waiting for Portout</t>
  </si>
  <si>
    <t>RCA: System Limitation in CRM(profile de-installed via another PR)</t>
  </si>
  <si>
    <t>INC000004714614</t>
  </si>
  <si>
    <t>UPCIE:MVNO_PROD:PMON: Orders for which POD or POND not received for more than 15 days</t>
  </si>
  <si>
    <t>Issue: Orders for which POD or POND not received for more than 15 days
WA/Fix: POD triggered
RCA: PKE000000094345</t>
  </si>
  <si>
    <t>INC000004714763</t>
  </si>
  <si>
    <t>UPCCH:MVNO:PROD:MNP_MON:IBM:PR Stuck at Waiting For Manual resolution</t>
  </si>
  <si>
    <t>Issue:UPCCH:MVNO:PROD:MNP_MON:IBM:PR Stuck at Waiting For Manual resolution
Fix: PRs progressed
RCA:System limitation in Akana</t>
  </si>
  <si>
    <t>INC000004714773</t>
  </si>
  <si>
    <t>Issue: Add/Remove Bundle Orders Failures For Today
WA/Fix: Order resumed and closed
RCA:System Limitation in ACC(Call/data active for customer)</t>
  </si>
  <si>
    <t>INC000004714822</t>
  </si>
  <si>
    <t>UPCCH:MVNO_PROD:PMON: C2A Monitoring</t>
  </si>
  <si>
    <t>Issue: C2A Monitoring
Fix: Group_Ids has been cleared
RCA: Billing User Issue (Billing user manually moved the service to de-installed)</t>
  </si>
  <si>
    <t>INC000004714828</t>
  </si>
  <si>
    <t>UPCCH MVNO PROD: ICCID is in wrong status</t>
  </si>
  <si>
    <t>Update:
Hi all,
SIM SWAP done. INC can be closed.
Thank you
BR 
Jana</t>
  </si>
  <si>
    <t>Gabriel</t>
  </si>
  <si>
    <t>Lopuchovsky</t>
  </si>
  <si>
    <t>INC000004715170</t>
  </si>
  <si>
    <t>Mobile: Provisioning - Remove ODB barrings</t>
  </si>
  <si>
    <t>Desired service issue</t>
  </si>
  <si>
    <t>Hi Team
This INC can be closed. Thank you.
BR Eva</t>
  </si>
  <si>
    <t>INC000004715210</t>
  </si>
  <si>
    <t>UPCIE: MVNO-MNP port paused with off</t>
  </si>
  <si>
    <t>Issue: port paused with off
Fix:Port recovered
RCA:Porty issue</t>
  </si>
  <si>
    <t>INC000004715220</t>
  </si>
  <si>
    <t>UPCIE:MVNO_MNP: Failed Provide order blocking port in</t>
  </si>
  <si>
    <t>RCA : System limitation in ACC (Open order blocking the port)
Fix: provide order completed and port progressed and closed</t>
  </si>
  <si>
    <t>INC000004715240</t>
  </si>
  <si>
    <t>UPCCH:MVNO:PROD:MNP:MON:PR Stuck at Provisioning Failed</t>
  </si>
  <si>
    <t>CRQ000001896834</t>
  </si>
  <si>
    <t>Issue:UPCCH:MVNO:PROD:MNP:MON:PR Stuck at Provisioning Failed
Fix:corrected the off order and re-procced the SO UNID PR closed  
RCA:PBI000000311930</t>
  </si>
  <si>
    <t>INC000004715244</t>
  </si>
  <si>
    <t>UPCCH:MVNO:PROD:MNP:MON:MNP PR Cancelled in CRM</t>
  </si>
  <si>
    <t>RCA: PKE000000095962
Fix: PR Raised and closed</t>
  </si>
  <si>
    <t>INC000004715250</t>
  </si>
  <si>
    <t>MCC Triage IT Update:
Hi CH Team,
As requested, we have changed the ICCID: 8941250000023727336 to Available in ACC.
ACC:  0325044
ICCID: 8941250000023727336
Kindly check and revert back for further any queries and concerns.
Thanks.</t>
  </si>
  <si>
    <t>INC000004715389</t>
  </si>
  <si>
    <t>Issue: Add/Remove Bundle Orders Failures For Today
WA/Fix: resumed and closed
RCA : System limitation in ACC (active call/data for the customer)</t>
  </si>
  <si>
    <t>INC000004715418</t>
  </si>
  <si>
    <t>UPCIE: MVNO failed orders 17/04</t>
  </si>
  <si>
    <t>Issue: MVNO failed orders 17/04
Fix: Orders completed
RCA: PKE000000091903</t>
  </si>
  <si>
    <t>INC000004715422</t>
  </si>
  <si>
    <t>MCC Triage IT Update:
Hi CH SANO Team,
As requested, we have moved the status of below mentioned ICCID to Available in ACC.
 ICCID: 8941250000023744356
Kindly validate and revert for queries or concerns.
Thanks</t>
  </si>
  <si>
    <t>INC000004715428</t>
  </si>
  <si>
    <t>UPCCH:MVNO:PROD:MNP:MON: PR stuck at Waiting for Deprov</t>
  </si>
  <si>
    <t>Issue:UPCCH:MVNO:PROD:MNP:MON: PR stuck at Waiting for Deprov
Fix: PR cancelled and new cancellation PR raised
RCA:CSR USER Issue (Incorrect Order Creation)</t>
  </si>
  <si>
    <t>INC000004715429</t>
  </si>
  <si>
    <t>UPCCH:MVNO:PROD:*MNP_MON*IBM3*UPC2SRC:Manual CRM check up orders was processed after the wish date.</t>
  </si>
  <si>
    <t>Fix In Execution</t>
  </si>
  <si>
    <t>INC000004715440</t>
  </si>
  <si>
    <t>Issue:cancel port in acc
Fix:cancel port in acc
RCA:CSR Request</t>
  </si>
  <si>
    <t>INC000004716258</t>
  </si>
  <si>
    <t>CRQ000001896797</t>
  </si>
  <si>
    <t>RCA: System limitation in CRM (OFF order re-progressed and closed)</t>
  </si>
  <si>
    <t>INC000004716264</t>
  </si>
  <si>
    <t>INC000004716273</t>
  </si>
  <si>
    <t>UPCIE:MVNO_PROD:PMON:accounts with cancelled subscription still active in ACC</t>
  </si>
  <si>
    <t>Issue: accounts with cancelled subscription still active in ACC
Fix: Accounts terminated
RCA: One off issue in ACC</t>
  </si>
  <si>
    <t>INC000004716303</t>
  </si>
  <si>
    <t>UPCCH:MVNO:PROD:MNP:MON: MNP PR Cancelled in CRM</t>
  </si>
  <si>
    <t>Issue:UPCCH:MVNO:PROD:MNP:MON: MNP PR Cancelled in CRM
Fix: MSISDN moved to Swiscom
RCA:CSR User Issue (System Administrator)</t>
  </si>
  <si>
    <t>INC000004716733</t>
  </si>
  <si>
    <t>UPCCH:MVNO:PROD:MNP:MON: Emergency portout on 04/18/2023</t>
  </si>
  <si>
    <t>Issue:UPCCH:MVNO:PROD:MNP:MON:Emergency portout on 04/18/2023
Fix: FNR updated and validated 
RCA:CSR Request to update FNR</t>
  </si>
  <si>
    <t>INC000004716801</t>
  </si>
  <si>
    <t>UPCIE:MVNO:PROD:*PMON*:WAIT_FOR_ORDER_RESUME REPORT FOR TODAY</t>
  </si>
  <si>
    <t>Issue: WAIT_FOR_ORDER_RESUME REPORT FOR TODAY
Fix: Orders recovered
RCA : PKE000000094345</t>
  </si>
  <si>
    <t>INC000004716815</t>
  </si>
  <si>
    <t>UPCIE:MVNO:PROD: Can't submit mobile port correctly online</t>
  </si>
  <si>
    <t>CHORUS\pvelukumar</t>
  </si>
  <si>
    <t>ITHD Update : User mentioned that they are presently experiencing an issue with Wallboard (Missing Network Type), however they are currently not experiencing any problems with the mobile port, thus we have created a local ticket with ITSD. F0356553</t>
  </si>
  <si>
    <t>Puneeth</t>
  </si>
  <si>
    <t>Velu Kumar</t>
  </si>
  <si>
    <t>Puneeth Velu Kumar</t>
  </si>
  <si>
    <t>INC000004716908</t>
  </si>
  <si>
    <t>UPCIE:MVNO:PROD:*PMON*: Add/Remove Bundle Orders Failurs For 18/04</t>
  </si>
  <si>
    <t>Issue: Add/Remove Bundle Orders Failures For 18/04
WA/Fix: orders resumed and closed
RCA: System limitation in ACC (active call/data for the customer)</t>
  </si>
  <si>
    <t>INC000004716913</t>
  </si>
  <si>
    <t>Issue:port paused with off
Fix: Port Recovered
RCA:System Limitation in ACC(Imsi was not mapped in ACC Side which resulted in port getting stuck)</t>
  </si>
  <si>
    <t>INC000004716915</t>
  </si>
  <si>
    <t>UPCIE: MVNO failed orders 18/04  struck at request provisioning</t>
  </si>
  <si>
    <t>UPCIT\kmohanraj</t>
  </si>
  <si>
    <t>Issue : MVNO failed orders 18/04  struck at request provisioning
Fix : Orders are recovered
RCA : Data Pollution in EDA(Network Issue)</t>
  </si>
  <si>
    <t>INC000004716941</t>
  </si>
  <si>
    <t>MCC Triage IT Update
Hi CH SANO Team,
As requested, we have moved the below mentioned ICCID to Available.
ICCID:8941250000023744265
Kindly validate and revert for queries or concerns.
Thanks</t>
  </si>
  <si>
    <t>INC000004716994</t>
  </si>
  <si>
    <t>Issue:Order stuck with an error code Succ4006|
WA/Fix: order continued and closed
RCA: Data Pollution in EMA</t>
  </si>
  <si>
    <t>INC000004717004</t>
  </si>
  <si>
    <t>UPCCH MVNO PROD: Mobile service active on old address after move</t>
  </si>
  <si>
    <t>CRQ000001897325</t>
  </si>
  <si>
    <t>MCC Triage IT Update:
Hi CH SANO Team,
As requested, we have activate the Mobile service on the new address: Quartier de la Prairie 27 1400 Yverdon-les-Bains Building ID: 71007.
Acc: 7270375
Old address: Rue des Clairs-Logis 13 1400 Yverdon-les-Bains Building ID: 69985
New address: Quartier de la Prairie 27 1400 Yverdon-les-Bains Building ID: 71007
Kindly validate and revert for queries or concerns.
Thanks</t>
  </si>
  <si>
    <t>INC000004717030</t>
  </si>
  <si>
    <t>UPCCH:MVNO:PROD:Billing PMON: CH 012 - Duplicate Products</t>
  </si>
  <si>
    <t>Issue: CH 012 - Duplicate Products
WA/Fix: duplicates has been removed
RCA: CSR User Issue - Incorrect change offer order created by users in Clarify (zetashevci)</t>
  </si>
  <si>
    <t>INC000004718074</t>
  </si>
  <si>
    <t>UPCCH:MVNO_PROD:OFF_MON: order has failed with error code OFF-20085</t>
  </si>
  <si>
    <t>Issue: order has failed with error code OFF-20085
WA/Fix: PR Cancelled
RCA: CSR User Issue(mnemcikova)</t>
  </si>
  <si>
    <t>INC000004718078</t>
  </si>
  <si>
    <t>Issue: Inactive Customer Account due to POD Issue
Fix: orders closed
RCA: PKE000000094345</t>
  </si>
  <si>
    <t>INC000004718115</t>
  </si>
  <si>
    <t>UPCIE:MVNO_PROD:  IMEI details missing from subscription tab in acc gui</t>
  </si>
  <si>
    <t>Issue: IMEI details missing from subscription tab in acc gui
Fix: IMEI added in GUI
RCA: Data Pollution in acc</t>
  </si>
  <si>
    <t>INC000004718135</t>
  </si>
  <si>
    <t>UPCIE:MVNO_PROD:P_MON: Unsuspending B2B acc-867425</t>
  </si>
  <si>
    <t>Issue: Unsuspending B2B acc-867425
Fix : Account has been unsuspended 
RCA: One off issue in ACC</t>
  </si>
  <si>
    <t>INC000004718138</t>
  </si>
  <si>
    <t>UPCIE:MVNO_PROD:*OFF:MON*Order failed at error One fusion : 61001</t>
  </si>
  <si>
    <t>Issue: Order failed at error One fusion : 61001
WA/Fix: Orders closed
RCA: Environmental issue in Porty</t>
  </si>
  <si>
    <t>INC000004718462</t>
  </si>
  <si>
    <t>UPCCH:MVNO_PROD*MNP:MON*:FNR Updation</t>
  </si>
  <si>
    <t>RCA: CSR Request to update FNR</t>
  </si>
  <si>
    <t>INC000004718527</t>
  </si>
  <si>
    <t>MCC Triage IT Update:
Hi CH Team,
As requested, we have changed the ICCID: 8941250000023727948 to Available in ACC.
CID: 6368580
New ICCID: 8941250000023727948 
Kindly check and revert back for further any queries and concerns.
Thanks.</t>
  </si>
  <si>
    <t>INC000004718550</t>
  </si>
  <si>
    <t>UPCIE: MVNO-MNP port paused with off as wrong virgin acc used</t>
  </si>
  <si>
    <t>Issue:  port paused with off as wrong virgin acc used
WA/Fix: Port cancelled
RCA: CSR Request to Cancel the port.</t>
  </si>
  <si>
    <t>INC000004718585</t>
  </si>
  <si>
    <t>UPCIE:MVNO_PROD:Failure provide order</t>
  </si>
  <si>
    <t>UPCIT\jdaisrajan</t>
  </si>
  <si>
    <t>Issue: Failure provide order
Fix: orders closed
RCA: Data Pollution in ACC</t>
  </si>
  <si>
    <t>Jefferson</t>
  </si>
  <si>
    <t>Avelino</t>
  </si>
  <si>
    <t>INC000004718607</t>
  </si>
  <si>
    <t>UPCIE:MVNO_PROD:PMON:Add/Remove Bundle Orders Failure For Today</t>
  </si>
  <si>
    <t>UPCIT\ssuresh</t>
  </si>
  <si>
    <t>Issue:  Add/Remove Bundle Orders Failure For Today
WA/Fix: Orders resumed and closed
RCA: System Limitation in ACC (call/data session enabled for customer)</t>
  </si>
  <si>
    <t>INC000004718608</t>
  </si>
  <si>
    <t>UPCIE:MVNO:PROD:*PMON*:Orders for which POD or POND not received for more than 15 days</t>
  </si>
  <si>
    <t>Issue: Orders for which POD or POND not received for more than 15 days
Fix : POD/POND receieved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</si>
  <si>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INC000004718622</t>
  </si>
  <si>
    <t>UPCCH:MVNO_PROD:PMON: PR stuck at Provisioning failed</t>
  </si>
  <si>
    <t>CRQ000001897692</t>
  </si>
  <si>
    <t>Issue: PR stuck at Provisioning failed
WA/Fix: PR progressed and closed
RCA: PKE000000096320</t>
  </si>
  <si>
    <t>INC000004718648</t>
  </si>
  <si>
    <t>UPCIE: MVNO-MNP  port paused with off</t>
  </si>
  <si>
    <t>Issue: accounts with cancelled subscription still active in ACC
Fix: port completed
RCA: System limitation in ACC(open order got struck)</t>
  </si>
  <si>
    <t>INC000004718651</t>
  </si>
  <si>
    <t>Due to IBM migrations MNP port-in  count has been decreased in numbers so we are closing the PBI(PBI000000300735) and tracking the issues via this PKE.
Executive Summary: MVNO_PROD:CH:Installation PRs got stuck in Waiting for Activation after MNP PR Cancellation
Description:
An Issue was reported by MLS Team  lot of incidents are being created with installation PR stuck in waiting for activation after mobile MNP PR being cancelled. We collected recent samples and identified below scenarios of cancellation.
Scenario 1.Installation PR:33663977-1--&gt;MNP PR cancelled by agent due to customer reports not want to proceed with the Subscription 
Scenario 2.Installation PR:34418665-1--&gt;MNP PR cancelled due to CSR need to perform Other Operations like "Move"/ upgrade/downgrade etc..
Scenario 3.Installation PR:34486881-1--&gt;Customer not interested to proceed with an Porting on that day so requested to cancel the port and MNP PR got cancelled.
Scenario 4.Installation PR:34563509-1--&gt;installation PRs are moved to provisioning failed by agents from waiting for activation after mnp cancellation.
Detection: MLS  Team
Work Around: As a work around MLS CRM team creating a Weekly PMON and giving QDFs for the same</t>
  </si>
  <si>
    <t>INC000004718667</t>
  </si>
  <si>
    <t>UPCIE:MVNO_MNP: failed change status order blociking port out</t>
  </si>
  <si>
    <t>RCA: system Limitation in ACC(Open port got stuck)
fix: open order recovered and port completed</t>
  </si>
  <si>
    <t>INC000004718689</t>
  </si>
  <si>
    <t>UPCCH:MVNO_PROD:MNP-MON:**IBM3**UPC2SRC: Migration batch 14th RDB service reserve MSISDN issue</t>
  </si>
  <si>
    <t>UPCIT\rsubramaniyan</t>
  </si>
  <si>
    <t>Under Analysis for RCA</t>
  </si>
  <si>
    <t>INC000004718710</t>
  </si>
  <si>
    <t>UPCIE: MVNO-MNP port paused with off as MSISDN was terminated</t>
  </si>
  <si>
    <t>Issue:  port paused with off as MSISDN was terminated
RCA : Porty issue (Wrong port message has been triggered)</t>
  </si>
  <si>
    <t>INC000004718718</t>
  </si>
  <si>
    <t>MCC Triage IT Update:
Hi CH SANO Team,
As requested, we changed the below ICCID to available
ACC: 6870279
ICCID: 8941250000023744745
Kindly validate and revert us for quires or convers.
Thanks.</t>
  </si>
  <si>
    <t>INC000004719092</t>
  </si>
  <si>
    <t>UPCIE:MVNO:VMIE:ACC: ACC unable to log in - Login button missing</t>
  </si>
  <si>
    <t>Issue : ACC unable to log in - Login button missing
Fix : ACC Team Reset the affected IIS proxy pool.
RCA : PKE000000048410</t>
  </si>
  <si>
    <t>INC000004719103</t>
  </si>
  <si>
    <t>UPCCH:MVNO_PROD:*OFF_MON:Order failed at step:Succ4006</t>
  </si>
  <si>
    <t>Issue: Order failed at step:Succ4006
WA/Fix: Order continued and closed
RCA: Data Pollution in EMA(Network Issue)</t>
  </si>
  <si>
    <t>INC000004719148</t>
  </si>
  <si>
    <t>UPCCH:MVNO_PROD:OFF_MON: Order failed with error 00012</t>
  </si>
  <si>
    <t>RCA : System Limitation in Clarify - Incorrect MSISDN/ICCID Used - LGSD-8500</t>
  </si>
  <si>
    <t>INC000004719169</t>
  </si>
  <si>
    <t>Issue: C2A Monitoring
RCA : Billing User Issue (Billing user manually moved the service to de-installed)</t>
  </si>
  <si>
    <t>INC000004719171</t>
  </si>
  <si>
    <t>UPCIE:MVNO:PROD:*PMON*: Inactive Customer Account due to POD Issue</t>
  </si>
  <si>
    <t>RCA: PKE000000094345
Fix: profiles are activated</t>
  </si>
  <si>
    <t>INC000004719184</t>
  </si>
  <si>
    <t>Issue: LSPUpdateshipmentInfo not received from LSP
RCA : PKE000000094345</t>
  </si>
  <si>
    <t>Messaging</t>
  </si>
  <si>
    <t>National SMS</t>
  </si>
  <si>
    <t>INC000004719222</t>
  </si>
  <si>
    <t>UPCIE:MVNO_PROD: unable to send sms to 51552</t>
  </si>
  <si>
    <t>UPCIT\boromanciuc</t>
  </si>
  <si>
    <t>Can't send message</t>
  </si>
  <si>
    <t>Premium SMS product is missing from the subscription - bv ok</t>
  </si>
  <si>
    <t>INC000004719959</t>
  </si>
  <si>
    <t>UPCIE:MVNO_PROD: cacnel modify subscriber order in Acc</t>
  </si>
  <si>
    <t>Issue: Cancel modify subscriber order in Acc
WA/Fix: Order cancelled
RCA: CSR Request to Cancel the Order.</t>
  </si>
  <si>
    <t>INC000004720069</t>
  </si>
  <si>
    <t>UPCIE: MVNO order failed at request provisioning</t>
  </si>
  <si>
    <t>Issue: order failed at request provisioning
Fix: order closed
RCA: Data Pollution in ACC</t>
  </si>
  <si>
    <t>International SMS</t>
  </si>
  <si>
    <t>INC000004720073</t>
  </si>
  <si>
    <t>UPCIE:MVNO_PROD: unable to send sms to international number</t>
  </si>
  <si>
    <t>Can't send international messages</t>
  </si>
  <si>
    <t>INC000004720102</t>
  </si>
  <si>
    <t>UPCCH:MVNO:PROD:MNP:MON: FNR Updation for 4/19/2023</t>
  </si>
  <si>
    <t>Issue:UPCCH:MVNO:PROD:MNP:MON: FNR Updation for 4/19/2023
Fix: FNR Updated and valdated
RCA:PKE000000095962</t>
  </si>
  <si>
    <t>INC000004720105</t>
  </si>
  <si>
    <t>Issue: Add/Remove Bundle Orders Failure For Today
Fix: Order closed
RCA : System Limitation in ACC (call/data session enabled for customer)</t>
  </si>
  <si>
    <t>INC000004720112</t>
  </si>
  <si>
    <t>UPCIE:MVNO_PROD: failed Orders SQL report 20.04</t>
  </si>
  <si>
    <t>UPCIT\akamaraj</t>
  </si>
  <si>
    <t>Issue:failed Orders SQL report 20.04
Fix: Orders recovered
RCA:PKE000000091903</t>
  </si>
  <si>
    <t>INC000004720340</t>
  </si>
  <si>
    <t>UPCIE:MVNO_MNP: port out pending on terminated Acc</t>
  </si>
  <si>
    <t>RCA: Porty Issue - Incorrect MSISDN/Customer ID Used
Fix: port cancelled and new port was created and completed</t>
  </si>
  <si>
    <t>IE MVNO Service Desk</t>
  </si>
  <si>
    <t>INC000004720855</t>
  </si>
  <si>
    <t>UPCIE:MVNO_PROD: unable to receive sms</t>
  </si>
  <si>
    <t>Assigned</t>
  </si>
  <si>
    <t>Can't receive message</t>
  </si>
  <si>
    <t>INC000004720933</t>
  </si>
  <si>
    <t>UPCIE:MVNO_PROD Order failed 20/04</t>
  </si>
  <si>
    <t>Issue : MVNO_PROD Order failed 20/04
Fix : Duplicate order was cancelled
RCA : CSR User Issue (Order created for the already done action)</t>
  </si>
  <si>
    <t>INC000004721482</t>
  </si>
  <si>
    <t>Issue: LSPUpdateshipmentInfo from LSP
Fix: orders closed
RCA: PKE000000094345</t>
  </si>
  <si>
    <t>INC000004721514</t>
  </si>
  <si>
    <t>UPCIE:MVNO:PROD: issue with customer trying to get the link for the online mobile portal</t>
  </si>
  <si>
    <t>ITHD : No response from user after final update.</t>
  </si>
  <si>
    <t>INC000004726560</t>
  </si>
  <si>
    <t>CRQ000001899795</t>
  </si>
  <si>
    <t>Issue: CH 012 - Duplicate Products
RCA :CSR User Issue - Incorrect change offer order created by users in Clarify</t>
  </si>
  <si>
    <t>Santosh Haidri</t>
  </si>
  <si>
    <t>INC000004726608</t>
  </si>
  <si>
    <t>UPCCH:MVNO:PROD:MNP:MON: FNR Updation for 4/21/2023</t>
  </si>
  <si>
    <t>Issue:  FNR Updation for 4/21/2023
Fix: FNR validated
RCA : PKE000000095962</t>
  </si>
  <si>
    <t>INC000004726643</t>
  </si>
  <si>
    <t>UPCCH:MVNO: Mobile: Voice - National outgoing call issues - 1 number</t>
  </si>
  <si>
    <t>tt to Middleware L2</t>
  </si>
  <si>
    <t>INC000004726659</t>
  </si>
  <si>
    <t>UPCCH:MVNO:PROD:MNP:MON:PR Stuck at Waiting for Manual Resolution</t>
  </si>
  <si>
    <t>RCA - System Limitation in Akana</t>
  </si>
  <si>
    <t>INC000004726709</t>
  </si>
  <si>
    <t>UPCCH:MVNO:PROD:*PMON*:CH EMM job Unsuccesfull - file import failed.</t>
  </si>
  <si>
    <t>Issue:CH EMM job Unsuccesfull - file import failed.
RCA : Environmental Issue in Staging Server - Temporary Connectivity Fluctuation between EMA and Staging server</t>
  </si>
  <si>
    <t>INC000004726716</t>
  </si>
  <si>
    <t>UPCCH MVNO PROD: Mobile Installation PR stuck on Waiting for Activation without modification</t>
  </si>
  <si>
    <t>MCC Triage IT Update:
Hi CH Team,
On checking, we could see that MNP canceled so we have activated the temp_MSISDN via installation PR .
PR progressed and closed successfully.
CID: 7307634
PR: 35865411-1
For further queries and concerns, please check and revert.
Thanks.</t>
  </si>
  <si>
    <t>INC000004726725</t>
  </si>
  <si>
    <t>CRQ000001899823</t>
  </si>
  <si>
    <t>CRM test DB is not working</t>
  </si>
  <si>
    <t>INC000004726768</t>
  </si>
  <si>
    <t>Issue: CH EMM job Unsuccessful - file import failed.
WA\Fix: corrected the CDR and send the correct file and received the files.
RCA: One off issue in EDA</t>
  </si>
  <si>
    <t>INC000004726813</t>
  </si>
  <si>
    <t>Issue: Add/Remove Bundle Orders Failures For Today
Fix: Orders Recovered
RCA : System Limitation in ACC(Call/data active for customer)</t>
  </si>
  <si>
    <t>INC000004726821</t>
  </si>
  <si>
    <t>Issue: Inactive Customer Account due to POD Issue
RCA : PKE000000094345</t>
  </si>
  <si>
    <t>INC000004726847</t>
  </si>
  <si>
    <t>INC000004727070</t>
  </si>
  <si>
    <t>Issue: C2A Monitoring
Fix: Group ID's cleared
RCA: Billing User Issue (Billing user manually moved the service to de-installed)</t>
  </si>
  <si>
    <t>INC000004727075</t>
  </si>
  <si>
    <t>UPCIE: MVNO failed orders 21/04</t>
  </si>
  <si>
    <t>Issue: MVNO failed orders 21/04
Fix: Orders recovered
RCA:PKE000000091903
Update : Budget for changes were not approved from LG and decided to continue workaround considering the impact.
13-02-2023 - MDCM-327 raised and awaiting LG budget approval.</t>
  </si>
  <si>
    <t>INC000004727091</t>
  </si>
  <si>
    <t>UPCCH:MVNO_PROD:MNP-MON:**IBM3**UPC2SRC:PR Stuck at Waiting for Manual Resolution</t>
  </si>
  <si>
    <t>RCA: System Limitation in Akana 
Fix: orders are retried and closed</t>
  </si>
  <si>
    <t>INC000004727107</t>
  </si>
  <si>
    <t>UPCCH:MVNO:PROD:MNP:MON:PR Stuck at Waiting for Deprov</t>
  </si>
  <si>
    <t>Issue: PR Stuck at Waiting for Deprov
Fix : PR Cancelled
RCA: System Limitation in Clarify(MSISDN Deinstalled via another PR)</t>
  </si>
  <si>
    <t>INC000004727127</t>
  </si>
  <si>
    <t>UPCCH:MVNO_PROD:MNP-MON:**IBM3**UPC2SRC: PR stuck at Provisioning failed</t>
  </si>
  <si>
    <t>INC000004727188</t>
  </si>
  <si>
    <t>UPCCH:MVNO:PROD:MNP:MON:PR Stuck at Waiting for Portout</t>
  </si>
  <si>
    <t>Issue: PR Stuck at Waiting for Portout
Fix : PR Cancelled
RCA: PKE000000096057
MLS CRM is triggering Accept response manually for MNP PR to progress the port.
Due to IBM migrations MNP count has been decreased in numbers so we are closing the PBI(PBI000000294178) and tracking the issues via this PKE as Thomas Bartneck confirmed.
----------------------------------------------------------------------------------------------------------------</t>
  </si>
  <si>
    <t>INC000004727197</t>
  </si>
  <si>
    <t>UPCIE:MVNO_MNP: ports out rejecting as not available</t>
  </si>
  <si>
    <t>Issue: ports out rejecting as not available
Fix : Data pollution cleared
RCA: Data pollution in ACC</t>
  </si>
  <si>
    <t>INC000004728103</t>
  </si>
  <si>
    <t>UPCIE:MVNO_MNP: failed modify subscriber order blocking port in</t>
  </si>
  <si>
    <t>Issue : failed modify subscriber order blocking port in
Fix : Port recovered
RCA : System limitation in ACC</t>
  </si>
  <si>
    <t>INC000004728129</t>
  </si>
  <si>
    <t>UPCIE:MVN:PROD:*PMON*:Add/Remove Bundle Orders Failurs For Today</t>
  </si>
  <si>
    <t>Issue : Add/Remove Bundle Orders Failurs For Today
Fix : Orders recovered and closed
RCA : System Limitation in ACC (call/data session enabled for customer)</t>
  </si>
  <si>
    <t>INC000004728153</t>
  </si>
  <si>
    <t>UPCCH MVNO PROD: Part Request cannot be yanked and cancelled in Clarify</t>
  </si>
  <si>
    <t>In Verification</t>
  </si>
  <si>
    <t>CRQ000001900844</t>
  </si>
  <si>
    <t>INC000004728154</t>
  </si>
  <si>
    <t>UPCCH:MVNO:PROD:MNP:MON: NO MNP PR in CRM</t>
  </si>
  <si>
    <t>UPCIT\jschuerger</t>
  </si>
  <si>
    <t>INC000004728155</t>
  </si>
  <si>
    <t>MCC Triage IT Update:
Hi CH Team,
The workaround for the below PR's are provided and the TEMP MSISDN is activated now.
Now , the PR's are in closed status.
31522203-1
33511032-1
33660092-1
33781411-1
33784806-1
35865411-1
Thanks.</t>
  </si>
  <si>
    <t>INC000004728162</t>
  </si>
  <si>
    <t>Saya Beheshta</t>
  </si>
  <si>
    <t>IE Provisioning</t>
  </si>
  <si>
    <t>INC000004728208</t>
  </si>
  <si>
    <t>INC000004728236</t>
  </si>
  <si>
    <t>INC000004728346</t>
  </si>
  <si>
    <t>UPCCH MVNO PROD: Mobile Service is not visible in the Active Services and cannot be churned</t>
  </si>
  <si>
    <t>Change Implementation</t>
  </si>
  <si>
    <t>UPCIT\svenkatesh</t>
  </si>
  <si>
    <t>INC000004728764</t>
  </si>
  <si>
    <t>RCA: System Limitation in ACC (call/data session enabled for customer)
Fix: Orders are completed</t>
  </si>
  <si>
    <t>INC000004728765</t>
  </si>
  <si>
    <t>UPCIE:MVNO_PROD: provide orders failed step request provisioning</t>
  </si>
  <si>
    <t>Issue: provide orders failed step request provisioning
Fix: Orders already in Done status.
RCA : Raised in Error</t>
  </si>
  <si>
    <t>INC000004728775</t>
  </si>
  <si>
    <t>UPCIE:MVNO_PROD:*PMON*: LSPUpdateshipmentInfo from LSP</t>
  </si>
  <si>
    <t>Issue:  LSPUpdateshipmentInfo from LSP
Fix: Orders recovered
RCA: PKE000000094345</t>
  </si>
  <si>
    <t>INC000004728776</t>
  </si>
  <si>
    <t>UPCIE:MVNO PROD:PMON: LSPUpdateshipmentInfo not received from LSP for 26.04</t>
  </si>
  <si>
    <t>Issue:  LSPUpdateshipmentInfo not received from LSP for 26.04
RCA : PKE000000094345</t>
  </si>
  <si>
    <t>INC000004728777</t>
  </si>
  <si>
    <t>UPCCH:MVNO_PROD:*OFF:MON*: Order ailed step :Succ4006|</t>
  </si>
  <si>
    <t>Issue : OFF:MON: Order ailed step :Succ4006|
Fix : PR progress and closed
RCA : Data pollution in EMA</t>
  </si>
  <si>
    <t>INC000004728784</t>
  </si>
  <si>
    <t>INC000004728793</t>
  </si>
  <si>
    <t>UPCCH:MVNO_PROD:P-MON:PROD V6 | Blacklist/Whitelist Files Failure Report for 23-04-2023</t>
  </si>
  <si>
    <t>INC000004728816</t>
  </si>
  <si>
    <t>UPCIE:MVNO_PROD:Title:“NL1EPG01”– Create Session– Attempts increased.</t>
  </si>
  <si>
    <t>UPCIT\iodragomirescu</t>
  </si>
  <si>
    <t>AMDOCS confirmed that KPI disturbance is caused by valid CC.</t>
  </si>
  <si>
    <t>Neeru</t>
  </si>
  <si>
    <t>Chauhan</t>
  </si>
  <si>
    <t>Ionel Dragomirescu (ext)</t>
  </si>
  <si>
    <t>INC000004728832</t>
  </si>
  <si>
    <t>Issue: -MNP cancel port
Fix: Port cancelled
RCA: CSR Request - Order cancellation.</t>
  </si>
  <si>
    <t>INC000004729098</t>
  </si>
  <si>
    <t>UPCCH:MVNO_PROD:MNP-MON:**IBM3**UPC2SRC: PR stuck at Waiting For PortOut</t>
  </si>
  <si>
    <t>INC000004729969</t>
  </si>
  <si>
    <t>UPCIE:MVNO_PROD: Failed Orders SQL report 24.04</t>
  </si>
  <si>
    <t>Issue : Failed Orders SQL report 24.04
Fix : Order recovered and Duplicate are was cancelled
RCA : System Limitationn in ACC(Call/data active for customer)</t>
  </si>
  <si>
    <t>INC000004729974</t>
  </si>
  <si>
    <t>MCC Triage IT Update:
Hi CH SANO Team,
As requested, we have changed the status of below mentioned ICCID to Available.
ICCID:8941250000023727666
Kindly validate and revert for queries or concerns.
Thanks</t>
  </si>
  <si>
    <t>INC000004730027</t>
  </si>
  <si>
    <t>UPCIE:MVNO_MNP: Cancel port in acc as incoreect virgin acc used</t>
  </si>
  <si>
    <t>UPCIT\gramar</t>
  </si>
  <si>
    <t>Issue:Cancel port in acc as incoreect virgin acc used
Fix: Cancelled the port 
RCA:CSR Request to Cancel the Port</t>
  </si>
  <si>
    <t>INC000004730062</t>
  </si>
  <si>
    <t>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</si>
  <si>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INC000004730065</t>
  </si>
  <si>
    <t>UPCIE:MVNO_PROD: modify subscriber failed step request provisioning</t>
  </si>
  <si>
    <t>Issue : Modify subscriber failed step request provisioning
Fix : Order recovered 
RCA : Data Pollution in ACC</t>
  </si>
  <si>
    <t>INC000004730117</t>
  </si>
  <si>
    <t>UPCCH:MVNO_PROD:MNP_MON: PR struck at Provisioning failed</t>
  </si>
  <si>
    <t>Issue: PR struck at Provisioning failed
Fix : PR Closed
RCA: System Limitation in CRM</t>
  </si>
  <si>
    <t>INC000004730124</t>
  </si>
  <si>
    <t>UPCIE:MVNO_PROD:  Failed Provide order 24.04</t>
  </si>
  <si>
    <t>Issue: Failed Provide order 24.04
Fix: Order recovered
RCA : PKE000000094345</t>
  </si>
  <si>
    <t>INC000004730174</t>
  </si>
  <si>
    <t>UPCIE: MVNO failed orders</t>
  </si>
  <si>
    <t>Issue: failed orders
WA/Fix: Orders recovered
RCA: Data Pollution in ACC</t>
  </si>
  <si>
    <t>INC000004730195</t>
  </si>
  <si>
    <t>UPCCH MVNO PROD: Mobile active on old address after move</t>
  </si>
  <si>
    <t>MCC Triage IT Update:
Hi CH Team ,
The below MSISDN Address changed to new address
ACC: 6538352
ICCID:  8941250000023706595		
MSISDN: 41795861245
PR: 34143898-2	Closed	Move	MVNO - 1000	Mobile Service		Closed	13.11.2021 00:00:00	1	sa	03.11.2021 18:51:42	UPC Mobile	2432804
old address:  Rosenstrasse 26, 4410 Liestal,   building ID: 306'089
new address: Edletenstrasse 18 c, 4415 Lausen, building ID: 1'359'783
Kindly check and revert if anything else is required.
Thanks.</t>
  </si>
  <si>
    <t>INC000004730200</t>
  </si>
  <si>
    <t>UPCIE:MVNO_PROD: unable to make international calls to some numbers</t>
  </si>
  <si>
    <t>Can't make international calls</t>
  </si>
  <si>
    <t>INC000004730205</t>
  </si>
  <si>
    <t>UPCIE:MVNO_MNP: clear data pollution after re-activation to allow port out</t>
  </si>
  <si>
    <t>Issue: clear data pollution after re-activation to allow port out
Fix: data pollution cleared
RCA : Data Pollution in ACC</t>
  </si>
  <si>
    <t>INC000004730221</t>
  </si>
  <si>
    <t>UPCIE: MVNO-MNP cancel ports in acc</t>
  </si>
  <si>
    <t>Issue: cancel ports in acc
WA/Fix: Port cancelled
RCA: CSR Request to cancel the ports</t>
  </si>
  <si>
    <t>INC000004730244</t>
  </si>
  <si>
    <t>RCA: Data pollution in ACC
Fix:  DBSC added in GUI</t>
  </si>
  <si>
    <t>INC000004730248</t>
  </si>
  <si>
    <t>UPCCH:MVNO:PROD:MNP:MON: FNR Updation for 4/24/2023</t>
  </si>
  <si>
    <t>Issue: FNR Updation for 4/24/2023
Fix: FNR Updated
RCA: PKE000000095962</t>
  </si>
  <si>
    <t>INC000004730250</t>
  </si>
  <si>
    <t>UPCIE:MVNO_PROD:P_MON: ModifySubscriber Order failed at SP_OMS_OCS_PromotionPackages_Add</t>
  </si>
  <si>
    <t>Issue: ModifySubscriber Order failed at SP_OMS_OCS_PromotionPackages_Add
WA/Fix: Orders resumed and closed
RCA: System Limitation in ACC (call/data session enabled for customer)</t>
  </si>
  <si>
    <t>INC000004730641</t>
  </si>
  <si>
    <t>UPCIE:MVNO PROD:PMON: LSPUpdateshipmentInfo not received from LSP for 24.04</t>
  </si>
  <si>
    <t>Issue: LSPUpdateshipmentInfo not received from LSP for 24.04
Fix: Orders completed
RCA : PKE000000094345</t>
  </si>
  <si>
    <t>INC000004730756</t>
  </si>
  <si>
    <t>UPCIE: MVNO-MNP port paused with off due to cancelled port pending</t>
  </si>
  <si>
    <t>Issue:UPCIE: MVNO-MNP port paused with off due to cancelled port pending
Fix: Port Cancelled
RCA: CSR Request to cancel port</t>
  </si>
  <si>
    <t>INC000004730758</t>
  </si>
  <si>
    <t>MCC Triage IT update:
Hi CH Team,
The given below ICCID status is now 'Available' status in ACC.Kindly check
CID: 6750797
New ICCID: 8941250000023730033(Available)
For further queries and concerns, please check and revert.
Thanks.</t>
  </si>
  <si>
    <t>INC000004730820</t>
  </si>
  <si>
    <t>UPCIE:MVNO_PROD: failed orders SQL report 25.04</t>
  </si>
  <si>
    <t>Issue: failed orders SQL report 25.04
Fix: Orders recovered
RCA: One off in ACC</t>
  </si>
  <si>
    <t>INC000004730822</t>
  </si>
  <si>
    <t>UPCIE:MVNO_PROD: iccid details missing from acc gui</t>
  </si>
  <si>
    <t>RCA : Data pollution in ACC
fix: Missing ICCID details were mapped in ACC GUI</t>
  </si>
  <si>
    <t>INC000004730826</t>
  </si>
  <si>
    <t>UPCIE:MVNO:PROD:*P_MON*:provide device order failed at step: UPC_OMS_Wait_For_Order_Resume</t>
  </si>
  <si>
    <t>Issue : provide device order failed at step: UPC_OMS_Wait_For_Order_Resume
Fix/WA : Order cancelled
RCA : CSR Request to Cancel the Order.</t>
  </si>
  <si>
    <t>INC000004730828</t>
  </si>
  <si>
    <t>INC000004730848</t>
  </si>
  <si>
    <t>UPCIE:MVNO:PROD:*PMON*:Subscribers without access bundles - 25th April 2023</t>
  </si>
  <si>
    <t>Issue: Subscribers without access bundles - 25th April 2023
WA/Fix: Order closed
RCA: Data Pollution in EMA</t>
  </si>
  <si>
    <t>INC000004731157</t>
  </si>
  <si>
    <t>UPCIE:MVNO:PROD:PMON:OFF Order stuck at OneFusion-61001</t>
  </si>
  <si>
    <t>Issue:  Order stuck at OneFusion-61001
WA/Fix: Orders closed
RCA: Environmental issue in Porty</t>
  </si>
  <si>
    <t>INC000004731174</t>
  </si>
  <si>
    <t>UPCCH:MVNO:PROD:*OFF_MON*:Order stuck at error code Succ4006|</t>
  </si>
  <si>
    <t>Issue: Order stuck at error code Succ4006|
Fix: PR Closed
RCA: Data Pollution in EMA</t>
  </si>
  <si>
    <t>INC000004731209</t>
  </si>
  <si>
    <t>UPCCH MVNO PROD: Please change ICCID status to 'available'</t>
  </si>
  <si>
    <t>MCC Triage IT Update:
Hi CH Team,
We have changed the below ICCID status to "Available".
ICCID :- 8941250000023730736
Please check and revert for any other concerns.
Thanks.</t>
  </si>
  <si>
    <t>INC000004731219</t>
  </si>
  <si>
    <t>UPCCH:MVNO_PROD:MNP_MON:No MNP PR created in CRM</t>
  </si>
  <si>
    <t>Issue: No MNP PR created in CRM
Fix: Profile De-Installed
RCA: PKE000000095962</t>
  </si>
  <si>
    <t>INC000004731239</t>
  </si>
  <si>
    <t>UPCIE: MVNO-MNP port in from Vodafone paused with off 25.04</t>
  </si>
  <si>
    <t>Issue:UPCIE: MVNO-MNP port in from Vodafone paused with off 25.04
Fix: Port progressed
RCA:Porty Issue(next message not triggered)</t>
  </si>
  <si>
    <t>INC000004731309</t>
  </si>
  <si>
    <t>UPCIE:MVNO_PROD:VMIE:ACC:acc closing accounts</t>
  </si>
  <si>
    <t>INC000004731329</t>
  </si>
  <si>
    <t>UPCIE:MVNO_PROD:  Cease order failed 25.04</t>
  </si>
  <si>
    <t>Issue:Cease order failed 25.04
Fix: Order recovered
RCA: Data Pollution in EMA</t>
  </si>
  <si>
    <t>INC000004732252</t>
  </si>
  <si>
    <t>UPCCH:MVNO_PROD:OFF_MON: Order failed with an error code 200121</t>
  </si>
  <si>
    <t>Issue:  Order failed with an error code 200121
WA/Fix: Orders continued
RCA:  Data Pollution in EDA(Network Issue)</t>
  </si>
  <si>
    <t>INC000004732282</t>
  </si>
  <si>
    <t>UPCIE:MVNO_MNP: port out stuck at pending in Acc</t>
  </si>
  <si>
    <t>RCA: System Limitation in ACC (Open order got stuck)
Fix: Order recovered and port progressed successfully</t>
  </si>
  <si>
    <t>INC000004732295</t>
  </si>
  <si>
    <t>Issue: port paused with off
Fix: Port cancelled
RCA: CSR Request to Cancel the Port.</t>
  </si>
  <si>
    <t>INC000004732315</t>
  </si>
  <si>
    <t>Issue : OFF Order stuck at OneFusion-61001
RCA : Environmental Issue in ACC</t>
  </si>
  <si>
    <t>INC000004732555</t>
  </si>
  <si>
    <t>UPCIE:MVNO_PROD:MVNO DEVICE CHARGING ERROR</t>
  </si>
  <si>
    <t>INC000004732571</t>
  </si>
  <si>
    <t>UPCCH:MVNO_PROD:MNP_MON:PR stuck at waiting for manual resolution</t>
  </si>
  <si>
    <t>Issue: PR stuck at waiting for manual resolution
Fix: PR closed
RCA: System Limitation in Akana</t>
  </si>
  <si>
    <t>INC000004732619</t>
  </si>
  <si>
    <t>Issue: FNR Updation for 4/24/2023
Fix: FNR Updated
RCA: One Off Issue in CRM</t>
  </si>
  <si>
    <t>INC000004732624</t>
  </si>
  <si>
    <t>UPCIE:MVNO_PROD: ICCID details missing from subscription in acc gui</t>
  </si>
  <si>
    <t>Issue: ICCID details missing from subscription in acc gui
Fix/WA: Mapped the IMSI and order closed
RCA : Data Pollution in ACC</t>
  </si>
  <si>
    <t>INC000004732631</t>
  </si>
  <si>
    <t>UPCIE:MVNO_PROD: Failed Orders sql report 26.04</t>
  </si>
  <si>
    <t>Issue:  Failed Orders sql report 26.04
Fix: orders recovered
RCA : CSR User issue - Duplicate Order Creation</t>
  </si>
  <si>
    <t>INC000004732633</t>
  </si>
  <si>
    <t>UPCIE:MVNO_PROD:  cancel Vodafone port out in acc &amp; OFF</t>
  </si>
  <si>
    <t>Issue:cancel Vodafone port out in acc &amp; OFF
Fix: Port cancelled
RCA: CSR Request to Cancel the Port.</t>
  </si>
  <si>
    <t>INC000004732731</t>
  </si>
  <si>
    <t>UPCIE:MVNO_PROD:P_MON: Add/Remove Bundle Orders Failurs For Today</t>
  </si>
  <si>
    <t>INC000004732742</t>
  </si>
  <si>
    <t>UPCCH:MVNO_PROD:MNP_MON:PR stuck at provisioning failed</t>
  </si>
  <si>
    <t>Issue: PR stuck at provisioning failed
Fix : New installation PR Created
RCA: CSR User Issue (dsakirovski)</t>
  </si>
  <si>
    <t>INC000004732906</t>
  </si>
  <si>
    <t>UPCIE:MVNO_PROD:*PMON*:Orders for which POD or POND not received for more than 15 days</t>
  </si>
  <si>
    <t>INC000004732922</t>
  </si>
  <si>
    <t>UPCIE:MVNO:PROD:VMIE - Mobile Orders failing with No customer order found</t>
  </si>
  <si>
    <t>Issue:  Mobile Orders failing with No customer order found
RCA : PBI000000312662</t>
  </si>
  <si>
    <t>INC000004733752</t>
  </si>
  <si>
    <t>CRQ000001900205</t>
  </si>
  <si>
    <t>MCC Triage IT update:
Hi CH Team,
The Mobile Service Installation the Number porting has been cancelled and customer received the SIM-Card. 
As requested, the given PRs were progressed and closed and we have activated the SIM Card with the Temporary MSISDN.
PRs:
1.34415275-1
2.34560222-1	
For further queries and concerns, please check and revert.
Thanks.</t>
  </si>
  <si>
    <t>Stefan</t>
  </si>
  <si>
    <t>Perhac</t>
  </si>
  <si>
    <t>INC000004733771</t>
  </si>
  <si>
    <t>Tittle : RE: PCH-1983_UPCCH_PB07_UAT_HC_Orders are getting failed in ACC</t>
  </si>
  <si>
    <t>INC000004733838</t>
  </si>
  <si>
    <t>MCC Triage IT Update:
Hi CH SANO Team,
As requested, we have moved the status of below mentioned ICCID to Available.
ICCID:8941250000023681913
Kindly validate and revert for queries or concerns.
Thanks</t>
  </si>
  <si>
    <t>INC000004733859</t>
  </si>
  <si>
    <t>UPCCH:MVNO_PROD:MNP_MON:PR Stuck at provisioning failed</t>
  </si>
  <si>
    <t>INC000004733866</t>
  </si>
  <si>
    <t>UPCIE:MVNO PROD:PMON: LSPUpdateshipmentInfo not received from LSP for 25.04</t>
  </si>
  <si>
    <t>Issue:UPCIE:MVNO PROD:PMON: LSPUpdateshipmentInfo not received from LSP for 25.04
Fix: LspUpdateShipmentInfo and POD recieved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</si>
  <si>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Server</t>
  </si>
  <si>
    <t>ACTING-CI</t>
  </si>
  <si>
    <t>Big Data Support L2</t>
  </si>
  <si>
    <t>INC000004733897</t>
  </si>
  <si>
    <t>UPCPE:MCNO:PROD:hp_server_health alarm on multiple Hosts</t>
  </si>
  <si>
    <t>Prabhat</t>
  </si>
  <si>
    <t>Shah</t>
  </si>
  <si>
    <t>INC000004734055</t>
  </si>
  <si>
    <t>UPCCH:MVNO_PROD:PMON:  MVNO options are linked to non-Mobile products</t>
  </si>
  <si>
    <t>Issue: MVNO options are linked to non-Mobile products
WA/Fix: OBJIDs has been De-installed.
RCA: PKE000000038702</t>
  </si>
  <si>
    <t>INC000004734083</t>
  </si>
  <si>
    <t>Issue: MNP port paused with off
Fix: Port Completed
RCA : System Limitation in ACC - Open Order.</t>
  </si>
  <si>
    <t>INC000004734092</t>
  </si>
  <si>
    <t>UPCIE:MVNO_VMIE - Mobile device -  PIN delivery issues</t>
  </si>
  <si>
    <t>fusion_user</t>
  </si>
  <si>
    <t>INC000004734099</t>
  </si>
  <si>
    <t>UPCIE:MVNO_PROD: Failed order at step request provisioning</t>
  </si>
  <si>
    <t>Issue:  Failed order at step request provisioning
Fix: Order already in Done status
RCA : Raised In Error</t>
  </si>
  <si>
    <t>INC000004734124</t>
  </si>
  <si>
    <t>UPCIE:MVNO:PROD:PMON:DBSC DISCREPANCY REPORT FOR TODAY</t>
  </si>
  <si>
    <t>Issue: DBSC DISCREPANCY REPORT FOR TODAY
RCA : Data Pollution in ACC</t>
  </si>
  <si>
    <t>INC000004734160</t>
  </si>
  <si>
    <t>UPCCH:MVNO_PROD :Title: CH1EPG01 – Deviation in 3G/4G SR% for CH.</t>
  </si>
  <si>
    <t>@AMDOCS: please see WL and investigate.</t>
  </si>
  <si>
    <t>Ionel Dragomirescu</t>
  </si>
  <si>
    <t>INC000004734200</t>
  </si>
  <si>
    <t>INC000004734224</t>
  </si>
  <si>
    <t>INC000004734225</t>
  </si>
  <si>
    <t>UPCIE:MVNO_PROD: Provide order failed step request provisioning</t>
  </si>
  <si>
    <t>Issue : Provide order failed step request provisioning
Fix : Mapped the ICCID in GUI and order closed
RCA : Data Pollution in ACC</t>
  </si>
  <si>
    <t>INC000004734554</t>
  </si>
  <si>
    <t>UPCIE: MVNO :PROD: failed order</t>
  </si>
  <si>
    <t>Issue: failed order
Fix: Duplicated Order cancelled
RCA: CSR User Issue - Duplicate Order Created</t>
  </si>
  <si>
    <t>INC000004734557</t>
  </si>
  <si>
    <t>Issue: port paused with off
Fix: Port Completed
RCA : System Limitation in ACC - Open order</t>
  </si>
  <si>
    <t>INC000004734580</t>
  </si>
  <si>
    <t>UPCIE:MVNO_PROD:  146 cease orders failed at step request provisioning</t>
  </si>
  <si>
    <t>Issue: 146 cease orders failed at step request provisioning
Fix/WA: All orders are skip and recovered
RCA : PKE000000091903</t>
  </si>
  <si>
    <t>INC000004734583</t>
  </si>
  <si>
    <t>INC000004734589</t>
  </si>
  <si>
    <t>Issue:No MNP PR created in CRM
WA/Fix: Cancellation PR raised
RCA: PKE000000095962</t>
  </si>
  <si>
    <t>INC000004734618</t>
  </si>
  <si>
    <t>UPCIE:MVNO_PROD:  modifysubscriber order failed step request provisioning 27.04</t>
  </si>
  <si>
    <t>INC000004734619</t>
  </si>
  <si>
    <t>UPCIE:MVNO:PROD: Account to be activated 560281</t>
  </si>
  <si>
    <t>INC000004734624</t>
  </si>
  <si>
    <t>INC000004734638</t>
  </si>
  <si>
    <t>UPCIE:MVNO_PROD:PMON:Add/Remove Bundle Orders Failure For Today 28/04/2023</t>
  </si>
  <si>
    <t>Issue:UPCIE:MVNO_PROD:PMON:Add/Remove Bundle Orders Failure For Today 28/04/2023
Fix: orders are resumed and closed
RCA: System Limitation in ACC(Call/data active for customer)</t>
  </si>
  <si>
    <t>INC000004734646</t>
  </si>
  <si>
    <t>UPCIE:MVNO_PROD: failed orders sql report 28.04</t>
  </si>
  <si>
    <t>Issue: failed orders sql report 28.04
Fix : order closed
RCA: PKE000000091903</t>
  </si>
  <si>
    <t>INC000004734969</t>
  </si>
  <si>
    <t>UPCCH:MVNO_PROD:CRM:P_MON:  CH 016 - Invalid Upgrade/downgrade</t>
  </si>
  <si>
    <t>Issue : CRM:P_MON:  CH 016 - Invalid Upgrade/downgrade
Fix/WA : Added 94 promotion for the customer
RCA : CSR USER ISSUE(camoroso)</t>
  </si>
  <si>
    <t>INC000004735012</t>
  </si>
  <si>
    <t>UPCIE:MVNO:PROD:*OFF_MON*: Order stuck at error code Succ4006</t>
  </si>
  <si>
    <t>Issue:UPCIE:MVNO:PROD:*OFF_MON*: Order stuck at error code Succ4006
Fix: order continued and closed
RCA: Data Pollution in EDA</t>
  </si>
  <si>
    <t>INC000004735176</t>
  </si>
  <si>
    <t>UPCCH:MVNO: IBM | Mobile PR failed with error</t>
  </si>
  <si>
    <t>UPCIT\pdelampady</t>
  </si>
  <si>
    <t>INC000004735183</t>
  </si>
  <si>
    <t>Issue: MNP PR Cancelled in CRM
WA/Fix: Cancellation PR raised
RCA: PKE000000095962</t>
  </si>
  <si>
    <t>INC000004735211</t>
  </si>
  <si>
    <t>UPCCH:MVNO:PROD:MNP:MON: GNOC Log validation 27/04/2023</t>
  </si>
  <si>
    <t>Issue: GNOC Log validation 27/04/2023
Fix : Logs validated
RCA: PKE000000095962</t>
  </si>
  <si>
    <t>INC000004735218</t>
  </si>
  <si>
    <t>UPCCH MVNO PROD: Not possible to simulate POND for cancel Waiting for Activation</t>
  </si>
  <si>
    <t>INC000004735227</t>
  </si>
  <si>
    <t>UPCCH:MVNO:PROD:MNP_MON: NO MNP PR Created in CRM</t>
  </si>
  <si>
    <t>INC000004735393</t>
  </si>
  <si>
    <t>INC000004735407</t>
  </si>
  <si>
    <t>Issue: PR stuck at provisioning failed
WA/Fix: PR Progressed and closed
RCA: PKE000000024116</t>
  </si>
  <si>
    <t>INC000004735478</t>
  </si>
  <si>
    <t>INC000004735485</t>
  </si>
  <si>
    <t>UPCCH:MVNO:PROD: CID 6875346</t>
  </si>
  <si>
    <t>MCC Triage IT Update:
HI Team ,
37093488-1
PR Progressed and closed and profile got activated.
Thanks.</t>
  </si>
  <si>
    <t>INC000004735519</t>
  </si>
  <si>
    <t>VMIE - ACC - shipping adress not updating in acc</t>
  </si>
  <si>
    <t>INC000004736151</t>
  </si>
  <si>
    <t>UPCIE:MVNO BILLING ERROR</t>
  </si>
  <si>
    <t>INC000004736170</t>
  </si>
  <si>
    <t>UPCIE:MVNO_PROD:*PMON*:LSPUpdateshipmentInfo from LSP</t>
  </si>
  <si>
    <t>INC000004736178</t>
  </si>
  <si>
    <t>INC000004736180</t>
  </si>
  <si>
    <t>UPCCH:MVNO_PROD:OFF_MON: Order failed with error code OneFusion-60002</t>
  </si>
  <si>
    <t>Issue: Order failed with error code OneFusion-60002
Fix : order closed
RCA: System limitation in Akana</t>
  </si>
  <si>
    <t>INC000004736234</t>
  </si>
  <si>
    <t>INC000004736472</t>
  </si>
  <si>
    <t>UPCIE:MVNO NATIONAL CHARGE ERROR</t>
  </si>
  <si>
    <t>Issue : MVNO NATIONAL CHARGE ERROR
Fix : Reactived the bundle
RCA : One Off Issue in ACC</t>
  </si>
  <si>
    <t>INC000004736483</t>
  </si>
  <si>
    <t>INC000004736494</t>
  </si>
  <si>
    <t>UPCIE:MVNO_PROD:PMON: Add/Remove Bundle Orders Failure For Today 29/04/2023</t>
  </si>
  <si>
    <t>INC000004737080</t>
  </si>
  <si>
    <t>UPCCH:MVNO:PROD:*MNP_MON*:GNOC Log validation on 28/04/2023</t>
  </si>
  <si>
    <t>Resolution Category</t>
  </si>
  <si>
    <t>RCA/ PBI</t>
  </si>
  <si>
    <t>INC000004625939</t>
  </si>
  <si>
    <t>//UPCCH:MVNO_PROD:Mobile Roaming: DATA - No DATA</t>
  </si>
  <si>
    <t>BV OK from FO</t>
  </si>
  <si>
    <t>Boris Romanciuc (ext)</t>
  </si>
  <si>
    <t>INC000004692331</t>
  </si>
  <si>
    <t>Title: 	nl-ams11a-sa22: nl-ams11a-sa22: Ethernet1/22 port down</t>
  </si>
  <si>
    <t>System Limitation in ACC</t>
  </si>
  <si>
    <t>Fluctuation cause due to activity on AMDOCS side.</t>
  </si>
  <si>
    <t>INC000004658580</t>
  </si>
  <si>
    <t>MCC Triage IT Update:
Hi CH ,
As requested, We have ICCID: 8941250000023714417 status from reserved to available in ACC.
RCA: CSR Request (ICCID Status Change)
Thanks.</t>
  </si>
  <si>
    <t>INC000004660485</t>
  </si>
  <si>
    <t>UPCCH MVNO PROD: CHange status of ICCID to Available</t>
  </si>
  <si>
    <t>MCC Triage IT Update:
Hi CH Team,
As requested, The ICCID: 8941250000023714326 status has been changed from blocked to available in Acc.
RCA: CSR Request (ICCID Status Change)
Thanks.</t>
  </si>
  <si>
    <t>INC000004666540</t>
  </si>
  <si>
    <t>UPCCH MVNO PROD: CRM not in synch with ACC according to ATAT</t>
  </si>
  <si>
    <t>CRQ000001881742</t>
  </si>
  <si>
    <t>as per ATAT team, ATAT is displaying both entries from crm and atat as expected</t>
  </si>
  <si>
    <t>INC000004665706</t>
  </si>
  <si>
    <t>UPCCH MVNO PROD: ICCID 8941250000023870276 showing as blocked</t>
  </si>
  <si>
    <t>MCC Triage IT Update:
Hi CH Team,
For the given ICCID :- 8941250000023890720.
Its already in "IN-USE" Status.
Please check and revert for any other concerns.
Thanks.</t>
  </si>
  <si>
    <t>INC000004670788</t>
  </si>
  <si>
    <t>TAS000006822058 / Business Validation - 
BV OK</t>
  </si>
  <si>
    <t>INC000004656032</t>
  </si>
  <si>
    <t>UPCCH MVNO PROD: ICCID status change</t>
  </si>
  <si>
    <t>MCC Triage IT Update:
Hi CH Team,
As requested, We have provided the required details.
Kindly check and revert back to us if any action required from our end
CID: 7290483
Subs_Id: 2046672
MSISDN: 41784057776
ICCID: 8941250000023795952
Thanks.</t>
  </si>
  <si>
    <t>INC000004659498</t>
  </si>
  <si>
    <t>TAS000006809045 / Business Validation - 
BV OK</t>
  </si>
  <si>
    <t>INC000004664359</t>
  </si>
  <si>
    <t>MCC Triage IT Update:
Hi CH SANO team,
As requested, the ICCID status changed to Available.
CID: 5597035
New ICCID: 8941250000023714771
PR: 36849005-1
Thanks.</t>
  </si>
  <si>
    <t>INC000004655560</t>
  </si>
  <si>
    <t>UPCCH MVNO PROD: ICCID status change from blocked to available</t>
  </si>
  <si>
    <t>MCC Triage IT update:
Hi CH Team,
We have changed the below ICCID status to "Available".
ICCID: 8941250000023504685 
Please check and revert for any other concerns.
thanks.</t>
  </si>
  <si>
    <t>INC000004690058</t>
  </si>
  <si>
    <t>UPCCH MVNO PROD: ICCID status change from 'blocked' to 'available'</t>
  </si>
  <si>
    <t>MCC Triage IT Update:
Hi CH Team,
As requested, we have moved to status of below mentioned ICCID to Available.
ICCID:8941250000021715747
Kindly validate and revert for queries or concerns.
Thanks.</t>
  </si>
  <si>
    <t>INC000004673759</t>
  </si>
  <si>
    <t>TAS000006823246 / Business Validation - 
BV OK</t>
  </si>
  <si>
    <t>INC000004675609</t>
  </si>
  <si>
    <t>UPCIT\sbeheshta</t>
  </si>
  <si>
    <t>see worklog</t>
  </si>
  <si>
    <t>INC000004679405</t>
  </si>
  <si>
    <t>UPCCH MVNO PROD: Install Option PR got stuck on 'Waiting for Delivery'</t>
  </si>
  <si>
    <t>TAS000006830545 / Business Validation - 
Install Option PR got stuck on 'Waiting for Delivery' 
BV OK
PR  36830584-1 is closed.</t>
  </si>
  <si>
    <t>Schuerger</t>
  </si>
  <si>
    <t>INC000004654703</t>
  </si>
  <si>
    <t>UPCCH MVNO PROD: Installation PR got stuck in the status 'Waiting For Manual Resolution'</t>
  </si>
  <si>
    <t>MCC Triage IT Update:
Hi CH SANO team,
For the below, we deleted the junk profile in ACC and moved the resources to 'Blocked' status and retried the order and closed.
PR : 36813181-1
Thanks.</t>
  </si>
  <si>
    <t>INC000004694513</t>
  </si>
  <si>
    <t>UPCCH MVNO PROD: Installation stuck on 'W f Activation'</t>
  </si>
  <si>
    <t>MCC Triage IT Update:
Hi CH SANO Team,
We could see that this MSISDN is already covered in the INC000004691947.
Work-around will be provided via that incident.
CID: 5455932
PRs: 36612373-1, 36612375-1
ICCID: 8941250000023675758
Ported MSISDN: 41788075826
Thanks.</t>
  </si>
  <si>
    <t>INC000004666520</t>
  </si>
  <si>
    <t>UPCCH MVNO PROD: Mobile Installation PR got stuck on 'Waiting For Manual Resolution'</t>
  </si>
  <si>
    <t>MCC Triage IT Update:
Hi CH SANO Team,
As requested the status of below mentioned resource has been moved to Blocked and order retried.
MSISDN: 41786413265
ICCID: 8941250000023903838
Order_ID:Cablecom_MVNO_CRM_25052926
Kindly validate and revert for queries or concerns.
Thanks</t>
  </si>
  <si>
    <t>INC000004675599</t>
  </si>
  <si>
    <t>CRQ000001884879</t>
  </si>
  <si>
    <t>INC000004662111</t>
  </si>
  <si>
    <t>UPCCH MVNO PROD: Mobile Service Installation PR stucks on 'Waiting For Resources'</t>
  </si>
  <si>
    <t>RCA: CSR User Issue(incorrect order creation- jpandova)</t>
  </si>
  <si>
    <t>INC000004668259</t>
  </si>
  <si>
    <t>CRQ000001881137</t>
  </si>
  <si>
    <t>MCC Triage IT Update:
Hi CH Team,
Case 1:
On checking, the below PR's were activated via Temp MSISDN activation as per advise,
PR : 36651453-1
PR : 36756775-1
PR : 36651478-1
Case 2:
On checking, the below PR's were already closed no action Required,
36748325-1
36751336-1
Kindly check and revert back if any queries and concerns.
Thanks.</t>
  </si>
  <si>
    <t>INC000004672411</t>
  </si>
  <si>
    <t>CRQ000001883168</t>
  </si>
  <si>
    <t>INC000004692349</t>
  </si>
  <si>
    <t>MCC Triage IT Update:
Hi CH Team,
The below PR was closed now.
PR :- 36814131-1
Please check and revert for any other concerns.
Thanks.</t>
  </si>
  <si>
    <t>INC000004660385</t>
  </si>
  <si>
    <t>UPCCH MVNO: Reactivation of 41798953362 / 8941250000021889328 / acc 5465499</t>
  </si>
  <si>
    <t>MCC Triage IT Update:
Hi CH Team,
As requested, the MSISDN and ICCID status changed to available in ACC.
MSISDN:41798953362
ICCID:8941250000021889328
Kindly check and revert back for further queries and concerns.
Thanks</t>
  </si>
  <si>
    <t>INC000004669801</t>
  </si>
  <si>
    <t>UPCCH MVNO: Set 41784203251 - 8941250000023733656 to available / acc 6468010</t>
  </si>
  <si>
    <t>TAS000006820438 / Business Validation - 
Update MNP 
BV OK, thank you</t>
  </si>
  <si>
    <t>INC000004657837</t>
  </si>
  <si>
    <t>UPCCH PROD MVNO: Change status of ICCID to Available</t>
  </si>
  <si>
    <t>MCC Triage IT Update
Hi CH SANO,
As requested we moved the ICCID status from 'Reserved' to 'Available' status
ICCID : 8941250000023714524
Kindly check and revert for further queries and concerns.
Thanks</t>
  </si>
  <si>
    <t>INC000004623100</t>
  </si>
  <si>
    <t>UPCCH PROD: Mobile Installation PRs on Waiting for LSP Resources with assignment missing</t>
  </si>
  <si>
    <t>CRQ000001869137</t>
  </si>
  <si>
    <t>TAS000006803767 / Business Validation - 
BV OK</t>
  </si>
  <si>
    <t>INC000004656027</t>
  </si>
  <si>
    <t>MCC Triage IT Update:
Hi CH Team,
The PR was in PoA Reminder Sent and now it is moved to Provisioning failed. 
Kindly check and let us know the for further action.
Part Request Number	36635136-1	Customer ID	7309419
PR Status	Waiting for Activation	Header Status	Open
Part Request Type	3 - Installation	Wallet Key	3886296
Demand Detail Date	16-01-2023 13:40:04	Web order ID	215750890
Next Date	16-01-2023 00:00:00
Thanks.</t>
  </si>
  <si>
    <t>INC000004656883</t>
  </si>
  <si>
    <t>UPCCH: Mobile Roaming: No DATA - Poland</t>
  </si>
  <si>
    <t>Possible issue caused by temporary disruption on roaming network. Issue is resolved now.</t>
  </si>
  <si>
    <t>INC000004681136</t>
  </si>
  <si>
    <t>UPCCH: MVNO:PROD: MNP_MON: CRM orders not reaching OFF and stuck in shadow table</t>
  </si>
  <si>
    <t>Issue: CRM orders not reaching OFF and stuck in shadow table
Fix: Orders progressed
RCA :PKE000000095614</t>
  </si>
  <si>
    <t>INC000004676842</t>
  </si>
  <si>
    <t>UPCCH: MVNO_PROD:MNP-MON: PR Stuck at Prov. Failed</t>
  </si>
  <si>
    <t>Issue: PR Stuck at Provisioning Failed
WA/Fix: PR Progressed and closed
RCA: PBI000000294988</t>
  </si>
  <si>
    <t>INC000004680732</t>
  </si>
  <si>
    <t>UPCCH:“CH1EPG01- 2G/3G Create PDP Failure rate increased.</t>
  </si>
  <si>
    <t>UPCIT\kdivyarani</t>
  </si>
  <si>
    <t>Working as designed</t>
  </si>
  <si>
    <t>As AMDOCS confirmed the rejections causing the KPI degradation are due to valid cause.</t>
  </si>
  <si>
    <t>INC000004677680</t>
  </si>
  <si>
    <t>UPCCH:MCNO_PROD:PMON: C2A Monitoring</t>
  </si>
  <si>
    <t>Issue: C2A Monitoring
WA/Fix: Group_ID's cleared
RCA: Billing User Issue (Billing user manually moved the service to deinstalled)</t>
  </si>
  <si>
    <t>INC000004673781</t>
  </si>
  <si>
    <t>UPCCH:MVNO:CH1EPG01 – Deviation in 3G SR% for CH.</t>
  </si>
  <si>
    <t>Issue:Deviation in 3G SR% for CH.
WA/Fix: no deviation in KPI
RCA: Working as designed</t>
  </si>
  <si>
    <t>Anshika</t>
  </si>
  <si>
    <t>Tiwari</t>
  </si>
  <si>
    <t>INC000004682711</t>
  </si>
  <si>
    <t>UPCCH:MVNO:CRM_PMON: CH019:MVNO options are linked to non-Mobile products</t>
  </si>
  <si>
    <t>Issue: CH019:MVNO options are linked to non-Mobile products
RCA : PKE000000038702</t>
  </si>
  <si>
    <t>INC000004691487</t>
  </si>
  <si>
    <t>UPCCH:MVNO:PROD: MON: OFF Order stuck with an error code : OFF-00012</t>
  </si>
  <si>
    <t>Issue:UPCCH:MVNO:PROD: MON: OFF Order stuck with an error code : OFF-00012
Fix: MSISDN status changed and order was progressed
RCA: System Limitation in Clarify - Incorrect MSISDN/ICCID/IMSI Used - LGSD-8500</t>
  </si>
  <si>
    <t>INC000004691493</t>
  </si>
  <si>
    <t>UPCCH:MVNO:PROD: PMON:Backlog orders need to Reprocess</t>
  </si>
  <si>
    <t>Issue:  Off Orders are not processing
Fix :VM and DB reboot of OCI OFF MVNO was performed by OFF Side after that the orders are progressing fine, permanent fix will provide via SR 3-32569154511
RCA : PBI000000311676</t>
  </si>
  <si>
    <t>INC000004654350</t>
  </si>
  <si>
    <t>UPCCH:MVNO:PROD:*MNP_MON*:GNOC Log validation on 01/03/2023</t>
  </si>
  <si>
    <t>Issue:GNOC Log validation on 01/03/2023
Fix:FNR updated and Log validated
RCA:PBI000000306920</t>
  </si>
  <si>
    <t>INC000004656851</t>
  </si>
  <si>
    <t>UPCCH:MVNO:PROD:*MNP_MON*:GNOC Log validation on 02nd March 2023</t>
  </si>
  <si>
    <t>Issue:GNOC Log validation on 02nd March 2023
Fix:GNOC Log validated and FNR Updated
RCA:PBI000000309225</t>
  </si>
  <si>
    <t>INC000004652644</t>
  </si>
  <si>
    <t>UPCCH:MVNO:PROD:*MNP_MON*:GNOC Log validation on 28/02/2023</t>
  </si>
  <si>
    <t>Issue:GNOC Log validation on 28/02/2023
Fix:FNR Updated
RCA:PBI000000309225</t>
  </si>
  <si>
    <t>INC000004656914</t>
  </si>
  <si>
    <t>UPCCH:MVNO:PROD:*MNP_MON*:MNP PR Cancelled in CRM</t>
  </si>
  <si>
    <t>Issue :UPCCH:MVNO:PROD:*MNP_MON*:MNP PR Cancelled in CRM
Fix : Cancellation PR Raised
RCA : PBI000000309225</t>
  </si>
  <si>
    <t>Sarathkumar Vellasamy</t>
  </si>
  <si>
    <t>INC000004624765</t>
  </si>
  <si>
    <t>UPCCH:MVNO:PROD:*MNP_MON*:Monitoring incident for February 2023</t>
  </si>
  <si>
    <t>Issue:Monitoring incident for February 2023
Fix:GNOC Logs validated through this entire month 
RCA:CSR Request to update FNR</t>
  </si>
  <si>
    <t>INC000004654187</t>
  </si>
  <si>
    <t>UPCCH:MVNO:PROD:*MNP_MON*:NO MNP PR Created in CRM</t>
  </si>
  <si>
    <t>Issue:NO MNP PR Created in CRM
Fix:Cancellation PR raised and FNR updated
RCA:PBI000000306920</t>
  </si>
  <si>
    <t>INC000004656421</t>
  </si>
  <si>
    <t>UPCCH:MVNO:PROD:*MNP_MON*:NO MNP PR created in CRM</t>
  </si>
  <si>
    <t>RCA: PBI000000309225</t>
  </si>
  <si>
    <t>INC000004656394</t>
  </si>
  <si>
    <t>UPCCH:MVNO:PROD:*MNP_MON*:PR Stuck at Provisioning failed</t>
  </si>
  <si>
    <t>CRQ000001877098</t>
  </si>
  <si>
    <t>RCA: CSR Request to Cancel the PR.
Fix: PR Cancelled</t>
  </si>
  <si>
    <t>INC000004654847</t>
  </si>
  <si>
    <t>UPCCH:MVNO:PROD:*MNP_MON*:PR stuck at Waiting for Deprov.</t>
  </si>
  <si>
    <t>RCA: System Limitation in CRM(de-installed via another PR)</t>
  </si>
  <si>
    <t>INC000004656416</t>
  </si>
  <si>
    <t>UPCCH:MVNO:PROD:*MNP_MON*:PR Stuck at Waiting for Deprov.</t>
  </si>
  <si>
    <t>Issue:UPCCH:MVNO:PROD:*MNP_MON*:PR Stuck at Waiting for Deprov.
WA : PRs Cancelled
RCA: System Limitation in Clarify(MSISDN Deinstalled via another PR)</t>
  </si>
  <si>
    <t>INC000004651449</t>
  </si>
  <si>
    <t>RCA: System Limitation in CRM
Fix: PRs got progressed and closed</t>
  </si>
  <si>
    <t>INC000004651730</t>
  </si>
  <si>
    <t>UPCCH:MVNO:PROD:*MNP_MON*:PR stuck at Waiting for Manual Resolution</t>
  </si>
  <si>
    <t>CRQ000001870765</t>
  </si>
  <si>
    <t>Configuration change</t>
  </si>
  <si>
    <t>Issue:PR stuck at Waiting for Manual Resolution
Fix:2 out of 6 Akana PROD containers, certificate update did not reflect properly, hence intermittent failures.
Akana restarted those containers and which resolved the issue. 
RCA: Configuration issue at Akana (CRQ000001870765)
CRQ raised at 10:30 AM on 1st March
Issue resolved and CRQ closed at 3:27 PM (Approx)</t>
  </si>
  <si>
    <t>INC000004654098</t>
  </si>
  <si>
    <t>UPCCH:MVNO:PROD:*MNP_MON*:PR stuck at Waiting for Portout</t>
  </si>
  <si>
    <t>CRQ000001870561</t>
  </si>
  <si>
    <t>Issue:PR stuck at Waiting for Portout
Fix:PR Closed
RCA:PBI000000294178</t>
  </si>
  <si>
    <t>INC000004676296</t>
  </si>
  <si>
    <t>UPCCH:MVNO:PROD:*OFF_MON*: Order failed with error code Succ4006|</t>
  </si>
  <si>
    <t>Issue: Order failed with error code Succ4006|
Fix: Order Closed
RCA : Data Pollution in EMA.</t>
  </si>
  <si>
    <t>INC000004680542</t>
  </si>
  <si>
    <t>UPCCH:MVNO:PROD:*OFF_MON*: Order stuck at  OneFusion-70008</t>
  </si>
  <si>
    <t>Issue: Order stuck at  OneFusion-70008
WA/Fix: Orders Closed
RCA: PKE000000095614</t>
  </si>
  <si>
    <t>INC000004690310</t>
  </si>
  <si>
    <t>Issue: Order stuck at  OneFusion-70008
WA/Fix: Order Closed
RCA: PBI000000311676</t>
  </si>
  <si>
    <t>INC000004657221</t>
  </si>
  <si>
    <t>Issue : OFF_MON: Order Stuck at error code 20085
Fix : PR Cancelled
RCA : System Limitation in Clarify (Incorrect MSISDN/ICCID Used)</t>
  </si>
  <si>
    <t>INC000004655460</t>
  </si>
  <si>
    <t>UPCCH:MVNO:PROD:*OFF_MON*: Order stuck at error code OFF-00012</t>
  </si>
  <si>
    <t>Issue : Order stuck at error code OFF-00012
Fix : MSISDN status change to blocked and PR closed
RCA : System Limitation in Clarify - Incorrect MSISDN/ICCID Used - LGSD-8500</t>
  </si>
  <si>
    <t>INC000004657484</t>
  </si>
  <si>
    <t>Issue : Order stuck at error code OFF-00012
Fix : Status changed and PR closed
RCA : System Limitation in Clarify - Incorrect MSISDN/ICCID Used - LGSD-8500</t>
  </si>
  <si>
    <t>INC000004658840</t>
  </si>
  <si>
    <t>UPCCH:MVNO:PROD:*OFF_MON*: Order stuck at error code Succ4006</t>
  </si>
  <si>
    <t>Issue : Order failed with an error code: Succ4006|
Fix : PR progressed and closed 
RCA : Data Pollution in EMA</t>
  </si>
  <si>
    <t>INC000004665093</t>
  </si>
  <si>
    <t>UPCCH:MVNO:PROD:*OFF_MON*:Order failed with error code Succ4006</t>
  </si>
  <si>
    <t>Issue: Order failed with error code Succ4006
WA/Fix: Off order closed
RCA:Data Pollution in EMA(Network Issue)</t>
  </si>
  <si>
    <t>INC000004673762</t>
  </si>
  <si>
    <t>UPCCH:MVNO:PROD:*PMON* PR Stuck at Provisioning Failed</t>
  </si>
  <si>
    <t>RCA: CSR User Issue( Duplicate order creation)
Fix: PR Cancelled</t>
  </si>
  <si>
    <t>INC000004641162</t>
  </si>
  <si>
    <t>UPCCH:MVNO:PROD:*PMON*: PR Struck at Provisioning failed</t>
  </si>
  <si>
    <t>RCA: PKE000000096320
fix: PR are progressed and closed</t>
  </si>
  <si>
    <t>INC000004691540</t>
  </si>
  <si>
    <t>UPCCH:MVNO:PROD:*PMON*: PR Stuck at installing</t>
  </si>
  <si>
    <t>Issue :PR Stuck at installing
Fix : PR automatically progressed and closed
RCA : PBI000000311676</t>
  </si>
  <si>
    <t>INC000004694409</t>
  </si>
  <si>
    <t>UPCCH:MVNO:PROD:*PMON*:ACC V6 | Enriched Files Verification</t>
  </si>
  <si>
    <t>Issue:ACC V6 | Enriched Files Verification
Fix:Activity performed at Amdocs end ,Connectivity has been establish now after changing the MGMT IP
RCA:Configuration issue in ACC (Battery replacement on standby DB and 158-SCP-A CH). (crq CRQ000001882465)</t>
  </si>
  <si>
    <t>INC000004664649</t>
  </si>
  <si>
    <t>UPCCH:MVNO:PROD:*PMON*:CH EMM job Unsuccesfull - file import failed</t>
  </si>
  <si>
    <t>INC000004651717</t>
  </si>
  <si>
    <t>INC000004691476</t>
  </si>
  <si>
    <t>Issue: CH EMM job Unsuccessful - file import failed.
WA\Fix: corrected the CDR and send the correct file 
RCA: One off issue in EDA</t>
  </si>
  <si>
    <t>INC000004693047</t>
  </si>
  <si>
    <t>Issue:CH EMM job Unsuccesfull - file import failed.
WA\Fix:corrected the CDR and send the correct file 
RCA:One off issue in EDA</t>
  </si>
  <si>
    <t>INC000004652942</t>
  </si>
  <si>
    <t>UPCCH:MVNO:PROD:*PMON*:Daily Health check status: 01-03-2023 - Clarify CH - Critical</t>
  </si>
  <si>
    <t>CRQ000001872329</t>
  </si>
  <si>
    <t>Issue : Daily Health check status: 01-03-2023 - Clarify CH - Critical
Fix :PR progressed and closed
RCA : Environmental issue in CRM</t>
  </si>
  <si>
    <t>INC000004682546</t>
  </si>
  <si>
    <t>UPCCH:MVNO:PROD:“NL2EPG01- 2G/3G Create PDP Failure rate increased.</t>
  </si>
  <si>
    <t>KPI deviation due to valid cause as confirmed by AMDOCS.</t>
  </si>
  <si>
    <t>INC000004669722</t>
  </si>
  <si>
    <t>UPCCH:MVNO:PROD:ACC:Invalid upgrade_downgrades</t>
  </si>
  <si>
    <t>Issue :UPCCH:MVNO:PROD:ACC:Invalid upgrade_downgrades
Fix : Promotion added
RCA: CSR User Issue(egmusa)</t>
  </si>
  <si>
    <t>Divya Kumaravel</t>
  </si>
  <si>
    <t>INC000004645025</t>
  </si>
  <si>
    <t>Issue: CH 012 - Duplicate Products
Fix:WA has been applied successfully for the customer Id's.
RCA:CSR User Issue - Incorrect change offer order created by users in Clarify(vrustemi,mabegu,egmusa,mselmanaj)</t>
  </si>
  <si>
    <t>INC000004652604</t>
  </si>
  <si>
    <t>Issue:  CH 012 - Duplicate Products
Fix : CSR User Issue - Incorrect change offer order created by users in Clarify(zrbila)</t>
  </si>
  <si>
    <t>INC000004661567</t>
  </si>
  <si>
    <t>UPCCH:MVNO:PROD:Billing PMON:CH 004 - Customer active in Network but not active in Billing</t>
  </si>
  <si>
    <t>Issue :Billing PMON:CH 004 - Customer active in Network but not active in Billing
Fix : Wallet key updated in KENAN and closed 
RCA : Data Pollution in CRM</t>
  </si>
  <si>
    <t>INC000004673783</t>
  </si>
  <si>
    <t>Issue: Duplicate products
WA/Fix: The WA has been applied successfully
RCA: CSR User Issue - Incorrect change offer order created by users in Clarify(mserfozoova,ksebescakova,mabegu,edrexhepi,zkristofova)</t>
  </si>
  <si>
    <t>INC000004676347</t>
  </si>
  <si>
    <t>Issue : Billing PMON:Duplicate products
Fix : Workaround has been applied the reported customer ID's and closed 
RCA: CSR User Issue - (Incorrect change offer order created by users in Clarify(mabegu,mselmanaj,vrustemi,rfazliu))</t>
  </si>
  <si>
    <t>INC000004679643</t>
  </si>
  <si>
    <t>Issue: Billing Duplicate products
RCA : CSR User Issue - Incorrect Order Creation (mabegu,zpalkova)</t>
  </si>
  <si>
    <t>INC000004675568</t>
  </si>
  <si>
    <t>UPCCH:MVNO:PROD:MNP:MON:FNR Updating 20/03/2023</t>
  </si>
  <si>
    <t>Issue: FNR Updating 20/03/2023
WA/Fix: FNR updated
RCA: PBI000000309225</t>
  </si>
  <si>
    <t>INC000004679216</t>
  </si>
  <si>
    <t>UPCCH:MVNO:PROD:MNP:MON:FNR Updating 23/03/2023</t>
  </si>
  <si>
    <t>Issue: FNR Updating 23/03/2023
WA/Fix: FNR Updated
RCA: PKE000000095962</t>
  </si>
  <si>
    <t>INC000004671724</t>
  </si>
  <si>
    <t>UPCCH:MVNO:PROD:MNP:MON:GNOC Log validation 17/03/2023</t>
  </si>
  <si>
    <t>RCA: PBI000000309225
Fix: FNR Updated</t>
  </si>
  <si>
    <t>INC000004682549</t>
  </si>
  <si>
    <t>UPCCH:MVNO:PROD:MNP_MON: FNR Updation for 27/03/2023</t>
  </si>
  <si>
    <t>RCA: PKE000000095962
Fix: FNR Has been updated</t>
  </si>
  <si>
    <t>INC000004676301</t>
  </si>
  <si>
    <t>UPCCH:MVNO:PROD:MNP_MON: MNP PR Cancelled in CRM</t>
  </si>
  <si>
    <t>UPCIT\svellasamy</t>
  </si>
  <si>
    <t>Issue: MNP PR Cancelled in CRM
WA/Fix: Cancellation PR raised and closed [ FNR Updated too]
RCA: PBI000000306920</t>
  </si>
  <si>
    <t>INC000004679151</t>
  </si>
  <si>
    <t>Issue: MNP PR Cancelled in CRM
WA/Fix: Cancellation PR raised
RCA: PBI000000306920</t>
  </si>
  <si>
    <t>INC000004679632</t>
  </si>
  <si>
    <t>UPCCH:MVNO:PROD:MNP_MON: NO MNP PR in CRM</t>
  </si>
  <si>
    <t>Issue: NO MNP PR  in CRM
WA/Fix: PR closed
RCA: PKE000000095962</t>
  </si>
  <si>
    <t>INC000004646553</t>
  </si>
  <si>
    <t>UPCCH:MVNO:PROD:MNP_MON: PR struck at Provisioning failed</t>
  </si>
  <si>
    <t>Issue : PR struck at Provisioning failed
Fix :  PR Closed
RCA : PBI000000294988</t>
  </si>
  <si>
    <t>INC000004646801</t>
  </si>
  <si>
    <t>CRQ000001868893</t>
  </si>
  <si>
    <t>RCA: PBI000000294988
fix: PR progressed and closed</t>
  </si>
  <si>
    <t>INC000004659451</t>
  </si>
  <si>
    <t>UPCCH:MVNO:PROD:MNP_MON:PR stuck at Waiting for Deprov</t>
  </si>
  <si>
    <t>Issue :UPCCH:MVNO:PROD:MNP_MON:PR stuck at Waiting for Deprov
Fix : Cancellation PR Raised
RCA : System Limitation in Clarify(MSISDN De-Installed via another PR)</t>
  </si>
  <si>
    <t>INC000004660935</t>
  </si>
  <si>
    <t>Update FNR manually by MCC team and deprovision by CH team
Due to IBM migrations MNP count has been decreased in numbers so we are closing the PBI(PBI000000306920) 
and tracking the issues via this PKE as Thomas Bartneck confirmed.
•	Executive Summary: MVNO_CH_PROD:MNP Portout PR missing in clarify
•	Incident and resolution Details “technical”: 
Mobile portouts created in teldas INET and not transmitted to Clarify. 
This will lead to Portout from UPC and manually update FNR and cancellation in Clarify and other systems.
•	Detection: MCC IT Traige
•	Root cause: NA
•	Workaround : Update FNR manually by MCC team and deprovision by CH team
•	Business/Customer Impact: Manual updating of FNR and de installation request should be created in clarify by agents/BO
•	Resolving team/vendor: CH Zira team
Issue :UPCCH:MVNO:PROD:MNP_MON:PR stuck at Waiting for Deprov
Fix : PR Cancelled
RCA : System Limitation in CRM (MSISDN Deinstalled via another PR)</t>
  </si>
  <si>
    <t>INC000004680541</t>
  </si>
  <si>
    <t>Issue: PR stuck at Waiting For Deprov
WA/Fix: PR Closed
RCA:  PBI000000311676
Permanent fix will provide via  SR 3-32569154511</t>
  </si>
  <si>
    <t>INC000004680827</t>
  </si>
  <si>
    <t>Issue: PR stuck at Waiting For Deprov
WA/Fix: PR Closed
RCA:  PBI000000311676</t>
  </si>
  <si>
    <t>INC000004690170</t>
  </si>
  <si>
    <t>Issue: PR stuck at Waiting For Deprov
WA/Fix: PR Closed
RCA:  PBI000000311676
Permanent fix will provide via  SR 3-32569154511</t>
  </si>
  <si>
    <t>INC000004690210</t>
  </si>
  <si>
    <t>Issue: PR stuck at Waiting For Deprov
WA/Fix: PR Closed
RCA:  PBI000000311676
Permanent fix will provide via  SR 3-32569154511</t>
  </si>
  <si>
    <t>INC000004690114</t>
  </si>
  <si>
    <t>UPCCH:MVNO:PROD:MNP_MON:PR stuck at Waiting For Manual Resolution</t>
  </si>
  <si>
    <t>Issue: PR stuck at Waiting For Manual Resolution
WA/Fix: PR Closed
RCA:  PBI000000311676
Permanent fix will provide via  SR 3-32569154511</t>
  </si>
  <si>
    <t>INC000004690334</t>
  </si>
  <si>
    <t>UPCCH:MVNO:PROD:MNP_MON:PR stuck at Waiting for Manual resolution</t>
  </si>
  <si>
    <t>Issue: PR stuck at Waiting for Manual resolution
WA/Fix: PR Closed
RCA: System limitation in Akana.</t>
  </si>
  <si>
    <t>INC000004668254</t>
  </si>
  <si>
    <t>UPCCH:MVNO:PROD:MNP_MON:PR Stuck at Waiting For Portout</t>
  </si>
  <si>
    <t>Issue: PR Stuck tat Waiting For Portout
WA/Fix: PR Cancelled
RCA: System Limitation in CRM (De-Installed via another PR)</t>
  </si>
  <si>
    <t>INC000004692916</t>
  </si>
  <si>
    <t>UPCCH:MVNO:PROD:MNP_MON:PR stuck at waiting for portout</t>
  </si>
  <si>
    <t>CRQ000001890538</t>
  </si>
  <si>
    <t>Issue: PR stuck at waiting for portout
WA/Fix: accept response  triggered
RCA:PKE000000096057</t>
  </si>
  <si>
    <t>INC000004667098</t>
  </si>
  <si>
    <t>UPCCH:MVNO:PROD:Mobile Roaming: DATA - No DATA</t>
  </si>
  <si>
    <t>roaming partner Radio coverage issue</t>
  </si>
  <si>
    <t>INC000004692424</t>
  </si>
  <si>
    <t>UPCCH:MVNO:PROD:MON :OFF order stuck with an Error code:OneFusion-40014</t>
  </si>
  <si>
    <t>Issue:UPCCH:MVNO:PROD:MON :OFF order stuck with an Error code:OneFusion-40014
Fix: PR closed
RCA :Data Pollution in EMA</t>
  </si>
  <si>
    <t>INC000004691925</t>
  </si>
  <si>
    <t>UPCCH:MVNO:PROD:MON:Order stuck at OFF-00012</t>
  </si>
  <si>
    <t>Issue:UPCCH:MVNO:PROD:MON:Order stuck at OFF-00012
Fix:   ORDER closed
RCA: System Limitation in Clarify - Incorrect MSISDN/ICCID/IMSI Used - LGSD-8500</t>
  </si>
  <si>
    <t>INC000004648320</t>
  </si>
  <si>
    <t>UPCCH:MVNO:PROD:OFF_MON: Order failed at Suc 4006</t>
  </si>
  <si>
    <t>Issue : Order failed at Suc 4006
Fix : order continued and closed
RCA : System Limitation in EMA</t>
  </si>
  <si>
    <t>INC000004655704</t>
  </si>
  <si>
    <t>UPCCH:MVNO:PROD:OFF_MON: Order stuck at 20085</t>
  </si>
  <si>
    <t>Issue : OFF_MON: Order stuck at 20085
Fix : MSISDN status change to blocked and PR closed
RCA : System Limitation in Clarify - Incorrect MSISDN/ICCID Used - LGSD-8500</t>
  </si>
  <si>
    <t>INC000004668450</t>
  </si>
  <si>
    <t>UPCCH:MVNO:PROD:OFF_MON: Order Stuck at Succ4006</t>
  </si>
  <si>
    <t>Issue: Order Stuck at Succ4006
WA/Fix: Off order closed
RCA:Data pollution in EMA</t>
  </si>
  <si>
    <t>INC000004668548</t>
  </si>
  <si>
    <t>Issue: Order Stuck at Succ4006
Fix:Order retried and closed
RCA:data pollution in EMA</t>
  </si>
  <si>
    <t>INC000004669273</t>
  </si>
  <si>
    <t>RCA: Data Pollution in EDA
Fix: order continued and closed</t>
  </si>
  <si>
    <t>INC000004669359</t>
  </si>
  <si>
    <t>Issue: Order Stuck at Succ4006
WA/Fix: Off order closed
RCA:Data Pollution in EMA(Network Issue)</t>
  </si>
  <si>
    <t>INC000004669395</t>
  </si>
  <si>
    <t>UPCCH:MVNO:PROD:OFF_MON: Order stuck at succ4006</t>
  </si>
  <si>
    <t>Issue : OFF_MON: Order stuck at succ4006
Fix : order continued and closed
RCA : Data pollution in EMA</t>
  </si>
  <si>
    <t>INC000004692797</t>
  </si>
  <si>
    <t>UPCCH:MVNO:PROD:OFF_MON:Order Stuck in 200181</t>
  </si>
  <si>
    <t>Issue:Order Stuck in 200181
Fix: Orders closed
RCA:  Data Pollution in EMA</t>
  </si>
  <si>
    <t>INC000004673557</t>
  </si>
  <si>
    <t>UPCCH:MVNO:PROD:OFF_MON:Order Stuck in 20063</t>
  </si>
  <si>
    <t>Issue:Order Stuck in 20063
Fix:PR Cancelled
RCA:System limitation in Clarify</t>
  </si>
  <si>
    <t>INC000004665694</t>
  </si>
  <si>
    <t>UPCCH:MVNO:PROD:OFF_MON:Order Stuck in OneFusion-60050</t>
  </si>
  <si>
    <t>Issue :UPCCH:MVNO:PROD:OFF_MON:Order Stuck in OneFusion-60050
Fix : order closed
RCA : System Limitation in Akana</t>
  </si>
  <si>
    <t>INC000004659238</t>
  </si>
  <si>
    <t>RCA : System Limitation in Clarify - Incorrect MSISDN/ICCID/IMSI Used - LGSD-8500</t>
  </si>
  <si>
    <t>INC000004660152</t>
  </si>
  <si>
    <t>Issue : OFF_MON:PR Stuck at OFF-00012
Fix : PR closed
RCA : System Limitation in CRM - Incorrect MSISDN/ICCID Used - LGSD-8500</t>
  </si>
  <si>
    <t>INC000004662038</t>
  </si>
  <si>
    <t>Issue: PR Stuck at OFF-00012
Fix: PR Cancelled
RCA: System Limitation in Clarify - Incorrect MSISDN/ICCID Used - LGSD-8500</t>
  </si>
  <si>
    <t>INC000004599326</t>
  </si>
  <si>
    <t>UPCCH:MVNO:PROD:PMON: MSISDN routing</t>
  </si>
  <si>
    <t>Issue not Reproducible</t>
  </si>
  <si>
    <t>Issue: MSISDN routing Issue
RCA :Issue not reproducible</t>
  </si>
  <si>
    <t>INC000004682502</t>
  </si>
  <si>
    <t>UPCCH:MVNO:PROD:PMON: Off Orders are not processing</t>
  </si>
  <si>
    <t>Issue:  Off Orders are not processing
Fix :VM and DB reboot of OCI OFF MVNO was performed by OFF Side after that the orders are progressing fine.
RCA : PBI000000311676</t>
  </si>
  <si>
    <t>INC000004692289</t>
  </si>
  <si>
    <t>UPCCH:MVNO:PROD:PMON: PR Stuck at Provisioning failed</t>
  </si>
  <si>
    <t>CRQ000001889608</t>
  </si>
  <si>
    <t>Issue:UPCCH:MVNO:PROD:PMON: PR Stuck at Provisioning failed
Fix: PR closed
RCA :System Limitation in CRM (OFF order not progressed from CRM eventhough closed in OFF side)</t>
  </si>
  <si>
    <t>INC000004683719</t>
  </si>
  <si>
    <t>UPCCH:MVNO:PROD:PR on Manual resolution and several hours on in prov.</t>
  </si>
  <si>
    <t>CRQ000001889702</t>
  </si>
  <si>
    <t>MCC Triage IT Update:
Hi CH Team,
We have progressed the below mentioned PR and provisioned in all systems.
Part Request Number	36971312-1	
Customer ID	7310845
PR Status	Closed	
Header Status	Closed
Part Request Type	3 - Installation
Part Request Number	36972407-1	
Customer ID	7310722
PR Status	Closed	
Header Status	Closed
Part Request Type	3 - Installation
Part Request Number	36971317-1	
Customer ID	7311002
PR Status	Closed	
 Status	Closed
Part Request Type	3 - Installation
Part Request Number	36971310-1	
Customer ID	7310845
PR Status	Closed	
Header Status	Closed
Part Request Type	7 - Modification
Kindly validate and revert for queries or concerns.
Thanks</t>
  </si>
  <si>
    <t>INC000004659107</t>
  </si>
  <si>
    <t>UPCCH:MVNO:PROD:Set the MSISDN status to Available</t>
  </si>
  <si>
    <t>TAS000006809006 / Business Validation - 
Business Validation 
BV OK
Activation of MSISDN was successful.</t>
  </si>
  <si>
    <t>INC000004669640</t>
  </si>
  <si>
    <t>UPCCH:MVNO_PROD*MNP:MON*:NO MNP PR Present in CRM</t>
  </si>
  <si>
    <t>Issue: NO MNP PR Present in CRM
WA/Fix: Cancellation PR raised
RCA: PBI000000306920</t>
  </si>
  <si>
    <t>INC000004682186</t>
  </si>
  <si>
    <t>UPCCH:MVNO_PROD: Mobile Roaming: No DATA - Germany</t>
  </si>
  <si>
    <t>UPCIT\vitibirna</t>
  </si>
  <si>
    <t>due to radio conditions</t>
  </si>
  <si>
    <t>INC000004669723</t>
  </si>
  <si>
    <t>UPCCH:MVNO_PROD: P-MON: Recon</t>
  </si>
  <si>
    <t>Issue : Recon
Fix : Promotions removed
RCA :  CSR User Issue</t>
  </si>
  <si>
    <t>INC000004678681</t>
  </si>
  <si>
    <t>UPCCH:MVNO_PROD: PR Stuck Waiting Manual Resolution</t>
  </si>
  <si>
    <t>MCC Triage IT Update:
Hi CH Team,
We have processed the below PR and its colsed now.
PR :- 36954829-1
Please check and revert for any other concerns.
RCA : Data Pollution in ACC.
Thanks.</t>
  </si>
  <si>
    <t>INC000004668017</t>
  </si>
  <si>
    <t>UPCCH:MVNO_PROD:*MNP:MON* : FNR Logs for 14/03/2023</t>
  </si>
  <si>
    <t>Issue: FNR Logs for 14/03/2023
Fix: FNR logs validated
RCA : PBI000000309225</t>
  </si>
  <si>
    <t>INC000004668260</t>
  </si>
  <si>
    <t>UPCCH:MVNO_PROD:*MNP:MON*: No MNP PR present in CRM</t>
  </si>
  <si>
    <t>Issue : NO PR Created in CRM
Fix : Cancellation PR Raised
RCA : PBI000000306920</t>
  </si>
  <si>
    <t>INC000004668727</t>
  </si>
  <si>
    <t>INC000004669635</t>
  </si>
  <si>
    <t>UPCCH:MVNO_PROD:*MNP:MON*:FNR Logs for 15/03/2023</t>
  </si>
  <si>
    <t>Issue :FNR Logs for 15/03/2023
Fix :Logs validated
RCA:PBI000000309225</t>
  </si>
  <si>
    <t>INC000004670439</t>
  </si>
  <si>
    <t>UPCCH:MVNO_PROD:*MNP:MON*:FNR Logs for 16/03/2023</t>
  </si>
  <si>
    <t>Issue : FNR Logs for 16/03/2023
Fix : FNR updated
RCA : PKE000000095962</t>
  </si>
  <si>
    <t>INC000004667105</t>
  </si>
  <si>
    <t>UPCCH:MVNO_PROD:*MNP:MON*:FNR Updation for 13/03/2023</t>
  </si>
  <si>
    <t>Issue : FNR Updation for 13/03/2023
FIx : Logs validated
RCA : PBI000000309225</t>
  </si>
  <si>
    <t>INC000004668329</t>
  </si>
  <si>
    <t>UPCCH:MVNO_PROD:*MNP:MON*:No MNP PR present in CRM</t>
  </si>
  <si>
    <t>RCA: System Limitation in CRM
Fix: PR Closed</t>
  </si>
  <si>
    <t>INC000004672108</t>
  </si>
  <si>
    <t>UPCCH:MVNO_PROD:*MNP:MON*:PR stuck at Waiting for Manual Resolution</t>
  </si>
  <si>
    <t>Issue:PR stuck at Waiting for Manual Resolution
Fix:PR Closed
RCA:System limitation in Akana</t>
  </si>
  <si>
    <t>INC000004655714</t>
  </si>
  <si>
    <t>UPCCH:MVNO_PROD:*OFF_MON*:Order failed with error code : 20085</t>
  </si>
  <si>
    <t>Issue: Order failed with error code : 20085
Fix: PR Cancelled
RCA : System Limitation in Clarify - Incorrect MSISDN/ICCID Used - LGSD-8500</t>
  </si>
  <si>
    <t>INC000004664253</t>
  </si>
  <si>
    <t>UPCCH:MVNO_PROD:*P_MON*: PR Stuck at Provisioning Failed</t>
  </si>
  <si>
    <t>RCA: CSR User issue(incorrect order creation-mantlova)</t>
  </si>
  <si>
    <t>INC000004677871</t>
  </si>
  <si>
    <t>UPCCH:MVNO_PROD:*PMON*:Suspend in CRM</t>
  </si>
  <si>
    <t>Issue: Suspend in CRM
WA/Fix: PR closed
RCA: One-off issue in CRM</t>
  </si>
  <si>
    <t>INC000004662143</t>
  </si>
  <si>
    <t>UPCCH:MVNO_PROD:ACCPMON:Invalid Upgrade/downgrade</t>
  </si>
  <si>
    <t>Issue: Invalid Upgrade/downgrade
WA/Fix: Promotion added
RCA:CSR User Issue (zpalkova)</t>
  </si>
  <si>
    <t>INC000004667535</t>
  </si>
  <si>
    <t>UPCCH:MVNO_PROD:Billing_PMON: CH 012 - Duplicate Products</t>
  </si>
  <si>
    <t>FIX: Duplicate Products Removed
RCA : CSR User Issue (egmusa)</t>
  </si>
  <si>
    <t>INC000004670463</t>
  </si>
  <si>
    <t>UPCCH:MVNO_PROD:Billing_PMON: CH012 - Duplicate Products</t>
  </si>
  <si>
    <t>RCA : CSR User Issue (liimeri)
Fix: Duplicate products are removed in CRM and Billing</t>
  </si>
  <si>
    <t>INC000004655633</t>
  </si>
  <si>
    <t>UPCCH:MVNO_PROD:CRM PMON: Order failed with error code Succ4006|</t>
  </si>
  <si>
    <t>Issue :  Order failed with error code Succ4006|
Fix :  continued and closed order
RCA : Data pollution in EMA</t>
  </si>
  <si>
    <t>Shravan Venkatesh</t>
  </si>
  <si>
    <t>INC000004676819</t>
  </si>
  <si>
    <t>UPCCH:MVNO_PROD:CRM_PMON: CH019 MVNO options are linked to non-Mobile products</t>
  </si>
  <si>
    <t>Issue :CH019 MVNO options are linked to non-Mobile products
Fix : Delinked the mobile products
RCA : PKE000000038702
MLS CRM L2/L3 team deleting the wrongly attached  products via QDF
No action planned - Permanent fix implemented in PROD via RM-84020 and this PKE is to monitor the cleanup of old records</t>
  </si>
  <si>
    <t>INC000004679252</t>
  </si>
  <si>
    <t>UPCCH:MVNO_PROD:CRM_PMON: Invalid upgrade downgrade</t>
  </si>
  <si>
    <t>RCA: CSR User Issue(incorrect order creation-camoroso)</t>
  </si>
  <si>
    <t>INC000004667504</t>
  </si>
  <si>
    <t>CRQ000001880909</t>
  </si>
  <si>
    <t>Issue: C2A Monitoring
WA/Fix: Group ID's corrected
RCA: Billing issue(Billing user manually moved the service to deinstalled )</t>
  </si>
  <si>
    <t>INC000004670285</t>
  </si>
  <si>
    <t>Issue :UPCCH:MVNO_PROD:CRM_PMON:C2A Monitoring
Fix :C2A Errors were corrected
RCA: Billing Issue( user manually moved the service to deinstalled )</t>
  </si>
  <si>
    <t>INC000004663189</t>
  </si>
  <si>
    <t>UPCCH:MVNO_PROD:CRM_PMON:Duplicate product</t>
  </si>
  <si>
    <t>Issue : Duplicate product
Fix : Chewbacca script executed
RCA : CSR User Issue - Incorrect change offer order created by users in Clarify (liimeri,)</t>
  </si>
  <si>
    <t>INC000004681119</t>
  </si>
  <si>
    <t>UPCCH:MVNO_PROD:CRM_PMON:Recon</t>
  </si>
  <si>
    <t>RCA: CSR user issue(mrexha)
Fix: Promotion removed</t>
  </si>
  <si>
    <t>INC000004650026</t>
  </si>
  <si>
    <t>UPCCH:MVNO_PROD:CRM-MON:CH019:MVNO options are linked to non-Mobile products</t>
  </si>
  <si>
    <t>Issue: options are linked to non-Mobile products
WA/Fix: OBJIDs deinstalled
RCA: PKE000000038702</t>
  </si>
  <si>
    <t>INC000004654659</t>
  </si>
  <si>
    <t>RCA: PKE000000038702
Fix:  objid's are deinstalled successfully.</t>
  </si>
  <si>
    <t>INC000004666818</t>
  </si>
  <si>
    <t>UPCCH:MVNO_PROD:IBM3 :PR Stuck at provisioning failed</t>
  </si>
  <si>
    <t>TAS000006818682 / Business Validation - 
UPCCH BAO CRM 
Hi,
PR is closed, we can close this incident.
Regards,
Preetham D</t>
  </si>
  <si>
    <t>INC000004673807</t>
  </si>
  <si>
    <t>UPCCH:MVNO_PROD:IBM3:UPC2SRC:Mobile PR failed with error</t>
  </si>
  <si>
    <t>TAS000006823841 / Business Validation - 
UPCCH BAO CRM 
Hi,
Since there is existing INC, we can close this INC.
Regards,
Preetham D</t>
  </si>
  <si>
    <t>INC000004650973</t>
  </si>
  <si>
    <t>UPCCH:MVNO_PROD:MNP:UPC2SRC”:PR Stuck at provisioning failed</t>
  </si>
  <si>
    <t>MCC Triage IT Update:
Hi CH team,
On checking the  PR: 36796698-1 Workaround was alrady give via INC000004649196 as PR struck  with error Error number: 1013 in sbProcData at line 1161 so PBI000000294988 is the RCA
Thanks</t>
  </si>
  <si>
    <t>INC000004660235</t>
  </si>
  <si>
    <t>UPCCH:MVNO_PROD:MNP_MON: GNOC Log Validation for 07/03/2023</t>
  </si>
  <si>
    <t>RCA:PKE000000095962
Fix: FNR Updated</t>
  </si>
  <si>
    <t>INC000004661545</t>
  </si>
  <si>
    <t>UPCCH:MVNO_PROD:MNP_MON: GNOC Log validation for 08/03/2023</t>
  </si>
  <si>
    <t>Issue:UPCCH:MVNO_PROD:MNP_MON: GNOC Log validation for 08/03/2023
WA : FNR Updated and validated
RCA: PKE000000095962
Update FNR manually by MCC team and deprovision by CH team
Due to IBM migrations MNP count has been decreased in numbers so we are closing the PBI(PBI000000306920) 
and tracking the issues via this PKE as Thomas Bartneck confirmed.
•	Executive Summary: MVNO_CH_PROD:MNP Portout PR missing in clarify
•	Incident and resolution Details “technical”: 
Mobile portouts created in teldas INET and not transmitted to Clarify. 
This will lead to Portout from UPC and manually update FNR and cancellation in Clarify and other systems.
•	Detection: MCC IT Traige
•	Root cause: NA
•	Workaround : Update FNR manually by MCC team and deprovision by CH team
•	Business/Customer Impact: Manual updating of FNR and de installation request should be created in clarify by agents/BO
•	Resolving team/vendor: CH Zira team</t>
  </si>
  <si>
    <t>INC000004654794</t>
  </si>
  <si>
    <t>UPCCH:MVNO_PROD:MNP_MON: MNP PR Cancelled in CRM</t>
  </si>
  <si>
    <t>Issue:MNP PR Cancelled in CRM
Fix: Cancellation PR raised
RCA:PBI000000309225</t>
  </si>
  <si>
    <t>INC000004662091</t>
  </si>
  <si>
    <t>Issue: MNP PR Cancelled in CRM
WA/Fix: PR Progressed and closed
RCA: CSR User issue (POND has been created and MNP agent not canceled the port)</t>
  </si>
  <si>
    <t>INC000004674154</t>
  </si>
  <si>
    <t>Issue: MNP PR Cancelled in CRM
WA/Fix: Cancellation PR raised
RCA: PBI000000309225</t>
  </si>
  <si>
    <t>INC000004651010</t>
  </si>
  <si>
    <t>UPCCH:MVNO_PROD:MNP_MON: No MNP PR presented in CRM</t>
  </si>
  <si>
    <t>RCA: PBI000000306920
Fix: profiles are deinstalled</t>
  </si>
  <si>
    <t>INC000004658783</t>
  </si>
  <si>
    <t>Issue :UPCCH:MVNO_PROD:MNP_MON: No MNP PR presented in CRM
Fix : PR Cancelled
RCA : PBI000000306920</t>
  </si>
  <si>
    <t>INC000004678437</t>
  </si>
  <si>
    <t>UPCCH:MVNO_PROD:MNP_MON: NO MNP PR Presented in CRM</t>
  </si>
  <si>
    <t>Issue: NO MNP PR Presented in CRM
Fix: Profile De-Installed
RCA : PKE000000095962</t>
  </si>
  <si>
    <t>INC000004653276</t>
  </si>
  <si>
    <t>UPCCH:MVNO_PROD:MNP_MON: PR Stuck at Provisioning failed</t>
  </si>
  <si>
    <t>CRQ000001870638</t>
  </si>
  <si>
    <t>Issue:PR Stuck at Provisioning failed
Fix:PR Closed
RCA:PBI000000294988</t>
  </si>
  <si>
    <t>INC000004656446</t>
  </si>
  <si>
    <t>CRQ000001874249</t>
  </si>
  <si>
    <t>Issue :UPCCH:MVNO_PROD:MNP_MON: PR Stuck at Provisioning failed
Fix : Installation PR Raised and closed
RCA : PBI000000294988</t>
  </si>
  <si>
    <t>INC000004661353</t>
  </si>
  <si>
    <t>UPCCH:MVNO_PROD:MNP_MON: PR Stuck at Provisioning Failed</t>
  </si>
  <si>
    <t>CRQ000001875996</t>
  </si>
  <si>
    <t>Issue :UPCCH:MVNO_PROD:MNP_MON: PR Stuck at Provisioning Failed
Fix : PR Closed
RCA : PBI000000294988</t>
  </si>
  <si>
    <t>INC000004662125</t>
  </si>
  <si>
    <t>Issue: PR Stuck at Provisioning failed
Fix: PR Cancelled
RCA : CSR User Issue (Invalid Order Creation)</t>
  </si>
  <si>
    <t>INC000004665717</t>
  </si>
  <si>
    <t>CRQ000001878802</t>
  </si>
  <si>
    <t>Issue : PR Stuck at Provisioning failed
Fix : PR Closed
RCA : PBI000000294988
CRQ000001878802</t>
  </si>
  <si>
    <t>INC000004665901</t>
  </si>
  <si>
    <t>Issue : PR Stuck at Provisioning failed
Fix : PR Closed
RCA: PKE000000024116
MLS CRM team corrected the wrongly formatted MSISDNs via QDF with the help of country.
21/10/2020: Number validation should be performed for ported number as well and is in scope of LGSD-8500, but still the issue is occurring in prod after implementation. Reported to RM team to take it up with CRM AD team.RM team raised concerns over budget issues and also reported to Micha over call to check the possibility to check the fix.
LGSD-8500 raised for additional field msisdn validations in clarify GUI</t>
  </si>
  <si>
    <t>INC000004655866</t>
  </si>
  <si>
    <t>UPCCH:MVNO_PROD:MNP_MON: PR Stuck at Waiting for portout</t>
  </si>
  <si>
    <t>Issue :UPCCH:MVNO_PROD:MNP_MON: PR Stuck at Waiting for portout
Fix : Cancellation PR Raised
RCA : PBI000000294178</t>
  </si>
  <si>
    <t>INC000004657823</t>
  </si>
  <si>
    <t>Issue :UPCCH:MVNO_PROD:MNP_MON: PR Stuck at Waiting for portout
Fix : PR Closed
RCA : PKE000000096057</t>
  </si>
  <si>
    <t>INC000004660247</t>
  </si>
  <si>
    <t>UPCCH:MVNO_PROD:MNP_MON:**IBM3**UPC2SRC: PR struck at Provisioning Failed</t>
  </si>
  <si>
    <t>CRQ000001876092</t>
  </si>
  <si>
    <t>INC000004671433</t>
  </si>
  <si>
    <t>Issue: PR struck at Provisioning Failed
WA/Fix: PR Progressed and closed
RCA: PBI000000294988</t>
  </si>
  <si>
    <t>INC000004654332</t>
  </si>
  <si>
    <t>UPCCH:MVNO_PROD:MNP_MON:MNP PR Cancelled in CRM</t>
  </si>
  <si>
    <t>MCC TRIAGE IT Update:
The reported issue is fixed and the incident is resolved.
Issue :UPCCH:MVNO_PROD:MNP_MON:MNP PR Cancelled in CRM
Fix : Installation PR Raised and closed
RCA : System Limitation in CRM (MNP PR Cancelled)
Thanks</t>
  </si>
  <si>
    <t>INC000004682155</t>
  </si>
  <si>
    <t>UPCCH:MVNO_PROD:MNP_MON:PR stuck at waiting for activation</t>
  </si>
  <si>
    <t>RCA: System Limitation in CRM</t>
  </si>
  <si>
    <t>INC000004690294</t>
  </si>
  <si>
    <t>Issue: PR stuck at Waiting For activation
WA/Fix: PR Closed
RCA:  PBI000000311676
Permanent fix will provide via  SR 3-32569154511</t>
  </si>
  <si>
    <t>INC000004659235</t>
  </si>
  <si>
    <t>UPCCH:MVNO_PROD:MNP-MON: GNOC Log Validation for 06th march 2023</t>
  </si>
  <si>
    <t>Issue:UPCCH:MVNO_PROD:MNP-MON: GNOC Log Validation for 06th march 2023
WA : FNR Updated and validated
RCA: PBI000000309225</t>
  </si>
  <si>
    <t>INC000004667086</t>
  </si>
  <si>
    <t>UPCCH:MVNO_PROD:MNP-MON:**IBM3**UPC2SRC: MMP PR Stuck at Provisioning failed</t>
  </si>
  <si>
    <t>Issue : **IBM3**UPC2SRC: MMP PR Stuck at Provisioning failed
Fix : PR Closed
RCA : PBI000000294988</t>
  </si>
  <si>
    <t>INC000004643345</t>
  </si>
  <si>
    <t>UPCCH:MVNO_PROD:MNP-MON:**IBM3**UPC2SRC: Port Out Pr's moving to Provisioning Failed</t>
  </si>
  <si>
    <t>Issue:UPC2SRC: Port Out Pr's moving to Provisioning Failed
Fix:PR closed
RCA:PBI000000294988</t>
  </si>
  <si>
    <t>Leela</t>
  </si>
  <si>
    <t>Priyadharshini</t>
  </si>
  <si>
    <t>INC000004657228</t>
  </si>
  <si>
    <t>UPCCH:MVNO_PROD:MNP-MON:**IBM3**UPC2SRC: PR struck at Provisioning Failed</t>
  </si>
  <si>
    <t>Issue :UPCCH:MVNO_PROD:MNP-MON:**IBM3**UPC2SRC: PR struck at Provisioning Failed
Fix : PR closed
RCA : PBI000000294988</t>
  </si>
  <si>
    <t>INC000004679443</t>
  </si>
  <si>
    <t>Issue: PR stuck at Provisioning failed
Fix: PR Cosed
RCA :PBI000000294988</t>
  </si>
  <si>
    <t>INC000004679610</t>
  </si>
  <si>
    <t>CRQ000001886197</t>
  </si>
  <si>
    <t>Issue: PR stuck at Provisioning failed
WA/Fix: PR Closed
RCA:  PBI000000294988</t>
  </si>
  <si>
    <t>INC000004680717</t>
  </si>
  <si>
    <t>Issue:  PR stuck at Provisioning failed
WA/Fix: PR closed
RCA: PBI000000294988</t>
  </si>
  <si>
    <t>INC000004682161</t>
  </si>
  <si>
    <t>UPCCH:MVNO_PROD:MNP-MON:**IBM3**UPC2SRC: PR stuck at Waiting For Deprov</t>
  </si>
  <si>
    <t>INC000004682451</t>
  </si>
  <si>
    <t>UPCCH:MVNO_PROD:MNP-MON:**IBM3**UPC2SRC: PR stuck at Waiting for Deprov</t>
  </si>
  <si>
    <t>INC000004683701</t>
  </si>
  <si>
    <t>CRQ000001889468</t>
  </si>
  <si>
    <t>INC000004692402</t>
  </si>
  <si>
    <t>UPCCH:MVNO_PROD:MNP-MON:**IBM3**UPC2SRC: PR stuck at Waiting For deprov.</t>
  </si>
  <si>
    <t>CRQ000001889604</t>
  </si>
  <si>
    <t>Issue: PR stuck at Waiting For Deprov
WA/Fix: PR Closed
RCA: PBI000000294988</t>
  </si>
  <si>
    <t>INC000004690213</t>
  </si>
  <si>
    <t>UPCCH:MVNO_PROD:MNP-MON:**IBM3**UPC2SRC: PR stuck at Waiting for Manual Resolution</t>
  </si>
  <si>
    <t>Issue: PR stuck at Waiting For Manual Resolution
WA/Fix: PR Closed
RCA:  PBI000000311676
Permanent fix will provide via  SR 3-32569154511</t>
  </si>
  <si>
    <t>INC000004666468</t>
  </si>
  <si>
    <t>UPCCH:MVNO_PROD:MNP-MON:**IBM3**UPC2SRC:NO PR Created in CRM</t>
  </si>
  <si>
    <t>INC000004675820</t>
  </si>
  <si>
    <t>UPCCH:MVNO_PROD:MNP-MON:MNP PR Not created in CRM</t>
  </si>
  <si>
    <t>Issue:MNP PR Not created in CRM
WA/Fix: Installation PR raised
RCA: One Off Issue in CRM</t>
  </si>
  <si>
    <t>INC000004674172</t>
  </si>
  <si>
    <t>UPCCH:MVNO_PROD:MNP-MON:PR Stuck at Provisioning Failed</t>
  </si>
  <si>
    <t>CRQ000001884290</t>
  </si>
  <si>
    <t>Issue: PR Stuck at Provisioning Failed
WA/Fix: PR progressed and closed
RCA: PBI000000294988</t>
  </si>
  <si>
    <t>INC000004663930</t>
  </si>
  <si>
    <t>UPCCH:MVNO_PROD:Mobile Roaming: DATA - No DATA</t>
  </si>
  <si>
    <t>cx not in roaming anymore</t>
  </si>
  <si>
    <t>INC000004657176</t>
  </si>
  <si>
    <t>UPCCH:MVNO_PROD:Mobile Roaming: No DATA - Germany</t>
  </si>
  <si>
    <t>no user fdbk - bv ok</t>
  </si>
  <si>
    <t>INC000004641499</t>
  </si>
  <si>
    <t>UPCCH:MVNO_PROD:Mobile Roaming: Voice - Incoming call issues</t>
  </si>
  <si>
    <t>Call is being blocked as per BPT (Product Catalogue design for CH B2C)
Ok to close</t>
  </si>
  <si>
    <t>INC000004669284</t>
  </si>
  <si>
    <t>UPCCH:MVNO_PROD:MON :PR Stuck at Waiting for Manual Resolution</t>
  </si>
  <si>
    <t>CRQ000001881525</t>
  </si>
  <si>
    <t>Issue: PR Stuck at Waiting for Manual Resolution
Fix : PR Closed
RCA : PKE000000020003</t>
  </si>
  <si>
    <t>INC000004669374</t>
  </si>
  <si>
    <t>UPCCH:MVNO_PROD:MON: PR Stuck at Provisioning Failed</t>
  </si>
  <si>
    <t>CRQ000001882204</t>
  </si>
  <si>
    <t>RCA: PKE000000096320
Fix: PR Closed</t>
  </si>
  <si>
    <t>INC000004655612</t>
  </si>
  <si>
    <t>UPCCH:MVNO_PROD:OFF_MON :Orders struck with an error code :OFF-00012</t>
  </si>
  <si>
    <t>Issue: Orders struck with an error code :OFF-00012
WA/Fix: OFF order closed
RCA: System Limitation in Clarify - Incorrect MSISDN/ICCID Used - LGSD-8500</t>
  </si>
  <si>
    <t>INC000004663913</t>
  </si>
  <si>
    <t>UPCCH:MVNO_PROD:OFF_MON :Orders struck with an error code :Succ4006|</t>
  </si>
  <si>
    <t>Issue :UPCCH:MVNO_PROD:OFF_MON :Orders struck with an error code :Succ4006|
Fix : PR Closed
RCA : Data Pollution in EMA</t>
  </si>
  <si>
    <t>INC000004671606</t>
  </si>
  <si>
    <t>Issue : Orders struck with an error code :Succ4006|
Fix : order continued and closed
RCA : data pollution in EMA</t>
  </si>
  <si>
    <t>INC000004654299</t>
  </si>
  <si>
    <t>UPCCH:MVNO_PROD:OFF_MON: Order failed with error code 400172</t>
  </si>
  <si>
    <t>Issue :Order failed with error code 400172
Fix : Order continued
RCA : System Limitation in ACC</t>
  </si>
  <si>
    <t>INC000004670920</t>
  </si>
  <si>
    <t>UPCCH:MVNO_PROD:OFF_MON: Order failed with error code HLR-4006|HSS-ns2:Server|</t>
  </si>
  <si>
    <t>Issue: Order failed with error code HLR-4006|HSS-ns2:Server|
Fix: PR Closed
RCA: Data Pollution in EMA</t>
  </si>
  <si>
    <t>INC000004662018</t>
  </si>
  <si>
    <t>UPCCH:MVNO_PROD:OFF_MON: order has failed with error code OFF-Succ4006</t>
  </si>
  <si>
    <t>Issue :  order has failed with error code OFF-Succ4006
Fix : Orders closed
RCA : Data Pollution in EMA</t>
  </si>
  <si>
    <t>INC000004665929</t>
  </si>
  <si>
    <t>UPCCH:MVNO_PROD:OFF_MON: Order Stuck at error code 92</t>
  </si>
  <si>
    <t>CRQ000001884766</t>
  </si>
  <si>
    <t>Issue : OFF_MON: Order Stuck at error code 92
Fix: Order continued and closed
RCA : Data Pollution in ACC</t>
  </si>
  <si>
    <t>INC000004666528</t>
  </si>
  <si>
    <t>UPCCH:MVNO_PROD:OFF_MON: Orders failed with an error code: OFF-00012</t>
  </si>
  <si>
    <t>Issue : OFF_MON: Orders failed with an error code: OFF-00012
Fix : PR canceled and mapped correctly ICCID with MSISDN and closed.
RCA: System Limitation in Clarify - Incorrect MSISDN/ICCID Used - LGSD-8500</t>
  </si>
  <si>
    <t>INC000004662039</t>
  </si>
  <si>
    <t>UPCCH:MVNO_PROD:OFF_MON:Order stuck with an error code HLR-4006|</t>
  </si>
  <si>
    <t>Issue: Order stuck with an error code HLR-4006|
WA/Fix: OFF Order completed
RCA: One of issue in EDA</t>
  </si>
  <si>
    <t>INC000004655710</t>
  </si>
  <si>
    <t>UPCCH:MVNO_PROD:OFF_MON:Order stuck with an error Succ4006|</t>
  </si>
  <si>
    <t>Issue : Order stuck with an error Succ4006|
Fix : continued and closed order
RCA :Data Pollution in EMA</t>
  </si>
  <si>
    <t>INC000004665430</t>
  </si>
  <si>
    <t>UPCCH:MVNO_PROD:OFF_MON:Order stuck with error code OneFusion-60050</t>
  </si>
  <si>
    <t>RCA: System limitation in AKana
Fix: order continued and closed</t>
  </si>
  <si>
    <t>INC000004665705</t>
  </si>
  <si>
    <t>RCA: System Limitation in Akana
Fix: order continued and closed</t>
  </si>
  <si>
    <t>INC000004654066</t>
  </si>
  <si>
    <t>UPCCH:MVNO_PROD:OFF-MON: 92 - ACC: ACC Failed to delete subscriber</t>
  </si>
  <si>
    <t>CRQ000001875510</t>
  </si>
  <si>
    <t>Issue: 92 - ACC: ACC Failed to delete subscriber
WA/Fix: OFF orders closed
RCA: Due to the high volume of DeleteSubscriber that ACC have received we have got duplicate record  key in a scheduler table that schedules the 'return to NRH' process.  A configuration change will allow up to 10K  DeleteSubscriber requests per day without such issue.  
Please advise if more that 10K requests per day are expected in the future.</t>
  </si>
  <si>
    <t>INC000004652980</t>
  </si>
  <si>
    <t>UPCCH:MVNO_PROD:P_MON: C2A Monitoring</t>
  </si>
  <si>
    <t>CRQ000001872073</t>
  </si>
  <si>
    <t>Issue : C2A Monitoring
Fix : C2A error corrected
RCA : CSR User issue - ssopa,maknecht (manually moved the grp_id to corrected)</t>
  </si>
  <si>
    <t>INC000004655614</t>
  </si>
  <si>
    <t>Issue:C2A Monitoring
WA/Fix: Fix will be given via covered Incident
RCA: Duplicate Incident (covered via INC000004652980)</t>
  </si>
  <si>
    <t>INC000004659458</t>
  </si>
  <si>
    <t>RCA: CSR user issue(lbalaz)
Fix: Group id's Fixed</t>
  </si>
  <si>
    <t>INC000004660560</t>
  </si>
  <si>
    <t>Issue: C2A Monitoring
WA/Fix: Group ID fized
RCA:CSR user issue(aruba)</t>
  </si>
  <si>
    <t>INC000004662139</t>
  </si>
  <si>
    <t>Issue:C2A Monitoring
Fix:Group id's fixed 
RCA:CSR User issue(ppracharova)</t>
  </si>
  <si>
    <t>INC000004676785</t>
  </si>
  <si>
    <t>UPCCH:MVNO_PROD:P_MON: PR Stuck at Provisioning failed</t>
  </si>
  <si>
    <t>CRQ000001884830</t>
  </si>
  <si>
    <t>Issue : PR Stuck at Provisioning failed
Fix : Added Temp MSISDN in sim map table and Activated the customer via Temp MSISDN 
RCA : PKE000000096320</t>
  </si>
  <si>
    <t>INC000004661508</t>
  </si>
  <si>
    <t>UPCCH:MVNO_PROD:P_MON: PR Stuck at Waiting for Manual Resolution</t>
  </si>
  <si>
    <t>Issue : PR Stuck at Waiting for Manual Resolution
Fix : PR's suspending via  chewbacca script and PR's closed 
RCA : PKE000000020003</t>
  </si>
  <si>
    <t>INC000004637286</t>
  </si>
  <si>
    <t>UPCCH:MVNO_PROD:P_MON:ACC PROD V6 - ACC PROD V6 | Missing LIG File</t>
  </si>
  <si>
    <t>RCA: One OFF issue in SOM 
Fix: missing files are received</t>
  </si>
  <si>
    <t>INC000004655702</t>
  </si>
  <si>
    <t>UPCCH:MVNO_PROD:P_MON:P_MON: PR Stuck at provisioning failed</t>
  </si>
  <si>
    <t>CRQ000001874116</t>
  </si>
  <si>
    <t>Issue: PR Stuck at provisioning failed
WA/Fix: PR closed
RCA: system limitation in clarify
sample sent to CRM L3 for analysis</t>
  </si>
  <si>
    <t>INC000004673812</t>
  </si>
  <si>
    <t>RCA: One OFF issue in Kenan(Billing user manually moved the service to deinstalled)
Fix: group_id has been cleared.</t>
  </si>
  <si>
    <t>INC000004675731</t>
  </si>
  <si>
    <t>RCA: One OFF issue in Kenan(Billing user manually moved the service to deinstalled)</t>
  </si>
  <si>
    <t>INC000004658773</t>
  </si>
  <si>
    <t>UPCCH:MVNO_PROD:PMON: CH 015 - Wallet suspend in CRM but active in Billing</t>
  </si>
  <si>
    <t>Issue: CH 015 - Wallet suspend in CRM but active in Billing
RCA :  Data Pollution in CRM</t>
  </si>
  <si>
    <t>INC000004660904</t>
  </si>
  <si>
    <t>Issue : CH 015 - Wallet suspend in CRM but active in Billing
Fix : Reported issue was solved
RCA : Data Pollution in CRM</t>
  </si>
  <si>
    <t>INC000004665905</t>
  </si>
  <si>
    <t>CRQ000001878803</t>
  </si>
  <si>
    <t>Issue : CH 015 - Wallet suspend in CRM but active in Billing
Fix : validated customer in KENAN  and closed 
RCA : System limitation (when unsuspending SIM, wallets remains in suspended status in clarify)</t>
  </si>
  <si>
    <t>INC000004669556</t>
  </si>
  <si>
    <t>CRQ000001881131</t>
  </si>
  <si>
    <t>Issue : CH 015 - Wallet suspend in CRM but active in Billing
Fix : validated customer in KENAN  and closed 
RCA : System limitation (When unsuspending SIM, wallets remains in suspended status in clarify)</t>
  </si>
  <si>
    <t>INC000004645023</t>
  </si>
  <si>
    <t>UPCCH:MVNO_PROD:PMON: MVNO options are linked to non-Mobile products</t>
  </si>
  <si>
    <t>INC000004661564</t>
  </si>
  <si>
    <t>UPCCH:MVNO_PROD:PMON:CH 007 - Usage element not active in Kenan</t>
  </si>
  <si>
    <t>Issue: Usage element not active in Kenan
RCA :  Data Pollution in EDA</t>
  </si>
  <si>
    <t>INC000004675682</t>
  </si>
  <si>
    <t>UPCCH:MVNO_PROD:PMON:PR stuck at provisioning failed</t>
  </si>
  <si>
    <t>RCA: CSR User Issue(incorrect order creation-liimeri)
Fix: PR Cancelled</t>
  </si>
  <si>
    <t>INC000004622691</t>
  </si>
  <si>
    <t>UPCCH:MVNO_PROD:wrong information on MYUPC</t>
  </si>
  <si>
    <t>TAS000006798104 / Diagnose and Fix - 
UPCCH BAO CRM 
Hi Team,
Updated the binding date for the mobile service. Please check and revert back in case of any issues.
Br,
Bhavithara Mohan.</t>
  </si>
  <si>
    <t>INC000004673607</t>
  </si>
  <si>
    <t>UPCCH:MVNO_PROD_CRM_PMON:Invalid upgarde downgrade</t>
  </si>
  <si>
    <t>Issue::Invalid upgarde downgrade
Fix:added the promotion: 94 for the profile in ACC.
RCA:CSR User Issue (mispak)</t>
  </si>
  <si>
    <t>INC000004652592</t>
  </si>
  <si>
    <t>UPCCH_MVNO_PROD SIM swap validation failed</t>
  </si>
  <si>
    <t>MCC Triage IT Update:
Hi IE Team,
As requested, We changed the below ICCID status to 'Available'.
CID: 6844501
PR 36801247-1 
old ICCID: 8941250000021581834
new: ICCID: 8941250000023897360
Kindly check and revert for further any queries.
Thanks.</t>
  </si>
  <si>
    <t>INC000004654780</t>
  </si>
  <si>
    <t>UPCIE - Pega - Customer Name is not matching in the bill</t>
  </si>
  <si>
    <t>CHORUS\BKumaraswamy</t>
  </si>
  <si>
    <t>As per Billing L2, kindly check with Amdocs Team.
ITHD Update: we got confirmation from the user as issue resolved so closing the INC.</t>
  </si>
  <si>
    <t>Bhavani K</t>
  </si>
  <si>
    <t>Mobile Web Applications</t>
  </si>
  <si>
    <t>INC000004633257</t>
  </si>
  <si>
    <t>UPCIE : Blank screen when placing order for phone</t>
  </si>
  <si>
    <t>ITHD Update: No response from user even after final update.</t>
  </si>
  <si>
    <t>Muhilan</t>
  </si>
  <si>
    <t>M</t>
  </si>
  <si>
    <t>INC000004660928</t>
  </si>
  <si>
    <t>UPCIE : Issue in the daily reporting extracts newly created products are not showing the data feeds</t>
  </si>
  <si>
    <t>ITHD Update: we got update from MCC Triage team to closure of the INC
Kindly take the incident to closure ,the PBI has been already linked to the incident.
PBI: PBI000000310601</t>
  </si>
  <si>
    <t>INC000004660889</t>
  </si>
  <si>
    <t>UPCIE:  orders struck at Request provisioning</t>
  </si>
  <si>
    <t>Issue : orders struck at Request provisioning
Fix : Provisioned in EMA and resumed the order.
RCA : System Limitation in EMA(Profile not Provisioned properly)</t>
  </si>
  <si>
    <t>INC000004669372</t>
  </si>
  <si>
    <t>Issue: cancel order
Fix: Order cancelled
RCA : CSR Request - Order Cancellation</t>
  </si>
  <si>
    <t>INC000004670443</t>
  </si>
  <si>
    <t>Issue :UPCIE: MVNO  cancel order
Fix :Order Cancelled
RCA:  CSR Request (Order Cancellation)</t>
  </si>
  <si>
    <t>INC000004657220</t>
  </si>
  <si>
    <t>UPCIE: MVNO  failed order</t>
  </si>
  <si>
    <t>Issue: MVNO  failed order
Fix: Orders recovered
RCA:PKE000000094345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</si>
  <si>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INC000004676824</t>
  </si>
  <si>
    <t>Issue: MVNO  failed order
Fix : order Recovered
RCA : Data Pollution in EMA.</t>
  </si>
  <si>
    <t>INC000004667484</t>
  </si>
  <si>
    <t>UPCIE: MVNO cancel order</t>
  </si>
  <si>
    <t>Issue :UPCIE: MVNO cancel order
Fix :Order Cancelled
RCA : CSR Request (Order Cancellation)</t>
  </si>
  <si>
    <t>INC000004680454</t>
  </si>
  <si>
    <t>RCA : CSR Request to cancel the order</t>
  </si>
  <si>
    <t>INC000004692270</t>
  </si>
  <si>
    <t>UPCIE: MVNO cannot get shortcode sms</t>
  </si>
  <si>
    <t>INC000004658617</t>
  </si>
  <si>
    <t>UPCIE: MVNO clear data pollution</t>
  </si>
  <si>
    <t>Issue: clear data pollution
Fix : Cleared the data pollution
RCA : Data Pollution in ACC</t>
  </si>
  <si>
    <t>INC000004682400</t>
  </si>
  <si>
    <t>Issue: clear data pollution
Fix:  cleared data pollution
RCA : Data Pollution in ACC</t>
  </si>
  <si>
    <t>INC000004654111</t>
  </si>
  <si>
    <t>Issue: MVNO failed order
WA/Fix: Order recovered
RCA: One off issue in ACC</t>
  </si>
  <si>
    <t>INC000004656407</t>
  </si>
  <si>
    <t>Issue: MVNO failed order
Workaround/Fix : order stuck at modify subscriber was recovered and closed 
RCA: System Limitation in ACC (Call/Data Active for customer)</t>
  </si>
  <si>
    <t>INC000004659082</t>
  </si>
  <si>
    <t>Issue: MVNO failed order
WA/Fix: order already closed
RCA: System limitation in ACC</t>
  </si>
  <si>
    <t>INC000004664251</t>
  </si>
  <si>
    <t>Issue: MVNO failed order
Workaround/Fix : Order cancelled 
RCA: CSR User issue(thkosowski)</t>
  </si>
  <si>
    <t>INC000004679592</t>
  </si>
  <si>
    <t>Issue :  failed orders
Fix : Order closed
RCA : CSR User Issue(Duplicate order created)</t>
  </si>
  <si>
    <t>INC000004658755</t>
  </si>
  <si>
    <t>UPCIE: MVNO failed orders 06/03</t>
  </si>
  <si>
    <t>Issue : failed orders 06/03
Fix : Orders closed
RCA : PKE000000094345</t>
  </si>
  <si>
    <t>INC000004672412</t>
  </si>
  <si>
    <t>UPCIE: MVNO failed orders 20/03</t>
  </si>
  <si>
    <t>RCA: PKE000000091903
Fix: Orders Closed</t>
  </si>
  <si>
    <t>INC000004675675</t>
  </si>
  <si>
    <t>UPCIE: MVNO failed orders 21/03</t>
  </si>
  <si>
    <t>Issue: failed orders 21/03
WA/Fix: Orders closed
RCA: PKE000000091903</t>
  </si>
  <si>
    <t>INC000004650027</t>
  </si>
  <si>
    <t>UPCIE: MVNO issue making calls</t>
  </si>
  <si>
    <t>Can't make calls</t>
  </si>
  <si>
    <t>Subscriber did not have roaming/international voice services activated on AMDOCS.</t>
  </si>
  <si>
    <t>INC000004652300</t>
  </si>
  <si>
    <t>Calls towards provided destination example are black listed on AMDOCS side.</t>
  </si>
  <si>
    <t>INC000004676256</t>
  </si>
  <si>
    <t>UPCIE: MVNO-MNP  Eir port paused with off due to termination</t>
  </si>
  <si>
    <t>Issue :port paused with off due to termination
Fix : Data Pollution cleared
RCA : Data Pollution in ACC</t>
  </si>
  <si>
    <t>INC000004656897</t>
  </si>
  <si>
    <t>RCA: System limitation in ACC(open order blocking the port)
Fix: order completed and port progressed</t>
  </si>
  <si>
    <t>INC000004658790</t>
  </si>
  <si>
    <t>Issue: cancel port
WA/Fix: port cancelled
RCA: CSR Request to cancel the port</t>
  </si>
  <si>
    <t>INC000004675693</t>
  </si>
  <si>
    <t>RCA: CSR Request to Cancel port
Fix: Port Cancelled</t>
  </si>
  <si>
    <t>INC000004676705</t>
  </si>
  <si>
    <t>Issue:  MVNO-MNP cancel port 
Fix:  Cancelled the port successfully
RCA : CSR Request to cancel the port</t>
  </si>
  <si>
    <t>INC000004676810</t>
  </si>
  <si>
    <t>INC000004676816</t>
  </si>
  <si>
    <t>Issue: MNP Cancel Port
Fix: Port cancelled
RCA : CSR Request - Order Cancellatiom</t>
  </si>
  <si>
    <t>INC000004690250</t>
  </si>
  <si>
    <t>Issue: cancel port
WA/Fix: Port cancelled
RCA: CSR Request to cancel the port</t>
  </si>
  <si>
    <t>INC000004658633</t>
  </si>
  <si>
    <t>UPCIE: MVNO-MNP cancel ports</t>
  </si>
  <si>
    <t>RCA: CSR Request to cancel the port
Fix: port cancelled</t>
  </si>
  <si>
    <t>INC000004666457</t>
  </si>
  <si>
    <t>UPCIE: MVNO-MNP cease order failed at Request Provisioning</t>
  </si>
  <si>
    <t>Issue :UPCIE: MVNO-MNP cease order failed at Request Provisioning
Fix : Port progressed
RCA :System Limitation in ACC (Open order got struck)</t>
  </si>
  <si>
    <t>INC000004656415</t>
  </si>
  <si>
    <t>RCA - System Limitation in ACC (open order got struck)
Fix: order completed and port progressed and closed</t>
  </si>
  <si>
    <t>INC000004657219</t>
  </si>
  <si>
    <t>Issue : MNP port paused with off
Fix : Port not created
RCA : Raised in Error (Invalid Issue)</t>
  </si>
  <si>
    <t>INC000004659747</t>
  </si>
  <si>
    <t>Issue:port paused with off
WA/Fix: Port completed
RCA: System Limitation in ACC (Open order got stuck)</t>
  </si>
  <si>
    <t>INC000004660442</t>
  </si>
  <si>
    <t>Issue: port paused with off
WA/Fix: port completed
RCA: System Limitation in ACC(Open order blocking the port)</t>
  </si>
  <si>
    <t>INC000004664225</t>
  </si>
  <si>
    <t>Issue:port paused with off
Fix: Port recovered
RCA:System limitation in ACC(open order got stuck)</t>
  </si>
  <si>
    <t>INC000004665926</t>
  </si>
  <si>
    <t>Issue : port paused with off
Fix : duplicate incident
RCA : Duplicate incident of INC000004665708</t>
  </si>
  <si>
    <t>INC000004682374</t>
  </si>
  <si>
    <t>Issue: port paused with off
WA/Fix: PortOutNewInformNewPort triggered
RCA: porty issue- Port not created</t>
  </si>
  <si>
    <t>INC000004692394</t>
  </si>
  <si>
    <t>Issue: MVNO-MNP port paused with off
Fix: Checked time already port was in PortedIn status and completed. So no action required
RCA: Raised in Error</t>
  </si>
  <si>
    <t>INC000004672407</t>
  </si>
  <si>
    <t>UPCIE: MVNO-MNP: 2 Tesco ports out paused with off 20.03</t>
  </si>
  <si>
    <t>Issue: 2 Tesco ports out paused with off 20.03
WA/Fix: Port completed
RCA: System Limitation in ACC (open order got struck)</t>
  </si>
  <si>
    <t>INC000004676691</t>
  </si>
  <si>
    <t>UPCIE: MVNO-MNP: Eir port out paused with off as C_ID was not created</t>
  </si>
  <si>
    <t>RCA: Porty issue(Invalid order creation)
Fix: Port canceled</t>
  </si>
  <si>
    <t>INC000004682180</t>
  </si>
  <si>
    <t>UPCIE: MVNO-MNP: Ports out paused with OFF</t>
  </si>
  <si>
    <t>Issue : MNP Ports out paused with OFF
Fix :VM and DB reboot of OCI OFF MVNO was performed by OFF Side after that the orders are progressing fine and permanent fix will provide via SR 3-32569154511
RCA : PBI000000311978</t>
  </si>
  <si>
    <t>INC000004675806</t>
  </si>
  <si>
    <t>UPCIE:MVNO billing error</t>
  </si>
  <si>
    <t>Issue: billing error
WA/Fix: charges occured as designed
RCA: Working as designed</t>
  </si>
  <si>
    <t>INC000004679412</t>
  </si>
  <si>
    <t>UPCIE:MVNO PRIORITY BILLING ERROR</t>
  </si>
  <si>
    <t>RCA: Working as designed
Fix: Working as Designed</t>
  </si>
  <si>
    <t>INC000004693668</t>
  </si>
  <si>
    <t>Issue: LSPUpdateshipmentInfo not received from LSP
WA/Fix: LspUpdateShipmentInfo Orders triggered and recovered
RCA: PKE000000094345.</t>
  </si>
  <si>
    <t>INC000004651908</t>
  </si>
  <si>
    <t>UPCIE:MVNO PROD:PMON: LSPUpdateshipmentInfo not received from LSP for 27/02/2023</t>
  </si>
  <si>
    <t>Issue : LSPUpdateshipmentInfo not received from LSP for 27/02/2023
Fix : Order Recovered
RCA : PKE000000094345</t>
  </si>
  <si>
    <t>INC000004655566</t>
  </si>
  <si>
    <t>Issue : Device Order Details 05/03/23
Fix : triggered LSPUpdateShipment/POND
RCA : PKE000000094345</t>
  </si>
  <si>
    <t>INC000004654270</t>
  </si>
  <si>
    <t>Issue :UPCIE:MVNO PROD:PMON:LSPUpdateshipmentInfo not received from LSP
Fix :Order Recovered
RCA :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</si>
  <si>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INC000004691892</t>
  </si>
  <si>
    <t>Issue: LSPUpdateshipmentInfo not received from LSP
Fix: orders being worked via INC000004691498
RCA : PKE000000094345</t>
  </si>
  <si>
    <t>INC000004695078</t>
  </si>
  <si>
    <t>Issue: :LSPUpdateshipmentInfo not received from LSP
Fix: Order recovered
RCA : PKE000000094345</t>
  </si>
  <si>
    <t>INC000004647993</t>
  </si>
  <si>
    <t>UPCIE:MVNO: PROD: Hyperion -  No visible data in Report IE MVNO GL Extract</t>
  </si>
  <si>
    <t>Issue:UPCIE:MVNO: PROD: Hyperion -  No visible data in Report IE MVNO GL Extract
Fix: The report was updated
RCA: Working as Designed</t>
  </si>
  <si>
    <t>INC000004673751</t>
  </si>
  <si>
    <t>UPCIE:MVNO:NL2EPG01 – Multiple KPI deviations were observed on NL2EPG01.</t>
  </si>
  <si>
    <t>Issue : Multiple KPI deviations were observed on NL2EPG01.
Fix : the failure is valid
RCA : Working as Design</t>
  </si>
  <si>
    <t>INC000004673564</t>
  </si>
  <si>
    <t>UPCIE:MVNO:PROD: VM RESET</t>
  </si>
  <si>
    <t>Voice Mail reset performed.</t>
  </si>
  <si>
    <t>INC000004661352</t>
  </si>
  <si>
    <t>UPCIE:MVNO:PROD: VMIE :Downpayment for device is applied twice to customer balance - INC000004661352</t>
  </si>
  <si>
    <t>ITHD Update :  After 3rd reminder also user didn't respond, so we are closing the ticket</t>
  </si>
  <si>
    <t>INC000004676838</t>
  </si>
  <si>
    <t>UPCIE:MVNO:PROD:*OFF_MON*: Order failed with error code OneFusion-60002</t>
  </si>
  <si>
    <t>Issue: Order failed with error code OneFusion-60002
Fix: Retried and closed the order
RCA:One off issue in ACC</t>
  </si>
  <si>
    <t>INC000004668484</t>
  </si>
  <si>
    <t>UPCIE:MVNO:PROD:*OFF_MON*: Order stuck at error code OneFusion 61001</t>
  </si>
  <si>
    <t>RCA: Environmental issue in Porty
Fix: orders retried and closed</t>
  </si>
  <si>
    <t>INC000004675465</t>
  </si>
  <si>
    <t>UPCIE:MVNO:PROD:*PMON*: Orders for which POD or POND not received for more than 15 days</t>
  </si>
  <si>
    <t>Issue:Orders for which POD or POND not received for more than 15 days
Fix: POD received
RCA:PKE000000094345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</si>
  <si>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INC000004654822</t>
  </si>
  <si>
    <t>Issue : Add/Remove Bundle Orders Failure For Today
Fix : Orders resumed and recovered 
RCA : System Limitation in ACC (call/data session enabled for customer)</t>
  </si>
  <si>
    <t>INC000004659225</t>
  </si>
  <si>
    <t>Issue: Add/Remove Bundle Orders Failures For Today
Fix: Order recovered
RCA: System Limitation in ACC (call/data session enabled for customer)</t>
  </si>
  <si>
    <t>INC000004665091</t>
  </si>
  <si>
    <t>RCA: System Limitation in ACC (call/data session enabled for customer)</t>
  </si>
  <si>
    <t>INC000004653314</t>
  </si>
  <si>
    <t>Issue :Add/Remove Bundle Orders Failurs For Today
Fix : Orders recovered
RCA: System Limitation in ACC (call/data session enabled for customer)</t>
  </si>
  <si>
    <t>INC000004656463</t>
  </si>
  <si>
    <t>RCA: System Limitation in ACC (call/data session enabled for customer)
Fix: orders are completed</t>
  </si>
  <si>
    <t>INC000004657236</t>
  </si>
  <si>
    <t>Issue: Add/Remove Bundle Orders Failurs For Today
Workaround/Fix : Orders recovered
RCA: System Limitation in ACC(Call/data active for customer)</t>
  </si>
  <si>
    <t>INC000004657770</t>
  </si>
  <si>
    <t>Issue: :Add/Remove Bundle Orders Failurs For Today
WA/Fix: orders recovered
RCA: System Limitation in ACC (call/data session enabled for customer)</t>
  </si>
  <si>
    <t>INC000004662557</t>
  </si>
  <si>
    <t>Issue: Add/Remove Bundle Orders Failurs For Today
WA/Fix: Orders recovered
RCA: System Limitation in ACC (Call/Data Active for customer)</t>
  </si>
  <si>
    <t>INC000004668680</t>
  </si>
  <si>
    <t>Issue :UPCIE:MVNO:PROD:*PMON*:DBSC DISCREPANCY REPORT FOR TODAY
Fix : DBSC DISCREPANCY Corrected
RCA: System limitation in ACC</t>
  </si>
  <si>
    <t>INC000004660389</t>
  </si>
  <si>
    <t>UPCIE:MVNO:PROD:*PMON*:NO Orders received by the LSP - both Cable &amp; Mobile Orders: Prod and UAT</t>
  </si>
  <si>
    <t>Critical</t>
  </si>
  <si>
    <t>CHORUS\rtmanjunath</t>
  </si>
  <si>
    <t>Software</t>
  </si>
  <si>
    <t>KN Team confirmed the permanent fix is in place</t>
  </si>
  <si>
    <t>Rohith Thathanoor Manjunath</t>
  </si>
  <si>
    <t>INC000004653316</t>
  </si>
  <si>
    <t>Issue: Orders for which POD or POND not received for more than 15 days
WA/Fix: Order not closed yet
RCA: PKE000000094345</t>
  </si>
  <si>
    <t>INC000004657479</t>
  </si>
  <si>
    <t>RCA: PKE000000094345
Fix: order completed</t>
  </si>
  <si>
    <t>INC000004665092</t>
  </si>
  <si>
    <t>RCA: PKE000000094345
fix: orders are closed</t>
  </si>
  <si>
    <t>INC000004666808</t>
  </si>
  <si>
    <t>INC000004675689</t>
  </si>
  <si>
    <t>UPCIE:MVNO:PROD:*PMON*:Subscribers without access bundles - 21st March 2023</t>
  </si>
  <si>
    <t>Issue:Subscribers without access bundles - 21st March 2023
Fix:Order recovered
RCA:One off issue in ACC</t>
  </si>
  <si>
    <t>INC000004651927</t>
  </si>
  <si>
    <t>UPCIE:MVNO:PROD:*PMON*:Subscribers without access bundles - 28th February 2023</t>
  </si>
  <si>
    <t>Issue :UPCIE:MVNO:PROD:*PMON*:Subscribers without access bundles - 28th February 2023
Fix :	ACC Loyality unlimited bundle has been succesfully attached to subscriber
RCA : Working as Designed</t>
  </si>
  <si>
    <t>INC000004690163</t>
  </si>
  <si>
    <t>UPCIE:MVNO:PROD:*PMON*:Subscribers without access bundles - 28th March 2023</t>
  </si>
  <si>
    <t>Issue: Subscribers without access bundles - 28th March 2023
WA/Fix: Orders closed
RCA: Data Pollution in EMA</t>
  </si>
  <si>
    <t>INC000004657509</t>
  </si>
  <si>
    <t>UPCIE:MVNO:PROD:*PMON*:UPCIE Device Order Details 05/03/23</t>
  </si>
  <si>
    <t>Issue : Device Order Details 05/03/23
Fix : triggered LSPUpdateShipment
RCA : PKE000000094345</t>
  </si>
  <si>
    <t>INC000004652947</t>
  </si>
  <si>
    <t>Issue : WAIT_FOR_ORDER_RESUME REPORT FOR TODAY
Fix : order cancelled and closed
RCA : CSR Request - Order Cancellation</t>
  </si>
  <si>
    <t>INC000004655451</t>
  </si>
  <si>
    <t>INC000004656375</t>
  </si>
  <si>
    <t>Issue: WAIT_FOR_ORDER_RESUME REPORT FOR TODAY
Workaround/Fix : Orders recovered and cancelled 
RCA: PKE000000094345</t>
  </si>
  <si>
    <t>INC000004676221</t>
  </si>
  <si>
    <t>Issue: WAIT_FOR_ORDER_RESUME REPORT FOR TODAY
Fix: Order closed
RCA : PKE000000094345</t>
  </si>
  <si>
    <t>INC000004680810</t>
  </si>
  <si>
    <t>RCA:PKE000000094345
Fix: Orders recovered</t>
  </si>
  <si>
    <t>INC000004691889</t>
  </si>
  <si>
    <t>UPCIE:MVNO:PROD:MON:UPCIE Device Order Details ON 03/29/2023</t>
  </si>
  <si>
    <t>Issue: UPCIE Device Order Details ON 03/29/2023
Fix: Reported orders are duplicates orders, so we have cancelled and closed.
RCA : CSR User issue(smclover)</t>
  </si>
  <si>
    <t>INC000004664221</t>
  </si>
  <si>
    <t>UPCIE:MVNO:PROD:P_MON: ModifySubscriber failed at SP_OMS_OCS_PromotionPackages_Add</t>
  </si>
  <si>
    <t>Issue: ModifySubscriber failed at SP_OMS_OCS_PromotionPackages_Add
WA/Fix: Orders recovered
RCA:System Limitation in ACC (call/data session enabled for customer)</t>
  </si>
  <si>
    <t>INC000004660154</t>
  </si>
  <si>
    <t>UPCIE:MVNO:PROD:P_MON: Orders for which POD or POND not received for more than 15 days</t>
  </si>
  <si>
    <t>Issue :  Orders for which POD or POND not received for more than 15 days
Fix : IMEI changed to delivered manually
RCA : One off issue in ACC</t>
  </si>
  <si>
    <t>INC000004664219</t>
  </si>
  <si>
    <t>INC000004650397</t>
  </si>
  <si>
    <t>UPCIE:MVNO:PROD:PMON*:WAIT_FOR_ORDER_RESUME REPORT FOR TODAY</t>
  </si>
  <si>
    <t>INC000004694404</t>
  </si>
  <si>
    <t>Issue: Add/Remove Bundle Orders Failures For Today
Fix: Order Recovered
RCA : System Limitation in ACC (call/data session enabled for customer)</t>
  </si>
  <si>
    <t>INC000004692284</t>
  </si>
  <si>
    <t>UPCIE:MVNO:PROD:PMON: Backlog orders need to Reprocess</t>
  </si>
  <si>
    <t>Issue: Backlog orders need to Reprocess
Fix: Its related to Off orders are not processing , VM and DB reboot of OCI OFF MVNO was performed by OFF Side after that the orders are progressing fine and permanent fix will provide via 
SR 3-32569154511
RCA : PBI000000311978</t>
  </si>
  <si>
    <t>INC000004674262</t>
  </si>
  <si>
    <t>UPCIE:MVNO:PROD:PMON: LSPUpdateshipmentInfo for  16/03/2023</t>
  </si>
  <si>
    <t>Issue: LSPUpdateshipmentInfo for  16/03/2023
WA/Fix:  LSPUpdateshipmentInfo reached acc
RCA: PKE000000094345</t>
  </si>
  <si>
    <t>INC000004681048</t>
  </si>
  <si>
    <t>Issue: LSPUpdateshipmentInfo not received from LSP
WA/Fix: LspUpdateShipmentInfo Orders triggered and recovered
RCA: PKE000000094345</t>
  </si>
  <si>
    <t>INC000004678729</t>
  </si>
  <si>
    <t>UPCIE:MVNO:PROD:PMON: Order stcuk at OneFusion 61001</t>
  </si>
  <si>
    <t>Issue: Order stcuk at OneFusion 61001
WA/Fix: orders closed
RCA: Environmental issue in Porty</t>
  </si>
  <si>
    <t>INC000004693042</t>
  </si>
  <si>
    <t>UPCIE:MVNO:PROD:PMON: Orders failed with OFF/CCP</t>
  </si>
  <si>
    <t>PKE000000094345</t>
  </si>
  <si>
    <t>RCA: PKE000000094345
Fix: LSP triggered</t>
  </si>
  <si>
    <t>INC000004665436</t>
  </si>
  <si>
    <t>UPCIE:MVNO:PROD:Title: Observed fluctuation from NL1MSC1 towards 2NL2AC2.</t>
  </si>
  <si>
    <t>no fault found</t>
  </si>
  <si>
    <t>INC000004664193</t>
  </si>
  <si>
    <t>UPCIE:MVNO:PROD:VMIE : Unable to save ignore credit score option</t>
  </si>
  <si>
    <t>ITHD: User confirmed issue got resolved.</t>
  </si>
  <si>
    <t>INC000004670484</t>
  </si>
  <si>
    <t>UPCIE:MVNO:PROD_*PMON*: Unbar SME Mobile account 633286</t>
  </si>
  <si>
    <t>Issue: Unbar SME Mobile account 633286
WA/Fix: Subscriber is unbarred.
RCA:  Data pollution in ACC</t>
  </si>
  <si>
    <t>INC000004663860</t>
  </si>
  <si>
    <t>UPCIE:MVNO:Title: NL2EPG01 –Multiple KPIs deviations</t>
  </si>
  <si>
    <t>are with valid ClearCauses</t>
  </si>
  <si>
    <t>INC000004693653</t>
  </si>
  <si>
    <t>UPCIE:MVNO_MNP: cacnel pending port out in acc</t>
  </si>
  <si>
    <t>Issue: cancel pending port out in acc
WA/Fix: Port cancelled
RCA:CSR Request to Cancel port</t>
  </si>
  <si>
    <t>INC000004690168</t>
  </si>
  <si>
    <t>UPCIE:MVNO_MNP: Cacnel port in Acc</t>
  </si>
  <si>
    <t>Issue: Cacnel port in Acc
WA/Fix: Port cancelled
RCA: CSR Request to cancel the port</t>
  </si>
  <si>
    <t>INC000004693703</t>
  </si>
  <si>
    <t>UPCIE:MVNO_MNP: Cacnel Vodafone port in of 353879574323</t>
  </si>
  <si>
    <t>Issue:Cacnel Vodafone port in of 353879574323
Fix: Port Cancelled.
RCA: CSR Request to cancel the port</t>
  </si>
  <si>
    <t>INC000004662583</t>
  </si>
  <si>
    <t>UPCIE:MVNO_MNP: cacnel Vodafone ports in acc</t>
  </si>
  <si>
    <t>Issue : cacnel Vodafone ports in acc
Fix : Ports cancelled
RCA : CSR Request port cancellation</t>
  </si>
  <si>
    <t>INC000004659156</t>
  </si>
  <si>
    <t>Issue: cancel port in acc
Fix : Port cancelled
RCA : CSR Request - Order Cancellation</t>
  </si>
  <si>
    <t>INC000004680973</t>
  </si>
  <si>
    <t>RCA: CSR Request to cancel port
Fix: Port Cancelled</t>
  </si>
  <si>
    <t>INC000004664309</t>
  </si>
  <si>
    <t>UPCIE:MVNO_MNP: cancel port in acc as loaded with incorrect cust ID</t>
  </si>
  <si>
    <t>Issue :UPCIE:MVNO_MNP: cancel port in acc as loaded with incorrect cust ID
Fix : Port Cancelled
RCA : Porty Issue - Incorrect MSISDN/Customer ID Used</t>
  </si>
  <si>
    <t>INC000004693886</t>
  </si>
  <si>
    <t>UPCIE:MVNO_MNP: Cancel ports out in acc</t>
  </si>
  <si>
    <t>Issue: Cancel ports out in acc
Fix: Port cancelled
RCA : CSR Request - Order Cancellation</t>
  </si>
  <si>
    <t>INC000004677933</t>
  </si>
  <si>
    <t>UPCIE:MVNO_MNP: cancel Vodafone  port out</t>
  </si>
  <si>
    <t>Issue: cancel Vodafone  port out
Fix: Port Cancelled
RCA : CSR Request - Order Cancellation</t>
  </si>
  <si>
    <t>INC000004692907</t>
  </si>
  <si>
    <t>UPCIE:MVNO_MNP: clear data pollution after re-activation</t>
  </si>
  <si>
    <t>Issue:UPCIE:MVNO_MNP: clear data pollution after re-activation
Fix: Data pollution cleared for the MSISDN
RCA : Data Pollution in ACC</t>
  </si>
  <si>
    <t>INC000004652884</t>
  </si>
  <si>
    <t>Issue:  clear data pollution after re-activation
WA/Fix: Data pollution cleared
RCA: Data pollution in ACC</t>
  </si>
  <si>
    <t>INC000004654222</t>
  </si>
  <si>
    <t>Issue: clear data pollution after re-activation to allow port out
WA/Fix: Data Pollution cleared
RCA: Data Pollution in ACC</t>
  </si>
  <si>
    <t>INC000004665429</t>
  </si>
  <si>
    <t>UPCIE:MVNO_MNP: Clear data pollution to allow port out</t>
  </si>
  <si>
    <t>Issue: Clear data pollution to allow port out
WA/Fix:  Data Pollution cleared
RCA:  Data Pollution in Acc.</t>
  </si>
  <si>
    <t>INC000004668533</t>
  </si>
  <si>
    <t>Issue:Clear data pollution to allow port out
Fix:data pollution cleared
RCA:data pollution in ACC</t>
  </si>
  <si>
    <t>INC000004673318</t>
  </si>
  <si>
    <t>UPCIE:MVNO_MNP: clear data pollution to allow port out</t>
  </si>
  <si>
    <t>Issue: Clear data pollution to allow port out
Fix: Cleared the data Pollution in ACC
RCA : Data Pollution in ACC</t>
  </si>
  <si>
    <t>INC000004690291</t>
  </si>
  <si>
    <t>Issue:  clear data pollution to allow port out
Fix:  For the reported MSISDN Data pollution cleared
RCA : Data Pollution in ACC</t>
  </si>
  <si>
    <t>INC000004673599</t>
  </si>
  <si>
    <t>UPCIE:MVNO_MNP: Failed Change status order blocking port</t>
  </si>
  <si>
    <t>Issue: Failed Change status order blocking port
Fix : Ports get completed
RCA : System Limitation in ACC - Open Order</t>
  </si>
  <si>
    <t>INC000004667465</t>
  </si>
  <si>
    <t>UPCIE:MVNO_MNP: failed change status order blocking port out</t>
  </si>
  <si>
    <t>Issue : failed change status order blocking port out
Fix : Order recovered and triggered port out message
RCA : System limitation in ACC (open order blocking the port)</t>
  </si>
  <si>
    <t>INC000004680757</t>
  </si>
  <si>
    <t>UPCIE:MVNO_MNP: Failed change status order blocking port out</t>
  </si>
  <si>
    <t>Issue: Failed change status order blocking port out
Fix: Order Completed
RCA : System Limitation in ACC - Open Order</t>
  </si>
  <si>
    <t>INC000004693683</t>
  </si>
  <si>
    <t>UPCIE:MVNO_MNP: failed port out cease order blocking port</t>
  </si>
  <si>
    <t>Issue:UPCIE:MVNO_MNP: failed port out cease order blocking port
Fix: Port got progressed
RCA : System limitation in ACC (Open order blocking the port)</t>
  </si>
  <si>
    <t>INC000004664287</t>
  </si>
  <si>
    <t>UPCIE:MVNO_MNP: failed portout cese order blocking port</t>
  </si>
  <si>
    <t>Issue : failed portout cese order blocking port
Fix : PortOutSuccessExeMsisdn2PortOutReponse triggered
RCA : System limiatation in ACC(Open order blocking the port)</t>
  </si>
  <si>
    <t>INC000004657188</t>
  </si>
  <si>
    <t>UPCIE:MVNO_MNP: Failed provide order blocking port in</t>
  </si>
  <si>
    <t>RCA: System Limitation in ACC(Open order got stuck)
Fix: order completed and port progressed and closed</t>
  </si>
  <si>
    <t>INC000004682636</t>
  </si>
  <si>
    <t>UPCIE:MVNO_MNP: no ports completing 28.03</t>
  </si>
  <si>
    <t>Issue:  no ports completing 28.03
Fix :VM and DB reboot of OCI OFF MVNO was performed by OFF Side after that the orders are progressing fine.
RCA : PBI000000311978</t>
  </si>
  <si>
    <t>INC000004666320</t>
  </si>
  <si>
    <t>UPCIE:MVNO_MNP: Port Across error</t>
  </si>
  <si>
    <t>Issue:UPCIE:MVNO_MNP: Port Across error
Fix: Akana has increased the TPS configuration to 15TPS. Post that we are seeing good improvement in the performance of the API.
RCA: System Limitation in Akana</t>
  </si>
  <si>
    <t>INC000004682225</t>
  </si>
  <si>
    <t>UPCIE:MVNO_MNP: port completed in acc but in progress in porty</t>
  </si>
  <si>
    <t>Issue:UPCIE:MVNO_MNP: port completed in acc but in progress in porty
Fix: 04a tiggered and  port progressed successfully
RCA: Porty Issue (Next Message not triggered)</t>
  </si>
  <si>
    <t>INC000004656026</t>
  </si>
  <si>
    <t>UPCIE:MVNO_MNP: port completed in Porty but still pending in acc</t>
  </si>
  <si>
    <t>RCA: One OFF issue in ACC 
FIx: port progressed and closed</t>
  </si>
  <si>
    <t>INC000004669349</t>
  </si>
  <si>
    <t>UPCIE:MVNO_MNP: Port in from THREE paused with OFF 16.03</t>
  </si>
  <si>
    <t>Issue: Port in from THREE paused with OFF 16.03
WA/Fix: Port completed
RCA: Porty Issue (Next Message Not Triggered)</t>
  </si>
  <si>
    <t>INC000004669260</t>
  </si>
  <si>
    <t>UPCIE:MVNO_MNP: Port out paused with OFF 15.03</t>
  </si>
  <si>
    <t>Issue:Port out paused with OFF 15.03
Fix: Port completed
RCA:Porty Issue</t>
  </si>
  <si>
    <t>INC000004695091</t>
  </si>
  <si>
    <t>UPCIE:MVNO_MNP: port out rejecting as not available</t>
  </si>
  <si>
    <t>Issue: port out rejecting as not available
Fix: Cleared the data pollution
RCA : Data Pollution in ACC</t>
  </si>
  <si>
    <t>INC000004665708</t>
  </si>
  <si>
    <t>UPCIE:MVNO_MNP: Ports not completing</t>
  </si>
  <si>
    <t>Issue: Ports not completing
RCA: The root cause is to be tracked via the PBI: PBI000000310613
WA/Fix: *Due to OCI migration ports not progressing, since there is an OFF-ACC connectivity issue.
*So, as a workaround Infra Ops L2 team added missed connectivity INT 83.
*Also the polices were applied VOIP-3 CMA / NL_KW_MVNO_OM  on PROD environment via the JIRA ticket: DCNWCEN-5251.
*Post policy update Mobile ACC L2 v9 team manually completed the 47 ports.</t>
  </si>
  <si>
    <t>INC000004682510</t>
  </si>
  <si>
    <t>UPCIE:MVNO_MNP: rejected Port out still pending in acc</t>
  </si>
  <si>
    <t>Issue: rejected Port out still pending in acc
WA/Fix: Port cancelled
RCA:PBI000000311978</t>
  </si>
  <si>
    <t>INC000004693043</t>
  </si>
  <si>
    <t>UPCIE:MVNO_MNP: rejected port still pending in acc</t>
  </si>
  <si>
    <t>RCA : CSR Request to cancel the port
Fix: port cancelled</t>
  </si>
  <si>
    <t>INC000004675690</t>
  </si>
  <si>
    <t>UPCIE:MVNO_MNP: Tesco &amp; Eir ports paused with off 19.03</t>
  </si>
  <si>
    <t>Issue: Tesco &amp; Eir ports paused with off 19.03
WA/Fix: ports has been reactivated from country side and Data pollution cleared from our side
RCA: Data pollution in ACC</t>
  </si>
  <si>
    <t>INC000004629450</t>
  </si>
  <si>
    <t>UPCIE:MVNO_PRO:ACC:Batch of customers had an extra week in collections path before suspension in ACC</t>
  </si>
  <si>
    <t>ITHD Update: No response from user after final update.</t>
  </si>
  <si>
    <t>INC000004656404</t>
  </si>
  <si>
    <t>UPCIE:MVNO_PROD DOUBLE CHARGED FOR SAME DEVICE</t>
  </si>
  <si>
    <t>Issue: DOUBLE CHARGED FOR SAME DEVICE
WA/Fix: Plan cancelled as request
RCA: Working as designed</t>
  </si>
  <si>
    <t>INC000004666723</t>
  </si>
  <si>
    <t>UPCIE:MVNO_PROD:  22 Failed LSP orders step Create New LSP Shipment.</t>
  </si>
  <si>
    <t>Issue:  22 Failed LSP orders step Create New LSP Shipment.
RCA : PKE000000094345</t>
  </si>
  <si>
    <t>INC000004682709</t>
  </si>
  <si>
    <t>UPCIE:MVNO_PROD:  Cacnel order in Acc</t>
  </si>
  <si>
    <t>Issue : Cacnel order in Acc
Fix : Order canclled
RCA : CSR Request order cancellation</t>
  </si>
  <si>
    <t>INC000004660497</t>
  </si>
  <si>
    <t>UPCIE:MVNO_PROD:  cancel stuck initial order</t>
  </si>
  <si>
    <t>Issue : cancel stuck initial order
Fix : Order cancelled
RCA :  CSR Request to cancel order</t>
  </si>
  <si>
    <t>INC000004656870</t>
  </si>
  <si>
    <t>UPCIE:MVNO_PROD:  failed orders SQL report 03.03</t>
  </si>
  <si>
    <t>RCA: Data pollution in EMA</t>
  </si>
  <si>
    <t>INC000004692800</t>
  </si>
  <si>
    <t>UPCIE:MVNO_PROD: 130 failed Cease orders</t>
  </si>
  <si>
    <t>Issue: 130 failed Cease orders
WA/Fix: Orders closed
RCA: PKE000000091903</t>
  </si>
  <si>
    <t>INC000004681127</t>
  </si>
  <si>
    <t>UPCIE:MVNO_PROD: 2 ports out pasued wth OFF</t>
  </si>
  <si>
    <t>HLR for the ports were triggered without resuming the first step which caused the port to not reach ACC.
Issue:UPCIE:MVNO_PROD: 2 ports out pasued wth OFF
Fix:   port progressed successfully
RCA: Porty Issue (Next Message not triggered)</t>
  </si>
  <si>
    <t>INC000004673631</t>
  </si>
  <si>
    <t>UPCIE:MVNO_PROD: BILLING ERROR</t>
  </si>
  <si>
    <t>Issue :  BILLING ERROR
Fix : Increased the subscriber credit limit 15 euro to 25 euro and resolved.
RCA : Working as Designed.</t>
  </si>
  <si>
    <t>INC000004660446</t>
  </si>
  <si>
    <t>UPCIE:MVNO_PROD: Cacnel provide order in acc</t>
  </si>
  <si>
    <t>Issue: Cacnel provide order in acc
Workaround/Fix : Order cancelled 
RCA: CSR request - Order Cancellation</t>
  </si>
  <si>
    <t>INC000004693695</t>
  </si>
  <si>
    <t>UPCIE:MVNO_PROD: cancel termination order</t>
  </si>
  <si>
    <t>Issue:cancel termination order
Fix: Order cancelled
RCA: CSR Request</t>
  </si>
  <si>
    <t>INC000004681138</t>
  </si>
  <si>
    <t>UPCIE:MVNO_PROD: Clear data pollution after re-activation to allow port out</t>
  </si>
  <si>
    <t>Issue: Clear data pollution after re-activation to allow port out
Fix: Cleared the data pollution
RCA : Data Pollution in ACC</t>
  </si>
  <si>
    <t>INC000004680749</t>
  </si>
  <si>
    <t>UPCIE:MVNO_PROD: Failed Orders SQL 27.03</t>
  </si>
  <si>
    <t>RCA:PKE000000091071</t>
  </si>
  <si>
    <t>INC000004654070</t>
  </si>
  <si>
    <t>UPCIE:MVNO_PROD: Failed Orders SQL report 01.03</t>
  </si>
  <si>
    <t>Issue: Failed Orders SQL report 01.03
Workaround/Fix : Orders recovered and cancelled 
RCA: PKE000000091071</t>
  </si>
  <si>
    <t>INC000004655471</t>
  </si>
  <si>
    <t>UPCIE:MVNO_PROD: Failed Orders SQL report 02.03</t>
  </si>
  <si>
    <t>Issue:  Failed Orders SQL report 02.03
Fix: order Canceled
RCA : CSR User Issue - Incorrect Order Creation.</t>
  </si>
  <si>
    <t>INC000004662656</t>
  </si>
  <si>
    <t>UPCIE:MVNO_PROD: Failed Orders SQL report 09.03</t>
  </si>
  <si>
    <t>Issue : Failed Orders SQL report 09.03
Fix : Order cancelled
RCA : CSR Request to Cancel the Order.</t>
  </si>
  <si>
    <t>INC000004666253</t>
  </si>
  <si>
    <t>UPCIE:MVNO_PROD: Failed Orders SQL report 13.03</t>
  </si>
  <si>
    <t>Issue : Failed Orders SQL report 13.03
Fix : LSPRequest triggered and completed the order
RCA : PKE000000094345</t>
  </si>
  <si>
    <t>INC000004667469</t>
  </si>
  <si>
    <t>UPCIE:MVNO_PROD: Failed Orders SQL report 14.03</t>
  </si>
  <si>
    <t>Issue : Failed Orders SQL report 14.03
Fix : Reported issue was solved
RCA : PKE000000091071</t>
  </si>
  <si>
    <t>INC000004668409</t>
  </si>
  <si>
    <t>UPCIE:MVNO_PROD: Failed Orders SQL report 15.03</t>
  </si>
  <si>
    <t>Issue : Failed Orders SQL report 16.03
Fix : Orders recovered and closed
RCA : Data pollution in EMA</t>
  </si>
  <si>
    <t>INC000004669428</t>
  </si>
  <si>
    <t>UPCIE:MVNO_PROD: Failed Orders SQL report 16.03</t>
  </si>
  <si>
    <t>Issue : Failed Orders SQL report 16.03
Fix : Orders recovered and closed
RCA : PKE000000091071</t>
  </si>
  <si>
    <t>INC000004678675</t>
  </si>
  <si>
    <t>UPCIE:MVNO_PROD: Failed Orders SQL report 23.03</t>
  </si>
  <si>
    <t>Issue: Failed Orders SQL report 23.03
WA/Fix: duplicate orders cancelled
RCA: CSR User Issue (Duplicate order raised for the same action by user:jhudson,mdonnelly,lcorbett)</t>
  </si>
  <si>
    <t>INC000004674162</t>
  </si>
  <si>
    <t>UPCIE:MVNO_PROD: failed Provide Order B2b</t>
  </si>
  <si>
    <t>Issue:failed Provide Order B2b
Fix:Order recovered
RCA:LSP issue</t>
  </si>
  <si>
    <t>INC000004692915</t>
  </si>
  <si>
    <t>UPCIE:MVNO_PROD: failed Provide orders SQL report 30.03</t>
  </si>
  <si>
    <t>Issue: failed Provide orders SQL report 30.03
WA/Fix: LspUpdateShipmentInfo Orders triggered and completed.
RCA: PKE000000094345</t>
  </si>
  <si>
    <t>INC000004669450</t>
  </si>
  <si>
    <t>UPCIE:MVNO_PROD: Failed terminate device orders 16.03</t>
  </si>
  <si>
    <t>Issue :UPCIE:MVNO_PROD: Failed terminate device orders 16.03
Fix :Orders Cancelled
RCA:  CSR User Issue (Duplicate orders raised by user: thkosowski &amp; tboland)</t>
  </si>
  <si>
    <t>INC000004656902</t>
  </si>
  <si>
    <t>UPCIE:MVNO_PROD: Failure of mobile orders</t>
  </si>
  <si>
    <t>ITHD Update: closing the ticket as it is timeout issue said by issue reporter.</t>
  </si>
  <si>
    <t>INC000004665232</t>
  </si>
  <si>
    <t>UPCIE:MVNO_PROD: Mobile peal order failure</t>
  </si>
  <si>
    <t>ITHD Update: user confirmed issue resolved.</t>
  </si>
  <si>
    <t>INC000004690329</t>
  </si>
  <si>
    <t>INC000004679240</t>
  </si>
  <si>
    <t>UPCIE:MVNO_PROD: unable to activate services in Acc</t>
  </si>
  <si>
    <t>Subscriber issue</t>
  </si>
  <si>
    <t>Issue: unable to activate services in Acc
RCA : Data Pollution in ACC</t>
  </si>
  <si>
    <t>INC000004670533</t>
  </si>
  <si>
    <t>UPCIE:MVNO_PROD:*P:MON*:Manage device order failed at step:UPC_OMS_Wait_For_Order_Resume</t>
  </si>
  <si>
    <t>Issue : Manage device order failed at step:UPC_OMS_Wait_For_Order_Resume
Fix : order retried and closed
RCA : LSP Issue (LSPUpdateShipmentInfo received yet order still in submit status)</t>
  </si>
  <si>
    <t>INC000004671737</t>
  </si>
  <si>
    <t>Issue :UPCIE:MVNO_PROD:*P:MON*:Manage device order failed at step:UPC_OMS_Wait_For_Order_Resume
Fix : Order Recovered
RCA: PKE000000094345</t>
  </si>
  <si>
    <t>INC000004662657</t>
  </si>
  <si>
    <t>UPCIE:MVNO_PROD:*PMON*: Orders failed at step :UPC_OMS_Wait_For_Order_Resume</t>
  </si>
  <si>
    <t>Issue : Orders failed at step :UPC_OMS_Wait_For_Order_Resume
Fix : LSP Updateshipment info. triggered
RCA : PKE000000094345</t>
  </si>
  <si>
    <t>INC000004681071</t>
  </si>
  <si>
    <t>UPCIE:MVNO_PROD:*PMON*:Add/Remove Bundle Orders Failures For Today</t>
  </si>
  <si>
    <t>Issue: Add/Remove Bundle Orders Failures For Today
Fix: Orders Recovered
RCA : System Limitation in ACC (call/data session enabled for customer)</t>
  </si>
  <si>
    <t>INC000004649249</t>
  </si>
  <si>
    <t>INC000004654064</t>
  </si>
  <si>
    <t>Issue: Inactive Customer Account due to POD Issue
WA/Fix: POD received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</si>
  <si>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INC000004656025</t>
  </si>
  <si>
    <t>Issue :UPCIE:MVNO_PROD:*PMON*:Inactive Customer Account due to POD Issue
Fix : POD/POND Triggered
RCA :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</si>
  <si>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INC000004659149</t>
  </si>
  <si>
    <t>Issue: Inactive Customer Account due to POD Issue
WA/Fix: order completed
RCA: System limitation in ACC</t>
  </si>
  <si>
    <t>INC000004670526</t>
  </si>
  <si>
    <t>Issue :UPCIE:MVNO_PROD:*PMON*:Inactive Customer Account due to POD Issue
Fix :POD triggered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</si>
  <si>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INC000004673281</t>
  </si>
  <si>
    <t>RCA:PKE000000094345
Fix: POD received and account activated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</si>
  <si>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INC000004678677</t>
  </si>
  <si>
    <t>Issue: Inactive Customer Account due to POD Issue
Fix: order recovered and closed.
RCA : PKE000000094345</t>
  </si>
  <si>
    <t>INC000004681123</t>
  </si>
  <si>
    <t>Issue: :Inactive Customer Account due to POD Issue
Fix : PKE000000094345</t>
  </si>
  <si>
    <t>INC000004691498</t>
  </si>
  <si>
    <t>Issue::Inactive Customer Account due to POD Issue
Fix:Recovered the orders.
RCA:PKE000000094345</t>
  </si>
  <si>
    <t>INC000004680696</t>
  </si>
  <si>
    <t>INC000004642237</t>
  </si>
  <si>
    <t>UPCIE:MVNO_PROD:Cannot view bills in Acc</t>
  </si>
  <si>
    <t>CHORUS\psinduluri</t>
  </si>
  <si>
    <t>ITHD Update
Issue reporter did not respond hence the ticket has been closed</t>
  </si>
  <si>
    <t>Purshotham Sinduluri</t>
  </si>
  <si>
    <t>INC000004675789</t>
  </si>
  <si>
    <t>UPCIE:MVNO_PROD:clear data pollution</t>
  </si>
  <si>
    <t>Issue: clear data pollution
WA/Fix: Data Pollution cleared
RCA:  Data Pollution in ACC</t>
  </si>
  <si>
    <t>INC000004648087</t>
  </si>
  <si>
    <t>UPCIE:MVNO_PROD:MVNO BILLING ERROR</t>
  </si>
  <si>
    <t>Issue: MVNO BILLING ERROR
WA/Fix: charges occured with valid reason
RCA: working as designed</t>
  </si>
  <si>
    <t>INC000004663289</t>
  </si>
  <si>
    <t>Issue:MVNO BILLING ERROR
Fix:duplicate charges have been fixed
RCA:One off issue in ACC</t>
  </si>
  <si>
    <t>INC000004679732</t>
  </si>
  <si>
    <t>UPCIE:MVNO_PROD:MVNO NATIONAL CHARGING ERROR</t>
  </si>
  <si>
    <t>Issue: MVNO NATIONAL CHARGING ERROR
RCA :  One Off Issue in ACC</t>
  </si>
  <si>
    <t>INC000004654231</t>
  </si>
  <si>
    <t>UPCIE:MVNO_PROD:OFF_MON:Order stuck with an error code OneFusion-61001</t>
  </si>
  <si>
    <t>Issue: Order stuck with an error code OneFusion-61001
WA/Fix: orders closed
RCA: Environmental issue in porty</t>
  </si>
  <si>
    <t>INC000004657464</t>
  </si>
  <si>
    <t>RCA: Environmental issue in Porty
Fix: orders are retried and closed</t>
  </si>
  <si>
    <t>INC000004659124</t>
  </si>
  <si>
    <t>RCA: Environmental issue in Porty</t>
  </si>
  <si>
    <t>INC000004660854</t>
  </si>
  <si>
    <t>Issue: Order stuck with an error code OneFusion-61001
WA/Fix: OFF orders completed
RCA: Environmental issue in porty</t>
  </si>
  <si>
    <t>INC000004653295</t>
  </si>
  <si>
    <t>UPCIE:MVNO_PROD:OFF_MON:Orders stuck with an error code OneFusion-61001</t>
  </si>
  <si>
    <t>Issue :Orders stuck with an error code OneFusion-61001
Fix : Order in Done status
RCA : Environmental issue in Porty</t>
  </si>
  <si>
    <t>INC000004679582</t>
  </si>
  <si>
    <t>UPCIE:MVNO_PROD:P_MON: Add/Remove Bundle Orders Failures For Today</t>
  </si>
  <si>
    <t>RCA:System Limitation in ACC(Call/data active for customer)
Fix: Orders closed</t>
  </si>
  <si>
    <t>INC000004662654</t>
  </si>
  <si>
    <t>Issue: Inactive Customer Account due to POD Issue
WA/Fix: Order recovered and Customer Account is active now
RCA: System Limitation in ACC (IMEI was not present in RM)</t>
  </si>
  <si>
    <t>INC000004669330</t>
  </si>
  <si>
    <t>Issue :UPCIE:MVNO_PROD:P_MON: Inactive Customer Account due to POD Issue
Fix :POD trigerred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</si>
  <si>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INC000004652889</t>
  </si>
  <si>
    <t>Issue:  Inactive Customer Account due to POD Issue
WA/Fix: POD re-sent and account activated
RCA: PKE000000094345</t>
  </si>
  <si>
    <t>INC000004663889</t>
  </si>
  <si>
    <t>UPCIE:MVNO_PROD:P_MON: LSPUpdateshipmentInfo from LSP for 09/03/2023</t>
  </si>
  <si>
    <t>Issue :UPCIE:MVNO_PROD:P_MON: LSPUpdateshipmentInfo from LSP for 09/03/2023
Fix : POD/POND Triggered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</si>
  <si>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INC000004666292</t>
  </si>
  <si>
    <t>UPCIE:MVNO_PROD:P_MON: LSPUpdateshipmentInfo from LSP for 10/03/2023 &amp;11/03/2023</t>
  </si>
  <si>
    <t>Issue : LSPUpdateshipmentInfo from LSP for 10/03/2023 &amp;11/03/2023
Fix : LSPUpdateshipmentInfo orders recovered
RCA : PKE000000094345</t>
  </si>
  <si>
    <t>INC000004667101</t>
  </si>
  <si>
    <t>UPCIE:MVNO_PROD:P_MON: LSPUpdateshipmentInfo from LSP for 13/03/2023</t>
  </si>
  <si>
    <t>Issue:LSPUpdateshipmentInfo from LSP for 13/03/2023
Fix:LspUpdateShipmentInfo has been triggered and the orders are closed
RCA:PKE000000094345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</si>
  <si>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INC000004668510</t>
  </si>
  <si>
    <t>UPCIE:MVNO_PROD:P_MON: LSPUpdateshipmentInfo from LSP for 14/03/2023</t>
  </si>
  <si>
    <t>Issue : LSPUpdateshipmentInfo from LSP for 14/03/2023
Fix : LSPUpdateshipmentInfo orders recovered.
RCA : PKE000000094345</t>
  </si>
  <si>
    <t>INC000004669699</t>
  </si>
  <si>
    <t>UPCIE:MVNO_PROD:P_MON: LSPUpdateshipmentInfo from LSP for 15/03/2023</t>
  </si>
  <si>
    <t>Issue: LSPUpdateshipmentInfo from LSP for 15/03/2023
RCA : PKE000000094345</t>
  </si>
  <si>
    <t>INC000004675719</t>
  </si>
  <si>
    <t>UPCIE:MVNO_PROD:P_MON: LSPUpdateshipmentInfo from LSP for 20/03/2023</t>
  </si>
  <si>
    <t>RCA: PKE000000094345
Fix: LSP Resent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</si>
  <si>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INC000004659515</t>
  </si>
  <si>
    <t>UPCIE:MVNO_PROD:P_MON: LSPUpdateshipmentInfo from LSP from 02/03/2023 to 06/03/2023.</t>
  </si>
  <si>
    <t>Issue: LSPUpdateshipmentInfo from LSP from 02/03/2023 to 06/03/2023.
WA/Fix:  Orders recovered
RCA: PKE000000094345</t>
  </si>
  <si>
    <t>INC000004663243</t>
  </si>
  <si>
    <t>UPCIE:MVNO_PROD:P_MON: Orders failed at SP_OMS_OCS_PromotionPackages_Remove/Add</t>
  </si>
  <si>
    <t>Issue : Orders failed at SP_OMS_OCS_PromotionPackages_Remove/Add
Fix : Orders recovered and closed
RCA : System Limitation in ACC (call/data session enabled for customer)</t>
  </si>
  <si>
    <t>INC000004670427</t>
  </si>
  <si>
    <t>UPCIE:MVNO_PROD:P_MON: Orders failed with OFF/CCP</t>
  </si>
  <si>
    <t>RCA: PKE000000094345
Fix: order completed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</si>
  <si>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INC000004692294</t>
  </si>
  <si>
    <t>Issue: Orders failed with OFF/CCP
RCA : PKE000000094345</t>
  </si>
  <si>
    <t>INC000004664222</t>
  </si>
  <si>
    <t>UPCIE:MVNO_PROD:P_MON: Provide order failed at UPC_OMS_Wait_For_Order_Resume</t>
  </si>
  <si>
    <t>Issue:Provide order failed at UPC_OMS_Wait_For_Order_Resume
Fix: Orders recovered
RCA:System Limitation in ACC (IMEI was not present in RM)</t>
  </si>
  <si>
    <t>INC000004666810</t>
  </si>
  <si>
    <t>Issue : Provide order failed at UPC_OMS_Wait_For_Order_Resume
Fix : Orders cancelled
RCA :  CSR Request to cancel the order(order manually canceled in LSP)</t>
  </si>
  <si>
    <t>INC000004654334</t>
  </si>
  <si>
    <t>UPCIE:MVNO_PROD:P_MON: SME Mobile Issue</t>
  </si>
  <si>
    <t>Issue: SME Mobile Issue
Fix: Acc unbarred
RCA : Comet Issue - Customer Not able to make payment</t>
  </si>
  <si>
    <t>INC000004664598</t>
  </si>
  <si>
    <t>UPCIE:MVNO_PROD:P_MON: UPCIE Device Order Details for 11/3/2023</t>
  </si>
  <si>
    <t>Issue : UPCIE Device Order Details for 11/3/2023
Fix : Orders recovered and closed
RCA : One off issue in ACC</t>
  </si>
  <si>
    <t>INC000004670537</t>
  </si>
  <si>
    <t>UPCIE:MVNO_PROD:P_MON: UPCIE Device Order Details for 17/3/2023</t>
  </si>
  <si>
    <t>Issue: UPCIE Device Order Details for 17/3/2023
Fix : Order cancelled
RCA : CSR User Issue - Incorrect Order Creation</t>
  </si>
  <si>
    <t>INC000004676324</t>
  </si>
  <si>
    <t>UPCIE:MVNO_PROD:P_MON:LSPUpdateshipmentInfo from LSP for 21/03/2023</t>
  </si>
  <si>
    <t>Issue:LSPUpdateshipmentInfo from LSP for 21/03/2023
Fix: : Orders closed
RCA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</si>
  <si>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INC000004679239</t>
  </si>
  <si>
    <t>UPCIE:MVNO_PROD:P_MON:LSPUpdateshipmentInfo from LSP for 23/03/2023</t>
  </si>
  <si>
    <t>Issue: LSPUpdateshipmentInfo from LSP for 23/03/2023
WA/Fix: LspUpdateShipmentInfo Orders triggered and recovered
RCA: PKE000000094345.</t>
  </si>
  <si>
    <t>INC000004679598</t>
  </si>
  <si>
    <t>UPCIE:MVNO_PROD:P_MON:Order failed at UPC_OMS_Wait_For_Order_Resume_Add for 24/03/2023</t>
  </si>
  <si>
    <t>Issue :Order failed at UPC_OMS_Wait_For_Order_Resume_Add for 24/03/2023
Fix :Orders closed
RCA : PKE000000094345 
Reconciliation between LSP and OFF: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PBI000000303768 -completed and raised a PKE ,  PKE#94345 to track workaround.
-------------------------------------------------------------------------------------------------------------------------------
Current Update : 
30/08/2022 - Discussed with IE (Philip) to convert to PKE for future tracking and chase IE Business team for JMS migration feedback.
15/08/2022 - Pending for IE feedback on migration of interface from JMS to other protocols for K&amp;N.
28/06/2022 - Cian shared some concerns over analyzing the interface and proposed a solution to migrate the interface from JMS 
17/06/2022 - Cian from LSP team should check whether orders are missing between these JMS queues and to plan next action to fix. upc.jms.ie.mvno.LSPRequest  / upc.jms.ie.off.lsp.requestqueue
25/05/2022 - LSP have checked and there are no errors on their side as all orders are showing as successful. PBI in analysis with MCC Triage IT.
23/05/2022 - OFF AM had a investigation and couldn't find any issue at OFF end for this and requested LSP team to check on connectivity issue/any issue in missing messages.
--------------------------------------------------------------------------------------------------------------------------------
•	Executive Summary: MVNO_PROD_IE: Provide order stuck at submit after delivered
•	Incident and resolution Details “technical”: INC000004276651/PBI000000303768
	IE Pst team reported multiple LSP orders are not progressed in ACC after despaching SIM to customer.Uppon investigation from MCC, its found that LspUpdateshipmentInfo orders have not reached OFF due to that ACC orders are not progressing. On checking with OFF, they were not able to find the orders in OFF for few orders.Upon retriggerring the orders, OFF picks and order progressing witout any issue. Also same files are simulated at OFF ens and works fine. This ruled out any chance of format issue. On further log level investigation, OFF AM team confirmed that there is no issue from OFF end and we have raised some concerns to IE LSP team to analyse the connectivity between LSP &amp; OFF on it.
•	Analysis details: Joined investigation has performed from MCC, OFF AM and LSP(KN) for the subjected issue and couldnt find any issues till in OFF. Its suspected that messages might be missing to reach upc.jms.ie.mvno.LSPRequest inside KN. Unfortunately there are some constraints raised from KN team to analyse this due to lack of knowledge on JMS interface.
Also its advised from KN to migrate this interface from JMS to other standard connectivity method SFTP,AS2.. due to below reasons
1. Limitations of knowledge of the current JMS queue set-up inside KN.
2. Running on outdated Windows Server 2008 and no support from Microsoft
3. Obsolete version of Java
4. Weekly issues with connectivity and server restarts required periodically to make the system running
MCC team discussed this with IE (Orla/Philip) to check and help here either to go ahead with proposed migration plan from KN or to get some possible support from KN to fix issue. 
•	Workaround: IE Pst team fetching all LSPShipment,POD,POND messages triggered on previous day and share with MCC via mail. MCC coordinating with OFF team to find the missing orders and get it retriggered from LSP to OFF with help of IE Pst. MCC validating the progress of orders upon re triggering and tracking every activity via a monitoring incident.
•	Fix/Resolving team/: K&amp;N team suggested a migration of interface from JMS to other standard protocols
•	Expectations / Recommendations: Since the migration decision pending with IE business, we would recommend to convert this to a PKE and MCC will track next occurrences and workaround via PKE.</t>
  </si>
  <si>
    <t>INC000004668500</t>
  </si>
  <si>
    <t>Issue: Orders for which POD or POND not received for more than 15 days
WA\Fix: POD received
RCA:PKE000000094345</t>
  </si>
  <si>
    <t>INC000004672110</t>
  </si>
  <si>
    <t>Issue:Orders for which POD or POND not received for more than 15 days
WA\Fix:POD received
RCA:PKE000000094345</t>
  </si>
  <si>
    <t>INC000004676220</t>
  </si>
  <si>
    <t>INC000004664634</t>
  </si>
  <si>
    <t>RCA: System limitation in ACC(Call/data active for customer)
Fix: order completed</t>
  </si>
  <si>
    <t>INC000004666809</t>
  </si>
  <si>
    <t>RCA : System Limitation in ACC (Call/Data Active for customer) 
Fix: orders are completed</t>
  </si>
  <si>
    <t>INC000004669617</t>
  </si>
  <si>
    <t>Issue :UPCIE:MVNO_PROD:PMON:Add/Remove Bundle Orders Failure For Today
Fix : Order Cancelled
RCA: CSR User Issue(Duplicate order creation)</t>
  </si>
  <si>
    <t>INC000004670518</t>
  </si>
  <si>
    <t>Issue : Add/Remove Bundle Orders Failure For Today
Fix : order resumed and closed
RCA : System limitation in ACC(Call/Data active for customer)</t>
  </si>
  <si>
    <t>INC000004670947</t>
  </si>
  <si>
    <t>Issue : Add/Remove Bundle Orders Failure For Today
Fix : Two orders was duplicate and another orders are recovered and some of the orders are already covered in our monitoring incident
RCA : System Limitation in ACC (call/data session enabled for customer)</t>
  </si>
  <si>
    <t>INC000004675468</t>
  </si>
  <si>
    <t>Issue : Add/Remove Bundle Orders Failure For Today
Fix : Two ModifySubscriber failed at SP_OMS_OCS_PromotionPackages_Add resumed and recovered and one order was duplicate promtion add so it was cancelled.
RCA : System Limitation in ACC (call/data session enabled for customer)</t>
  </si>
  <si>
    <t>INC000004678386</t>
  </si>
  <si>
    <t>Issue: Add/Remove Bundle Orders Failure For Today
Fix: Order Recovered
RCA : System Limitation in ACC (Call/Data Active for customer)</t>
  </si>
  <si>
    <t>INC000004690051</t>
  </si>
  <si>
    <t>Issue:Add/Remove Bundle Orders Failure For Today
WA/Fix: Order resumed and recovered
RCA: System Limitation in ACC (Call/Data Active for customer)</t>
  </si>
  <si>
    <t>INC000004692778</t>
  </si>
  <si>
    <t>Issue:UPCIE:MVNO_PROD:PMON:Add/Remove Bundle Orders Failure For Today
Fix: orders closed
RCA: System Limitation in ACC (call/data session enabled for customer)</t>
  </si>
  <si>
    <t>INC000004660238</t>
  </si>
  <si>
    <t>UPCIE:MVNO_PROD:PMON:Add/Remove Bundle Orders Failure For Today 08/03/2023</t>
  </si>
  <si>
    <t>Issue: Add/Remove Bundle Orders Failure For Today 08/03/2023
WA/Fix: Orders completed
RCA: System limitation in ACC (active call/data for the customer)</t>
  </si>
  <si>
    <t>INC000004668503</t>
  </si>
  <si>
    <t>UPCIE:MVNO_PROD:PMON:Add/Remove Bundle Orders Failure For Today 15/03/2023</t>
  </si>
  <si>
    <t>Issue : Add/Remove Bundle Orders Failure For Today 15/03/2023
Fix : Orders recovered and closed
RCA :  System Limitation in ACC (Call/Data Active for customer)</t>
  </si>
  <si>
    <t>INC000004690328</t>
  </si>
  <si>
    <t>UPCIE:MVNO_PROD:PMON:Add/Remove Bundle Orders Failure For Today 29/03/2023</t>
  </si>
  <si>
    <t>Issue : Add/Remove Bundle Orders Failure For Today 29/03/2023
Fix : Orders recovered and closed
RCA : System Limitation in ACC (call/data session enabled for customer)</t>
  </si>
  <si>
    <t>INC000004676777</t>
  </si>
  <si>
    <t>UPCIE:MVNO_PROD:PMON:Add/Remove Bundle Orders Failurs For Today</t>
  </si>
  <si>
    <t>Issue: Add/Remove Bundle Orders Failurs For Today
Fix: Order Recovered
RCA : System Limitation in ACC (call/data session enabled for customer)</t>
  </si>
  <si>
    <t>INC000004665397</t>
  </si>
  <si>
    <t>UPCIE:MVNO_PROD:PMON:Inactive Customer Account due to POD Issue</t>
  </si>
  <si>
    <t>Issue: Inactive Customer Account due to POD Issue
Fix: POD Received 
RCA : PKE000000094345</t>
  </si>
  <si>
    <t>INC000004666716</t>
  </si>
  <si>
    <t>RCA: PKE000000094345
fix: Order completed and cut activated</t>
  </si>
  <si>
    <t>INC000004661557</t>
  </si>
  <si>
    <t>UPCIE:MVNO_PROD:PMON:LSP Update shipment Info for 07/03/2023</t>
  </si>
  <si>
    <t>Issue : LSP Update shipment Info for 07/03/2023
Fix : LSPUpdateshipmentInfo orders recovered.
RCA : PKE000000094345</t>
  </si>
  <si>
    <t>INC000004662108</t>
  </si>
  <si>
    <t>UPCIE:MVNO_PROD:PMON:LSP Update shipment Info for 08.03.2023</t>
  </si>
  <si>
    <t>Issue: LSP Update shipment Info for 08.03.2023
WA/Fix: Orders completed
RCA:PKE000000094345</t>
  </si>
  <si>
    <t>INC000004643923</t>
  </si>
  <si>
    <t>UPCIE:MVNO_PROD:Unable to update shipping address and cannot complete order</t>
  </si>
  <si>
    <t>ITHD Update: User haven't respond after 3rd update</t>
  </si>
  <si>
    <t>INC000004653293</t>
  </si>
  <si>
    <t>UPCIE:MVNO_PROD:users unable to run queries on ODS datawarehouse table MVNOIE.CDR</t>
  </si>
  <si>
    <t>ITHD Update: Issue has resolved hence closing the INC</t>
  </si>
  <si>
    <t>Santhosh Kumar</t>
  </si>
  <si>
    <t>Vangala</t>
  </si>
  <si>
    <t>INC000004644608</t>
  </si>
  <si>
    <t>UPCIE:MVNO_PROD:VMIE - Direct Debit page - not recognising account info</t>
  </si>
  <si>
    <t>ITHD Update: got update from MCC Triage "BV Is ok hence closing the ticket"</t>
  </si>
  <si>
    <t>INC000004665235</t>
  </si>
  <si>
    <t>UPCIE:MVNO_PROD:VMIE:ACC: cant update shipping address</t>
  </si>
  <si>
    <t>ITHD Update : Got confirmation from user that issue is resolved hence closing the ticket</t>
  </si>
  <si>
    <t>INC000004690201</t>
  </si>
  <si>
    <t>UPCIEMVNO_PROD: VM RESET</t>
  </si>
  <si>
    <t>Issue: VM RESET
WA/Fix: VM reset
RCA: Working as designed</t>
  </si>
  <si>
    <t>INC000004690155</t>
  </si>
  <si>
    <t>UPCPE:MVNO:PROD: Orders are not processing for both CH and IE in OFF</t>
  </si>
  <si>
    <t>PBI000000311882</t>
  </si>
  <si>
    <t>Issue: Orders are not processing for both CH and IE in OFF
Fix: :VM and DB reboot of OCI OFF MVNO was performed by OFF Side after that the orders are progressing fine and permanent fix will provide via  SR 3-32569154511
RCA: PBI000000311882</t>
  </si>
  <si>
    <t>INC000004661598</t>
  </si>
  <si>
    <t>UPPCH:MVNO_PROD:CRM PMON: Duplicate product in CRM</t>
  </si>
  <si>
    <t>RCA: CSR User Issue - (sa, liimeri, rfazliu)Incorrect change offer order created by users in Clarify</t>
  </si>
  <si>
    <t>INC000004659728</t>
  </si>
  <si>
    <t>UPPCH:PROD:CRM_PMON:Duplicate product in CRM</t>
  </si>
  <si>
    <t>RCA: CSR User Issue - Incorrect change offer order created by users in Clarify (sa)</t>
  </si>
  <si>
    <t>INC000004653310</t>
  </si>
  <si>
    <t>UPCCH:MVNO:PROD:*MNP_MON*:Monitoring incident for March 2023</t>
  </si>
  <si>
    <t>INC000004680698</t>
  </si>
  <si>
    <t>UPCCH:MVNO:PROD:*OFF_MON*:Order failure at step:Succ4006|</t>
  </si>
  <si>
    <t>The orders are being recovered from OFF side will progress in short while</t>
  </si>
  <si>
    <t>INC000004694690</t>
  </si>
  <si>
    <t>UPCCH:MVNO:PROD:*PMON*:PR Stuck at Provisioning Failed</t>
  </si>
  <si>
    <t>INC000004692854</t>
  </si>
  <si>
    <t>UPCCH:MVNO:PROD:MNP_MON: MNP PR cancelled in CRM</t>
  </si>
  <si>
    <t>INC000004694536</t>
  </si>
  <si>
    <t>INC000004692352</t>
  </si>
  <si>
    <t>INC000004692880</t>
  </si>
  <si>
    <t>UPCIT\stamtam</t>
  </si>
  <si>
    <t>INC000004692401</t>
  </si>
  <si>
    <t>UPCCH:MVNO:PROD:MNP_MON: PR Struck at Waiting for deprov</t>
  </si>
  <si>
    <t>Issue: PR Struck at Waiting for deprov
WA/Fix: PR's closed
RCA: PBI000000294988</t>
  </si>
  <si>
    <t>INC000004694679</t>
  </si>
  <si>
    <t>UPCCH:MVNO:PROD:MNP_MON:PR Stuck at Provisioning Failed</t>
  </si>
  <si>
    <t>CRQ000001890810</t>
  </si>
  <si>
    <t>UPCIT\msadagopan</t>
  </si>
  <si>
    <t>INC000004671557</t>
  </si>
  <si>
    <t>UPCCH:MVNO:PROD:MNP_MON:PR Stuck at waiting for Portout</t>
  </si>
  <si>
    <t>CRQ000001882586</t>
  </si>
  <si>
    <t>INC000004691942</t>
  </si>
  <si>
    <t>UPCCH:MVNO:PROD:MON: PR stuck at Provisioning Failed</t>
  </si>
  <si>
    <t>INC000004695065</t>
  </si>
  <si>
    <t>RCA: One OFF issue in EDA</t>
  </si>
  <si>
    <t>INC000004678678</t>
  </si>
  <si>
    <t>UPCCH:MVNO:PROD:OFF_MON:PR Stuck at  Installation failed</t>
  </si>
  <si>
    <t>UPCIT\suthaman</t>
  </si>
  <si>
    <t>INC000004691534</t>
  </si>
  <si>
    <t>CRQ000001889860</t>
  </si>
  <si>
    <t>INC000004676260</t>
  </si>
  <si>
    <t>UPCCH:MVNO_BILING_PMON: CH 007 - Usage element not active in Kenan</t>
  </si>
  <si>
    <t>Environmental Problems</t>
  </si>
  <si>
    <t>UPCIT\shjain</t>
  </si>
  <si>
    <t>INC000004682512</t>
  </si>
  <si>
    <t>UPCCH:MVNO_PROD: P-MON: C2A Monitoring</t>
  </si>
  <si>
    <t>UPCIT\acraia</t>
  </si>
  <si>
    <t>Alexandru Craia</t>
  </si>
  <si>
    <t>INC000004693914</t>
  </si>
  <si>
    <t>INC000004680701</t>
  </si>
  <si>
    <t>UPCCH:MVNO_PROD:*OFF_MON*:PR Stuck at Waiting for Manual resolution</t>
  </si>
  <si>
    <t>UPCIT\lmunirathinam</t>
  </si>
  <si>
    <t>INC000004694712</t>
  </si>
  <si>
    <t>Update FNR manually by MCC team and deprovision by CH team
Due to IBM migrations MNP count has been decreased in numbers so we are closing the PBI(PBI000000306920) 
and tracking the issues via this PKE as Thomas Bartneck confirmed.
•	Executive Summary: MVNO_CH_PROD:MNP Portout PR missing in clarify
•	Incident and resolution Details “technical”: 
Mobile portouts created in teldas INET and not transmitted to Clarify. 
This will lead to Portout from UPC and manually update FNR and cancellation in Clarify and other systems.
•	Detection: MCC IT Traige
•	Root cause: NA
•	Workaround : Update FNR manually by MCC team and deprovision by CH team
•	Business/Customer Impact: Manual updating of FNR and de installation request should be created in clarify by agents/BO
•	Resolving team/vendor: CH Zira team</t>
  </si>
  <si>
    <t>INC000004691947</t>
  </si>
  <si>
    <t>INC000004695272</t>
  </si>
  <si>
    <t>UPCCH:MVNO_PROD:MNP_MON:PR stuck at waiting for deprov</t>
  </si>
  <si>
    <t>INC000004693705</t>
  </si>
  <si>
    <t>UPCCH:MVNO_PROD:MNP-MON:**IBM3**UPC2SRC: NO MNP PR Created in CRM</t>
  </si>
  <si>
    <t>INC000004690182</t>
  </si>
  <si>
    <t>INC000004679228</t>
  </si>
  <si>
    <t>UPCCH:MVNO_PROD:MNP-MON:**IBM3**UPC2SRC: PR stuck at Waiting For Manual Resolution</t>
  </si>
  <si>
    <t>INC000004682635</t>
  </si>
  <si>
    <t>UPCCH:MVNO_PROD:PMON: CH 012 - Duplicate Products</t>
  </si>
  <si>
    <t>UPCIT\maslam</t>
  </si>
  <si>
    <t>INC000004691912</t>
  </si>
  <si>
    <t>INC000004678408</t>
  </si>
  <si>
    <t>CRQ000001885116</t>
  </si>
  <si>
    <t>Mobile Call Data Record</t>
  </si>
  <si>
    <t>INC000004680813</t>
  </si>
  <si>
    <t>UPCCH:MVNO_PROD:PMON:ACC PROD V6 - ACC PROD V6 | Missing LIG File</t>
  </si>
  <si>
    <t>CDR Mediation</t>
  </si>
  <si>
    <t>INC000004662016</t>
  </si>
  <si>
    <t>waiting for feedback from Billing L2 on INC000004661564</t>
  </si>
  <si>
    <t>INC000004694416</t>
  </si>
  <si>
    <t>UPCIE:MVNO:PROD:*PMON*:PING/TELNET connectivity is lost from 10.0.247.132/133 towards the new SMTP s</t>
  </si>
  <si>
    <t>Suspect that the routing on the SDDC cloud towards Source has been changed. Mail dropped for the same</t>
  </si>
  <si>
    <t>INC000004682603</t>
  </si>
  <si>
    <t>UPCIE:MVNO_PROD:OFF_MON: Order failed with an error code: OneFusion-61001</t>
  </si>
  <si>
    <t>Will use in upcoming CET</t>
  </si>
  <si>
    <t>INC000004682237</t>
  </si>
  <si>
    <t>UPCIE:MVNO_PROD:P_MON: 04a message not triggered in ACC</t>
  </si>
  <si>
    <t>Will wait for new samples</t>
  </si>
  <si>
    <t>INC000004679157</t>
  </si>
  <si>
    <t>UPCIE:MVNO_PROD:PMON:MNP Ports created with null value under C_ID</t>
  </si>
  <si>
    <t>UPCIT\nlehan</t>
  </si>
  <si>
    <t>INC000004682492</t>
  </si>
  <si>
    <t>RCA/PBI</t>
  </si>
  <si>
    <t>Affected Component</t>
  </si>
  <si>
    <t>Count of Inc</t>
  </si>
  <si>
    <t>Column Labels</t>
  </si>
  <si>
    <t>Row Labels</t>
  </si>
  <si>
    <t>NW</t>
  </si>
  <si>
    <t>Grand Total</t>
  </si>
  <si>
    <t>NL</t>
  </si>
  <si>
    <t>INC000004652563</t>
  </si>
  <si>
    <t>INC000004653283</t>
  </si>
  <si>
    <t xml:space="preserve">UPC Switzerland </t>
  </si>
  <si>
    <t>INC000004657778</t>
  </si>
  <si>
    <t>INC000004657485</t>
  </si>
  <si>
    <t>INC000004657223</t>
  </si>
  <si>
    <t>INC000004657783</t>
  </si>
  <si>
    <t>INC000004659199</t>
  </si>
  <si>
    <t>INC000004665668</t>
  </si>
  <si>
    <t>INC000004671720</t>
  </si>
  <si>
    <t>INC000004671595</t>
  </si>
  <si>
    <t>INC000004672353</t>
  </si>
  <si>
    <t>INC000004671727</t>
  </si>
  <si>
    <t>INC000004671732</t>
  </si>
  <si>
    <t>INC000004680762</t>
  </si>
  <si>
    <t>INC000004680495</t>
  </si>
  <si>
    <t>INC000004680963</t>
  </si>
  <si>
    <t>INC000004689974</t>
  </si>
  <si>
    <t>INC000004633096</t>
  </si>
  <si>
    <t>INC000004655731</t>
  </si>
  <si>
    <t>INC000004655643</t>
  </si>
  <si>
    <t>INC000004657183</t>
  </si>
  <si>
    <t>INC000004659452</t>
  </si>
  <si>
    <t>INC000004659654</t>
  </si>
  <si>
    <t>INC000004660399</t>
  </si>
  <si>
    <t>INC000004643889</t>
  </si>
  <si>
    <t>INC000004662081</t>
  </si>
  <si>
    <t>INC000004662128</t>
  </si>
  <si>
    <t>INC000004661497</t>
  </si>
  <si>
    <t>INC000004664952</t>
  </si>
  <si>
    <t>INC000004624556</t>
  </si>
  <si>
    <t>INC000004665241</t>
  </si>
  <si>
    <t>INC000004679663</t>
  </si>
  <si>
    <t>INC000004680549</t>
  </si>
  <si>
    <t>INC000004679363</t>
  </si>
  <si>
    <t>INC000004678718</t>
  </si>
  <si>
    <t>INC000004673290</t>
  </si>
  <si>
    <t>INC000004692975</t>
  </si>
  <si>
    <t>INC000004692910</t>
  </si>
</sst>
</file>

<file path=xl/styles.xml><?xml version="1.0" encoding="utf-8"?>
<styleSheet xmlns="http://schemas.openxmlformats.org/spreadsheetml/2006/main">
  <numFmts count="13">
    <numFmt numFmtId="176" formatCode="_ &quot;₹&quot;* #,##0_ ;_ &quot;₹&quot;* \-#,##0_ ;_ &quot;₹&quot;* &quot;-&quot;_ ;_ @_ "/>
    <numFmt numFmtId="177" formatCode="_ * #,##0.00_ ;_ * \-#,##0.00_ ;_ * &quot;-&quot;??_ ;_ @_ "/>
    <numFmt numFmtId="178" formatCode="[$-409]d/mmm/yy;@"/>
    <numFmt numFmtId="179" formatCode="[$-14009]dd/mm/yyyy;@"/>
    <numFmt numFmtId="180" formatCode="m\/d\/yyyy"/>
    <numFmt numFmtId="181" formatCode="_ * #,##0_ ;_ * \-#,##0_ ;_ * &quot;-&quot;_ ;_ @_ "/>
    <numFmt numFmtId="182" formatCode="_ &quot;₹&quot;* #,##0.00_ ;_ &quot;₹&quot;* \-#,##0.00_ ;_ &quot;₹&quot;* &quot;-&quot;??_ ;_ @_ "/>
    <numFmt numFmtId="183" formatCode="[$-14009]mm/dd/yyyy;@"/>
    <numFmt numFmtId="184" formatCode="0.00_);[Red]\(0.00\)"/>
    <numFmt numFmtId="185" formatCode="dd\/mm\/yyyy"/>
    <numFmt numFmtId="186" formatCode="dd/mm/yyyy\ hh:mm"/>
    <numFmt numFmtId="187" formatCode="0;[Red]0"/>
    <numFmt numFmtId="188" formatCode="dd/mmm"/>
  </numFmts>
  <fonts count="63">
    <font>
      <sz val="11"/>
      <color theme="1"/>
      <name val="Calibri"/>
      <charset val="134"/>
      <scheme val="minor"/>
    </font>
    <font>
      <sz val="12"/>
      <color theme="1"/>
      <name val="Calibri"/>
      <charset val="134"/>
      <scheme val="minor"/>
    </font>
    <font>
      <b/>
      <sz val="11"/>
      <color rgb="FFFFFFFF"/>
      <name val="Arial"/>
      <charset val="134"/>
    </font>
    <font>
      <sz val="9"/>
      <color rgb="FF333333"/>
      <name val="Arial"/>
      <charset val="134"/>
    </font>
    <font>
      <b/>
      <sz val="14"/>
      <color theme="0"/>
      <name val="Calibri"/>
      <charset val="134"/>
      <scheme val="minor"/>
    </font>
    <font>
      <sz val="10"/>
      <color rgb="FF333333"/>
      <name val="Calibri"/>
      <charset val="134"/>
    </font>
    <font>
      <sz val="10"/>
      <color rgb="FF333333"/>
      <name val="Arial"/>
      <charset val="134"/>
    </font>
    <font>
      <sz val="10"/>
      <color theme="1"/>
      <name val="Calibri"/>
      <charset val="134"/>
      <scheme val="minor"/>
    </font>
    <font>
      <b/>
      <sz val="12"/>
      <color rgb="FFFFFFFF"/>
      <name val="Calibri"/>
      <charset val="134"/>
      <scheme val="minor"/>
    </font>
    <font>
      <b/>
      <sz val="12"/>
      <color theme="0"/>
      <name val="Calibri"/>
      <charset val="134"/>
      <scheme val="minor"/>
    </font>
    <font>
      <sz val="12"/>
      <color rgb="FF333333"/>
      <name val="Calibri"/>
      <charset val="134"/>
      <scheme val="minor"/>
    </font>
    <font>
      <sz val="12"/>
      <color theme="1"/>
      <name val="Calibri (Body)"/>
      <charset val="134"/>
    </font>
    <font>
      <b/>
      <sz val="11"/>
      <color rgb="FFFFFFFF"/>
      <name val="Calibri"/>
      <charset val="134"/>
      <scheme val="minor"/>
    </font>
    <font>
      <sz val="11"/>
      <color rgb="FF000000"/>
      <name val="Calibri"/>
      <charset val="134"/>
    </font>
    <font>
      <sz val="11"/>
      <color rgb="FF333333"/>
      <name val="Calibri"/>
      <charset val="134"/>
      <scheme val="minor"/>
    </font>
    <font>
      <sz val="14"/>
      <color theme="1"/>
      <name val="Calibri"/>
      <charset val="134"/>
      <scheme val="minor"/>
    </font>
    <font>
      <b/>
      <sz val="14"/>
      <color theme="1"/>
      <name val="Calibri"/>
      <charset val="134"/>
      <scheme val="minor"/>
    </font>
    <font>
      <sz val="14"/>
      <color rgb="FF000000"/>
      <name val="Calibri"/>
      <charset val="134"/>
      <scheme val="minor"/>
    </font>
    <font>
      <sz val="12"/>
      <color rgb="FF000000"/>
      <name val="Calibri"/>
      <charset val="134"/>
      <scheme val="minor"/>
    </font>
    <font>
      <sz val="14"/>
      <color rgb="FF333333"/>
      <name val="Calibri"/>
      <charset val="134"/>
      <scheme val="minor"/>
    </font>
    <font>
      <b/>
      <sz val="12"/>
      <color theme="1"/>
      <name val="Calibri"/>
      <charset val="134"/>
      <scheme val="minor"/>
    </font>
    <font>
      <sz val="12"/>
      <color rgb="FF333333"/>
      <name val="Calibri"/>
      <charset val="134"/>
    </font>
    <font>
      <sz val="10"/>
      <color rgb="FF000000"/>
      <name val="Calibri"/>
      <charset val="134"/>
      <scheme val="minor"/>
    </font>
    <font>
      <b/>
      <sz val="12"/>
      <color rgb="FF000000"/>
      <name val="Calibri"/>
      <charset val="134"/>
      <scheme val="minor"/>
    </font>
    <font>
      <sz val="12"/>
      <color rgb="FFFF0000"/>
      <name val="Calibri"/>
      <charset val="134"/>
      <scheme val="minor"/>
    </font>
    <font>
      <b/>
      <sz val="11"/>
      <color theme="1"/>
      <name val="Calibri"/>
      <charset val="134"/>
      <scheme val="minor"/>
    </font>
    <font>
      <b/>
      <sz val="11"/>
      <color rgb="FF000000"/>
      <name val="Calibri"/>
      <charset val="134"/>
      <scheme val="minor"/>
    </font>
    <font>
      <sz val="11"/>
      <color rgb="FF000000"/>
      <name val="Calibri"/>
      <charset val="134"/>
      <scheme val="minor"/>
    </font>
    <font>
      <b/>
      <sz val="14"/>
      <color rgb="FF000000"/>
      <name val="Calibri"/>
      <charset val="134"/>
      <scheme val="minor"/>
    </font>
    <font>
      <i/>
      <sz val="11"/>
      <color rgb="FF7F7F7F"/>
      <name val="Calibri"/>
      <charset val="0"/>
      <scheme val="minor"/>
    </font>
    <font>
      <u/>
      <sz val="11"/>
      <color rgb="FF0000FF"/>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0"/>
      <name val="Arial"/>
      <charset val="134"/>
    </font>
    <font>
      <sz val="11"/>
      <color theme="1"/>
      <name val="Calibri"/>
      <charset val="0"/>
      <scheme val="minor"/>
    </font>
    <font>
      <sz val="11"/>
      <color theme="0"/>
      <name val="Calibri"/>
      <charset val="0"/>
      <scheme val="minor"/>
    </font>
    <font>
      <sz val="10"/>
      <color indexed="63"/>
      <name val="Arial"/>
      <charset val="134"/>
    </font>
    <font>
      <sz val="10"/>
      <color rgb="FF000000"/>
      <name val="Arial"/>
      <charset val="134"/>
    </font>
    <font>
      <sz val="11"/>
      <color theme="0"/>
      <name val="Calibri"/>
      <charset val="134"/>
      <scheme val="minor"/>
    </font>
    <font>
      <u/>
      <sz val="11"/>
      <color rgb="FF800080"/>
      <name val="Calibri"/>
      <charset val="0"/>
      <scheme val="minor"/>
    </font>
    <font>
      <b/>
      <sz val="18"/>
      <color theme="3"/>
      <name val="Cambria"/>
      <charset val="134"/>
      <scheme val="major"/>
    </font>
    <font>
      <sz val="11"/>
      <color rgb="FFFF0000"/>
      <name val="Calibri"/>
      <charset val="0"/>
      <scheme val="minor"/>
    </font>
    <font>
      <sz val="11"/>
      <color rgb="FF9C6500"/>
      <name val="Calibri"/>
      <charset val="0"/>
      <scheme val="minor"/>
    </font>
    <font>
      <sz val="11"/>
      <color rgb="FF006100"/>
      <name val="Calibri"/>
      <charset val="0"/>
      <scheme val="minor"/>
    </font>
    <font>
      <sz val="10"/>
      <color indexed="8"/>
      <name val="Arial"/>
      <charset val="134"/>
    </font>
    <font>
      <sz val="11"/>
      <color rgb="FFFA7D0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sz val="11"/>
      <color rgb="FF9C0006"/>
      <name val="Calibri"/>
      <charset val="134"/>
      <scheme val="minor"/>
    </font>
    <font>
      <sz val="11"/>
      <color rgb="FF9C0006"/>
      <name val="Calibri"/>
      <charset val="0"/>
      <scheme val="minor"/>
    </font>
    <font>
      <b/>
      <sz val="11"/>
      <color rgb="FF3F3F3F"/>
      <name val="Calibri"/>
      <charset val="0"/>
      <scheme val="minor"/>
    </font>
    <font>
      <b/>
      <sz val="11"/>
      <color rgb="FFFA7D00"/>
      <name val="Calibri"/>
      <charset val="0"/>
      <scheme val="minor"/>
    </font>
    <font>
      <u/>
      <sz val="11"/>
      <color theme="10"/>
      <name val="Calibri"/>
      <charset val="134"/>
      <scheme val="minor"/>
    </font>
    <font>
      <sz val="11"/>
      <color rgb="FF9C6500"/>
      <name val="Calibri"/>
      <charset val="134"/>
      <scheme val="minor"/>
    </font>
    <font>
      <sz val="9"/>
      <name val="Arial"/>
      <charset val="134"/>
    </font>
    <font>
      <b/>
      <sz val="9"/>
      <color indexed="8"/>
      <name val="Tahoma"/>
      <charset val="134"/>
    </font>
    <font>
      <b/>
      <sz val="9"/>
      <name val="Tahoma"/>
      <charset val="134"/>
    </font>
    <font>
      <sz val="9"/>
      <name val="Tahoma"/>
      <charset val="134"/>
    </font>
    <font>
      <b/>
      <sz val="9"/>
      <color rgb="FF000000"/>
      <name val="Tahoma"/>
      <charset val="134"/>
    </font>
    <font>
      <sz val="9"/>
      <color rgb="FF000000"/>
      <name val="Tahoma"/>
      <charset val="134"/>
    </font>
  </fonts>
  <fills count="56">
    <fill>
      <patternFill patternType="none"/>
    </fill>
    <fill>
      <patternFill patternType="gray125"/>
    </fill>
    <fill>
      <patternFill patternType="solid">
        <fgColor rgb="FF00B050"/>
        <bgColor rgb="FFFFFFFF"/>
      </patternFill>
    </fill>
    <fill>
      <patternFill patternType="solid">
        <fgColor rgb="FFF8FBFC"/>
        <bgColor rgb="FFFFFFFF"/>
      </patternFill>
    </fill>
    <fill>
      <patternFill patternType="solid">
        <fgColor rgb="FFFFFFFF"/>
        <bgColor rgb="FFFFFFFF"/>
      </patternFill>
    </fill>
    <fill>
      <patternFill patternType="solid">
        <fgColor rgb="FF00B050"/>
        <bgColor indexed="64"/>
      </patternFill>
    </fill>
    <fill>
      <patternFill patternType="solid">
        <fgColor rgb="FFFFFF00"/>
        <bgColor rgb="FFFFFFFF"/>
      </patternFill>
    </fill>
    <fill>
      <patternFill patternType="solid">
        <fgColor theme="8" tint="0.399456770531327"/>
        <bgColor indexed="64"/>
      </patternFill>
    </fill>
    <fill>
      <patternFill patternType="solid">
        <fgColor theme="8" tint="0.599993896298105"/>
        <bgColor indexed="64"/>
      </patternFill>
    </fill>
    <fill>
      <patternFill patternType="solid">
        <fgColor rgb="FFFFFF00"/>
        <bgColor indexed="64"/>
      </patternFill>
    </fill>
    <fill>
      <patternFill patternType="solid">
        <fgColor theme="0"/>
        <bgColor indexed="64"/>
      </patternFill>
    </fill>
    <fill>
      <patternFill patternType="solid">
        <fgColor theme="8" tint="0.799462874233222"/>
        <bgColor indexed="64"/>
      </patternFill>
    </fill>
    <fill>
      <patternFill patternType="solid">
        <fgColor theme="6"/>
        <bgColor indexed="64"/>
      </patternFill>
    </fill>
    <fill>
      <patternFill patternType="solid">
        <fgColor theme="4" tint="0.599993896298105"/>
        <bgColor indexed="64"/>
      </patternFill>
    </fill>
    <fill>
      <patternFill patternType="solid">
        <fgColor theme="3" tint="0.799462874233222"/>
        <bgColor indexed="64"/>
      </patternFill>
    </fill>
    <fill>
      <patternFill patternType="solid">
        <fgColor theme="8" tint="0.799340800195319"/>
        <bgColor indexed="64"/>
      </patternFill>
    </fill>
    <fill>
      <patternFill patternType="solid">
        <fgColor theme="4" tint="0.799493392742698"/>
        <bgColor theme="4" tint="0.799493392742698"/>
      </patternFill>
    </fill>
    <fill>
      <patternFill patternType="solid">
        <fgColor theme="6" tint="0.599993896298105"/>
        <bgColor indexed="64"/>
      </patternFill>
    </fill>
    <fill>
      <patternFill patternType="solid">
        <fgColor theme="8"/>
        <bgColor indexed="64"/>
      </patternFill>
    </fill>
    <fill>
      <patternFill patternType="solid">
        <fgColor theme="2" tint="-0.0999786370433668"/>
        <bgColor indexed="64"/>
      </patternFill>
    </fill>
    <fill>
      <patternFill patternType="solid">
        <fgColor theme="2"/>
        <bgColor indexed="64"/>
      </patternFill>
    </fill>
    <fill>
      <patternFill patternType="solid">
        <fgColor rgb="FFFFFFCC"/>
        <bgColor indexed="64"/>
      </patternFill>
    </fill>
    <fill>
      <patternFill patternType="solid">
        <fgColor theme="4" tint="0.799493392742698"/>
        <bgColor indexed="64"/>
      </patternFill>
    </fill>
    <fill>
      <patternFill patternType="solid">
        <fgColor theme="3" tint="0.399487289040803"/>
        <bgColor indexed="64"/>
      </patternFill>
    </fill>
    <fill>
      <patternFill patternType="solid">
        <fgColor rgb="FFA5A5A5"/>
        <bgColor indexed="64"/>
      </patternFill>
    </fill>
    <fill>
      <patternFill patternType="solid">
        <fgColor rgb="FFF7F7F7"/>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399456770531327"/>
        <bgColor indexed="64"/>
      </patternFill>
    </fill>
    <fill>
      <patternFill patternType="solid">
        <fgColor theme="9" tint="0.799981688894314"/>
        <bgColor indexed="64"/>
      </patternFill>
    </fill>
    <fill>
      <patternFill patternType="solid">
        <fgColor theme="7" tint="0.399456770531327"/>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6" tint="0.399456770531327"/>
        <bgColor indexed="64"/>
      </patternFill>
    </fill>
    <fill>
      <patternFill patternType="solid">
        <fgColor theme="5" tint="0.399456770531327"/>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399456770531327"/>
        <bgColor indexed="64"/>
      </patternFill>
    </fill>
    <fill>
      <patternFill patternType="solid">
        <fgColor indexed="2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rgb="FFEBEBEB"/>
      </left>
      <right style="thin">
        <color rgb="FFEBEBEB"/>
      </right>
      <top/>
      <bottom style="thin">
        <color rgb="FFEBEBEB"/>
      </bottom>
      <diagonal/>
    </border>
    <border>
      <left style="thin">
        <color rgb="FFEBEBEB"/>
      </left>
      <right style="thin">
        <color rgb="FFEBEBEB"/>
      </right>
      <top style="thin">
        <color rgb="FFEBEBEB"/>
      </top>
      <bottom style="thin">
        <color rgb="FFEBEBEB"/>
      </bottom>
      <diagonal/>
    </border>
    <border>
      <left style="thin">
        <color auto="1"/>
      </left>
      <right style="thin">
        <color auto="1"/>
      </right>
      <top/>
      <bottom style="thin">
        <color auto="1"/>
      </bottom>
      <diagonal/>
    </border>
    <border>
      <left/>
      <right/>
      <top/>
      <bottom style="thin">
        <color theme="4" tint="0.399456770531327"/>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8E8E97"/>
      </left>
      <right style="thin">
        <color rgb="FF8E8E97"/>
      </right>
      <top style="thin">
        <color rgb="FF8E8E97"/>
      </top>
      <bottom style="thin">
        <color rgb="FF8E8E97"/>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indexed="22"/>
      </left>
      <right style="thin">
        <color indexed="22"/>
      </right>
      <top style="thin">
        <color indexed="22"/>
      </top>
      <bottom style="thin">
        <color indexed="22"/>
      </bottom>
      <diagonal/>
    </border>
  </borders>
  <cellStyleXfs count="196">
    <xf numFmtId="0" fontId="0" fillId="0" borderId="0"/>
    <xf numFmtId="0" fontId="39" fillId="7" borderId="0" applyNumberFormat="0" applyBorder="0" applyAlignment="0" applyProtection="0"/>
    <xf numFmtId="0" fontId="35" fillId="13" borderId="0" applyNumberFormat="0" applyBorder="0" applyAlignment="0" applyProtection="0">
      <alignment vertical="center"/>
    </xf>
    <xf numFmtId="177" fontId="0" fillId="0" borderId="0" applyFont="0" applyFill="0" applyBorder="0" applyAlignment="0" applyProtection="0">
      <alignment vertical="center"/>
    </xf>
    <xf numFmtId="181" fontId="0" fillId="0" borderId="0" applyFont="0" applyFill="0" applyBorder="0" applyAlignment="0" applyProtection="0">
      <alignment vertical="center"/>
    </xf>
    <xf numFmtId="176" fontId="0" fillId="0" borderId="0" applyFont="0" applyFill="0" applyBorder="0" applyAlignment="0" applyProtection="0">
      <alignment vertical="center"/>
    </xf>
    <xf numFmtId="0" fontId="38" fillId="0" borderId="0"/>
    <xf numFmtId="182" fontId="0" fillId="0" borderId="0" applyFon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4" fillId="0" borderId="0"/>
    <xf numFmtId="179" fontId="37" fillId="25" borderId="24" applyNumberFormat="0" applyProtection="0">
      <alignment horizontal="left"/>
    </xf>
    <xf numFmtId="0" fontId="39" fillId="28" borderId="0" applyNumberFormat="0" applyBorder="0" applyAlignment="0" applyProtection="0"/>
    <xf numFmtId="0" fontId="36" fillId="31" borderId="0" applyNumberFormat="0" applyBorder="0" applyAlignment="0" applyProtection="0">
      <alignment vertical="center"/>
    </xf>
    <xf numFmtId="0" fontId="40" fillId="0" borderId="0" applyNumberFormat="0" applyFill="0" applyBorder="0" applyAlignment="0" applyProtection="0">
      <alignment vertical="center"/>
    </xf>
    <xf numFmtId="0" fontId="33" fillId="0" borderId="23" applyNumberFormat="0" applyFill="0" applyAlignment="0" applyProtection="0">
      <alignment vertical="center"/>
    </xf>
    <xf numFmtId="0" fontId="45" fillId="0" borderId="0"/>
    <xf numFmtId="0" fontId="32" fillId="24" borderId="22" applyNumberFormat="0" applyAlignment="0" applyProtection="0">
      <alignment vertical="center"/>
    </xf>
    <xf numFmtId="0" fontId="0" fillId="21" borderId="25" applyNumberFormat="0" applyFont="0" applyAlignment="0" applyProtection="0">
      <alignment vertical="center"/>
    </xf>
    <xf numFmtId="0" fontId="35" fillId="17" borderId="0" applyNumberFormat="0" applyBorder="0" applyAlignment="0" applyProtection="0">
      <alignment vertical="center"/>
    </xf>
    <xf numFmtId="0" fontId="4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4" fillId="0" borderId="0"/>
    <xf numFmtId="0" fontId="35" fillId="36" borderId="0" applyNumberFormat="0" applyBorder="0" applyAlignment="0" applyProtection="0">
      <alignment vertical="center"/>
    </xf>
    <xf numFmtId="0" fontId="29" fillId="0" borderId="0" applyNumberFormat="0" applyFill="0" applyBorder="0" applyAlignment="0" applyProtection="0">
      <alignment vertical="center"/>
    </xf>
    <xf numFmtId="0" fontId="50" fillId="0" borderId="23" applyNumberFormat="0" applyFill="0" applyAlignment="0" applyProtection="0">
      <alignment vertical="center"/>
    </xf>
    <xf numFmtId="0" fontId="34" fillId="0" borderId="0"/>
    <xf numFmtId="179" fontId="51" fillId="40" borderId="0" applyNumberFormat="0" applyBorder="0" applyAlignment="0" applyProtection="0"/>
    <xf numFmtId="0" fontId="31" fillId="0" borderId="21" applyNumberFormat="0" applyFill="0" applyAlignment="0" applyProtection="0">
      <alignment vertical="center"/>
    </xf>
    <xf numFmtId="178" fontId="0" fillId="0" borderId="0"/>
    <xf numFmtId="0" fontId="31" fillId="0" borderId="0" applyNumberFormat="0" applyFill="0" applyBorder="0" applyAlignment="0" applyProtection="0">
      <alignment vertical="center"/>
    </xf>
    <xf numFmtId="0" fontId="0" fillId="0" borderId="0"/>
    <xf numFmtId="0" fontId="47" fillId="38" borderId="27" applyNumberFormat="0" applyAlignment="0" applyProtection="0">
      <alignment vertical="center"/>
    </xf>
    <xf numFmtId="0" fontId="1" fillId="0" borderId="0"/>
    <xf numFmtId="0" fontId="36" fillId="35" borderId="0" applyNumberFormat="0" applyBorder="0" applyAlignment="0" applyProtection="0">
      <alignment vertical="center"/>
    </xf>
    <xf numFmtId="0" fontId="41" fillId="0" borderId="0" applyNumberFormat="0" applyFill="0" applyBorder="0" applyAlignment="0" applyProtection="0"/>
    <xf numFmtId="0" fontId="44" fillId="34" borderId="0" applyNumberFormat="0" applyBorder="0" applyAlignment="0" applyProtection="0">
      <alignment vertical="center"/>
    </xf>
    <xf numFmtId="0" fontId="53" fillId="44" borderId="29" applyNumberFormat="0" applyAlignment="0" applyProtection="0">
      <alignment vertical="center"/>
    </xf>
    <xf numFmtId="0" fontId="35" fillId="43" borderId="0" applyNumberFormat="0" applyBorder="0" applyAlignment="0" applyProtection="0">
      <alignment vertical="center"/>
    </xf>
    <xf numFmtId="0" fontId="54" fillId="44" borderId="27" applyNumberFormat="0" applyAlignment="0" applyProtection="0">
      <alignment vertical="center"/>
    </xf>
    <xf numFmtId="0" fontId="46" fillId="0" borderId="26" applyNumberFormat="0" applyFill="0" applyAlignment="0" applyProtection="0">
      <alignment vertical="center"/>
    </xf>
    <xf numFmtId="0" fontId="49" fillId="0" borderId="28" applyNumberFormat="0" applyFill="0" applyAlignment="0" applyProtection="0">
      <alignment vertical="center"/>
    </xf>
    <xf numFmtId="0" fontId="52" fillId="40" borderId="0" applyNumberFormat="0" applyBorder="0" applyAlignment="0" applyProtection="0">
      <alignment vertical="center"/>
    </xf>
    <xf numFmtId="0" fontId="39" fillId="46" borderId="0" applyNumberFormat="0" applyBorder="0" applyAlignment="0" applyProtection="0"/>
    <xf numFmtId="0" fontId="39" fillId="47" borderId="0" applyNumberFormat="0" applyBorder="0" applyAlignment="0" applyProtection="0"/>
    <xf numFmtId="0" fontId="43" fillId="27" borderId="0" applyNumberFormat="0" applyBorder="0" applyAlignment="0" applyProtection="0">
      <alignment vertical="center"/>
    </xf>
    <xf numFmtId="0" fontId="36" fillId="39" borderId="0" applyNumberFormat="0" applyBorder="0" applyAlignment="0" applyProtection="0">
      <alignment vertical="center"/>
    </xf>
    <xf numFmtId="0" fontId="38" fillId="0" borderId="0"/>
    <xf numFmtId="0" fontId="35" fillId="42" borderId="0" applyNumberFormat="0" applyBorder="0" applyAlignment="0" applyProtection="0">
      <alignment vertical="center"/>
    </xf>
    <xf numFmtId="0" fontId="36" fillId="37" borderId="0" applyNumberFormat="0" applyBorder="0" applyAlignment="0" applyProtection="0">
      <alignment vertical="center"/>
    </xf>
    <xf numFmtId="0" fontId="36" fillId="45" borderId="0" applyNumberFormat="0" applyBorder="0" applyAlignment="0" applyProtection="0">
      <alignment vertical="center"/>
    </xf>
    <xf numFmtId="0" fontId="35" fillId="48" borderId="0" applyNumberFormat="0" applyBorder="0" applyAlignment="0" applyProtection="0">
      <alignment vertical="center"/>
    </xf>
    <xf numFmtId="0" fontId="35" fillId="29" borderId="0" applyNumberFormat="0" applyBorder="0" applyAlignment="0" applyProtection="0">
      <alignment vertical="center"/>
    </xf>
    <xf numFmtId="0" fontId="41" fillId="0" borderId="0" applyNumberFormat="0" applyFill="0" applyBorder="0" applyAlignment="0" applyProtection="0"/>
    <xf numFmtId="0" fontId="36" fillId="33" borderId="0" applyNumberFormat="0" applyBorder="0" applyAlignment="0" applyProtection="0">
      <alignment vertical="center"/>
    </xf>
    <xf numFmtId="0" fontId="36" fillId="12" borderId="0" applyNumberFormat="0" applyBorder="0" applyAlignment="0" applyProtection="0">
      <alignment vertical="center"/>
    </xf>
    <xf numFmtId="0" fontId="34" fillId="0" borderId="0"/>
    <xf numFmtId="0" fontId="35" fillId="26" borderId="0" applyNumberFormat="0" applyBorder="0" applyAlignment="0" applyProtection="0">
      <alignment vertical="center"/>
    </xf>
    <xf numFmtId="0" fontId="36" fillId="41" borderId="0" applyNumberFormat="0" applyBorder="0" applyAlignment="0" applyProtection="0">
      <alignment vertical="center"/>
    </xf>
    <xf numFmtId="0" fontId="34" fillId="0" borderId="0"/>
    <xf numFmtId="0" fontId="35" fillId="49" borderId="0" applyNumberFormat="0" applyBorder="0" applyAlignment="0" applyProtection="0">
      <alignment vertical="center"/>
    </xf>
    <xf numFmtId="0" fontId="38" fillId="0" borderId="0"/>
    <xf numFmtId="0" fontId="35" fillId="32" borderId="0" applyNumberFormat="0" applyBorder="0" applyAlignment="0" applyProtection="0">
      <alignment vertical="center"/>
    </xf>
    <xf numFmtId="0" fontId="36" fillId="18" borderId="0" applyNumberFormat="0" applyBorder="0" applyAlignment="0" applyProtection="0">
      <alignment vertical="center"/>
    </xf>
    <xf numFmtId="0" fontId="35" fillId="8" borderId="0" applyNumberFormat="0" applyBorder="0" applyAlignment="0" applyProtection="0">
      <alignment vertical="center"/>
    </xf>
    <xf numFmtId="0" fontId="36" fillId="50" borderId="0" applyNumberFormat="0" applyBorder="0" applyAlignment="0" applyProtection="0">
      <alignment vertical="center"/>
    </xf>
    <xf numFmtId="0" fontId="36" fillId="51" borderId="0" applyNumberFormat="0" applyBorder="0" applyAlignment="0" applyProtection="0">
      <alignment vertical="center"/>
    </xf>
    <xf numFmtId="0" fontId="35" fillId="52" borderId="0" applyNumberFormat="0" applyBorder="0" applyAlignment="0" applyProtection="0">
      <alignment vertical="center"/>
    </xf>
    <xf numFmtId="0" fontId="37" fillId="25" borderId="24" applyNumberFormat="0" applyProtection="0">
      <alignment horizontal="left"/>
    </xf>
    <xf numFmtId="0" fontId="36" fillId="53" borderId="0" applyNumberFormat="0" applyBorder="0" applyAlignment="0" applyProtection="0">
      <alignment vertical="center"/>
    </xf>
    <xf numFmtId="0" fontId="34" fillId="0" borderId="0"/>
    <xf numFmtId="0" fontId="39" fillId="30" borderId="0" applyNumberFormat="0" applyBorder="0" applyAlignment="0" applyProtection="0"/>
    <xf numFmtId="0" fontId="39" fillId="54" borderId="0" applyNumberFormat="0" applyBorder="0" applyAlignment="0" applyProtection="0"/>
    <xf numFmtId="179" fontId="39" fillId="47" borderId="0" applyNumberFormat="0" applyBorder="0" applyAlignment="0" applyProtection="0"/>
    <xf numFmtId="0" fontId="55" fillId="0" borderId="0" applyNumberFormat="0" applyFill="0" applyBorder="0" applyAlignment="0" applyProtection="0"/>
    <xf numFmtId="0" fontId="34" fillId="0" borderId="0"/>
    <xf numFmtId="179" fontId="55" fillId="0" borderId="0" applyNumberFormat="0" applyFill="0" applyBorder="0" applyAlignment="0" applyProtection="0"/>
    <xf numFmtId="0" fontId="56" fillId="27" borderId="0" applyNumberFormat="0" applyBorder="0" applyAlignment="0" applyProtection="0"/>
    <xf numFmtId="0" fontId="0" fillId="0" borderId="0"/>
    <xf numFmtId="0" fontId="34" fillId="0" borderId="0"/>
    <xf numFmtId="183" fontId="34" fillId="0" borderId="0"/>
    <xf numFmtId="0" fontId="34" fillId="0" borderId="0"/>
    <xf numFmtId="0" fontId="34" fillId="0" borderId="0"/>
    <xf numFmtId="0" fontId="34" fillId="0" borderId="0"/>
    <xf numFmtId="0" fontId="34"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4" fillId="0" borderId="0"/>
    <xf numFmtId="0" fontId="38" fillId="0" borderId="0"/>
    <xf numFmtId="0" fontId="34" fillId="0" borderId="0"/>
    <xf numFmtId="0" fontId="38" fillId="0" borderId="0"/>
    <xf numFmtId="0" fontId="38" fillId="0" borderId="0"/>
    <xf numFmtId="0" fontId="38" fillId="0" borderId="0"/>
    <xf numFmtId="0" fontId="38" fillId="0" borderId="0"/>
    <xf numFmtId="0" fontId="38" fillId="0" borderId="0"/>
    <xf numFmtId="0" fontId="45" fillId="0" borderId="0"/>
    <xf numFmtId="0" fontId="34" fillId="0" borderId="0"/>
    <xf numFmtId="0" fontId="38" fillId="0" borderId="0"/>
    <xf numFmtId="0" fontId="38" fillId="0" borderId="0"/>
    <xf numFmtId="0" fontId="34" fillId="0" borderId="0"/>
    <xf numFmtId="0" fontId="45" fillId="0" borderId="0"/>
    <xf numFmtId="0" fontId="45" fillId="0" borderId="0"/>
    <xf numFmtId="0" fontId="38" fillId="0" borderId="0"/>
    <xf numFmtId="0" fontId="34" fillId="0" borderId="0"/>
    <xf numFmtId="0" fontId="34" fillId="0" borderId="0"/>
    <xf numFmtId="0" fontId="34" fillId="0" borderId="0"/>
    <xf numFmtId="0" fontId="38" fillId="0" borderId="0"/>
    <xf numFmtId="0" fontId="38" fillId="0" borderId="0"/>
    <xf numFmtId="0" fontId="34" fillId="0" borderId="0"/>
    <xf numFmtId="0" fontId="38" fillId="0" borderId="0"/>
    <xf numFmtId="0" fontId="38" fillId="0" borderId="0"/>
    <xf numFmtId="0" fontId="34" fillId="0" borderId="0"/>
    <xf numFmtId="0" fontId="34" fillId="0" borderId="0"/>
    <xf numFmtId="0" fontId="34" fillId="0" borderId="0"/>
    <xf numFmtId="0" fontId="38" fillId="0" borderId="0"/>
    <xf numFmtId="0" fontId="38" fillId="0" borderId="0"/>
    <xf numFmtId="0" fontId="34" fillId="0" borderId="0"/>
    <xf numFmtId="0" fontId="38" fillId="0" borderId="0"/>
    <xf numFmtId="0" fontId="38" fillId="0" borderId="0"/>
    <xf numFmtId="0" fontId="38" fillId="0" borderId="0"/>
    <xf numFmtId="0" fontId="38" fillId="0" borderId="0"/>
    <xf numFmtId="0" fontId="38" fillId="0" borderId="0"/>
    <xf numFmtId="0" fontId="34" fillId="0" borderId="0"/>
    <xf numFmtId="0" fontId="34" fillId="0" borderId="0"/>
    <xf numFmtId="0" fontId="3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8" fillId="0" borderId="0"/>
    <xf numFmtId="0" fontId="38" fillId="0" borderId="0"/>
    <xf numFmtId="0" fontId="45" fillId="0" borderId="0"/>
    <xf numFmtId="0" fontId="34" fillId="0" borderId="0"/>
    <xf numFmtId="0" fontId="45" fillId="0" borderId="0"/>
    <xf numFmtId="0" fontId="38" fillId="0" borderId="0"/>
    <xf numFmtId="0" fontId="38" fillId="0" borderId="0"/>
    <xf numFmtId="0" fontId="38" fillId="0" borderId="0"/>
    <xf numFmtId="0" fontId="45" fillId="0" borderId="0"/>
    <xf numFmtId="0" fontId="38" fillId="0" borderId="0"/>
    <xf numFmtId="0" fontId="34" fillId="0" borderId="0"/>
    <xf numFmtId="0" fontId="0" fillId="0" borderId="0"/>
    <xf numFmtId="0" fontId="34" fillId="0" borderId="0"/>
    <xf numFmtId="0" fontId="0" fillId="0" borderId="0"/>
    <xf numFmtId="0" fontId="38" fillId="0" borderId="0"/>
    <xf numFmtId="0" fontId="0" fillId="0" borderId="0"/>
    <xf numFmtId="0" fontId="38" fillId="0" borderId="0"/>
    <xf numFmtId="0" fontId="0" fillId="0" borderId="0"/>
    <xf numFmtId="0" fontId="0" fillId="0" borderId="0"/>
    <xf numFmtId="0" fontId="38" fillId="0" borderId="0"/>
    <xf numFmtId="0" fontId="0" fillId="0" borderId="0"/>
    <xf numFmtId="0" fontId="38" fillId="0" borderId="0"/>
    <xf numFmtId="0" fontId="34" fillId="0" borderId="0"/>
    <xf numFmtId="0" fontId="0" fillId="0" borderId="0"/>
    <xf numFmtId="0" fontId="38" fillId="0" borderId="0"/>
    <xf numFmtId="0" fontId="0" fillId="0" borderId="0"/>
    <xf numFmtId="0" fontId="0" fillId="0" borderId="0"/>
    <xf numFmtId="0" fontId="38" fillId="0" borderId="0"/>
    <xf numFmtId="0" fontId="45" fillId="0" borderId="0"/>
    <xf numFmtId="0" fontId="38" fillId="0" borderId="0"/>
    <xf numFmtId="0" fontId="34" fillId="0" borderId="0"/>
    <xf numFmtId="0" fontId="45" fillId="0" borderId="0"/>
    <xf numFmtId="0" fontId="34" fillId="0" borderId="0"/>
    <xf numFmtId="0" fontId="45" fillId="0" borderId="0"/>
    <xf numFmtId="0" fontId="34" fillId="0" borderId="0"/>
    <xf numFmtId="0" fontId="34" fillId="0" borderId="0"/>
    <xf numFmtId="0" fontId="34" fillId="0" borderId="0"/>
    <xf numFmtId="0" fontId="34" fillId="0" borderId="0"/>
    <xf numFmtId="0" fontId="45" fillId="0" borderId="0"/>
    <xf numFmtId="0" fontId="0" fillId="0" borderId="0"/>
    <xf numFmtId="0" fontId="45" fillId="0" borderId="0"/>
    <xf numFmtId="0" fontId="38" fillId="0" borderId="0"/>
    <xf numFmtId="0" fontId="38" fillId="0" borderId="0"/>
    <xf numFmtId="0" fontId="0" fillId="0" borderId="0"/>
    <xf numFmtId="179" fontId="45" fillId="0" borderId="0"/>
    <xf numFmtId="0" fontId="45" fillId="0" borderId="0"/>
    <xf numFmtId="0" fontId="34" fillId="0" borderId="0"/>
    <xf numFmtId="0" fontId="45" fillId="0" borderId="0"/>
    <xf numFmtId="0" fontId="34" fillId="0" borderId="0"/>
    <xf numFmtId="0" fontId="0" fillId="0" borderId="0"/>
    <xf numFmtId="0" fontId="0" fillId="0" borderId="0"/>
    <xf numFmtId="0" fontId="13" fillId="0" borderId="0"/>
    <xf numFmtId="179" fontId="0" fillId="21" borderId="25" applyNumberFormat="0" applyFont="0" applyAlignment="0" applyProtection="0"/>
    <xf numFmtId="0" fontId="58" fillId="55" borderId="30">
      <alignment vertical="center"/>
    </xf>
    <xf numFmtId="0" fontId="0" fillId="0" borderId="0"/>
    <xf numFmtId="178" fontId="57" fillId="0" borderId="0">
      <alignment vertical="top"/>
    </xf>
  </cellStyleXfs>
  <cellXfs count="221">
    <xf numFmtId="0" fontId="0" fillId="0" borderId="0" xfId="0"/>
    <xf numFmtId="0" fontId="1" fillId="0" borderId="0" xfId="0" applyFont="1" applyBorder="1" applyAlignment="1">
      <alignment horizontal="left" vertical="center"/>
    </xf>
    <xf numFmtId="49" fontId="2" fillId="2" borderId="1" xfId="0" applyNumberFormat="1" applyFont="1" applyFill="1" applyBorder="1" applyAlignment="1">
      <alignment shrinkToFit="1"/>
    </xf>
    <xf numFmtId="0" fontId="0" fillId="0" borderId="1" xfId="0" applyBorder="1" applyAlignment="1">
      <alignment horizontal="center" vertical="center"/>
    </xf>
    <xf numFmtId="0" fontId="0" fillId="0" borderId="1" xfId="0" applyBorder="1"/>
    <xf numFmtId="0" fontId="0" fillId="0" borderId="0" xfId="0" applyBorder="1" applyAlignment="1">
      <alignment horizontal="center" vertical="center"/>
    </xf>
    <xf numFmtId="0" fontId="0" fillId="0" borderId="0" xfId="0" applyBorder="1"/>
    <xf numFmtId="0" fontId="1" fillId="0" borderId="0" xfId="0" applyFont="1" applyBorder="1" applyAlignment="1">
      <alignment horizontal="center" vertical="center"/>
    </xf>
    <xf numFmtId="49" fontId="2" fillId="2" borderId="1" xfId="0" applyNumberFormat="1" applyFont="1" applyFill="1" applyBorder="1" applyAlignment="1">
      <alignment horizontal="center" shrinkToFit="1"/>
    </xf>
    <xf numFmtId="0" fontId="0" fillId="0" borderId="1" xfId="0" applyFont="1" applyBorder="1" applyAlignment="1">
      <alignment horizontal="center" vertical="center"/>
    </xf>
    <xf numFmtId="49" fontId="3" fillId="3" borderId="0" xfId="0" applyNumberFormat="1" applyFont="1" applyFill="1" applyBorder="1" applyAlignment="1">
      <alignment shrinkToFit="1"/>
    </xf>
    <xf numFmtId="49" fontId="3" fillId="4" borderId="0" xfId="0" applyNumberFormat="1" applyFont="1" applyFill="1" applyBorder="1" applyAlignment="1">
      <alignment shrinkToFit="1"/>
    </xf>
    <xf numFmtId="0" fontId="0" fillId="0" borderId="0" xfId="0" applyAlignment="1">
      <alignment horizontal="left"/>
    </xf>
    <xf numFmtId="0" fontId="1" fillId="0" borderId="0" xfId="0" applyFont="1" applyAlignment="1">
      <alignment horizontal="left" vertical="center"/>
    </xf>
    <xf numFmtId="0" fontId="4" fillId="5" borderId="1" xfId="0" applyFont="1" applyFill="1" applyBorder="1" applyAlignment="1">
      <alignment horizontal="center" vertical="center"/>
    </xf>
    <xf numFmtId="49" fontId="5" fillId="3" borderId="2" xfId="0" applyNumberFormat="1" applyFont="1" applyFill="1" applyBorder="1" applyAlignment="1">
      <alignment shrinkToFit="1"/>
    </xf>
    <xf numFmtId="49" fontId="5" fillId="3" borderId="2" xfId="0" applyNumberFormat="1" applyFont="1" applyFill="1" applyBorder="1"/>
    <xf numFmtId="49" fontId="6" fillId="3" borderId="2" xfId="0" applyNumberFormat="1" applyFont="1" applyFill="1" applyBorder="1" applyAlignment="1">
      <alignment shrinkToFit="1"/>
    </xf>
    <xf numFmtId="0" fontId="7" fillId="0" borderId="0" xfId="0" applyFont="1" applyAlignment="1">
      <alignment vertical="center"/>
    </xf>
    <xf numFmtId="49" fontId="5" fillId="3" borderId="3" xfId="0" applyNumberFormat="1" applyFont="1" applyFill="1" applyBorder="1" applyAlignment="1">
      <alignment shrinkToFit="1"/>
    </xf>
    <xf numFmtId="49" fontId="5" fillId="3" borderId="3" xfId="0" applyNumberFormat="1" applyFont="1" applyFill="1" applyBorder="1"/>
    <xf numFmtId="49" fontId="6" fillId="3" borderId="3" xfId="0" applyNumberFormat="1" applyFont="1" applyFill="1" applyBorder="1" applyAlignment="1">
      <alignment shrinkToFit="1"/>
    </xf>
    <xf numFmtId="49" fontId="5" fillId="4" borderId="3" xfId="0" applyNumberFormat="1" applyFont="1" applyFill="1" applyBorder="1" applyAlignment="1">
      <alignment shrinkToFit="1"/>
    </xf>
    <xf numFmtId="49" fontId="5" fillId="4" borderId="3" xfId="0" applyNumberFormat="1" applyFont="1" applyFill="1" applyBorder="1"/>
    <xf numFmtId="0" fontId="1" fillId="0" borderId="0" xfId="0" applyFont="1" applyAlignment="1">
      <alignment horizontal="center" vertical="center"/>
    </xf>
    <xf numFmtId="0" fontId="1" fillId="0" borderId="0" xfId="0" applyFont="1" applyFill="1" applyBorder="1" applyAlignment="1">
      <alignment horizontal="left" vertical="center"/>
    </xf>
    <xf numFmtId="49" fontId="1" fillId="0" borderId="0" xfId="0" applyNumberFormat="1" applyFont="1" applyBorder="1" applyAlignment="1">
      <alignment horizontal="left" vertical="center"/>
    </xf>
    <xf numFmtId="184" fontId="8" fillId="2" borderId="1" xfId="0" applyNumberFormat="1" applyFont="1" applyFill="1" applyBorder="1" applyAlignment="1">
      <alignment horizontal="center" shrinkToFit="1"/>
    </xf>
    <xf numFmtId="184" fontId="9" fillId="5" borderId="1" xfId="0" applyNumberFormat="1" applyFont="1" applyFill="1" applyBorder="1" applyAlignment="1">
      <alignment horizontal="center" vertical="center"/>
    </xf>
    <xf numFmtId="184" fontId="3" fillId="3" borderId="1" xfId="0" applyNumberFormat="1" applyFont="1" applyFill="1" applyBorder="1" applyAlignment="1">
      <alignment horizontal="center" shrinkToFit="1"/>
    </xf>
    <xf numFmtId="184" fontId="3" fillId="3" borderId="1" xfId="0" applyNumberFormat="1" applyFont="1" applyFill="1" applyBorder="1" applyAlignment="1">
      <alignment horizontal="center"/>
    </xf>
    <xf numFmtId="184" fontId="0" fillId="0" borderId="1" xfId="0" applyNumberFormat="1" applyBorder="1" applyAlignment="1">
      <alignment horizontal="center" vertical="center"/>
    </xf>
    <xf numFmtId="184" fontId="10" fillId="4" borderId="1" xfId="0" applyNumberFormat="1" applyFont="1" applyFill="1" applyBorder="1" applyAlignment="1">
      <alignment horizontal="center"/>
    </xf>
    <xf numFmtId="184" fontId="3" fillId="4" borderId="1" xfId="0" applyNumberFormat="1" applyFont="1" applyFill="1" applyBorder="1" applyAlignment="1">
      <alignment horizontal="center" shrinkToFit="1"/>
    </xf>
    <xf numFmtId="184" fontId="3" fillId="4" borderId="1" xfId="0" applyNumberFormat="1" applyFont="1" applyFill="1" applyBorder="1" applyAlignment="1">
      <alignment horizontal="center"/>
    </xf>
    <xf numFmtId="0" fontId="11" fillId="0" borderId="0" xfId="0" applyFont="1" applyBorder="1" applyAlignment="1">
      <alignment horizontal="left" vertical="center"/>
    </xf>
    <xf numFmtId="49" fontId="12" fillId="2" borderId="1" xfId="0" applyNumberFormat="1" applyFont="1" applyFill="1" applyBorder="1" applyAlignment="1">
      <alignment horizontal="center" shrinkToFit="1"/>
    </xf>
    <xf numFmtId="49" fontId="12" fillId="2" borderId="1" xfId="0" applyNumberFormat="1" applyFont="1" applyFill="1" applyBorder="1" applyAlignment="1">
      <alignment horizontal="center"/>
    </xf>
    <xf numFmtId="49" fontId="3" fillId="3" borderId="1" xfId="0" applyNumberFormat="1" applyFont="1" applyFill="1" applyBorder="1" applyAlignment="1">
      <alignment horizontal="center" shrinkToFit="1"/>
    </xf>
    <xf numFmtId="49" fontId="3" fillId="4" borderId="1" xfId="0" applyNumberFormat="1" applyFont="1" applyFill="1" applyBorder="1" applyAlignment="1">
      <alignment horizontal="center" shrinkToFit="1"/>
    </xf>
    <xf numFmtId="49" fontId="3" fillId="3" borderId="1" xfId="0" applyNumberFormat="1" applyFont="1" applyFill="1" applyBorder="1" applyAlignment="1">
      <alignment horizontal="center"/>
    </xf>
    <xf numFmtId="180" fontId="3" fillId="3" borderId="1" xfId="0" applyNumberFormat="1" applyFont="1" applyFill="1" applyBorder="1" applyAlignment="1">
      <alignment horizontal="center"/>
    </xf>
    <xf numFmtId="49" fontId="3" fillId="4" borderId="1" xfId="0" applyNumberFormat="1" applyFont="1" applyFill="1" applyBorder="1" applyAlignment="1">
      <alignment horizontal="center"/>
    </xf>
    <xf numFmtId="180" fontId="3" fillId="4" borderId="1" xfId="0" applyNumberFormat="1" applyFont="1" applyFill="1" applyBorder="1" applyAlignment="1">
      <alignment horizontal="center"/>
    </xf>
    <xf numFmtId="180" fontId="3" fillId="3" borderId="1" xfId="0" applyNumberFormat="1" applyFont="1" applyFill="1" applyBorder="1" applyAlignment="1">
      <alignment horizontal="center" shrinkToFit="1"/>
    </xf>
    <xf numFmtId="0" fontId="3" fillId="3" borderId="1" xfId="0" applyFont="1" applyFill="1" applyBorder="1" applyAlignment="1">
      <alignment horizontal="center" shrinkToFit="1"/>
    </xf>
    <xf numFmtId="1" fontId="3" fillId="3" borderId="1" xfId="0" applyNumberFormat="1" applyFont="1" applyFill="1" applyBorder="1" applyAlignment="1">
      <alignment horizontal="center" shrinkToFit="1"/>
    </xf>
    <xf numFmtId="180" fontId="3" fillId="4" borderId="1" xfId="0" applyNumberFormat="1" applyFont="1" applyFill="1" applyBorder="1" applyAlignment="1">
      <alignment horizontal="center" shrinkToFit="1"/>
    </xf>
    <xf numFmtId="0" fontId="3" fillId="4" borderId="1" xfId="0" applyFont="1" applyFill="1" applyBorder="1" applyAlignment="1">
      <alignment horizontal="center" shrinkToFit="1"/>
    </xf>
    <xf numFmtId="1" fontId="3" fillId="4" borderId="1" xfId="0" applyNumberFormat="1" applyFont="1" applyFill="1" applyBorder="1" applyAlignment="1">
      <alignment horizontal="center" shrinkToFit="1"/>
    </xf>
    <xf numFmtId="49" fontId="8" fillId="2" borderId="1" xfId="0" applyNumberFormat="1" applyFont="1" applyFill="1" applyBorder="1" applyAlignment="1">
      <alignment horizontal="center"/>
    </xf>
    <xf numFmtId="0" fontId="1" fillId="5" borderId="0" xfId="0" applyFont="1" applyFill="1" applyBorder="1" applyAlignment="1">
      <alignment horizontal="left" vertical="center"/>
    </xf>
    <xf numFmtId="184" fontId="12" fillId="2" borderId="1" xfId="0" applyNumberFormat="1" applyFont="1" applyFill="1" applyBorder="1" applyAlignment="1">
      <alignment horizontal="center"/>
    </xf>
    <xf numFmtId="184" fontId="3" fillId="6" borderId="1" xfId="0" applyNumberFormat="1" applyFont="1" applyFill="1" applyBorder="1" applyAlignment="1">
      <alignment horizontal="center" shrinkToFit="1"/>
    </xf>
    <xf numFmtId="1" fontId="8" fillId="2" borderId="0" xfId="0" applyNumberFormat="1" applyFont="1" applyFill="1" applyBorder="1" applyAlignment="1">
      <alignment horizontal="left"/>
    </xf>
    <xf numFmtId="49" fontId="8" fillId="2" borderId="0" xfId="0" applyNumberFormat="1" applyFont="1" applyFill="1" applyBorder="1" applyAlignment="1">
      <alignment horizontal="left"/>
    </xf>
    <xf numFmtId="185" fontId="3" fillId="4" borderId="1" xfId="0" applyNumberFormat="1" applyFont="1" applyFill="1" applyBorder="1" applyAlignment="1">
      <alignment horizontal="center"/>
    </xf>
    <xf numFmtId="185" fontId="3" fillId="4" borderId="1" xfId="0" applyNumberFormat="1" applyFont="1" applyFill="1" applyBorder="1" applyAlignment="1">
      <alignment horizontal="center" shrinkToFit="1"/>
    </xf>
    <xf numFmtId="49" fontId="3" fillId="0" borderId="0" xfId="0" applyNumberFormat="1" applyFont="1" applyFill="1" applyBorder="1" applyAlignment="1">
      <alignment horizontal="center" vertical="center" shrinkToFit="1"/>
    </xf>
    <xf numFmtId="49" fontId="3" fillId="0" borderId="0" xfId="0" applyNumberFormat="1" applyFont="1" applyFill="1" applyBorder="1" applyAlignment="1">
      <alignment horizontal="center" vertical="center"/>
    </xf>
    <xf numFmtId="185" fontId="3" fillId="0" borderId="0" xfId="0" applyNumberFormat="1" applyFont="1" applyFill="1" applyBorder="1" applyAlignment="1">
      <alignment horizontal="center" vertical="center"/>
    </xf>
    <xf numFmtId="185" fontId="3" fillId="0"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shrinkToFit="1"/>
    </xf>
    <xf numFmtId="1" fontId="3" fillId="0" borderId="0" xfId="0" applyNumberFormat="1" applyFont="1" applyFill="1" applyBorder="1" applyAlignment="1">
      <alignment horizontal="center" vertical="center" shrinkToFit="1"/>
    </xf>
    <xf numFmtId="0" fontId="3" fillId="0" borderId="0" xfId="0" applyNumberFormat="1" applyFont="1" applyFill="1" applyBorder="1" applyAlignment="1">
      <alignment horizontal="center" vertical="center" shrinkToFit="1"/>
    </xf>
    <xf numFmtId="0" fontId="1" fillId="5" borderId="0" xfId="0" applyFont="1" applyFill="1" applyBorder="1" applyAlignment="1">
      <alignment vertical="center"/>
    </xf>
    <xf numFmtId="186" fontId="1" fillId="0" borderId="0" xfId="0" applyNumberFormat="1" applyFont="1" applyBorder="1" applyAlignment="1">
      <alignment horizontal="left" vertical="center"/>
    </xf>
    <xf numFmtId="1" fontId="1" fillId="0" borderId="0" xfId="0" applyNumberFormat="1" applyFont="1" applyBorder="1" applyAlignment="1">
      <alignment horizontal="left" vertical="center"/>
    </xf>
    <xf numFmtId="49" fontId="8" fillId="2" borderId="0" xfId="0" applyNumberFormat="1" applyFont="1" applyFill="1" applyBorder="1" applyAlignment="1">
      <alignment horizontal="center"/>
    </xf>
    <xf numFmtId="49" fontId="3" fillId="3" borderId="0" xfId="0" applyNumberFormat="1" applyFont="1" applyFill="1" applyBorder="1" applyAlignment="1">
      <alignment horizontal="center" shrinkToFit="1"/>
    </xf>
    <xf numFmtId="49" fontId="3" fillId="4" borderId="0" xfId="0" applyNumberFormat="1" applyFont="1" applyFill="1" applyBorder="1" applyAlignment="1">
      <alignment horizontal="center" shrinkToFit="1"/>
    </xf>
    <xf numFmtId="49" fontId="3" fillId="3" borderId="0" xfId="0" applyNumberFormat="1" applyFont="1" applyFill="1" applyBorder="1" applyAlignment="1">
      <alignment horizontal="center"/>
    </xf>
    <xf numFmtId="180" fontId="3" fillId="3" borderId="0" xfId="0" applyNumberFormat="1" applyFont="1" applyFill="1" applyBorder="1" applyAlignment="1">
      <alignment horizontal="center"/>
    </xf>
    <xf numFmtId="49" fontId="3" fillId="4" borderId="0" xfId="0" applyNumberFormat="1" applyFont="1" applyFill="1" applyBorder="1" applyAlignment="1">
      <alignment horizontal="center"/>
    </xf>
    <xf numFmtId="180" fontId="3" fillId="4" borderId="0" xfId="0" applyNumberFormat="1" applyFont="1" applyFill="1" applyBorder="1" applyAlignment="1">
      <alignment horizontal="center"/>
    </xf>
    <xf numFmtId="180" fontId="3" fillId="3" borderId="0" xfId="0" applyNumberFormat="1" applyFont="1" applyFill="1" applyBorder="1" applyAlignment="1">
      <alignment horizontal="center" shrinkToFit="1"/>
    </xf>
    <xf numFmtId="0" fontId="3" fillId="3" borderId="0" xfId="0" applyFont="1" applyFill="1" applyBorder="1" applyAlignment="1">
      <alignment horizontal="center" shrinkToFit="1"/>
    </xf>
    <xf numFmtId="1" fontId="3" fillId="3" borderId="0" xfId="0" applyNumberFormat="1" applyFont="1" applyFill="1" applyBorder="1" applyAlignment="1">
      <alignment horizontal="center" shrinkToFit="1"/>
    </xf>
    <xf numFmtId="180" fontId="3" fillId="4" borderId="0" xfId="0" applyNumberFormat="1" applyFont="1" applyFill="1" applyBorder="1" applyAlignment="1">
      <alignment horizontal="center" shrinkToFit="1"/>
    </xf>
    <xf numFmtId="0" fontId="3" fillId="4" borderId="0" xfId="0" applyFont="1" applyFill="1" applyBorder="1" applyAlignment="1">
      <alignment horizontal="center" shrinkToFit="1"/>
    </xf>
    <xf numFmtId="1" fontId="3" fillId="4" borderId="0" xfId="0" applyNumberFormat="1" applyFont="1" applyFill="1" applyBorder="1" applyAlignment="1">
      <alignment horizontal="center" shrinkToFit="1"/>
    </xf>
    <xf numFmtId="0" fontId="13" fillId="0" borderId="0" xfId="0" applyFont="1" applyFill="1" applyBorder="1" applyAlignment="1">
      <alignment horizontal="center"/>
    </xf>
    <xf numFmtId="0" fontId="14" fillId="3" borderId="0" xfId="0" applyFont="1" applyFill="1" applyBorder="1" applyAlignment="1">
      <alignment horizontal="center" shrinkToFit="1"/>
    </xf>
    <xf numFmtId="58" fontId="14" fillId="3" borderId="0" xfId="0" applyNumberFormat="1" applyFont="1" applyFill="1" applyBorder="1" applyAlignment="1">
      <alignment horizontal="center" shrinkToFit="1"/>
    </xf>
    <xf numFmtId="1" fontId="14" fillId="3" borderId="0" xfId="0" applyNumberFormat="1" applyFont="1" applyFill="1" applyBorder="1" applyAlignment="1">
      <alignment horizontal="center" shrinkToFit="1"/>
    </xf>
    <xf numFmtId="49" fontId="14" fillId="3" borderId="0" xfId="0" applyNumberFormat="1" applyFont="1" applyFill="1" applyBorder="1" applyAlignment="1">
      <alignment horizontal="center" shrinkToFit="1"/>
    </xf>
    <xf numFmtId="0" fontId="14" fillId="3" borderId="0" xfId="0" applyFont="1" applyFill="1" applyBorder="1" applyAlignment="1">
      <alignment horizont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1" xfId="0" applyFont="1" applyBorder="1" applyAlignment="1">
      <alignment horizontal="left" vertical="center"/>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6" fillId="0" borderId="0" xfId="0" applyFont="1" applyAlignment="1">
      <alignment horizontal="left" vertical="center"/>
    </xf>
    <xf numFmtId="0" fontId="17" fillId="0" borderId="0" xfId="0" applyFont="1" applyAlignment="1">
      <alignment horizontal="center" vertical="center"/>
    </xf>
    <xf numFmtId="0" fontId="15" fillId="0" borderId="0" xfId="0" applyFont="1" applyAlignment="1">
      <alignment horizontal="center" vertical="center"/>
    </xf>
    <xf numFmtId="0" fontId="15" fillId="0" borderId="4" xfId="0" applyFont="1" applyBorder="1" applyAlignment="1">
      <alignment horizontal="left" vertical="center"/>
    </xf>
    <xf numFmtId="0" fontId="16" fillId="0" borderId="1" xfId="0" applyFont="1" applyBorder="1" applyAlignment="1">
      <alignment horizontal="center" vertical="center"/>
    </xf>
    <xf numFmtId="0" fontId="18" fillId="0" borderId="1" xfId="0" applyFont="1" applyBorder="1" applyAlignment="1">
      <alignment horizontal="center" vertical="center"/>
    </xf>
    <xf numFmtId="0" fontId="17" fillId="0" borderId="1" xfId="0" applyFont="1" applyBorder="1" applyAlignment="1">
      <alignment horizontal="center" vertical="center"/>
    </xf>
    <xf numFmtId="0" fontId="16" fillId="0" borderId="5" xfId="0" applyFont="1" applyBorder="1" applyAlignment="1">
      <alignment horizontal="left" vertical="center"/>
    </xf>
    <xf numFmtId="0" fontId="1" fillId="0" borderId="1" xfId="0" applyFont="1" applyBorder="1" applyAlignment="1">
      <alignment horizontal="center" vertical="center"/>
    </xf>
    <xf numFmtId="0" fontId="15" fillId="0" borderId="0" xfId="0" applyFont="1" applyAlignment="1">
      <alignment horizontal="center" vertical="center" wrapText="1"/>
    </xf>
    <xf numFmtId="0" fontId="15"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178" fontId="20" fillId="7" borderId="1" xfId="29" applyFont="1" applyFill="1" applyBorder="1" applyAlignment="1">
      <alignment horizontal="left" vertical="center"/>
    </xf>
    <xf numFmtId="178" fontId="20" fillId="7" borderId="1" xfId="29" applyFont="1" applyFill="1" applyBorder="1" applyAlignment="1">
      <alignment horizontal="center" vertical="center"/>
    </xf>
    <xf numFmtId="0" fontId="1" fillId="0" borderId="1" xfId="0" applyFont="1" applyBorder="1" applyAlignment="1">
      <alignment horizontal="left" vertical="center"/>
    </xf>
    <xf numFmtId="0" fontId="21" fillId="0" borderId="0" xfId="0" applyFont="1" applyAlignment="1">
      <alignment horizontal="center" vertical="center"/>
    </xf>
    <xf numFmtId="0" fontId="10" fillId="0" borderId="1" xfId="0" applyFont="1" applyBorder="1" applyAlignment="1">
      <alignment horizontal="center"/>
    </xf>
    <xf numFmtId="0" fontId="18" fillId="0" borderId="0" xfId="0" applyFont="1" applyAlignment="1">
      <alignment horizontal="left" vertical="center"/>
    </xf>
    <xf numFmtId="0" fontId="20" fillId="0" borderId="1" xfId="0" applyFont="1" applyBorder="1" applyAlignment="1">
      <alignment horizontal="left" vertical="center"/>
    </xf>
    <xf numFmtId="0" fontId="20" fillId="0" borderId="1" xfId="0" applyNumberFormat="1" applyFont="1" applyBorder="1" applyAlignment="1">
      <alignment horizontal="center" vertical="center"/>
    </xf>
    <xf numFmtId="0" fontId="20" fillId="0" borderId="0" xfId="0" applyFont="1" applyAlignment="1">
      <alignment horizontal="left" vertical="center"/>
    </xf>
    <xf numFmtId="178" fontId="20" fillId="7" borderId="8" xfId="29" applyFont="1" applyFill="1" applyBorder="1" applyAlignment="1">
      <alignment horizontal="left" vertical="center"/>
    </xf>
    <xf numFmtId="178" fontId="20" fillId="7" borderId="9" xfId="29" applyFont="1" applyFill="1" applyBorder="1" applyAlignment="1">
      <alignment horizontal="left" vertical="center"/>
    </xf>
    <xf numFmtId="178" fontId="20" fillId="7" borderId="10" xfId="29" applyFont="1" applyFill="1" applyBorder="1" applyAlignment="1">
      <alignment horizontal="left" vertical="center"/>
    </xf>
    <xf numFmtId="0" fontId="18" fillId="0" borderId="1" xfId="0" applyFont="1" applyBorder="1"/>
    <xf numFmtId="0" fontId="20" fillId="8" borderId="1" xfId="0" applyFont="1" applyFill="1" applyBorder="1" applyAlignment="1">
      <alignment horizontal="left" vertical="center"/>
    </xf>
    <xf numFmtId="0" fontId="1" fillId="9" borderId="1" xfId="0" applyFont="1" applyFill="1" applyBorder="1" applyAlignment="1">
      <alignment horizontal="left" vertical="center"/>
    </xf>
    <xf numFmtId="0" fontId="18" fillId="0" borderId="1" xfId="0" applyFont="1" applyBorder="1" applyAlignment="1">
      <alignment horizontal="left" vertical="center"/>
    </xf>
    <xf numFmtId="0" fontId="22" fillId="0" borderId="1" xfId="0" applyFont="1" applyBorder="1"/>
    <xf numFmtId="0" fontId="7" fillId="0" borderId="1" xfId="0" applyFont="1" applyBorder="1"/>
    <xf numFmtId="0" fontId="1" fillId="0" borderId="1" xfId="0" applyFont="1" applyBorder="1"/>
    <xf numFmtId="0" fontId="1" fillId="0" borderId="1" xfId="0" applyFont="1" applyBorder="1" applyAlignment="1">
      <alignment vertical="center"/>
    </xf>
    <xf numFmtId="0" fontId="20" fillId="0" borderId="1" xfId="0" applyFont="1" applyBorder="1"/>
    <xf numFmtId="0" fontId="20" fillId="0" borderId="0" xfId="0" applyFont="1"/>
    <xf numFmtId="0" fontId="18" fillId="0" borderId="1" xfId="0" applyFont="1" applyBorder="1" applyAlignment="1">
      <alignment horizontal="center"/>
    </xf>
    <xf numFmtId="178" fontId="1" fillId="10" borderId="1" xfId="29" applyFont="1" applyFill="1" applyBorder="1" applyAlignment="1">
      <alignment horizontal="center" vertical="center"/>
    </xf>
    <xf numFmtId="0" fontId="1" fillId="10" borderId="1" xfId="29" applyNumberFormat="1" applyFont="1" applyFill="1" applyBorder="1" applyAlignment="1">
      <alignment horizontal="center" vertical="center"/>
    </xf>
    <xf numFmtId="0" fontId="1" fillId="10" borderId="1" xfId="0" applyFont="1" applyFill="1" applyBorder="1" applyAlignment="1">
      <alignment horizontal="left" vertical="center"/>
    </xf>
    <xf numFmtId="0" fontId="18" fillId="0" borderId="1" xfId="0" applyFont="1" applyBorder="1" applyAlignment="1">
      <alignment horizontal="right"/>
    </xf>
    <xf numFmtId="0" fontId="23" fillId="0" borderId="1" xfId="0" applyNumberFormat="1" applyFont="1" applyBorder="1" applyAlignment="1">
      <alignment horizontal="center"/>
    </xf>
    <xf numFmtId="0" fontId="23" fillId="0" borderId="1" xfId="0" applyFont="1" applyBorder="1" applyAlignment="1">
      <alignment horizontal="center"/>
    </xf>
    <xf numFmtId="178" fontId="20" fillId="10" borderId="1" xfId="29" applyFont="1" applyFill="1" applyBorder="1" applyAlignment="1">
      <alignment horizontal="center" vertical="center"/>
    </xf>
    <xf numFmtId="0" fontId="20" fillId="10" borderId="1" xfId="29" applyNumberFormat="1" applyFont="1" applyFill="1" applyBorder="1" applyAlignment="1">
      <alignment horizontal="center" vertical="center"/>
    </xf>
    <xf numFmtId="0" fontId="1" fillId="0" borderId="8" xfId="0" applyFont="1" applyBorder="1"/>
    <xf numFmtId="0" fontId="1" fillId="0" borderId="10" xfId="0" applyFont="1" applyBorder="1" applyAlignment="1">
      <alignment horizontal="center"/>
    </xf>
    <xf numFmtId="0" fontId="1" fillId="0" borderId="0" xfId="0" applyFont="1" applyAlignment="1">
      <alignment horizontal="center"/>
    </xf>
    <xf numFmtId="0" fontId="24" fillId="0" borderId="0" xfId="0" applyFont="1" applyAlignment="1">
      <alignment horizontal="center" vertical="center"/>
    </xf>
    <xf numFmtId="0" fontId="20" fillId="0" borderId="1" xfId="0" applyFont="1" applyBorder="1" applyAlignment="1">
      <alignment horizontal="center" vertical="center"/>
    </xf>
    <xf numFmtId="49" fontId="0" fillId="0" borderId="1" xfId="0" applyNumberFormat="1" applyBorder="1" applyAlignment="1">
      <alignment horizontal="left" vertical="center"/>
    </xf>
    <xf numFmtId="187" fontId="18" fillId="0" borderId="1" xfId="0" applyNumberFormat="1" applyFont="1" applyBorder="1" applyAlignment="1">
      <alignment horizontal="center" vertical="center"/>
    </xf>
    <xf numFmtId="0" fontId="20" fillId="0" borderId="8" xfId="0" applyFont="1" applyBorder="1"/>
    <xf numFmtId="187" fontId="20" fillId="0" borderId="1" xfId="0" applyNumberFormat="1" applyFont="1" applyBorder="1" applyAlignment="1">
      <alignment horizontal="center"/>
    </xf>
    <xf numFmtId="0" fontId="1" fillId="0" borderId="1" xfId="0" applyFont="1"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vertical="center"/>
    </xf>
    <xf numFmtId="0" fontId="18" fillId="0" borderId="0" xfId="0" applyFont="1" applyAlignment="1">
      <alignment horizontal="center" vertical="center"/>
    </xf>
    <xf numFmtId="0" fontId="1" fillId="8" borderId="1" xfId="0" applyFont="1" applyFill="1" applyBorder="1" applyAlignment="1">
      <alignment horizontal="left" vertical="center"/>
    </xf>
    <xf numFmtId="0" fontId="1" fillId="8" borderId="1" xfId="0" applyFont="1" applyFill="1" applyBorder="1" applyAlignment="1">
      <alignment horizontal="center" vertical="center"/>
    </xf>
    <xf numFmtId="0" fontId="1" fillId="9" borderId="11" xfId="0" applyFont="1" applyFill="1" applyBorder="1" applyAlignment="1">
      <alignment horizontal="center" vertical="center"/>
    </xf>
    <xf numFmtId="0" fontId="1" fillId="9" borderId="1" xfId="0" applyFont="1" applyFill="1" applyBorder="1" applyAlignment="1">
      <alignment horizontal="center" vertical="center"/>
    </xf>
    <xf numFmtId="0" fontId="18" fillId="0" borderId="1" xfId="0" applyFont="1" applyBorder="1" applyAlignment="1">
      <alignment horizontal="center" vertical="top"/>
    </xf>
    <xf numFmtId="0" fontId="22" fillId="0" borderId="1" xfId="0" applyFont="1" applyBorder="1" applyAlignment="1">
      <alignment horizontal="center"/>
    </xf>
    <xf numFmtId="0" fontId="1" fillId="0" borderId="1" xfId="0" applyFont="1" applyBorder="1" applyAlignment="1">
      <alignment horizontal="center"/>
    </xf>
    <xf numFmtId="0" fontId="20" fillId="0" borderId="1" xfId="0" applyFont="1" applyBorder="1" applyAlignment="1">
      <alignment horizontal="center"/>
    </xf>
    <xf numFmtId="0" fontId="20" fillId="0" borderId="0" xfId="0" applyFont="1" applyAlignment="1">
      <alignment horizontal="center"/>
    </xf>
    <xf numFmtId="0" fontId="16" fillId="11" borderId="1" xfId="0" applyFont="1" applyFill="1" applyBorder="1" applyAlignment="1">
      <alignment horizontal="center" vertical="center"/>
    </xf>
    <xf numFmtId="0" fontId="25" fillId="12" borderId="1" xfId="0" applyFont="1" applyFill="1" applyBorder="1" applyAlignment="1">
      <alignment horizontal="center"/>
    </xf>
    <xf numFmtId="0" fontId="16" fillId="12" borderId="8" xfId="0" applyFont="1" applyFill="1" applyBorder="1" applyAlignment="1">
      <alignment horizontal="center" vertical="center"/>
    </xf>
    <xf numFmtId="0" fontId="16" fillId="12" borderId="9" xfId="0" applyFont="1" applyFill="1" applyBorder="1" applyAlignment="1">
      <alignment horizontal="center" vertical="center"/>
    </xf>
    <xf numFmtId="0" fontId="16" fillId="12" borderId="10" xfId="0" applyFont="1" applyFill="1" applyBorder="1" applyAlignment="1">
      <alignment horizontal="center" vertical="center"/>
    </xf>
    <xf numFmtId="0" fontId="25" fillId="13" borderId="1" xfId="0" applyFont="1" applyFill="1" applyBorder="1" applyAlignment="1">
      <alignment horizontal="center"/>
    </xf>
    <xf numFmtId="188" fontId="25" fillId="13" borderId="1" xfId="0" applyNumberFormat="1" applyFont="1" applyFill="1" applyBorder="1" applyAlignment="1">
      <alignment horizontal="center"/>
    </xf>
    <xf numFmtId="0" fontId="16" fillId="14" borderId="1" xfId="0" applyFont="1" applyFill="1" applyBorder="1" applyAlignment="1">
      <alignment horizontal="center" vertical="center"/>
    </xf>
    <xf numFmtId="0" fontId="15" fillId="12" borderId="8" xfId="0" applyFont="1" applyFill="1" applyBorder="1" applyAlignment="1">
      <alignment horizontal="center" vertical="center"/>
    </xf>
    <xf numFmtId="0" fontId="15" fillId="12" borderId="9" xfId="0" applyFont="1" applyFill="1" applyBorder="1" applyAlignment="1">
      <alignment horizontal="center" vertical="center"/>
    </xf>
    <xf numFmtId="0" fontId="15" fillId="12" borderId="10" xfId="0" applyFont="1" applyFill="1" applyBorder="1" applyAlignment="1">
      <alignment horizontal="center" vertical="center"/>
    </xf>
    <xf numFmtId="49" fontId="0" fillId="0" borderId="1" xfId="0" applyNumberFormat="1" applyFont="1" applyBorder="1" applyAlignment="1">
      <alignment horizontal="center"/>
    </xf>
    <xf numFmtId="0" fontId="0" fillId="0" borderId="1" xfId="0" applyFont="1" applyBorder="1" applyAlignment="1">
      <alignment horizontal="center"/>
    </xf>
    <xf numFmtId="0" fontId="16" fillId="12" borderId="1" xfId="0" applyFont="1" applyFill="1" applyBorder="1" applyAlignment="1">
      <alignment horizontal="center" vertical="center"/>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5" fillId="0" borderId="0" xfId="0" applyFont="1" applyAlignment="1">
      <alignment horizontal="center"/>
    </xf>
    <xf numFmtId="0" fontId="16" fillId="0" borderId="15" xfId="0" applyFont="1" applyBorder="1" applyAlignment="1">
      <alignment horizontal="center" vertical="center" wrapText="1"/>
    </xf>
    <xf numFmtId="0" fontId="16" fillId="0" borderId="0" xfId="0" applyFont="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26" fillId="15" borderId="1" xfId="0" applyFont="1" applyFill="1" applyBorder="1" applyAlignment="1">
      <alignment horizontal="center" wrapText="1" readingOrder="1"/>
    </xf>
    <xf numFmtId="0" fontId="27" fillId="15" borderId="1" xfId="0" applyFont="1" applyFill="1" applyBorder="1" applyAlignment="1">
      <alignment horizontal="center" vertical="center" readingOrder="1"/>
    </xf>
    <xf numFmtId="0" fontId="16" fillId="9" borderId="0" xfId="0" applyFont="1" applyFill="1" applyAlignment="1">
      <alignment horizontal="center" vertical="center"/>
    </xf>
    <xf numFmtId="0" fontId="16" fillId="12" borderId="17" xfId="0" applyFont="1" applyFill="1" applyBorder="1" applyAlignment="1">
      <alignment horizontal="center" vertical="center"/>
    </xf>
    <xf numFmtId="0" fontId="16" fillId="12" borderId="18" xfId="0" applyFont="1" applyFill="1" applyBorder="1" applyAlignment="1">
      <alignment horizontal="center" vertical="center"/>
    </xf>
    <xf numFmtId="188" fontId="0" fillId="0" borderId="1" xfId="0" applyNumberFormat="1" applyFont="1" applyBorder="1" applyAlignment="1">
      <alignment horizontal="center"/>
    </xf>
    <xf numFmtId="0" fontId="15" fillId="0" borderId="0" xfId="0" applyFont="1"/>
    <xf numFmtId="0" fontId="16" fillId="13" borderId="11" xfId="0" applyFont="1" applyFill="1" applyBorder="1" applyAlignment="1">
      <alignment horizontal="left" vertical="center"/>
    </xf>
    <xf numFmtId="0" fontId="16" fillId="13" borderId="1" xfId="0" applyFont="1" applyFill="1" applyBorder="1" applyAlignment="1">
      <alignment horizontal="center" vertical="center"/>
    </xf>
    <xf numFmtId="0" fontId="16" fillId="13" borderId="4" xfId="0" applyFont="1" applyFill="1" applyBorder="1" applyAlignment="1">
      <alignment horizontal="left" vertical="center"/>
    </xf>
    <xf numFmtId="0" fontId="28" fillId="0" borderId="1" xfId="0" applyFont="1" applyBorder="1" applyAlignment="1">
      <alignment vertical="center"/>
    </xf>
    <xf numFmtId="0" fontId="16" fillId="16" borderId="1" xfId="0" applyFont="1" applyFill="1" applyBorder="1" applyAlignment="1">
      <alignment horizontal="left"/>
    </xf>
    <xf numFmtId="0" fontId="16" fillId="16" borderId="1" xfId="0" applyFont="1" applyFill="1" applyBorder="1" applyAlignment="1">
      <alignment horizontal="center" vertical="center"/>
    </xf>
    <xf numFmtId="0" fontId="15" fillId="0" borderId="0" xfId="0" applyFont="1" applyAlignment="1">
      <alignment horizontal="left"/>
    </xf>
    <xf numFmtId="0" fontId="15" fillId="17" borderId="1" xfId="0" applyFont="1" applyFill="1" applyBorder="1" applyAlignment="1">
      <alignment horizontal="center" vertical="center"/>
    </xf>
    <xf numFmtId="0" fontId="20" fillId="18" borderId="8" xfId="0" applyFont="1" applyFill="1" applyBorder="1" applyAlignment="1">
      <alignment horizontal="left" vertical="center"/>
    </xf>
    <xf numFmtId="0" fontId="20" fillId="18" borderId="9" xfId="0" applyFont="1" applyFill="1" applyBorder="1" applyAlignment="1">
      <alignment horizontal="left" vertical="center"/>
    </xf>
    <xf numFmtId="0" fontId="20" fillId="18" borderId="1" xfId="0" applyFont="1" applyFill="1" applyBorder="1" applyAlignment="1">
      <alignment horizontal="left" vertical="center"/>
    </xf>
    <xf numFmtId="0" fontId="20" fillId="18" borderId="10" xfId="0" applyFont="1" applyFill="1" applyBorder="1" applyAlignment="1">
      <alignment horizontal="left" vertical="center"/>
    </xf>
    <xf numFmtId="0" fontId="20" fillId="19" borderId="8" xfId="0" applyFont="1" applyFill="1" applyBorder="1" applyAlignment="1">
      <alignment horizontal="left" vertical="center"/>
    </xf>
    <xf numFmtId="0" fontId="20" fillId="19" borderId="9" xfId="0" applyFont="1" applyFill="1" applyBorder="1" applyAlignment="1">
      <alignment horizontal="left" vertical="center"/>
    </xf>
    <xf numFmtId="0" fontId="20" fillId="19" borderId="10" xfId="0" applyFont="1" applyFill="1" applyBorder="1" applyAlignment="1">
      <alignment horizontal="left" vertical="center"/>
    </xf>
    <xf numFmtId="0" fontId="0" fillId="0" borderId="1" xfId="0" applyBorder="1" applyAlignment="1">
      <alignment horizontal="left"/>
    </xf>
    <xf numFmtId="0" fontId="20" fillId="19" borderId="1" xfId="0" applyFont="1" applyFill="1" applyBorder="1" applyAlignment="1">
      <alignment horizontal="left" vertical="center"/>
    </xf>
    <xf numFmtId="0" fontId="1" fillId="0" borderId="0" xfId="0" applyFont="1"/>
    <xf numFmtId="0" fontId="20" fillId="13" borderId="1" xfId="0" applyFont="1" applyFill="1" applyBorder="1" applyAlignment="1">
      <alignment horizontal="center" vertical="center"/>
    </xf>
    <xf numFmtId="0" fontId="20"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20" fillId="21" borderId="1" xfId="0" applyFont="1" applyFill="1" applyBorder="1" applyAlignment="1">
      <alignment horizontal="center" vertical="center"/>
    </xf>
    <xf numFmtId="0" fontId="20" fillId="22" borderId="1" xfId="0" applyFont="1" applyFill="1" applyBorder="1" applyAlignment="1">
      <alignment horizontal="center" vertical="center"/>
    </xf>
    <xf numFmtId="0" fontId="20" fillId="0" borderId="11"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4" xfId="0" applyFont="1" applyBorder="1" applyAlignment="1">
      <alignment horizontal="center" vertical="center" wrapText="1"/>
    </xf>
    <xf numFmtId="0" fontId="1" fillId="0" borderId="1" xfId="0" applyNumberFormat="1" applyFont="1" applyBorder="1" applyAlignment="1">
      <alignment horizontal="center" vertical="center"/>
    </xf>
    <xf numFmtId="0" fontId="20" fillId="13" borderId="1" xfId="0" applyFont="1" applyFill="1" applyBorder="1" applyAlignment="1">
      <alignment horizontal="center"/>
    </xf>
    <xf numFmtId="0" fontId="9" fillId="23" borderId="1" xfId="0" applyFont="1" applyFill="1" applyBorder="1"/>
    <xf numFmtId="0" fontId="1" fillId="20" borderId="1" xfId="0" applyFont="1" applyFill="1" applyBorder="1" applyAlignment="1">
      <alignment horizontal="left"/>
    </xf>
    <xf numFmtId="0" fontId="1" fillId="20" borderId="1" xfId="0" applyFont="1" applyFill="1" applyBorder="1" applyAlignment="1">
      <alignment horizontal="center"/>
    </xf>
    <xf numFmtId="0" fontId="1" fillId="20" borderId="1" xfId="0" applyFont="1" applyFill="1" applyBorder="1" applyAlignment="1">
      <alignment horizontal="center" wrapText="1"/>
    </xf>
  </cellXfs>
  <cellStyles count="196">
    <cellStyle name="Normal" xfId="0" builtinId="0"/>
    <cellStyle name="60% - Accent5 2" xfId="1"/>
    <cellStyle name="40% - Accent1" xfId="2" builtinId="31"/>
    <cellStyle name="Comma" xfId="3" builtinId="3"/>
    <cellStyle name="Comma [0]" xfId="4" builtinId="6"/>
    <cellStyle name="Currency [0]" xfId="5" builtinId="7"/>
    <cellStyle name="Normal 2 4 4" xfId="6"/>
    <cellStyle name="Currency" xfId="7" builtinId="4"/>
    <cellStyle name="Percent" xfId="8" builtinId="5"/>
    <cellStyle name="Hyperlink" xfId="9" builtinId="8"/>
    <cellStyle name="Normal 7 2" xfId="10"/>
    <cellStyle name="xls-style-2 2" xfId="11"/>
    <cellStyle name="60% - Accent6 2" xfId="12"/>
    <cellStyle name="60% - Accent4" xfId="13" builtinId="44"/>
    <cellStyle name="Followed Hyperlink" xfId="14" builtinId="9"/>
    <cellStyle name="Heading 2" xfId="15" builtinId="17"/>
    <cellStyle name="Normal 5 4" xfId="16"/>
    <cellStyle name="Check Cell" xfId="17" builtinId="23"/>
    <cellStyle name="Note" xfId="18" builtinId="10"/>
    <cellStyle name="40% - Accent3" xfId="19" builtinId="39"/>
    <cellStyle name="Warning Text" xfId="20" builtinId="11"/>
    <cellStyle name="Title" xfId="21" builtinId="15"/>
    <cellStyle name="Normal 6 3" xfId="22"/>
    <cellStyle name="40% - Accent2" xfId="23" builtinId="35"/>
    <cellStyle name="CExplanatory Text" xfId="24" builtinId="53"/>
    <cellStyle name="Heading 1" xfId="25" builtinId="16"/>
    <cellStyle name="Normal 5 3" xfId="26"/>
    <cellStyle name="Bad 2" xfId="27"/>
    <cellStyle name="Heading 3" xfId="28" builtinId="18"/>
    <cellStyle name="Normal 5 5" xfId="29"/>
    <cellStyle name="Heading 4" xfId="30" builtinId="19"/>
    <cellStyle name="Normal 5 6" xfId="31"/>
    <cellStyle name="Input" xfId="32" builtinId="20"/>
    <cellStyle name="Normal 2 14" xfId="33"/>
    <cellStyle name="60% - Accent3" xfId="34" builtinId="40"/>
    <cellStyle name="Title 3" xfId="35"/>
    <cellStyle name="Good" xfId="36" builtinId="26"/>
    <cellStyle name="Output" xfId="37" builtinId="21"/>
    <cellStyle name="20% - Accent1" xfId="38" builtinId="30"/>
    <cellStyle name="Calculation" xfId="39" builtinId="22"/>
    <cellStyle name="Linked Cell" xfId="40" builtinId="24"/>
    <cellStyle name="Total" xfId="41" builtinId="25"/>
    <cellStyle name="Bad" xfId="42" builtinId="27"/>
    <cellStyle name="60% - Accent3 2" xfId="43"/>
    <cellStyle name="60% - Accent2 3" xfId="44"/>
    <cellStyle name="Neutral" xfId="45" builtinId="28"/>
    <cellStyle name="Accent1" xfId="46" builtinId="29"/>
    <cellStyle name="Normal 2 2 2 4" xfId="47"/>
    <cellStyle name="20% - Accent5" xfId="48" builtinId="46"/>
    <cellStyle name="60% - Accent1" xfId="49" builtinId="32"/>
    <cellStyle name="Accent2" xfId="50" builtinId="33"/>
    <cellStyle name="20% - Accent2" xfId="51" builtinId="34"/>
    <cellStyle name="20% - Accent6" xfId="52" builtinId="50"/>
    <cellStyle name="Title 2" xfId="53"/>
    <cellStyle name="60% - Accent2" xfId="54" builtinId="36"/>
    <cellStyle name="Accent3" xfId="55" builtinId="37"/>
    <cellStyle name="Normal 2 2 2 2" xfId="56"/>
    <cellStyle name="20% - Accent3" xfId="57" builtinId="38"/>
    <cellStyle name="Accent4" xfId="58" builtinId="41"/>
    <cellStyle name="Normal 2 2 2 3" xfId="59"/>
    <cellStyle name="20% - Accent4" xfId="60" builtinId="42"/>
    <cellStyle name="Normal 2 3 4 2" xfId="61"/>
    <cellStyle name="40% - Accent4" xfId="62" builtinId="43"/>
    <cellStyle name="Accent5" xfId="63" builtinId="45"/>
    <cellStyle name="40% - Accent5" xfId="64" builtinId="47"/>
    <cellStyle name="60% - Accent5" xfId="65" builtinId="48"/>
    <cellStyle name="Accent6" xfId="66" builtinId="49"/>
    <cellStyle name="40% - Accent6" xfId="67" builtinId="51"/>
    <cellStyle name="xls-style-2" xfId="68"/>
    <cellStyle name="60% - Accent6" xfId="69" builtinId="52"/>
    <cellStyle name="Normal 11 2" xfId="70"/>
    <cellStyle name="60% - Accent4 2" xfId="71"/>
    <cellStyle name="60% - Accent1 2" xfId="72"/>
    <cellStyle name="60% - Accent2 2" xfId="73"/>
    <cellStyle name="Hyperlink 2" xfId="74"/>
    <cellStyle name="Normal 2 4 5" xfId="75"/>
    <cellStyle name="Hyperlink 2 2" xfId="76"/>
    <cellStyle name="Neutral 2" xfId="77"/>
    <cellStyle name="Normal 10" xfId="78"/>
    <cellStyle name="Normal 11" xfId="79"/>
    <cellStyle name="Normal 12 2" xfId="80"/>
    <cellStyle name="Normal 2" xfId="81"/>
    <cellStyle name="Normal 2 3 5" xfId="82"/>
    <cellStyle name="Normal 2 10" xfId="83"/>
    <cellStyle name="Normal 2 11" xfId="84"/>
    <cellStyle name="Normal 2 12" xfId="85"/>
    <cellStyle name="Normal 2 13" xfId="86"/>
    <cellStyle name="Normal 2 13 2" xfId="87"/>
    <cellStyle name="Normal 2 13 2 2" xfId="88"/>
    <cellStyle name="Normal 2 5 3" xfId="89"/>
    <cellStyle name="Normal 2 13 3" xfId="90"/>
    <cellStyle name="Normal 2 15" xfId="91"/>
    <cellStyle name="Normal 2 20" xfId="92"/>
    <cellStyle name="Normal 2 15 2" xfId="93"/>
    <cellStyle name="Normal 2 20 2" xfId="94"/>
    <cellStyle name="Normal 2 15 2 2" xfId="95"/>
    <cellStyle name="Normal 2 19" xfId="96"/>
    <cellStyle name="Normal 2 15 3" xfId="97"/>
    <cellStyle name="Normal 2 16" xfId="98"/>
    <cellStyle name="Normal 2 21" xfId="99"/>
    <cellStyle name="Normal 2 17" xfId="100"/>
    <cellStyle name="Normal 2 17 2" xfId="101"/>
    <cellStyle name="Normal 2 18" xfId="102"/>
    <cellStyle name="Normal 2 18 2" xfId="103"/>
    <cellStyle name="Normal 2 2" xfId="104"/>
    <cellStyle name="Normal 2 2 2" xfId="105"/>
    <cellStyle name="Normal 2 2 2 4 2" xfId="106"/>
    <cellStyle name="Normal 3 2 4 3" xfId="107"/>
    <cellStyle name="Normal 2 2 3" xfId="108"/>
    <cellStyle name="Normal 2 2 4" xfId="109"/>
    <cellStyle name="Normal 2 2 5" xfId="110"/>
    <cellStyle name="Normal 2 2 6" xfId="111"/>
    <cellStyle name="Normal 2 3" xfId="112"/>
    <cellStyle name="Normal 2 3 2" xfId="113"/>
    <cellStyle name="Normal 2 3 2 2" xfId="114"/>
    <cellStyle name="Normal 2 3 2 3" xfId="115"/>
    <cellStyle name="Normal 2 3 2 3 2" xfId="116"/>
    <cellStyle name="Normal 2 3 3" xfId="117"/>
    <cellStyle name="Normal 2 3 4" xfId="118"/>
    <cellStyle name="Normal 2 3 6" xfId="119"/>
    <cellStyle name="Normal 3" xfId="120"/>
    <cellStyle name="Normal 2 4" xfId="121"/>
    <cellStyle name="Normal 2 4 2" xfId="122"/>
    <cellStyle name="Normal 2 4 2 2" xfId="123"/>
    <cellStyle name="Normal 2 4 2 2 2" xfId="124"/>
    <cellStyle name="Normal 2 4 2 3" xfId="125"/>
    <cellStyle name="Normal 2 4 2 4" xfId="126"/>
    <cellStyle name="Normal 2 4 3" xfId="127"/>
    <cellStyle name="Normal 2 4 3 2" xfId="128"/>
    <cellStyle name="Normal 2 4 4 2" xfId="129"/>
    <cellStyle name="Normal 2 4 6" xfId="130"/>
    <cellStyle name="Normal 2 5" xfId="131"/>
    <cellStyle name="Normal 2 5 2" xfId="132"/>
    <cellStyle name="Normal 2 5 3 2" xfId="133"/>
    <cellStyle name="Normal 2 5 4" xfId="134"/>
    <cellStyle name="Normal 2 6" xfId="135"/>
    <cellStyle name="Normal 2 7" xfId="136"/>
    <cellStyle name="Normal 2 7 2" xfId="137"/>
    <cellStyle name="Normal 2 8" xfId="138"/>
    <cellStyle name="Normal 2 8 2" xfId="139"/>
    <cellStyle name="Normal 2 9" xfId="140"/>
    <cellStyle name="Normal 2 9 2" xfId="141"/>
    <cellStyle name="Normal 3 2" xfId="142"/>
    <cellStyle name="Normal 3 2 2" xfId="143"/>
    <cellStyle name="Normal 3 2 3" xfId="144"/>
    <cellStyle name="Normal 3 2 4" xfId="145"/>
    <cellStyle name="Normal 3 2 4 2" xfId="146"/>
    <cellStyle name="Normal 3 2 4 2 2" xfId="147"/>
    <cellStyle name="Normal 3 2 5" xfId="148"/>
    <cellStyle name="Normal 3 2 6" xfId="149"/>
    <cellStyle name="Normal 3 3" xfId="150"/>
    <cellStyle name="Standard 2" xfId="151"/>
    <cellStyle name="Normal 3 4" xfId="152"/>
    <cellStyle name="Standard 3" xfId="153"/>
    <cellStyle name="Normal 3 5" xfId="154"/>
    <cellStyle name="Standard 4" xfId="155"/>
    <cellStyle name="Normal 3 5 2" xfId="156"/>
    <cellStyle name="Normal 3 6" xfId="157"/>
    <cellStyle name="Standard 5" xfId="158"/>
    <cellStyle name="Normal 3 7" xfId="159"/>
    <cellStyle name="Standard 6" xfId="160"/>
    <cellStyle name="Normal 3 7 2" xfId="161"/>
    <cellStyle name="Normal 3 8" xfId="162"/>
    <cellStyle name="Standard 7" xfId="163"/>
    <cellStyle name="Normal 3 9" xfId="164"/>
    <cellStyle name="Standard 8" xfId="165"/>
    <cellStyle name="Normal 4" xfId="166"/>
    <cellStyle name="Normal 4 10" xfId="167"/>
    <cellStyle name="Normal 5" xfId="168"/>
    <cellStyle name="Normal 4 10 2" xfId="169"/>
    <cellStyle name="Normal 5 2" xfId="170"/>
    <cellStyle name="Normal 4 2" xfId="171"/>
    <cellStyle name="Normal 4 2 2" xfId="172"/>
    <cellStyle name="Normal 4 2 3" xfId="173"/>
    <cellStyle name="Normal 4 3" xfId="174"/>
    <cellStyle name="Normal 4 3 2" xfId="175"/>
    <cellStyle name="Normal 4 4" xfId="176"/>
    <cellStyle name="Normal 4 4 2" xfId="177"/>
    <cellStyle name="Normal 4 5" xfId="178"/>
    <cellStyle name="Normal 4 6" xfId="179"/>
    <cellStyle name="Normal 4 7" xfId="180"/>
    <cellStyle name="Normal 4 8" xfId="181"/>
    <cellStyle name="Normal 4 8 2" xfId="182"/>
    <cellStyle name="Normal 4 9" xfId="183"/>
    <cellStyle name="Normal 5 2 2" xfId="184"/>
    <cellStyle name="Normal 6" xfId="185"/>
    <cellStyle name="Normal 6 2" xfId="186"/>
    <cellStyle name="Normal 6 4" xfId="187"/>
    <cellStyle name="Normal 7" xfId="188"/>
    <cellStyle name="Normal 8" xfId="189"/>
    <cellStyle name="Normal 8 2" xfId="190"/>
    <cellStyle name="Normal 9" xfId="191"/>
    <cellStyle name="Note 2" xfId="192"/>
    <cellStyle name="OBI_ColHeader" xfId="193"/>
    <cellStyle name="Standard 9" xfId="194"/>
    <cellStyle name="Stil 1" xfId="195"/>
  </cellStyles>
  <dxfs count="4">
    <dxf>
      <font>
        <color rgb="FF9C0006"/>
      </font>
      <fill>
        <patternFill patternType="solid">
          <bgColor rgb="FFFFC7CE"/>
        </patternFill>
      </fill>
    </dxf>
    <dxf>
      <font>
        <color rgb="FF9C0006"/>
      </font>
      <fill>
        <patternFill patternType="solid">
          <bgColor rgb="FFFFC7CE"/>
        </patternFill>
      </fill>
    </dxf>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3"/>
      <tableStyleElement type="headerRow" dxfId="2"/>
    </tableStyle>
  </tableStyles>
  <colors>
    <mruColors>
      <color rgb="0063408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1.xml"/><Relationship Id="rId15" Type="http://schemas.openxmlformats.org/officeDocument/2006/relationships/pivotCacheDefinition" Target="pivotCache/pivotCacheDefinition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IN" sz="1200" b="1">
                <a:solidFill>
                  <a:srgbClr val="0070C0"/>
                </a:solidFill>
                <a:effectLst/>
              </a:rPr>
              <a:t>Incident Source Vs Affiliate -</a:t>
            </a:r>
            <a:r>
              <a:rPr lang="en-IN" sz="1200" b="1" baseline="0">
                <a:solidFill>
                  <a:srgbClr val="0070C0"/>
                </a:solidFill>
                <a:effectLst/>
              </a:rPr>
              <a:t> Current Month</a:t>
            </a:r>
            <a:endParaRPr lang="en-IN" sz="1200" b="1">
              <a:solidFill>
                <a:srgbClr val="0070C0"/>
              </a:solidFill>
              <a:effectLst/>
            </a:endParaRPr>
          </a:p>
        </c:rich>
      </c:tx>
      <c:layout>
        <c:manualLayout>
          <c:xMode val="edge"/>
          <c:yMode val="edge"/>
          <c:x val="0.277844952550507"/>
          <c:y val="0.00434508643392925"/>
        </c:manualLayout>
      </c:layout>
      <c:overlay val="1"/>
    </c:title>
    <c:autoTitleDeleted val="0"/>
    <c:plotArea>
      <c:layout>
        <c:manualLayout>
          <c:layoutTarget val="inner"/>
          <c:xMode val="edge"/>
          <c:yMode val="edge"/>
          <c:x val="0.0694923064193733"/>
          <c:y val="0.226763568864992"/>
          <c:w val="0.882005101289943"/>
          <c:h val="0.614556093314299"/>
        </c:manualLayout>
      </c:layout>
      <c:barChart>
        <c:barDir val="bar"/>
        <c:grouping val="stacked"/>
        <c:varyColors val="0"/>
        <c:ser>
          <c:idx val="0"/>
          <c:order val="0"/>
          <c:tx>
            <c:strRef>
              <c:f>'Triage Incident Stats'!$B$1</c:f>
              <c:strCache>
                <c:ptCount val="1"/>
                <c:pt idx="0">
                  <c:v>Prodapt Monitoring</c:v>
                </c:pt>
              </c:strCache>
            </c:strRef>
          </c:tx>
          <c:spPr>
            <a:solidFill>
              <a:schemeClr val="accent6"/>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'Triage Incident Stats'!$A$2:$A$4</c:f>
              <c:strCache>
                <c:ptCount val="3"/>
                <c:pt idx="0">
                  <c:v>CH</c:v>
                </c:pt>
                <c:pt idx="1">
                  <c:v>IE</c:v>
                </c:pt>
                <c:pt idx="2">
                  <c:v>PE</c:v>
                </c:pt>
              </c:strCache>
            </c:strRef>
          </c:cat>
          <c:val>
            <c:numRef>
              <c:f>'Triage Incident Stats'!$B$2:$B$4</c:f>
              <c:numCache>
                <c:formatCode>General</c:formatCode>
                <c:ptCount val="3"/>
                <c:pt idx="0">
                  <c:v>104</c:v>
                </c:pt>
                <c:pt idx="1">
                  <c:v>188</c:v>
                </c:pt>
                <c:pt idx="2">
                  <c:v>1</c:v>
                </c:pt>
              </c:numCache>
            </c:numRef>
          </c:val>
        </c:ser>
        <c:ser>
          <c:idx val="1"/>
          <c:order val="1"/>
          <c:tx>
            <c:strRef>
              <c:f>'Triage Incident Stats'!$C$1</c:f>
              <c:strCache>
                <c:ptCount val="1"/>
                <c:pt idx="0">
                  <c:v>Reported by Affiliates</c:v>
                </c:pt>
              </c:strCache>
            </c:strRef>
          </c:tx>
          <c:spPr>
            <a:solidFill>
              <a:schemeClr val="accent1">
                <a:lumMod val="60000"/>
                <a:lumOff val="40000"/>
              </a:schemeClr>
            </a:solidFill>
          </c:spPr>
          <c:invertIfNegative val="0"/>
          <c:dLbls>
            <c:dLbl>
              <c:idx val="2"/>
              <c:layout>
                <c:manualLayout>
                  <c:x val="0.00448110403112356"/>
                  <c:y val="0.0052951261490840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'Triage Incident Stats'!$A$2:$A$4</c:f>
              <c:strCache>
                <c:ptCount val="3"/>
                <c:pt idx="0">
                  <c:v>CH</c:v>
                </c:pt>
                <c:pt idx="1">
                  <c:v>IE</c:v>
                </c:pt>
                <c:pt idx="2">
                  <c:v>PE</c:v>
                </c:pt>
              </c:strCache>
            </c:strRef>
          </c:cat>
          <c:val>
            <c:numRef>
              <c:f>'Triage Incident Stats'!$C$2:$C$4</c:f>
              <c:numCache>
                <c:formatCode>General</c:formatCode>
                <c:ptCount val="3"/>
                <c:pt idx="0">
                  <c:v>128</c:v>
                </c:pt>
                <c:pt idx="1">
                  <c:v>36</c:v>
                </c:pt>
                <c:pt idx="2">
                  <c:v>4</c:v>
                </c:pt>
              </c:numCache>
            </c:numRef>
          </c:val>
        </c:ser>
        <c:ser>
          <c:idx val="2"/>
          <c:order val="2"/>
          <c:tx>
            <c:strRef>
              <c:f>'Triage Incident Stats'!$D$1</c:f>
              <c:strCache>
                <c:ptCount val="1"/>
                <c:pt idx="0">
                  <c:v>Network (Old+New)</c:v>
                </c:pt>
              </c:strCache>
            </c:strRef>
          </c:tx>
          <c:invertIfNegative val="0"/>
          <c:dLbls>
            <c:dLbl>
              <c:idx val="2"/>
              <c:layout>
                <c:manualLayout>
                  <c:x val="0.0156838641089325"/>
                  <c:y val="0.0052951261490840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'Triage Incident Stats'!$A$2:$A$4</c:f>
              <c:strCache>
                <c:ptCount val="3"/>
                <c:pt idx="0">
                  <c:v>CH</c:v>
                </c:pt>
                <c:pt idx="1">
                  <c:v>IE</c:v>
                </c:pt>
                <c:pt idx="2">
                  <c:v>PE</c:v>
                </c:pt>
              </c:strCache>
            </c:strRef>
          </c:cat>
          <c:val>
            <c:numRef>
              <c:f>'Triage Incident Stats'!$D$2:$D$4</c:f>
              <c:numCache>
                <c:formatCode>General</c:formatCode>
                <c:ptCount val="3"/>
                <c:pt idx="0">
                  <c:v>13</c:v>
                </c:pt>
                <c:pt idx="1">
                  <c:v>12</c:v>
                </c:pt>
                <c:pt idx="2">
                  <c:v>14</c:v>
                </c:pt>
              </c:numCache>
            </c:numRef>
          </c:val>
        </c:ser>
        <c:dLbls>
          <c:showLegendKey val="0"/>
          <c:showVal val="0"/>
          <c:showCatName val="0"/>
          <c:showSerName val="0"/>
          <c:showPercent val="0"/>
          <c:showBubbleSize val="0"/>
        </c:dLbls>
        <c:gapWidth val="141"/>
        <c:overlap val="100"/>
        <c:axId val="170500056"/>
        <c:axId val="170499272"/>
      </c:barChart>
      <c:catAx>
        <c:axId val="170500056"/>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499272"/>
        <c:crosses val="autoZero"/>
        <c:auto val="1"/>
        <c:lblAlgn val="ctr"/>
        <c:lblOffset val="100"/>
        <c:noMultiLvlLbl val="0"/>
      </c:catAx>
      <c:valAx>
        <c:axId val="170499272"/>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0056"/>
        <c:crosses val="autoZero"/>
        <c:crossBetween val="between"/>
      </c:valAx>
      <c:spPr>
        <a:noFill/>
      </c:spPr>
    </c:plotArea>
    <c:legend>
      <c:legendPos val="r"/>
      <c:layout>
        <c:manualLayout>
          <c:xMode val="edge"/>
          <c:yMode val="edge"/>
          <c:x val="0.185975510387274"/>
          <c:y val="0.116896126357699"/>
          <c:w val="0.710422823488385"/>
          <c:h val="0.0775378494828092"/>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60180055581024"/>
          <c:y val="0.0811386951253535"/>
          <c:w val="0.68162533107271"/>
          <c:h val="0.772487184040553"/>
        </c:manualLayout>
      </c:layout>
      <c:doughnutChart>
        <c:varyColors val="1"/>
        <c:ser>
          <c:idx val="0"/>
          <c:order val="0"/>
          <c:explosion val="0"/>
          <c:dPt>
            <c:idx val="0"/>
            <c:bubble3D val="0"/>
            <c:spPr>
              <a:solidFill>
                <a:schemeClr val="accent6"/>
              </a:solidFill>
            </c:spPr>
          </c:dPt>
          <c:dPt>
            <c:idx val="1"/>
            <c:bubble3D val="0"/>
            <c:spPr>
              <a:solidFill>
                <a:schemeClr val="accent5"/>
              </a:solidFill>
            </c:spPr>
          </c:dPt>
          <c:dPt>
            <c:idx val="2"/>
            <c:bubble3D val="0"/>
            <c:spPr>
              <a:solidFill>
                <a:schemeClr val="accent2"/>
              </a:solidFill>
            </c:spPr>
          </c:dPt>
          <c:dLbls>
            <c:dLbl>
              <c:idx val="2"/>
              <c:layout>
                <c:manualLayout>
                  <c:x val="-0.0013338414017249"/>
                  <c:y val="-0.0125478633833349"/>
                </c:manualLayout>
              </c:layou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1"/>
            <c:showCatName val="1"/>
            <c:showSerName val="0"/>
            <c:showPercent val="0"/>
            <c:showBubbleSize val="0"/>
            <c:showLeaderLines val="1"/>
            <c:extLst>
              <c:ext xmlns:c15="http://schemas.microsoft.com/office/drawing/2012/chart" uri="{CE6537A1-D6FC-4f65-9D91-7224C49458BB}">
                <c15:layout/>
                <c15:showLeaderLines val="1"/>
                <c15:leaderLines/>
              </c:ext>
            </c:extLst>
          </c:dLbls>
          <c:cat>
            <c:strRef>
              <c:extLst>
                <c:ext xmlns:c15="http://schemas.microsoft.com/office/drawing/2012/chart" uri="{02D57815-91ED-43cb-92C2-25804820EDAC}">
                  <c15:fullRef>
                    <c15:sqref>(MNP!$B$3,MNP!$D$3,MNP!$F$3,MNP!$H$3)</c15:sqref>
                  </c15:fullRef>
                </c:ext>
              </c:extLst>
              <c:f>(MNP!$B$3,MNP!$D$3,MNP!$H$3)</c:f>
              <c:strCache>
                <c:ptCount val="3"/>
                <c:pt idx="1">
                  <c:v>CH-PIN</c:v>
                </c:pt>
                <c:pt idx="2">
                  <c:v>IE-PIN</c:v>
                </c:pt>
              </c:strCache>
            </c:strRef>
          </c:cat>
          <c:val>
            <c:numRef>
              <c:extLst>
                <c:ext xmlns:c15="http://schemas.microsoft.com/office/drawing/2012/chart" uri="{02D57815-91ED-43cb-92C2-25804820EDAC}">
                  <c15:fullRef>
                    <c15:sqref>(MNP!$B$4,MNP!$D$4,MNP!$F$4,MNP!$H$4)</c15:sqref>
                  </c15:fullRef>
                </c:ext>
              </c:extLst>
              <c:f>(MNP!$B$4,MNP!$D$4,MNP!$H$4)</c:f>
              <c:numCache>
                <c:formatCode>General</c:formatCode>
                <c:ptCount val="3"/>
                <c:pt idx="1">
                  <c:v>119</c:v>
                </c:pt>
                <c:pt idx="2">
                  <c:v>1297</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w="9525" cap="flat" cmpd="sng" algn="ctr">
      <a:noFill/>
      <a:prstDash val="solid"/>
      <a:round/>
    </a:ln>
  </c:spPr>
  <c:txPr>
    <a:bodyPr/>
    <a:lstStyle/>
    <a:p>
      <a:pPr>
        <a:defRPr lang="en-US"/>
      </a:pPr>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60180055581024"/>
          <c:y val="0.0811386951253535"/>
          <c:w val="0.68162533107271"/>
          <c:h val="0.772487184040553"/>
        </c:manualLayout>
      </c:layout>
      <c:doughnutChart>
        <c:varyColors val="1"/>
        <c:ser>
          <c:idx val="0"/>
          <c:order val="0"/>
          <c:tx>
            <c:strRef>
              <c:f>MNP!$B$4</c:f>
              <c:strCache>
                <c:ptCount val="1"/>
                <c:pt idx="0">
                  <c:v/>
                </c:pt>
              </c:strCache>
            </c:strRef>
          </c:tx>
          <c:explosion val="0"/>
          <c:dPt>
            <c:idx val="0"/>
            <c:bubble3D val="0"/>
            <c:spPr>
              <a:solidFill>
                <a:schemeClr val="accent2"/>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1"/>
            <c:showCatName val="1"/>
            <c:showSerName val="0"/>
            <c:showPercent val="0"/>
            <c:showBubbleSize val="0"/>
            <c:showLeaderLines val="1"/>
            <c:extLst>
              <c:ext xmlns:c15="http://schemas.microsoft.com/office/drawing/2012/chart" uri="{CE6537A1-D6FC-4f65-9D91-7224C49458BB}">
                <c15:layout/>
                <c15:showLeaderLines val="1"/>
                <c15:leaderLines/>
              </c:ext>
            </c:extLst>
          </c:dLbls>
          <c:cat>
            <c:strRef>
              <c:f>(MNP!$E$3,MNP!$I$3)</c:f>
              <c:strCache>
                <c:ptCount val="2"/>
                <c:pt idx="0">
                  <c:v>CH-POUT</c:v>
                </c:pt>
                <c:pt idx="1">
                  <c:v>IE-POUT</c:v>
                </c:pt>
              </c:strCache>
            </c:strRef>
          </c:cat>
          <c:val>
            <c:numRef>
              <c:f>(MNP!#REF!,MNP!$I$4)</c:f>
              <c:numCache>
                <c:formatCode>General</c:formatCode>
                <c:ptCount val="1"/>
                <c:pt idx="0">
                  <c:v>2012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w="9525" cap="flat" cmpd="sng" algn="ctr">
      <a:noFill/>
      <a:prstDash val="solid"/>
      <a:round/>
    </a:ln>
  </c:spPr>
  <c:txPr>
    <a:bodyPr/>
    <a:lstStyle/>
    <a:p>
      <a:pPr>
        <a:defRPr lang="en-US"/>
      </a:pPr>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rgbClr val="0070C0"/>
                </a:solidFill>
                <a:latin typeface="+mn-lt"/>
                <a:ea typeface="+mn-ea"/>
                <a:cs typeface="+mn-cs"/>
              </a:defRPr>
            </a:pPr>
            <a:r>
              <a:rPr lang="en-US" sz="1200" b="1" i="0" baseline="0">
                <a:solidFill>
                  <a:srgbClr val="0070C0"/>
                </a:solidFill>
                <a:effectLst/>
                <a:latin typeface="+mn-lt"/>
              </a:rPr>
              <a:t>MLS Summary Stats</a:t>
            </a:r>
            <a:endParaRPr lang="en-IN" sz="1200" b="1">
              <a:solidFill>
                <a:srgbClr val="0070C0"/>
              </a:solidFill>
              <a:effectLst/>
              <a:latin typeface="+mn-lt"/>
            </a:endParaRPr>
          </a:p>
        </c:rich>
      </c:tx>
      <c:layout/>
      <c:overlay val="0"/>
      <c:spPr>
        <a:noFill/>
        <a:ln>
          <a:noFill/>
        </a:ln>
        <a:effectLst/>
      </c:spPr>
    </c:title>
    <c:autoTitleDeleted val="0"/>
    <c:plotArea>
      <c:layout>
        <c:manualLayout>
          <c:layoutTarget val="inner"/>
          <c:xMode val="edge"/>
          <c:yMode val="edge"/>
          <c:x val="0.0495413666961957"/>
          <c:y val="0.256542969605384"/>
          <c:w val="0.935853820002001"/>
          <c:h val="0.490401447843313"/>
        </c:manualLayout>
      </c:layout>
      <c:barChart>
        <c:barDir val="col"/>
        <c:grouping val="stacked"/>
        <c:varyColors val="0"/>
        <c:ser>
          <c:idx val="1"/>
          <c:order val="1"/>
          <c:tx>
            <c:strRef>
              <c:f>'MLS-Graph'!$E$1</c:f>
              <c:strCache>
                <c:ptCount val="1"/>
                <c:pt idx="0">
                  <c:v>Task with QDFs</c:v>
                </c:pt>
              </c:strCache>
            </c:strRef>
          </c:tx>
          <c:spPr>
            <a:solidFill>
              <a:schemeClr val="accent5"/>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'MLS-Graph'!$A$2:$B$25</c:f>
              <c:multiLvlStrCache>
                <c:ptCount val="24"/>
                <c:lvl>
                  <c:pt idx="0">
                    <c:v>Jan'23</c:v>
                  </c:pt>
                  <c:pt idx="1">
                    <c:v>Feb'23</c:v>
                  </c:pt>
                  <c:pt idx="2">
                    <c:v>Mar'23</c:v>
                  </c:pt>
                  <c:pt idx="4">
                    <c:v>Jan'23</c:v>
                  </c:pt>
                  <c:pt idx="5">
                    <c:v>Feb'23</c:v>
                  </c:pt>
                  <c:pt idx="6">
                    <c:v>Mar'23</c:v>
                  </c:pt>
                  <c:pt idx="8">
                    <c:v>Jan'23</c:v>
                  </c:pt>
                  <c:pt idx="9">
                    <c:v>Feb'23</c:v>
                  </c:pt>
                  <c:pt idx="10">
                    <c:v>Mar'23</c:v>
                  </c:pt>
                  <c:pt idx="12">
                    <c:v>Jan'23</c:v>
                  </c:pt>
                  <c:pt idx="13">
                    <c:v>Feb'23</c:v>
                  </c:pt>
                  <c:pt idx="14">
                    <c:v>Mar'23</c:v>
                  </c:pt>
                  <c:pt idx="16">
                    <c:v>Jan'23</c:v>
                  </c:pt>
                  <c:pt idx="17">
                    <c:v>Feb'23</c:v>
                  </c:pt>
                  <c:pt idx="18">
                    <c:v>Mar'23</c:v>
                  </c:pt>
                  <c:pt idx="20">
                    <c:v>Jan'23</c:v>
                  </c:pt>
                  <c:pt idx="21">
                    <c:v>Feb'23</c:v>
                  </c:pt>
                  <c:pt idx="22">
                    <c:v>Mar'23</c:v>
                  </c:pt>
                </c:lvl>
                <c:lvl>
                  <c:pt idx="0">
                    <c:v>CRM</c:v>
                  </c:pt>
                  <c:pt idx="4">
                    <c:v>ACC V6</c:v>
                  </c:pt>
                  <c:pt idx="8">
                    <c:v>ACC V9</c:v>
                  </c:pt>
                  <c:pt idx="12">
                    <c:v>B&amp;M</c:v>
                  </c:pt>
                  <c:pt idx="16">
                    <c:v>OFF</c:v>
                  </c:pt>
                  <c:pt idx="20">
                    <c:v>WEB</c:v>
                  </c:pt>
                </c:lvl>
              </c:multiLvlStrCache>
            </c:multiLvlStrRef>
          </c:cat>
          <c:val>
            <c:numRef>
              <c:f>'MLS-Graph'!$E$2:$E$24</c:f>
              <c:numCache>
                <c:formatCode>General</c:formatCode>
                <c:ptCount val="23"/>
                <c:pt idx="0">
                  <c:v>14</c:v>
                </c:pt>
                <c:pt idx="4">
                  <c:v>87</c:v>
                </c:pt>
                <c:pt idx="6">
                  <c:v>70</c:v>
                </c:pt>
                <c:pt idx="8">
                  <c:v>178</c:v>
                </c:pt>
                <c:pt idx="10">
                  <c:v>141</c:v>
                </c:pt>
                <c:pt idx="12">
                  <c:v>7</c:v>
                </c:pt>
              </c:numCache>
            </c:numRef>
          </c:val>
        </c:ser>
        <c:ser>
          <c:idx val="2"/>
          <c:order val="2"/>
          <c:tx>
            <c:strRef>
              <c:f>'MLS-Graph'!$F$1</c:f>
              <c:strCache>
                <c:ptCount val="1"/>
                <c:pt idx="0">
                  <c:v>Task without QDFs</c:v>
                </c:pt>
              </c:strCache>
            </c:strRef>
          </c:tx>
          <c:spPr>
            <a:solidFill>
              <a:schemeClr val="accent6"/>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'MLS-Graph'!$A$2:$B$25</c:f>
              <c:multiLvlStrCache>
                <c:ptCount val="24"/>
                <c:lvl>
                  <c:pt idx="0">
                    <c:v>Jan'23</c:v>
                  </c:pt>
                  <c:pt idx="1">
                    <c:v>Feb'23</c:v>
                  </c:pt>
                  <c:pt idx="2">
                    <c:v>Mar'23</c:v>
                  </c:pt>
                  <c:pt idx="4">
                    <c:v>Jan'23</c:v>
                  </c:pt>
                  <c:pt idx="5">
                    <c:v>Feb'23</c:v>
                  </c:pt>
                  <c:pt idx="6">
                    <c:v>Mar'23</c:v>
                  </c:pt>
                  <c:pt idx="8">
                    <c:v>Jan'23</c:v>
                  </c:pt>
                  <c:pt idx="9">
                    <c:v>Feb'23</c:v>
                  </c:pt>
                  <c:pt idx="10">
                    <c:v>Mar'23</c:v>
                  </c:pt>
                  <c:pt idx="12">
                    <c:v>Jan'23</c:v>
                  </c:pt>
                  <c:pt idx="13">
                    <c:v>Feb'23</c:v>
                  </c:pt>
                  <c:pt idx="14">
                    <c:v>Mar'23</c:v>
                  </c:pt>
                  <c:pt idx="16">
                    <c:v>Jan'23</c:v>
                  </c:pt>
                  <c:pt idx="17">
                    <c:v>Feb'23</c:v>
                  </c:pt>
                  <c:pt idx="18">
                    <c:v>Mar'23</c:v>
                  </c:pt>
                  <c:pt idx="20">
                    <c:v>Jan'23</c:v>
                  </c:pt>
                  <c:pt idx="21">
                    <c:v>Feb'23</c:v>
                  </c:pt>
                  <c:pt idx="22">
                    <c:v>Mar'23</c:v>
                  </c:pt>
                </c:lvl>
                <c:lvl>
                  <c:pt idx="0">
                    <c:v>CRM</c:v>
                  </c:pt>
                  <c:pt idx="4">
                    <c:v>ACC V6</c:v>
                  </c:pt>
                  <c:pt idx="8">
                    <c:v>ACC V9</c:v>
                  </c:pt>
                  <c:pt idx="12">
                    <c:v>B&amp;M</c:v>
                  </c:pt>
                  <c:pt idx="16">
                    <c:v>OFF</c:v>
                  </c:pt>
                  <c:pt idx="20">
                    <c:v>WEB</c:v>
                  </c:pt>
                </c:lvl>
              </c:multiLvlStrCache>
            </c:multiLvlStrRef>
          </c:cat>
          <c:val>
            <c:numRef>
              <c:f>'MLS-Graph'!$F$2:$F$24</c:f>
              <c:numCache>
                <c:formatCode>General</c:formatCode>
                <c:ptCount val="23"/>
                <c:pt idx="0">
                  <c:v>87</c:v>
                </c:pt>
                <c:pt idx="4">
                  <c:v>5</c:v>
                </c:pt>
                <c:pt idx="6">
                  <c:v>12</c:v>
                </c:pt>
                <c:pt idx="8">
                  <c:v>102</c:v>
                </c:pt>
                <c:pt idx="10">
                  <c:v>111</c:v>
                </c:pt>
                <c:pt idx="16">
                  <c:v>36</c:v>
                </c:pt>
              </c:numCache>
            </c:numRef>
          </c:val>
        </c:ser>
        <c:dLbls>
          <c:showLegendKey val="0"/>
          <c:showVal val="0"/>
          <c:showCatName val="0"/>
          <c:showSerName val="0"/>
          <c:showPercent val="0"/>
          <c:showBubbleSize val="0"/>
        </c:dLbls>
        <c:gapWidth val="0"/>
        <c:overlap val="100"/>
        <c:axId val="292799064"/>
        <c:axId val="292798672"/>
      </c:barChart>
      <c:scatterChart>
        <c:scatterStyle val="marker"/>
        <c:varyColors val="0"/>
        <c:ser>
          <c:idx val="0"/>
          <c:order val="0"/>
          <c:tx>
            <c:strRef>
              <c:f>'MLS-Graph'!$D$1</c:f>
              <c:strCache>
                <c:ptCount val="1"/>
                <c:pt idx="0">
                  <c:v>Tasks</c:v>
                </c:pt>
              </c:strCache>
            </c:strRef>
          </c:tx>
          <c:spPr>
            <a:ln w="25400" cap="rnd" cmpd="sng" algn="ctr">
              <a:noFill/>
              <a:prstDash val="solid"/>
              <a:round/>
            </a:ln>
            <a:effectLst/>
          </c:spPr>
          <c:marker>
            <c:symbol val="circle"/>
            <c:size val="5"/>
            <c:spPr>
              <a:solidFill>
                <a:schemeClr val="accent1"/>
              </a:solidFill>
            </c:spPr>
          </c:marker>
          <c:dLbls>
            <c:spPr>
              <a:solidFill>
                <a:schemeClr val="bg1">
                  <a:lumMod val="95000"/>
                </a:schemeClr>
              </a:solidFill>
              <a:ln w="9525" cap="flat">
                <a:solidFill>
                  <a:schemeClr val="tx1"/>
                </a:solidFill>
                <a:prstDash val="solid"/>
                <a:round/>
              </a:ln>
              <a:effectLst/>
            </c:spPr>
            <c:txPr>
              <a:bodyPr rot="0" spcFirstLastPara="0" vertOverflow="ellipsis" vert="horz" wrap="square" lIns="38100" tIns="19050" rIns="38100" bIns="19050" anchor="t" anchorCtr="1"/>
              <a:lstStyle/>
              <a:p>
                <a:pPr>
                  <a:defRPr lang="en-US" sz="1000" b="0" i="0" u="none" strike="noStrike" kern="1200" baseline="0">
                    <a:solidFill>
                      <a:schemeClr val="tx1"/>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xVal>
            <c:strRef>
              <c:f>'MLS-Graph'!$A$2:$B$25</c:f>
              <c:strCache>
                <c:ptCount val="24"/>
                <c:pt idx="0">
                  <c:v>CRM Jan'23</c:v>
                </c:pt>
                <c:pt idx="1">
                  <c:v>CRM Feb'23</c:v>
                </c:pt>
                <c:pt idx="2">
                  <c:v>CRM Mar'23</c:v>
                </c:pt>
                <c:pt idx="4">
                  <c:v>ACC V6 Jan'23</c:v>
                </c:pt>
                <c:pt idx="5">
                  <c:v>ACC V6 Feb'23</c:v>
                </c:pt>
                <c:pt idx="6">
                  <c:v>ACC V6 Mar'23</c:v>
                </c:pt>
                <c:pt idx="8">
                  <c:v>ACC V9 Jan'23</c:v>
                </c:pt>
                <c:pt idx="9">
                  <c:v>ACC V9 Feb'23</c:v>
                </c:pt>
                <c:pt idx="10">
                  <c:v>ACC V9 Mar'23</c:v>
                </c:pt>
                <c:pt idx="12">
                  <c:v>B&amp;M Jan'23</c:v>
                </c:pt>
                <c:pt idx="13">
                  <c:v>B&amp;M Feb'23</c:v>
                </c:pt>
                <c:pt idx="14">
                  <c:v>B&amp;M Mar'23</c:v>
                </c:pt>
                <c:pt idx="16">
                  <c:v>OFF Jan'23</c:v>
                </c:pt>
                <c:pt idx="17">
                  <c:v>OFF Feb'23</c:v>
                </c:pt>
                <c:pt idx="18">
                  <c:v>OFF Mar'23</c:v>
                </c:pt>
                <c:pt idx="20">
                  <c:v>WEB Jan'23</c:v>
                </c:pt>
                <c:pt idx="21">
                  <c:v>WEB Feb'23</c:v>
                </c:pt>
                <c:pt idx="22">
                  <c:v>WEB Mar'23</c:v>
                </c:pt>
              </c:strCache>
            </c:strRef>
          </c:xVal>
          <c:yVal>
            <c:numRef>
              <c:f>'MLS-Graph'!$D$2:$D$24</c:f>
              <c:numCache>
                <c:formatCode>General</c:formatCode>
                <c:ptCount val="23"/>
                <c:pt idx="0">
                  <c:v>101</c:v>
                </c:pt>
                <c:pt idx="4">
                  <c:v>92</c:v>
                </c:pt>
                <c:pt idx="6">
                  <c:v>82</c:v>
                </c:pt>
                <c:pt idx="8">
                  <c:v>280</c:v>
                </c:pt>
                <c:pt idx="10">
                  <c:v>252</c:v>
                </c:pt>
                <c:pt idx="12">
                  <c:v>7</c:v>
                </c:pt>
                <c:pt idx="16">
                  <c:v>35</c:v>
                </c:pt>
              </c:numCache>
            </c:numRef>
          </c:yVal>
          <c:smooth val="0"/>
        </c:ser>
        <c:dLbls>
          <c:showLegendKey val="0"/>
          <c:showVal val="0"/>
          <c:showCatName val="0"/>
          <c:showSerName val="0"/>
          <c:showPercent val="0"/>
          <c:showBubbleSize val="0"/>
        </c:dLbls>
        <c:axId val="292799064"/>
        <c:axId val="292798672"/>
      </c:scatterChart>
      <c:catAx>
        <c:axId val="29279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92798672"/>
        <c:crosses val="autoZero"/>
        <c:auto val="1"/>
        <c:lblAlgn val="ctr"/>
        <c:lblOffset val="100"/>
        <c:noMultiLvlLbl val="0"/>
      </c:catAx>
      <c:valAx>
        <c:axId val="292798672"/>
        <c:scaling>
          <c:orientation val="minMax"/>
        </c:scaling>
        <c:delete val="1"/>
        <c:axPos val="l"/>
        <c:majorGridlines>
          <c:spPr>
            <a:ln w="9525" cap="flat" cmpd="sng" algn="ctr">
              <a:noFill/>
              <a:prstDash val="solid"/>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92799064"/>
        <c:crosses val="autoZero"/>
        <c:crossBetween val="between"/>
      </c:valAx>
      <c:spPr>
        <a:noFill/>
        <a:ln>
          <a:noFill/>
        </a:ln>
        <a:effectLst/>
      </c:spPr>
    </c:plotArea>
    <c:legend>
      <c:legendPos val="b"/>
      <c:layout>
        <c:manualLayout>
          <c:xMode val="edge"/>
          <c:yMode val="edge"/>
          <c:x val="0.65164200473019"/>
          <c:y val="0.0943318310398889"/>
          <c:w val="0.281053448103055"/>
          <c:h val="0.089390727079116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rgbClr val="00B0FF"/>
      </a:solidFill>
      <a:prstDash val="solid"/>
      <a:round/>
    </a:ln>
    <a:effectLst/>
  </c:spPr>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rgbClr val="0070C0"/>
                </a:solidFill>
                <a:latin typeface="+mn-lt"/>
                <a:ea typeface="+mn-ea"/>
                <a:cs typeface="+mn-cs"/>
              </a:defRPr>
            </a:pPr>
            <a:r>
              <a:rPr lang="en-US" sz="1200" b="1">
                <a:solidFill>
                  <a:srgbClr val="0070C0"/>
                </a:solidFill>
              </a:rPr>
              <a:t>MLS Team Vs. Top Contributors</a:t>
            </a:r>
            <a:endParaRPr lang="en-US" sz="1200" b="1">
              <a:solidFill>
                <a:srgbClr val="0070C0"/>
              </a:solidFill>
            </a:endParaRPr>
          </a:p>
        </c:rich>
      </c:tx>
      <c:layout/>
      <c:overlay val="0"/>
      <c:spPr>
        <a:noFill/>
        <a:ln>
          <a:noFill/>
        </a:ln>
        <a:effectLst/>
      </c:spPr>
    </c:title>
    <c:autoTitleDeleted val="0"/>
    <c:plotArea>
      <c:layout>
        <c:manualLayout>
          <c:layoutTarget val="inner"/>
          <c:xMode val="edge"/>
          <c:yMode val="edge"/>
          <c:x val="0.0343201481017828"/>
          <c:y val="0.184952155190461"/>
          <c:w val="0.952447006099423"/>
          <c:h val="0.611056805042466"/>
        </c:manualLayout>
      </c:layout>
      <c:barChart>
        <c:barDir val="col"/>
        <c:grouping val="clustered"/>
        <c:varyColors val="0"/>
        <c:ser>
          <c:idx val="0"/>
          <c:order val="0"/>
          <c:tx>
            <c:strRef>
              <c:f>'MLS-Graph'!#REF!</c:f>
              <c:strCache>
                <c:ptCount val="1"/>
                <c:pt idx="0">
                  <c:v/>
                </c:pt>
              </c:strCache>
            </c:strRef>
          </c:tx>
          <c:spPr>
            <a:solidFill>
              <a:schemeClr val="accent6"/>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'MLS-Graph'!$C$31:$D$39</c:f>
              <c:multiLvlStrCache>
                <c:ptCount val="2"/>
                <c:lvl>
                  <c:pt idx="1">
                    <c:v>CRM</c:v>
                  </c:pt>
                </c:lvl>
                <c:lvl>
                  <c:pt idx="1">
                    <c:v>ACC V9</c:v>
                  </c:pt>
                </c:lvl>
                <c:lvl>
                  <c:pt idx="0">
                    <c:v>Known Issues</c:v>
                  </c:pt>
                  <c:pt idx="1">
                    <c:v>ACC V6</c:v>
                  </c:pt>
                </c:lvl>
                <c:lvl>
                  <c:pt idx="1">
                    <c:v>CRM</c:v>
                  </c:pt>
                </c:lvl>
                <c:lvl>
                  <c:pt idx="1">
                    <c:v>ACC V9</c:v>
                  </c:pt>
                </c:lvl>
                <c:lvl>
                  <c:pt idx="0">
                    <c:v>Data Pollution</c:v>
                  </c:pt>
                  <c:pt idx="1">
                    <c:v>ACC V6</c:v>
                  </c:pt>
                </c:lvl>
                <c:lvl>
                  <c:pt idx="1">
                    <c:v>CRM</c:v>
                  </c:pt>
                </c:lvl>
                <c:lvl>
                  <c:pt idx="1">
                    <c:v>ACC V9</c:v>
                  </c:pt>
                </c:lvl>
                <c:lvl>
                  <c:pt idx="0">
                    <c:v>CSR Issue</c:v>
                  </c:pt>
                  <c:pt idx="1">
                    <c:v>ACC V6</c:v>
                  </c:pt>
                </c:lvl>
              </c:multiLvlStrCache>
            </c:multiLvlStrRef>
          </c:cat>
          <c:val>
            <c:numRef>
              <c:f>'MLS-Graph'!#REF!</c:f>
              <c:numCache>
                <c:formatCode>General</c:formatCode>
                <c:ptCount val="1"/>
                <c:pt idx="0">
                  <c:v>1</c:v>
                </c:pt>
              </c:numCache>
            </c:numRef>
          </c:val>
        </c:ser>
        <c:ser>
          <c:idx val="1"/>
          <c:order val="1"/>
          <c:tx>
            <c:strRef>
              <c:f>'MLS-Graph'!$E$30</c:f>
              <c:strCache>
                <c:ptCount val="1"/>
                <c:pt idx="0">
                  <c:v>Dec'22</c:v>
                </c:pt>
              </c:strCache>
            </c:strRef>
          </c:tx>
          <c:spPr>
            <a:solidFill>
              <a:schemeClr val="accent5"/>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'MLS-Graph'!$C$31:$D$39</c:f>
              <c:multiLvlStrCache>
                <c:ptCount val="2"/>
                <c:lvl>
                  <c:pt idx="1">
                    <c:v>CRM</c:v>
                  </c:pt>
                </c:lvl>
                <c:lvl>
                  <c:pt idx="1">
                    <c:v>ACC V9</c:v>
                  </c:pt>
                </c:lvl>
                <c:lvl>
                  <c:pt idx="0">
                    <c:v>Known Issues</c:v>
                  </c:pt>
                  <c:pt idx="1">
                    <c:v>ACC V6</c:v>
                  </c:pt>
                </c:lvl>
                <c:lvl>
                  <c:pt idx="1">
                    <c:v>CRM</c:v>
                  </c:pt>
                </c:lvl>
                <c:lvl>
                  <c:pt idx="1">
                    <c:v>ACC V9</c:v>
                  </c:pt>
                </c:lvl>
                <c:lvl>
                  <c:pt idx="0">
                    <c:v>Data Pollution</c:v>
                  </c:pt>
                  <c:pt idx="1">
                    <c:v>ACC V6</c:v>
                  </c:pt>
                </c:lvl>
                <c:lvl>
                  <c:pt idx="1">
                    <c:v>CRM</c:v>
                  </c:pt>
                </c:lvl>
                <c:lvl>
                  <c:pt idx="1">
                    <c:v>ACC V9</c:v>
                  </c:pt>
                </c:lvl>
                <c:lvl>
                  <c:pt idx="0">
                    <c:v>CSR Issue</c:v>
                  </c:pt>
                  <c:pt idx="1">
                    <c:v>ACC V6</c:v>
                  </c:pt>
                </c:lvl>
              </c:multiLvlStrCache>
            </c:multiLvlStrRef>
          </c:cat>
          <c:val>
            <c:numRef>
              <c:f>'MLS-Graph'!$E$31:$E$39</c:f>
              <c:numCache>
                <c:formatCode>General</c:formatCode>
                <c:ptCount val="9"/>
                <c:pt idx="0">
                  <c:v>3</c:v>
                </c:pt>
                <c:pt idx="1">
                  <c:v>20</c:v>
                </c:pt>
                <c:pt idx="2">
                  <c:v>5</c:v>
                </c:pt>
                <c:pt idx="3">
                  <c:v>1</c:v>
                </c:pt>
                <c:pt idx="4">
                  <c:v>49</c:v>
                </c:pt>
                <c:pt idx="5">
                  <c:v>3</c:v>
                </c:pt>
                <c:pt idx="6">
                  <c:v>41</c:v>
                </c:pt>
                <c:pt idx="7">
                  <c:v>32</c:v>
                </c:pt>
                <c:pt idx="8">
                  <c:v>42</c:v>
                </c:pt>
              </c:numCache>
            </c:numRef>
          </c:val>
        </c:ser>
        <c:ser>
          <c:idx val="2"/>
          <c:order val="2"/>
          <c:tx>
            <c:strRef>
              <c:f>'MLS-Graph'!$F$30</c:f>
              <c:strCache>
                <c:ptCount val="1"/>
                <c:pt idx="0">
                  <c:v>Jan'23</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'MLS-Graph'!$C$31:$D$39</c:f>
              <c:multiLvlStrCache>
                <c:ptCount val="2"/>
                <c:lvl>
                  <c:pt idx="1">
                    <c:v>CRM</c:v>
                  </c:pt>
                </c:lvl>
                <c:lvl>
                  <c:pt idx="1">
                    <c:v>ACC V9</c:v>
                  </c:pt>
                </c:lvl>
                <c:lvl>
                  <c:pt idx="0">
                    <c:v>Known Issues</c:v>
                  </c:pt>
                  <c:pt idx="1">
                    <c:v>ACC V6</c:v>
                  </c:pt>
                </c:lvl>
                <c:lvl>
                  <c:pt idx="1">
                    <c:v>CRM</c:v>
                  </c:pt>
                </c:lvl>
                <c:lvl>
                  <c:pt idx="1">
                    <c:v>ACC V9</c:v>
                  </c:pt>
                </c:lvl>
                <c:lvl>
                  <c:pt idx="0">
                    <c:v>Data Pollution</c:v>
                  </c:pt>
                  <c:pt idx="1">
                    <c:v>ACC V6</c:v>
                  </c:pt>
                </c:lvl>
                <c:lvl>
                  <c:pt idx="1">
                    <c:v>CRM</c:v>
                  </c:pt>
                </c:lvl>
                <c:lvl>
                  <c:pt idx="1">
                    <c:v>ACC V9</c:v>
                  </c:pt>
                </c:lvl>
                <c:lvl>
                  <c:pt idx="0">
                    <c:v>CSR Issue</c:v>
                  </c:pt>
                  <c:pt idx="1">
                    <c:v>ACC V6</c:v>
                  </c:pt>
                </c:lvl>
              </c:multiLvlStrCache>
            </c:multiLvlStrRef>
          </c:cat>
          <c:val>
            <c:numRef>
              <c:f>'MLS-Graph'!$F$31:$F$39</c:f>
              <c:numCache>
                <c:formatCode>General</c:formatCode>
                <c:ptCount val="9"/>
                <c:pt idx="0">
                  <c:v>4</c:v>
                </c:pt>
                <c:pt idx="1">
                  <c:v>12</c:v>
                </c:pt>
                <c:pt idx="2">
                  <c:v>7</c:v>
                </c:pt>
                <c:pt idx="3">
                  <c:v>2</c:v>
                </c:pt>
                <c:pt idx="4">
                  <c:v>27</c:v>
                </c:pt>
                <c:pt idx="6">
                  <c:v>21</c:v>
                </c:pt>
                <c:pt idx="7">
                  <c:v>26</c:v>
                </c:pt>
                <c:pt idx="8">
                  <c:v>28</c:v>
                </c:pt>
              </c:numCache>
            </c:numRef>
          </c:val>
        </c:ser>
        <c:dLbls>
          <c:showLegendKey val="0"/>
          <c:showVal val="0"/>
          <c:showCatName val="0"/>
          <c:showSerName val="0"/>
          <c:showPercent val="0"/>
          <c:showBubbleSize val="0"/>
        </c:dLbls>
        <c:gapWidth val="48"/>
        <c:axId val="292788480"/>
        <c:axId val="292789264"/>
      </c:barChart>
      <c:catAx>
        <c:axId val="2927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92789264"/>
        <c:crosses val="autoZero"/>
        <c:auto val="1"/>
        <c:lblAlgn val="ctr"/>
        <c:lblOffset val="100"/>
        <c:noMultiLvlLbl val="0"/>
      </c:catAx>
      <c:valAx>
        <c:axId val="292789264"/>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92788480"/>
        <c:crosses val="autoZero"/>
        <c:crossBetween val="between"/>
      </c:valAx>
      <c:spPr>
        <a:noFill/>
        <a:ln>
          <a:noFill/>
        </a:ln>
        <a:effectLst/>
      </c:spPr>
    </c:plotArea>
    <c:legend>
      <c:legendPos val="t"/>
      <c:layout>
        <c:manualLayout>
          <c:xMode val="edge"/>
          <c:yMode val="edge"/>
          <c:x val="0.72875280475708"/>
          <c:y val="0.0618161863934579"/>
          <c:w val="0.228837368633727"/>
          <c:h val="0.0862825017794855"/>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IN" sz="1200"/>
              <a:t>Incident: Prodapt Vs Country</a:t>
            </a:r>
            <a:endParaRPr lang="en-IN" sz="1200"/>
          </a:p>
        </c:rich>
      </c:tx>
      <c:layout>
        <c:manualLayout>
          <c:xMode val="edge"/>
          <c:yMode val="edge"/>
          <c:x val="0.201123052939548"/>
          <c:y val="0.0305810397553517"/>
        </c:manualLayout>
      </c:layout>
      <c:overlay val="0"/>
    </c:title>
    <c:autoTitleDeleted val="0"/>
    <c:plotArea>
      <c:layout>
        <c:manualLayout>
          <c:layoutTarget val="inner"/>
          <c:xMode val="edge"/>
          <c:yMode val="edge"/>
          <c:x val="0.300350277438586"/>
          <c:y val="0.221115574037437"/>
          <c:w val="0.454043622503951"/>
          <c:h val="0.71702383616211"/>
        </c:manualLayout>
      </c:layout>
      <c:doughnutChart>
        <c:varyColors val="1"/>
        <c:ser>
          <c:idx val="0"/>
          <c:order val="0"/>
          <c:tx>
            <c:strRef>
              <c:f>'Triage Incident Stats'!$A$5</c:f>
              <c:strCache>
                <c:ptCount val="1"/>
                <c:pt idx="0">
                  <c:v>TOTAL</c:v>
                </c:pt>
              </c:strCache>
            </c:strRef>
          </c:tx>
          <c:spPr>
            <a:solidFill>
              <a:schemeClr val="accent5"/>
            </a:solidFill>
          </c:spPr>
          <c:explosion val="0"/>
          <c:dPt>
            <c:idx val="0"/>
            <c:bubble3D val="0"/>
            <c:spPr>
              <a:solidFill>
                <a:schemeClr val="accent6"/>
              </a:solidFill>
            </c:spPr>
          </c:dPt>
          <c:dPt>
            <c:idx val="1"/>
            <c:bubble3D val="0"/>
            <c:spPr>
              <a:solidFill>
                <a:schemeClr val="accent1">
                  <a:lumMod val="60000"/>
                  <a:lumOff val="40000"/>
                </a:schemeClr>
              </a:solidFill>
            </c:spPr>
          </c:dPt>
          <c:dPt>
            <c:idx val="2"/>
            <c:bubble3D val="0"/>
            <c:spPr>
              <a:solidFill>
                <a:schemeClr val="accent4"/>
              </a:solidFill>
            </c:spPr>
          </c:dPt>
          <c:dLbls>
            <c:dLbl>
              <c:idx val="1"/>
              <c:layout>
                <c:manualLayout>
                  <c:x val="0.017550066890533"/>
                  <c:y val="0.030580916448259"/>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'Triage Incident Stats'!$B$1:$D$1</c:f>
              <c:strCache>
                <c:ptCount val="3"/>
                <c:pt idx="0">
                  <c:v>Prodapt Monitoring</c:v>
                </c:pt>
                <c:pt idx="1">
                  <c:v>Reported by Affiliates</c:v>
                </c:pt>
                <c:pt idx="2">
                  <c:v>Network (Old+New)</c:v>
                </c:pt>
              </c:strCache>
            </c:strRef>
          </c:cat>
          <c:val>
            <c:numRef>
              <c:f>'Triage Incident Stats'!$B$5:$D$5</c:f>
              <c:numCache>
                <c:formatCode>General</c:formatCode>
                <c:ptCount val="3"/>
                <c:pt idx="0">
                  <c:v>293</c:v>
                </c:pt>
                <c:pt idx="1">
                  <c:v>168</c:v>
                </c:pt>
                <c:pt idx="2">
                  <c:v>39</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0472961522231001"/>
          <c:y val="0.109905997921896"/>
          <c:w val="0.794905750564767"/>
          <c:h val="0.128333447295506"/>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c:spPr>
  <c:txPr>
    <a:bodyPr/>
    <a:lstStyle/>
    <a:p>
      <a:pPr>
        <a:defRPr lang="en-US" sz="1200" b="1">
          <a:solidFill>
            <a:srgbClr val="0070C0"/>
          </a:solidFill>
        </a:defRPr>
      </a:pPr>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US" sz="1200" b="1">
                <a:solidFill>
                  <a:srgbClr val="0070C0"/>
                </a:solidFill>
              </a:rPr>
              <a:t>Closed Incident Classification</a:t>
            </a:r>
            <a:endParaRPr lang="en-US" sz="1200" b="1">
              <a:solidFill>
                <a:srgbClr val="0070C0"/>
              </a:solidFill>
            </a:endParaRPr>
          </a:p>
        </c:rich>
      </c:tx>
      <c:layout/>
      <c:overlay val="0"/>
    </c:title>
    <c:autoTitleDeleted val="0"/>
    <c:plotArea>
      <c:layout>
        <c:manualLayout>
          <c:layoutTarget val="inner"/>
          <c:xMode val="edge"/>
          <c:yMode val="edge"/>
          <c:x val="0.0595323429926286"/>
          <c:y val="0.255225183348346"/>
          <c:w val="0.909912035691282"/>
          <c:h val="0.506476858075667"/>
        </c:manualLayout>
      </c:layout>
      <c:barChart>
        <c:barDir val="col"/>
        <c:grouping val="stacked"/>
        <c:varyColors val="0"/>
        <c:ser>
          <c:idx val="0"/>
          <c:order val="0"/>
          <c:tx>
            <c:strRef>
              <c:f>"PE"</c:f>
              <c:strCache>
                <c:ptCount val="1"/>
                <c:pt idx="0">
                  <c:v>PE</c:v>
                </c:pt>
              </c:strCache>
            </c:strRef>
          </c:tx>
          <c:spPr>
            <a:solidFill>
              <a:schemeClr val="accent1"/>
            </a:solidFill>
            <a:ln>
              <a:noFill/>
            </a:ln>
            <a:effectLst/>
          </c:spPr>
          <c:invertIfNegative val="0"/>
          <c:dLbls>
            <c:delete val="1"/>
          </c:dLbls>
          <c:cat>
            <c:strRef>
              <c:f>{"CSR Issue Aug'22","CSR Issue Sep'22","CSR Issue Oct'22","","Data Pollution Aug'22","Data Pollution Sep'22","Data Pollution Oct'22","","Known Issues Aug'22","Known Issues Sep'22","Known Issues Oct'22"}</c:f>
              <c:strCache>
                <c:ptCount val="11"/>
                <c:pt idx="0">
                  <c:v>CSR Issue Aug'22</c:v>
                </c:pt>
                <c:pt idx="1">
                  <c:v>CSR Issue Sep'22</c:v>
                </c:pt>
                <c:pt idx="2">
                  <c:v>CSR Issue Oct'22</c:v>
                </c:pt>
                <c:pt idx="3">
                  <c:v/>
                </c:pt>
                <c:pt idx="4">
                  <c:v>Data Pollution Aug'22</c:v>
                </c:pt>
                <c:pt idx="5">
                  <c:v>Data Pollution Sep'22</c:v>
                </c:pt>
                <c:pt idx="6">
                  <c:v>Data Pollution Oct'22</c:v>
                </c:pt>
                <c:pt idx="7">
                  <c:v/>
                </c:pt>
                <c:pt idx="8">
                  <c:v>Known Issues Aug'22</c:v>
                </c:pt>
                <c:pt idx="9">
                  <c:v>Known Issues Sep'22</c:v>
                </c:pt>
                <c:pt idx="10">
                  <c:v>Known Issues Oct'22</c:v>
                </c:pt>
              </c:strCache>
            </c:strRef>
          </c:cat>
          <c:val>
            <c:numRef>
              <c:f>{#N/A,#N/A,#N/A,#N/A,#N/A,#N/A,#N/A,#N/A,4,1}</c:f>
              <c:numCache>
                <c:formatCode>General</c:formatCode>
                <c:ptCount val="10"/>
                <c:pt idx="0">
                  <c:v>#N/A</c:v>
                </c:pt>
                <c:pt idx="1">
                  <c:v>#N/A</c:v>
                </c:pt>
                <c:pt idx="2">
                  <c:v>#N/A</c:v>
                </c:pt>
                <c:pt idx="3">
                  <c:v>#N/A</c:v>
                </c:pt>
                <c:pt idx="4">
                  <c:v>#N/A</c:v>
                </c:pt>
                <c:pt idx="5">
                  <c:v>#N/A</c:v>
                </c:pt>
                <c:pt idx="6">
                  <c:v>#N/A</c:v>
                </c:pt>
                <c:pt idx="7">
                  <c:v>#N/A</c:v>
                </c:pt>
                <c:pt idx="8">
                  <c:v>4</c:v>
                </c:pt>
                <c:pt idx="9">
                  <c:v>1</c:v>
                </c:pt>
              </c:numCache>
            </c:numRef>
          </c:val>
        </c:ser>
        <c:ser>
          <c:idx val="3"/>
          <c:order val="3"/>
          <c:tx>
            <c:strRef>
              <c:f>"IE"</c:f>
              <c:strCache>
                <c:ptCount val="1"/>
                <c:pt idx="0">
                  <c:v>IE</c:v>
                </c:pt>
              </c:strCache>
            </c:strRef>
          </c:tx>
          <c:spPr>
            <a:solidFill>
              <a:schemeClr val="accent4"/>
            </a:solidFill>
            <a:ln>
              <a:noFill/>
            </a:ln>
            <a:effectLst/>
          </c:spPr>
          <c:invertIfNegative val="0"/>
          <c:dLbls>
            <c:delete val="1"/>
          </c:dLbls>
          <c:cat>
            <c:strRef>
              <c:f>{"CSR Issue Aug'22","CSR Issue Sep'22","CSR Issue Oct'22","","Data Pollution Aug'22","Data Pollution Sep'22","Data Pollution Oct'22","","Known Issues Aug'22","Known Issues Sep'22","Known Issues Oct'22"}</c:f>
              <c:strCache>
                <c:ptCount val="11"/>
                <c:pt idx="0">
                  <c:v>CSR Issue Aug'22</c:v>
                </c:pt>
                <c:pt idx="1">
                  <c:v>CSR Issue Sep'22</c:v>
                </c:pt>
                <c:pt idx="2">
                  <c:v>CSR Issue Oct'22</c:v>
                </c:pt>
                <c:pt idx="3">
                  <c:v/>
                </c:pt>
                <c:pt idx="4">
                  <c:v>Data Pollution Aug'22</c:v>
                </c:pt>
                <c:pt idx="5">
                  <c:v>Data Pollution Sep'22</c:v>
                </c:pt>
                <c:pt idx="6">
                  <c:v>Data Pollution Oct'22</c:v>
                </c:pt>
                <c:pt idx="7">
                  <c:v/>
                </c:pt>
                <c:pt idx="8">
                  <c:v>Known Issues Aug'22</c:v>
                </c:pt>
                <c:pt idx="9">
                  <c:v>Known Issues Sep'22</c:v>
                </c:pt>
                <c:pt idx="10">
                  <c:v>Known Issues Oct'22</c:v>
                </c:pt>
              </c:strCache>
            </c:strRef>
          </c:cat>
          <c:val>
            <c:numRef>
              <c:f>{11,15,12,#N/A,36,40,27,#N/A,111,83}</c:f>
              <c:numCache>
                <c:formatCode>General</c:formatCode>
                <c:ptCount val="10"/>
                <c:pt idx="0">
                  <c:v>11</c:v>
                </c:pt>
                <c:pt idx="1">
                  <c:v>15</c:v>
                </c:pt>
                <c:pt idx="2">
                  <c:v>12</c:v>
                </c:pt>
                <c:pt idx="3">
                  <c:v>#N/A</c:v>
                </c:pt>
                <c:pt idx="4">
                  <c:v>36</c:v>
                </c:pt>
                <c:pt idx="5">
                  <c:v>40</c:v>
                </c:pt>
                <c:pt idx="6">
                  <c:v>27</c:v>
                </c:pt>
                <c:pt idx="7">
                  <c:v>#N/A</c:v>
                </c:pt>
                <c:pt idx="8">
                  <c:v>111</c:v>
                </c:pt>
                <c:pt idx="9">
                  <c:v>83</c:v>
                </c:pt>
              </c:numCache>
            </c:numRef>
          </c:val>
        </c:ser>
        <c:ser>
          <c:idx val="5"/>
          <c:order val="4"/>
          <c:tx>
            <c:strRef>
              <c:f>"CH"</c:f>
              <c:strCache>
                <c:ptCount val="1"/>
                <c:pt idx="0">
                  <c:v>CH</c:v>
                </c:pt>
              </c:strCache>
            </c:strRef>
          </c:tx>
          <c:spPr>
            <a:solidFill>
              <a:schemeClr val="accent6"/>
            </a:solidFill>
            <a:ln>
              <a:noFill/>
            </a:ln>
            <a:effectLst/>
          </c:spPr>
          <c:invertIfNegative val="0"/>
          <c:dLbls>
            <c:delete val="1"/>
          </c:dLbls>
          <c:cat>
            <c:strRef>
              <c:f>{"CSR Issue Aug'22","CSR Issue Sep'22","CSR Issue Oct'22","","Data Pollution Aug'22","Data Pollution Sep'22","Data Pollution Oct'22","","Known Issues Aug'22","Known Issues Sep'22","Known Issues Oct'22"}</c:f>
              <c:strCache>
                <c:ptCount val="11"/>
                <c:pt idx="0">
                  <c:v>CSR Issue Aug'22</c:v>
                </c:pt>
                <c:pt idx="1">
                  <c:v>CSR Issue Sep'22</c:v>
                </c:pt>
                <c:pt idx="2">
                  <c:v>CSR Issue Oct'22</c:v>
                </c:pt>
                <c:pt idx="3">
                  <c:v/>
                </c:pt>
                <c:pt idx="4">
                  <c:v>Data Pollution Aug'22</c:v>
                </c:pt>
                <c:pt idx="5">
                  <c:v>Data Pollution Sep'22</c:v>
                </c:pt>
                <c:pt idx="6">
                  <c:v>Data Pollution Oct'22</c:v>
                </c:pt>
                <c:pt idx="7">
                  <c:v/>
                </c:pt>
                <c:pt idx="8">
                  <c:v>Known Issues Aug'22</c:v>
                </c:pt>
                <c:pt idx="9">
                  <c:v>Known Issues Sep'22</c:v>
                </c:pt>
                <c:pt idx="10">
                  <c:v>Known Issues Oct'22</c:v>
                </c:pt>
              </c:strCache>
            </c:strRef>
          </c:cat>
          <c:val>
            <c:numRef>
              <c:f>{10,6,16,#N/A,37,24,24,#N/A,122,66}</c:f>
              <c:numCache>
                <c:formatCode>General</c:formatCode>
                <c:ptCount val="10"/>
                <c:pt idx="0">
                  <c:v>10</c:v>
                </c:pt>
                <c:pt idx="1">
                  <c:v>6</c:v>
                </c:pt>
                <c:pt idx="2">
                  <c:v>16</c:v>
                </c:pt>
                <c:pt idx="3">
                  <c:v>#N/A</c:v>
                </c:pt>
                <c:pt idx="4">
                  <c:v>37</c:v>
                </c:pt>
                <c:pt idx="5">
                  <c:v>24</c:v>
                </c:pt>
                <c:pt idx="6">
                  <c:v>24</c:v>
                </c:pt>
                <c:pt idx="7">
                  <c:v>#N/A</c:v>
                </c:pt>
                <c:pt idx="8">
                  <c:v>122</c:v>
                </c:pt>
                <c:pt idx="9">
                  <c:v>66</c:v>
                </c:pt>
              </c:numCache>
            </c:numRef>
          </c:val>
        </c:ser>
        <c:dLbls>
          <c:showLegendKey val="0"/>
          <c:showVal val="0"/>
          <c:showCatName val="0"/>
          <c:showSerName val="0"/>
          <c:showPercent val="0"/>
          <c:showBubbleSize val="0"/>
        </c:dLbls>
        <c:gapWidth val="0"/>
        <c:overlap val="100"/>
        <c:axId val="170489080"/>
        <c:axId val="170489864"/>
        <c:extLst>
          <c:ext xmlns:c15="http://schemas.microsoft.com/office/drawing/2012/chart" uri="{02D57815-91ED-43cb-92C2-25804820EDAC}">
            <c15:filteredBarSeries>
              <c15:ser>
                <c:idx val="1"/>
                <c:order val="1"/>
                <c:tx>
                  <c:strRef>
                    <c:extLst>
                      <c:ext uri="{02D57815-91ED-43cb-92C2-25804820EDAC}">
                        <c15:formulaRef>
                          <c15:sqref>"AT"</c15:sqref>
                        </c15:formulaRef>
                      </c:ext>
                    </c:extLst>
                    <c:strCache>
                      <c:ptCount val="1"/>
                      <c:pt idx="0">
                        <c:v>AT</c:v>
                      </c:pt>
                    </c:strCache>
                  </c:strRef>
                </c:tx>
                <c:spPr>
                  <a:solidFill>
                    <a:schemeClr val="accent2"/>
                  </a:solidFill>
                  <a:ln>
                    <a:noFill/>
                  </a:ln>
                  <a:effectLst/>
                </c:spPr>
                <c:invertIfNegative val="0"/>
                <c:dLbls>
                  <c:delete val="1"/>
                </c:dLbls>
                <c:cat>
                  <c:strRef>
                    <c:extLst>
                      <c:ext uri="{02D57815-91ED-43cb-92C2-25804820EDAC}">
                        <c15:fullRef>
                          <c15:sqref/>
                        </c15:fullRef>
                        <c15:formulaRef>
                          <c15:sqref>{"CSR Issue Aug'22","CSR Issue Sep'22","CSR Issue Oct'22","","Data Pollution Aug'22","Data Pollution Sep'22","Data Pollution Oct'22","","Known Issues Aug'22","Known Issues Sep'22","Known Issues Oct'22"}</c15:sqref>
                        </c15:formulaRef>
                      </c:ext>
                    </c:extLst>
                    <c:strCache>
                      <c:ptCount val="11"/>
                      <c:pt idx="0">
                        <c:v>CSR Issue Aug'22</c:v>
                      </c:pt>
                      <c:pt idx="1">
                        <c:v>CSR Issue Sep'22</c:v>
                      </c:pt>
                      <c:pt idx="2">
                        <c:v>CSR Issue Oct'22</c:v>
                      </c:pt>
                      <c:pt idx="3">
                        <c:v/>
                      </c:pt>
                      <c:pt idx="4">
                        <c:v>Data Pollution Aug'22</c:v>
                      </c:pt>
                      <c:pt idx="5">
                        <c:v>Data Pollution Sep'22</c:v>
                      </c:pt>
                      <c:pt idx="6">
                        <c:v>Data Pollution Oct'22</c:v>
                      </c:pt>
                      <c:pt idx="7">
                        <c:v/>
                      </c:pt>
                      <c:pt idx="8">
                        <c:v>Known Issues Aug'22</c:v>
                      </c:pt>
                      <c:pt idx="9">
                        <c:v>Known Issues Sep'22</c:v>
                      </c:pt>
                      <c:pt idx="10">
                        <c:v>Known Issues Oct'22</c:v>
                      </c:pt>
                    </c:strCache>
                  </c:strRef>
                </c:cat>
                <c:val>
                  <c:numRef>
                    <c:extLst>
                      <c:ext uri="{02D57815-91ED-43cb-92C2-25804820EDAC}">
                        <c15:formulaRef>
                          <c15:sqref>{#N/A,#N/A,#N/A,#N/A,#N/A,#N/A,#N/A,#N/A,#N/A,#N/A}</c15:sqref>
                        </c15:formulaRef>
                      </c:ext>
                    </c:extLst>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15:ser>
            </c15:filteredBarSeries>
            <c15:filteredBarSeries>
              <c15:ser>
                <c:idx val="2"/>
                <c:order val="2"/>
                <c:tx>
                  <c:strRef>
                    <c:extLst>
                      <c:ext uri="{02D57815-91ED-43cb-92C2-25804820EDAC}">
                        <c15:formulaRef>
                          <c15:sqref>"HU"</c15:sqref>
                        </c15:formulaRef>
                      </c:ext>
                    </c:extLst>
                    <c:strCache>
                      <c:ptCount val="1"/>
                      <c:pt idx="0">
                        <c:v>HU</c:v>
                      </c:pt>
                    </c:strCache>
                  </c:strRef>
                </c:tx>
                <c:spPr>
                  <a:solidFill>
                    <a:schemeClr val="accent3"/>
                  </a:solidFill>
                  <a:ln>
                    <a:noFill/>
                  </a:ln>
                  <a:effectLst/>
                </c:spPr>
                <c:invertIfNegative val="0"/>
                <c:dLbls>
                  <c:delete val="1"/>
                </c:dLbls>
                <c:cat>
                  <c:strRef>
                    <c:extLst>
                      <c:ext uri="{02D57815-91ED-43cb-92C2-25804820EDAC}">
                        <c15:fullRef>
                          <c15:sqref/>
                        </c15:fullRef>
                        <c15:formulaRef>
                          <c15:sqref>{"CSR Issue Aug'22","CSR Issue Sep'22","CSR Issue Oct'22","","Data Pollution Aug'22","Data Pollution Sep'22","Data Pollution Oct'22","","Known Issues Aug'22","Known Issues Sep'22","Known Issues Oct'22"}</c15:sqref>
                        </c15:formulaRef>
                      </c:ext>
                    </c:extLst>
                    <c:strCache>
                      <c:ptCount val="11"/>
                      <c:pt idx="0">
                        <c:v>CSR Issue Aug'22</c:v>
                      </c:pt>
                      <c:pt idx="1">
                        <c:v>CSR Issue Sep'22</c:v>
                      </c:pt>
                      <c:pt idx="2">
                        <c:v>CSR Issue Oct'22</c:v>
                      </c:pt>
                      <c:pt idx="3">
                        <c:v/>
                      </c:pt>
                      <c:pt idx="4">
                        <c:v>Data Pollution Aug'22</c:v>
                      </c:pt>
                      <c:pt idx="5">
                        <c:v>Data Pollution Sep'22</c:v>
                      </c:pt>
                      <c:pt idx="6">
                        <c:v>Data Pollution Oct'22</c:v>
                      </c:pt>
                      <c:pt idx="7">
                        <c:v/>
                      </c:pt>
                      <c:pt idx="8">
                        <c:v>Known Issues Aug'22</c:v>
                      </c:pt>
                      <c:pt idx="9">
                        <c:v>Known Issues Sep'22</c:v>
                      </c:pt>
                      <c:pt idx="10">
                        <c:v>Known Issues Oct'22</c:v>
                      </c:pt>
                    </c:strCache>
                  </c:strRef>
                </c:cat>
                <c:val>
                  <c:numRef>
                    <c:extLst>
                      <c:ext uri="{02D57815-91ED-43cb-92C2-25804820EDAC}">
                        <c15:formulaRef>
                          <c15:sqref>{#N/A,#N/A,#N/A,#N/A,#N/A,#N/A,#N/A,#N/A,#N/A,#N/A}</c15:sqref>
                        </c15:formulaRef>
                      </c:ext>
                    </c:extLst>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15:ser>
            </c15:filteredBarSeries>
          </c:ext>
        </c:extLst>
      </c:barChart>
      <c:lineChart>
        <c:grouping val="stacked"/>
        <c:varyColors val="0"/>
        <c:ser>
          <c:idx val="6"/>
          <c:order val="5"/>
          <c:tx>
            <c:strRef>
              <c:f>"Total"</c:f>
              <c:strCache>
                <c:ptCount val="1"/>
                <c:pt idx="0">
                  <c:v>Total</c:v>
                </c:pt>
              </c:strCache>
            </c:strRef>
          </c:tx>
          <c:spPr>
            <a:ln w="28575" cap="rnd" cmpd="sng" algn="ctr">
              <a:noFill/>
              <a:prstDash val="solid"/>
              <a:round/>
            </a:ln>
            <a:effectLst/>
          </c:spPr>
          <c:marker>
            <c:symbol val="circle"/>
            <c:size val="5"/>
            <c:spPr>
              <a:solidFill>
                <a:srgbClr val="00B0F0"/>
              </a:solidFill>
              <a:ln w="9525" cap="flat" cmpd="sng" algn="ctr">
                <a:noFill/>
                <a:prstDash val="solid"/>
                <a:round/>
              </a:ln>
              <a:effectLst/>
            </c:spPr>
          </c:marker>
          <c:dLbls>
            <c:dLbl>
              <c:idx val="3"/>
              <c:delete val="1"/>
            </c:dLbl>
            <c:dLbl>
              <c:idx val="7"/>
              <c:delete val="1"/>
            </c:dLbl>
            <c:spPr>
              <a:solidFill>
                <a:schemeClr val="bg1"/>
              </a:solidFill>
              <a:ln>
                <a:solidFill>
                  <a:schemeClr val="accent1"/>
                </a:solid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{"CSR Issue Aug'22","CSR Issue Sep'22","CSR Issue Oct'22","","Data Pollution Aug'22","Data Pollution Sep'22","Data Pollution Oct'22","","Known Issues Aug'22","Known Issues Sep'22","Known Issues Oct'22"}</c:f>
              <c:strCache>
                <c:ptCount val="11"/>
                <c:pt idx="0">
                  <c:v>CSR Issue Aug'22</c:v>
                </c:pt>
                <c:pt idx="1">
                  <c:v>CSR Issue Sep'22</c:v>
                </c:pt>
                <c:pt idx="2">
                  <c:v>CSR Issue Oct'22</c:v>
                </c:pt>
                <c:pt idx="3">
                  <c:v/>
                </c:pt>
                <c:pt idx="4">
                  <c:v>Data Pollution Aug'22</c:v>
                </c:pt>
                <c:pt idx="5">
                  <c:v>Data Pollution Sep'22</c:v>
                </c:pt>
                <c:pt idx="6">
                  <c:v>Data Pollution Oct'22</c:v>
                </c:pt>
                <c:pt idx="7">
                  <c:v/>
                </c:pt>
                <c:pt idx="8">
                  <c:v>Known Issues Aug'22</c:v>
                </c:pt>
                <c:pt idx="9">
                  <c:v>Known Issues Sep'22</c:v>
                </c:pt>
                <c:pt idx="10">
                  <c:v>Known Issues Oct'22</c:v>
                </c:pt>
              </c:strCache>
            </c:strRef>
          </c:cat>
          <c:val>
            <c:numRef>
              <c:f>{21,21,28,#N/A,73,64,51,#N/A,233,149,221}</c:f>
              <c:numCache>
                <c:formatCode>General</c:formatCode>
                <c:ptCount val="11"/>
                <c:pt idx="0">
                  <c:v>21</c:v>
                </c:pt>
                <c:pt idx="1">
                  <c:v>21</c:v>
                </c:pt>
                <c:pt idx="2">
                  <c:v>28</c:v>
                </c:pt>
                <c:pt idx="3">
                  <c:v>#N/A</c:v>
                </c:pt>
                <c:pt idx="4">
                  <c:v>73</c:v>
                </c:pt>
                <c:pt idx="5">
                  <c:v>64</c:v>
                </c:pt>
                <c:pt idx="6">
                  <c:v>51</c:v>
                </c:pt>
                <c:pt idx="7">
                  <c:v>#N/A</c:v>
                </c:pt>
                <c:pt idx="8">
                  <c:v>233</c:v>
                </c:pt>
                <c:pt idx="9">
                  <c:v>149</c:v>
                </c:pt>
                <c:pt idx="10">
                  <c:v>221</c:v>
                </c:pt>
              </c:numCache>
            </c:numRef>
          </c:val>
          <c:smooth val="0"/>
        </c:ser>
        <c:dLbls>
          <c:showLegendKey val="0"/>
          <c:showVal val="0"/>
          <c:showCatName val="0"/>
          <c:showSerName val="0"/>
          <c:showPercent val="0"/>
          <c:showBubbleSize val="0"/>
        </c:dLbls>
        <c:marker val="1"/>
        <c:smooth val="0"/>
        <c:axId val="170489080"/>
        <c:axId val="170489864"/>
      </c:lineChart>
      <c:catAx>
        <c:axId val="170489080"/>
        <c:scaling>
          <c:orientation val="minMax"/>
        </c:scaling>
        <c:delete val="0"/>
        <c:axPos val="b"/>
        <c:numFmt formatCode="General" sourceLinked="1"/>
        <c:majorTickMark val="in"/>
        <c:minorTickMark val="out"/>
        <c:tickLblPos val="nextTo"/>
        <c:spPr>
          <a:noFill/>
          <a:ln w="9525" cap="flat" cmpd="sng" algn="ctr">
            <a:solidFill>
              <a:schemeClr val="tx1">
                <a:lumMod val="15000"/>
                <a:lumOff val="85000"/>
              </a:schemeClr>
            </a:solidFill>
            <a:prstDash val="solid"/>
            <a:round/>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489864"/>
        <c:crosses val="autoZero"/>
        <c:auto val="0"/>
        <c:lblAlgn val="ctr"/>
        <c:lblOffset val="100"/>
        <c:noMultiLvlLbl val="0"/>
      </c:catAx>
      <c:valAx>
        <c:axId val="170489864"/>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489080"/>
        <c:crosses val="autoZero"/>
        <c:crossBetween val="between"/>
      </c:valAx>
      <c:spPr>
        <a:noFill/>
        <a:ln>
          <a:noFill/>
        </a:ln>
        <a:effectLst/>
      </c:spPr>
    </c:plotArea>
    <c:legend>
      <c:legendPos val="t"/>
      <c:layout>
        <c:manualLayout>
          <c:xMode val="edge"/>
          <c:yMode val="edge"/>
          <c:x val="0.303618666310779"/>
          <c:y val="0.117886178861789"/>
          <c:w val="0.392762489434583"/>
          <c:h val="0.068598041098521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200" b="1" i="0" u="none" strike="noStrike" kern="1200" spc="0" baseline="0">
                <a:solidFill>
                  <a:srgbClr val="0070C0"/>
                </a:solidFill>
                <a:effectLst/>
                <a:latin typeface="+mn-lt"/>
                <a:ea typeface="+mn-ea"/>
                <a:cs typeface="+mn-cs"/>
              </a:defRPr>
            </a:pPr>
            <a:r>
              <a:rPr lang="en-IN" sz="1200" b="1" i="0" u="none" strike="noStrike" kern="1200" baseline="0">
                <a:solidFill>
                  <a:srgbClr val="0070C0"/>
                </a:solidFill>
                <a:effectLst/>
                <a:latin typeface="+mn-lt"/>
                <a:ea typeface="+mn-ea"/>
                <a:cs typeface="+mn-cs"/>
              </a:rPr>
              <a:t>Incident Trend - Last 6 Months</a:t>
            </a:r>
            <a:endParaRPr lang="en-IN" sz="1200" b="1" i="0" u="none" strike="noStrike" kern="1200" baseline="0">
              <a:solidFill>
                <a:srgbClr val="0070C0"/>
              </a:solidFill>
              <a:effectLst/>
              <a:latin typeface="+mn-lt"/>
              <a:ea typeface="+mn-ea"/>
              <a:cs typeface="+mn-cs"/>
            </a:endParaRPr>
          </a:p>
        </c:rich>
      </c:tx>
      <c:layout/>
      <c:overlay val="0"/>
      <c:spPr>
        <a:noFill/>
        <a:ln>
          <a:noFill/>
        </a:ln>
        <a:effectLst/>
      </c:spPr>
    </c:title>
    <c:autoTitleDeleted val="0"/>
    <c:plotArea>
      <c:layout>
        <c:manualLayout>
          <c:layoutTarget val="inner"/>
          <c:xMode val="edge"/>
          <c:yMode val="edge"/>
          <c:x val="0.0792475940507437"/>
          <c:y val="0.28051004436036"/>
          <c:w val="0.890196850393701"/>
          <c:h val="0.589952173713642"/>
        </c:manualLayout>
      </c:layout>
      <c:barChart>
        <c:barDir val="col"/>
        <c:grouping val="clustered"/>
        <c:varyColors val="0"/>
        <c:ser>
          <c:idx val="0"/>
          <c:order val="0"/>
          <c:tx>
            <c:strRef>
              <c:f>'Triage Incident Stats'!$B$50</c:f>
              <c:strCache>
                <c:ptCount val="1"/>
                <c:pt idx="0">
                  <c:v>Prodapt Monitoring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'Triage Incident Stats'!$A$51:$A$56</c:f>
              <c:strCache>
                <c:ptCount val="6"/>
                <c:pt idx="0">
                  <c:v>Oct'22</c:v>
                </c:pt>
                <c:pt idx="1">
                  <c:v>Nov'22</c:v>
                </c:pt>
                <c:pt idx="2">
                  <c:v>Dec'22</c:v>
                </c:pt>
                <c:pt idx="3">
                  <c:v>Jan'23</c:v>
                </c:pt>
                <c:pt idx="4">
                  <c:v>Feb'23</c:v>
                </c:pt>
                <c:pt idx="5">
                  <c:v>Mar'23</c:v>
                </c:pt>
              </c:strCache>
            </c:strRef>
          </c:cat>
          <c:val>
            <c:numRef>
              <c:f>'Triage Incident Stats'!$B$51:$B$56</c:f>
              <c:numCache>
                <c:formatCode>General</c:formatCode>
                <c:ptCount val="6"/>
                <c:pt idx="0">
                  <c:v>275</c:v>
                </c:pt>
                <c:pt idx="1">
                  <c:v>266</c:v>
                </c:pt>
                <c:pt idx="2">
                  <c:v>237</c:v>
                </c:pt>
                <c:pt idx="3">
                  <c:v>243</c:v>
                </c:pt>
                <c:pt idx="4">
                  <c:v>248</c:v>
                </c:pt>
                <c:pt idx="5">
                  <c:v>293</c:v>
                </c:pt>
              </c:numCache>
            </c:numRef>
          </c:val>
        </c:ser>
        <c:ser>
          <c:idx val="1"/>
          <c:order val="1"/>
          <c:tx>
            <c:strRef>
              <c:f>'Triage Incident Stats'!$C$50</c:f>
              <c:strCache>
                <c:ptCount val="1"/>
                <c:pt idx="0">
                  <c:v>Reported by Affiliates</c:v>
                </c:pt>
              </c:strCache>
            </c:strRef>
          </c:tx>
          <c:spPr>
            <a:solidFill>
              <a:schemeClr val="accent2"/>
            </a:solidFill>
            <a:ln>
              <a:noFill/>
            </a:ln>
            <a:effectLst/>
          </c:spPr>
          <c:invertIfNegative val="0"/>
          <c:dLbls>
            <c:dLbl>
              <c:idx val="0"/>
              <c:layout>
                <c:manualLayout>
                  <c:x val="0"/>
                  <c:y val="-0.022230943442729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277513253989303"/>
                  <c:y val="-0.026677132131275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0.026677132131275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0185067526416e-16"/>
                  <c:y val="-0.026677132131275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'Triage Incident Stats'!$A$51:$A$56</c:f>
              <c:strCache>
                <c:ptCount val="6"/>
                <c:pt idx="0">
                  <c:v>Oct'22</c:v>
                </c:pt>
                <c:pt idx="1">
                  <c:v>Nov'22</c:v>
                </c:pt>
                <c:pt idx="2">
                  <c:v>Dec'22</c:v>
                </c:pt>
                <c:pt idx="3">
                  <c:v>Jan'23</c:v>
                </c:pt>
                <c:pt idx="4">
                  <c:v>Feb'23</c:v>
                </c:pt>
                <c:pt idx="5">
                  <c:v>Mar'23</c:v>
                </c:pt>
              </c:strCache>
            </c:strRef>
          </c:cat>
          <c:val>
            <c:numRef>
              <c:f>'Triage Incident Stats'!$C$51:$C$56</c:f>
              <c:numCache>
                <c:formatCode>General</c:formatCode>
                <c:ptCount val="6"/>
                <c:pt idx="0">
                  <c:v>289</c:v>
                </c:pt>
                <c:pt idx="1">
                  <c:v>294</c:v>
                </c:pt>
                <c:pt idx="2">
                  <c:v>265</c:v>
                </c:pt>
                <c:pt idx="3">
                  <c:v>279</c:v>
                </c:pt>
                <c:pt idx="4">
                  <c:v>205</c:v>
                </c:pt>
                <c:pt idx="5">
                  <c:v>205</c:v>
                </c:pt>
              </c:numCache>
            </c:numRef>
          </c:val>
        </c:ser>
        <c:ser>
          <c:idx val="2"/>
          <c:order val="2"/>
          <c:tx>
            <c:strRef>
              <c:f>'Triage Incident Stats'!$D$50</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'Triage Incident Stats'!$A$51:$A$56</c:f>
              <c:strCache>
                <c:ptCount val="6"/>
                <c:pt idx="0">
                  <c:v>Oct'22</c:v>
                </c:pt>
                <c:pt idx="1">
                  <c:v>Nov'22</c:v>
                </c:pt>
                <c:pt idx="2">
                  <c:v>Dec'22</c:v>
                </c:pt>
                <c:pt idx="3">
                  <c:v>Jan'23</c:v>
                </c:pt>
                <c:pt idx="4">
                  <c:v>Feb'23</c:v>
                </c:pt>
                <c:pt idx="5">
                  <c:v>Mar'23</c:v>
                </c:pt>
              </c:strCache>
            </c:strRef>
          </c:cat>
          <c:val>
            <c:numRef>
              <c:f>'Triage Incident Stats'!$D$51:$D$56</c:f>
              <c:numCache>
                <c:formatCode>General</c:formatCode>
                <c:ptCount val="6"/>
                <c:pt idx="0">
                  <c:v>564</c:v>
                </c:pt>
                <c:pt idx="1">
                  <c:v>560</c:v>
                </c:pt>
                <c:pt idx="2">
                  <c:v>502</c:v>
                </c:pt>
                <c:pt idx="3">
                  <c:v>522</c:v>
                </c:pt>
                <c:pt idx="4">
                  <c:v>453</c:v>
                </c:pt>
                <c:pt idx="5">
                  <c:v>498</c:v>
                </c:pt>
              </c:numCache>
            </c:numRef>
          </c:val>
        </c:ser>
        <c:dLbls>
          <c:showLegendKey val="0"/>
          <c:showVal val="0"/>
          <c:showCatName val="0"/>
          <c:showSerName val="0"/>
          <c:showPercent val="0"/>
          <c:showBubbleSize val="0"/>
        </c:dLbls>
        <c:gapWidth val="219"/>
        <c:overlap val="-27"/>
        <c:axId val="170506720"/>
        <c:axId val="170507112"/>
      </c:barChart>
      <c:catAx>
        <c:axId val="17050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7112"/>
        <c:crosses val="autoZero"/>
        <c:auto val="1"/>
        <c:lblAlgn val="ctr"/>
        <c:lblOffset val="100"/>
        <c:noMultiLvlLbl val="0"/>
      </c:catAx>
      <c:valAx>
        <c:axId val="17050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crossAx val="170506720"/>
        <c:crosses val="autoZero"/>
        <c:crossBetween val="between"/>
      </c:valAx>
      <c:spPr>
        <a:noFill/>
        <a:ln>
          <a:noFill/>
        </a:ln>
        <a:effectLst/>
      </c:spPr>
    </c:plotArea>
    <c:legend>
      <c:legendPos val="b"/>
      <c:layout>
        <c:manualLayout>
          <c:xMode val="edge"/>
          <c:yMode val="edge"/>
          <c:x val="0.154488845144357"/>
          <c:y val="0.119285991109723"/>
          <c:w val="0.740698600174978"/>
          <c:h val="0.080400044952017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US" sz="1200" b="1">
                <a:solidFill>
                  <a:srgbClr val="0070C0"/>
                </a:solidFill>
                <a:latin typeface="+mn-lt"/>
              </a:rPr>
              <a:t>Priority Incidents Trend</a:t>
            </a:r>
            <a:endParaRPr lang="en-US" sz="1200" b="1">
              <a:solidFill>
                <a:srgbClr val="0070C0"/>
              </a:solidFill>
              <a:latin typeface="+mn-lt"/>
            </a:endParaRPr>
          </a:p>
        </c:rich>
      </c:tx>
      <c:layout>
        <c:manualLayout>
          <c:xMode val="edge"/>
          <c:yMode val="edge"/>
          <c:x val="0.291546311405538"/>
          <c:y val="0"/>
        </c:manualLayout>
      </c:layout>
      <c:overlay val="1"/>
    </c:title>
    <c:autoTitleDeleted val="0"/>
    <c:plotArea>
      <c:layout>
        <c:manualLayout>
          <c:layoutTarget val="inner"/>
          <c:xMode val="edge"/>
          <c:yMode val="edge"/>
          <c:x val="0.106375945360823"/>
          <c:y val="0.170434946155938"/>
          <c:w val="0.88715002736239"/>
          <c:h val="0.689027862451355"/>
        </c:manualLayout>
      </c:layout>
      <c:barChart>
        <c:barDir val="col"/>
        <c:grouping val="stacked"/>
        <c:varyColors val="0"/>
        <c:ser>
          <c:idx val="0"/>
          <c:order val="0"/>
          <c:tx>
            <c:strRef>
              <c:f>'P2, SCI Trend'!$B$3</c:f>
              <c:strCache>
                <c:ptCount val="1"/>
                <c:pt idx="0">
                  <c:v>P2</c:v>
                </c:pt>
              </c:strCache>
            </c:strRef>
          </c:tx>
          <c:spPr>
            <a:solidFill>
              <a:schemeClr val="accent6"/>
            </a:solidFill>
          </c:spPr>
          <c:invertIfNegative val="0"/>
          <c:dLbls>
            <c:dLbl>
              <c:idx val="0"/>
              <c:layout>
                <c:manualLayout>
                  <c:x val="0"/>
                  <c:y val="0.013888888888888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8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'P2, SCI Trend'!$A$4:$A$9</c:f>
              <c:strCache>
                <c:ptCount val="6"/>
                <c:pt idx="0">
                  <c:v>Oct'22</c:v>
                </c:pt>
                <c:pt idx="1">
                  <c:v>Nov'22</c:v>
                </c:pt>
                <c:pt idx="2">
                  <c:v>Dec'22</c:v>
                </c:pt>
                <c:pt idx="3">
                  <c:v>Jan'23</c:v>
                </c:pt>
                <c:pt idx="4">
                  <c:v>Feb'23</c:v>
                </c:pt>
                <c:pt idx="5">
                  <c:v>Mar'23</c:v>
                </c:pt>
              </c:strCache>
            </c:strRef>
          </c:cat>
          <c:val>
            <c:numRef>
              <c:f>'P2, SCI Trend'!$B$4:$B$9</c:f>
              <c:numCache>
                <c:formatCode>General</c:formatCode>
                <c:ptCount val="6"/>
                <c:pt idx="0">
                  <c:v>68</c:v>
                </c:pt>
                <c:pt idx="1">
                  <c:v>85</c:v>
                </c:pt>
                <c:pt idx="2">
                  <c:v>68</c:v>
                </c:pt>
                <c:pt idx="3">
                  <c:v>59</c:v>
                </c:pt>
                <c:pt idx="4">
                  <c:v>53</c:v>
                </c:pt>
                <c:pt idx="5">
                  <c:v>60</c:v>
                </c:pt>
              </c:numCache>
            </c:numRef>
          </c:val>
        </c:ser>
        <c:ser>
          <c:idx val="1"/>
          <c:order val="2"/>
          <c:tx>
            <c:strRef>
              <c:f>'P2, SCI Trend'!$D$3</c:f>
              <c:strCache>
                <c:ptCount val="1"/>
                <c:pt idx="0">
                  <c:v>SCI</c:v>
                </c:pt>
              </c:strCache>
            </c:strRef>
          </c:tx>
          <c:spPr>
            <a:solidFill>
              <a:schemeClr val="accent5"/>
            </a:solidFill>
          </c:spPr>
          <c:invertIfNegative val="0"/>
          <c:dLbls>
            <c:dLbl>
              <c:idx val="0"/>
              <c:layout>
                <c:manualLayout>
                  <c:x val="0"/>
                  <c:y val="-0.04235293332970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8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'P2, SCI Trend'!$A$4:$A$9</c:f>
              <c:strCache>
                <c:ptCount val="6"/>
                <c:pt idx="0">
                  <c:v>Oct'22</c:v>
                </c:pt>
                <c:pt idx="1">
                  <c:v>Nov'22</c:v>
                </c:pt>
                <c:pt idx="2">
                  <c:v>Dec'22</c:v>
                </c:pt>
                <c:pt idx="3">
                  <c:v>Jan'23</c:v>
                </c:pt>
                <c:pt idx="4">
                  <c:v>Feb'23</c:v>
                </c:pt>
                <c:pt idx="5">
                  <c:v>Mar'23</c:v>
                </c:pt>
              </c:strCache>
            </c:strRef>
          </c:cat>
          <c:val>
            <c:numRef>
              <c:f>'P2, SCI Trend'!$D$4:$D$9</c:f>
              <c:numCache>
                <c:formatCode>General</c:formatCode>
                <c:ptCount val="6"/>
                <c:pt idx="0">
                  <c:v>0</c:v>
                </c:pt>
                <c:pt idx="1">
                  <c:v>5</c:v>
                </c:pt>
                <c:pt idx="2">
                  <c:v>2</c:v>
                </c:pt>
                <c:pt idx="3">
                  <c:v>0</c:v>
                </c:pt>
                <c:pt idx="4">
                  <c:v>0</c:v>
                </c:pt>
                <c:pt idx="5">
                  <c:v>0</c:v>
                </c:pt>
              </c:numCache>
            </c:numRef>
          </c:val>
        </c:ser>
        <c:dLbls>
          <c:showLegendKey val="0"/>
          <c:showVal val="1"/>
          <c:showCatName val="0"/>
          <c:showSerName val="0"/>
          <c:showPercent val="0"/>
          <c:showBubbleSize val="0"/>
        </c:dLbls>
        <c:gapWidth val="150"/>
        <c:overlap val="100"/>
        <c:axId val="170508288"/>
        <c:axId val="170502408"/>
      </c:barChart>
      <c:lineChart>
        <c:grouping val="standard"/>
        <c:varyColors val="0"/>
        <c:ser>
          <c:idx val="2"/>
          <c:order val="1"/>
          <c:tx>
            <c:strRef>
              <c:f>'P2, SCI Trend'!$C$3</c:f>
              <c:strCache>
                <c:ptCount val="1"/>
                <c:pt idx="0">
                  <c:v>IE MNP - P2</c:v>
                </c:pt>
              </c:strCache>
            </c:strRef>
          </c:tx>
          <c:marker>
            <c:symbol val="none"/>
          </c:marker>
          <c:dLbls>
            <c:dLbl>
              <c:idx val="0"/>
              <c:layout>
                <c:manualLayout>
                  <c:x val="-0.0376809069331704"/>
                  <c:y val="-0.0022004627697151"/>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8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'P2, SCI Trend'!$A$4:$A$9</c:f>
              <c:strCache>
                <c:ptCount val="6"/>
                <c:pt idx="0">
                  <c:v>Oct'22</c:v>
                </c:pt>
                <c:pt idx="1">
                  <c:v>Nov'22</c:v>
                </c:pt>
                <c:pt idx="2">
                  <c:v>Dec'22</c:v>
                </c:pt>
                <c:pt idx="3">
                  <c:v>Jan'23</c:v>
                </c:pt>
                <c:pt idx="4">
                  <c:v>Feb'23</c:v>
                </c:pt>
                <c:pt idx="5">
                  <c:v>Mar'23</c:v>
                </c:pt>
              </c:strCache>
            </c:strRef>
          </c:cat>
          <c:val>
            <c:numRef>
              <c:f>'P2, SCI Trend'!$C$4:$C$9</c:f>
              <c:numCache>
                <c:formatCode>General</c:formatCode>
                <c:ptCount val="6"/>
                <c:pt idx="0">
                  <c:v>68</c:v>
                </c:pt>
                <c:pt idx="1">
                  <c:v>85</c:v>
                </c:pt>
                <c:pt idx="2">
                  <c:v>68</c:v>
                </c:pt>
                <c:pt idx="3">
                  <c:v>59</c:v>
                </c:pt>
                <c:pt idx="4">
                  <c:v>52</c:v>
                </c:pt>
                <c:pt idx="5">
                  <c:v>57</c:v>
                </c:pt>
              </c:numCache>
            </c:numRef>
          </c:val>
          <c:smooth val="0"/>
        </c:ser>
        <c:dLbls>
          <c:showLegendKey val="0"/>
          <c:showVal val="1"/>
          <c:showCatName val="0"/>
          <c:showSerName val="0"/>
          <c:showPercent val="0"/>
          <c:showBubbleSize val="0"/>
        </c:dLbls>
        <c:marker val="0"/>
        <c:smooth val="0"/>
        <c:axId val="170508288"/>
        <c:axId val="170502408"/>
      </c:lineChart>
      <c:catAx>
        <c:axId val="170508288"/>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2408"/>
        <c:crosses val="autoZero"/>
        <c:auto val="1"/>
        <c:lblAlgn val="ctr"/>
        <c:lblOffset val="100"/>
        <c:noMultiLvlLbl val="0"/>
      </c:catAx>
      <c:valAx>
        <c:axId val="170502408"/>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800" b="0" i="0" u="none" strike="noStrike" kern="1200" baseline="0">
                <a:solidFill>
                  <a:schemeClr val="tx1"/>
                </a:solidFill>
                <a:latin typeface="+mn-lt"/>
                <a:ea typeface="+mn-ea"/>
                <a:cs typeface="+mn-cs"/>
              </a:defRPr>
            </a:pPr>
          </a:p>
        </c:txPr>
        <c:crossAx val="170508288"/>
        <c:crosses val="autoZero"/>
        <c:crossBetween val="between"/>
      </c:valAx>
      <c:spPr>
        <a:noFill/>
      </c:spPr>
    </c:plotArea>
    <c:legend>
      <c:legendPos val="t"/>
      <c:layout>
        <c:manualLayout>
          <c:xMode val="edge"/>
          <c:yMode val="edge"/>
          <c:x val="0.273274347367725"/>
          <c:y val="0.129311509159517"/>
          <c:w val="0.45345130526455"/>
          <c:h val="0.11412170187648"/>
        </c:manualLayout>
      </c:layout>
      <c:overlay val="0"/>
      <c:txPr>
        <a:bodyPr rot="0" spcFirstLastPara="0" vertOverflow="ellipsis" vert="horz" wrap="square" anchor="ctr" anchorCtr="1"/>
        <a:lstStyle/>
        <a:p>
          <a:pPr>
            <a:defRPr lang="en-US" sz="8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c:spPr>
  <c:txPr>
    <a:bodyPr/>
    <a:lstStyle/>
    <a:p>
      <a:pPr>
        <a:defRPr lang="en-US" sz="800"/>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IN" sz="1200" b="1" i="0" baseline="0">
                <a:solidFill>
                  <a:srgbClr val="0070C0"/>
                </a:solidFill>
                <a:effectLst/>
              </a:rPr>
              <a:t>High Incidents Component-wise</a:t>
            </a:r>
            <a:endParaRPr lang="en-IN" sz="1200" b="1">
              <a:solidFill>
                <a:srgbClr val="0070C0"/>
              </a:solidFill>
              <a:effectLst/>
            </a:endParaRPr>
          </a:p>
        </c:rich>
      </c:tx>
      <c:layout>
        <c:manualLayout>
          <c:xMode val="edge"/>
          <c:yMode val="edge"/>
          <c:x val="0.296979221347332"/>
          <c:y val="0.00925933038857948"/>
        </c:manualLayout>
      </c:layout>
      <c:overlay val="0"/>
    </c:title>
    <c:autoTitleDeleted val="0"/>
    <c:plotArea>
      <c:layout>
        <c:manualLayout>
          <c:layoutTarget val="inner"/>
          <c:xMode val="edge"/>
          <c:yMode val="edge"/>
          <c:x val="0.0719884076990376"/>
          <c:y val="0.278308435973015"/>
          <c:w val="0.90851290463692"/>
          <c:h val="0.429778695156136"/>
        </c:manualLayout>
      </c:layout>
      <c:barChart>
        <c:barDir val="col"/>
        <c:grouping val="stacked"/>
        <c:varyColors val="0"/>
        <c:ser>
          <c:idx val="0"/>
          <c:order val="0"/>
          <c:tx>
            <c:strRef>
              <c:f>'P2, SCI Trend'!$B$14</c:f>
              <c:strCache>
                <c:ptCount val="1"/>
                <c:pt idx="0">
                  <c:v>PE</c:v>
                </c:pt>
              </c:strCache>
            </c:strRef>
          </c:tx>
          <c:spPr>
            <a:solidFill>
              <a:schemeClr val="accent2">
                <a:lumMod val="60000"/>
                <a:lumOff val="40000"/>
              </a:schemeClr>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xmlns:c15="http://schemas.microsoft.com/office/drawing/2012/chart" uri="{02D57815-91ED-43cb-92C2-25804820EDAC}">
                  <c15:fullRef>
                    <c15:sqref>'P2, SCI Trend'!$A$15:$A$21</c15:sqref>
                  </c15:fullRef>
                </c:ext>
              </c:extLst>
              <c:f>'P2, SCI Trend'!$A$15:$A$19</c:f>
              <c:strCache>
                <c:ptCount val="5"/>
                <c:pt idx="0">
                  <c:v>ACC</c:v>
                </c:pt>
                <c:pt idx="1">
                  <c:v>CSR Request</c:v>
                </c:pt>
                <c:pt idx="2">
                  <c:v>Porty</c:v>
                </c:pt>
                <c:pt idx="3">
                  <c:v>Duplicate Incident</c:v>
                </c:pt>
                <c:pt idx="4">
                  <c:v>Raised in Error</c:v>
                </c:pt>
              </c:strCache>
            </c:strRef>
          </c:cat>
          <c:val>
            <c:numRef>
              <c:extLst>
                <c:ext xmlns:c15="http://schemas.microsoft.com/office/drawing/2012/chart" uri="{02D57815-91ED-43cb-92C2-25804820EDAC}">
                  <c15:fullRef>
                    <c15:sqref>'P2, SCI Trend'!$B$15:$B$21</c15:sqref>
                  </c15:fullRef>
                </c:ext>
              </c:extLst>
              <c:f>'P2, SCI Trend'!$B$15:$B$19</c:f>
              <c:numCache>
                <c:formatCode>General</c:formatCode>
                <c:ptCount val="5"/>
              </c:numCache>
            </c:numRef>
          </c:val>
        </c:ser>
        <c:ser>
          <c:idx val="3"/>
          <c:order val="3"/>
          <c:tx>
            <c:strRef>
              <c:f>'P2, SCI Trend'!$E$14</c:f>
              <c:strCache>
                <c:ptCount val="1"/>
                <c:pt idx="0">
                  <c:v>IE</c:v>
                </c:pt>
              </c:strCache>
            </c:strRef>
          </c:tx>
          <c:spPr>
            <a:solidFill>
              <a:srgbClr val="92D050"/>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xmlns:c15="http://schemas.microsoft.com/office/drawing/2012/chart" uri="{02D57815-91ED-43cb-92C2-25804820EDAC}">
                  <c15:fullRef>
                    <c15:sqref>'P2, SCI Trend'!$A$15:$A$21</c15:sqref>
                  </c15:fullRef>
                </c:ext>
              </c:extLst>
              <c:f>'P2, SCI Trend'!$A$15:$A$19</c:f>
              <c:strCache>
                <c:ptCount val="5"/>
                <c:pt idx="0">
                  <c:v>ACC</c:v>
                </c:pt>
                <c:pt idx="1">
                  <c:v>CSR Request</c:v>
                </c:pt>
                <c:pt idx="2">
                  <c:v>Porty</c:v>
                </c:pt>
                <c:pt idx="3">
                  <c:v>Duplicate Incident</c:v>
                </c:pt>
                <c:pt idx="4">
                  <c:v>Raised in Error</c:v>
                </c:pt>
              </c:strCache>
            </c:strRef>
          </c:cat>
          <c:val>
            <c:numRef>
              <c:extLst>
                <c:ext xmlns:c15="http://schemas.microsoft.com/office/drawing/2012/chart" uri="{02D57815-91ED-43cb-92C2-25804820EDAC}">
                  <c15:fullRef>
                    <c15:sqref>'P2, SCI Trend'!$E$15:$E$21</c15:sqref>
                  </c15:fullRef>
                </c:ext>
              </c:extLst>
              <c:f>'P2, SCI Trend'!$E$15:$E$19</c:f>
              <c:numCache>
                <c:formatCode>General</c:formatCode>
                <c:ptCount val="5"/>
                <c:pt idx="0">
                  <c:v>29</c:v>
                </c:pt>
                <c:pt idx="1">
                  <c:v>16</c:v>
                </c:pt>
                <c:pt idx="2">
                  <c:v>7</c:v>
                </c:pt>
                <c:pt idx="3">
                  <c:v>1</c:v>
                </c:pt>
                <c:pt idx="4">
                  <c:v>2</c:v>
                </c:pt>
              </c:numCache>
            </c:numRef>
          </c:val>
        </c:ser>
        <c:ser>
          <c:idx val="4"/>
          <c:order val="4"/>
          <c:tx>
            <c:strRef>
              <c:f>'P2, SCI Trend'!$F$14</c:f>
              <c:strCache>
                <c:ptCount val="1"/>
                <c:pt idx="0">
                  <c:v>CH</c:v>
                </c:pt>
              </c:strCache>
            </c:strRef>
          </c:tx>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xmlns:c15="http://schemas.microsoft.com/office/drawing/2012/chart" uri="{02D57815-91ED-43cb-92C2-25804820EDAC}">
                  <c15:fullRef>
                    <c15:sqref>'P2, SCI Trend'!$A$15:$A$21</c15:sqref>
                  </c15:fullRef>
                </c:ext>
              </c:extLst>
              <c:f>'P2, SCI Trend'!$A$15:$A$19</c:f>
              <c:strCache>
                <c:ptCount val="5"/>
                <c:pt idx="0">
                  <c:v>ACC</c:v>
                </c:pt>
                <c:pt idx="1">
                  <c:v>CSR Request</c:v>
                </c:pt>
                <c:pt idx="2">
                  <c:v>Porty</c:v>
                </c:pt>
                <c:pt idx="3">
                  <c:v>Duplicate Incident</c:v>
                </c:pt>
                <c:pt idx="4">
                  <c:v>Raised in Error</c:v>
                </c:pt>
              </c:strCache>
            </c:strRef>
          </c:cat>
          <c:val>
            <c:numRef>
              <c:extLst>
                <c:ext xmlns:c15="http://schemas.microsoft.com/office/drawing/2012/chart" uri="{02D57815-91ED-43cb-92C2-25804820EDAC}">
                  <c15:fullRef>
                    <c15:sqref>'P2, SCI Trend'!$F$15:$F$21</c15:sqref>
                  </c15:fullRef>
                </c:ext>
              </c:extLst>
              <c:f>'P2, SCI Trend'!$F$15:$F$19</c:f>
              <c:numCache>
                <c:formatCode>General</c:formatCode>
                <c:ptCount val="5"/>
              </c:numCache>
            </c:numRef>
          </c:val>
        </c:ser>
        <c:dLbls>
          <c:showLegendKey val="0"/>
          <c:showVal val="0"/>
          <c:showCatName val="0"/>
          <c:showSerName val="0"/>
          <c:showPercent val="0"/>
          <c:showBubbleSize val="0"/>
        </c:dLbls>
        <c:gapWidth val="150"/>
        <c:overlap val="100"/>
        <c:axId val="170505544"/>
        <c:axId val="170502800"/>
        <c:extLst>
          <c:ext xmlns:c15="http://schemas.microsoft.com/office/drawing/2012/chart" uri="{02D57815-91ED-43cb-92C2-25804820EDAC}">
            <c15:filteredBarSeries>
              <c15:ser>
                <c:idx val="1"/>
                <c:order val="1"/>
                <c:tx>
                  <c:strRef>
                    <c:extLst>
                      <c:ext uri="{02D57815-91ED-43cb-92C2-25804820EDAC}">
                        <c15:formulaRef>
                          <c15:sqref>'P2, SCI Trend'!$C$14</c15:sqref>
                        </c15:formulaRef>
                      </c:ext>
                    </c:extLst>
                    <c:strCache>
                      <c:ptCount val="1"/>
                      <c:pt idx="0">
                        <c:v>AT</c:v>
                      </c:pt>
                    </c:strCache>
                  </c:strRef>
                </c:tx>
                <c:spPr>
                  <a:solidFill>
                    <a:schemeClr val="accent5">
                      <a:lumMod val="60000"/>
                      <a:lumOff val="40000"/>
                    </a:schemeClr>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uri="{02D57815-91ED-43cb-92C2-25804820EDAC}">
                        <c15:fullRef>
                          <c15:sqref>'P2, SCI Trend'!$A$15:$A$21</c15:sqref>
                        </c15:fullRef>
                        <c15:formulaRef>
                          <c15:sqref>'P2, SCI Trend'!$A$15:$A$19</c15:sqref>
                        </c15:formulaRef>
                      </c:ext>
                    </c:extLst>
                    <c:strCache>
                      <c:ptCount val="5"/>
                      <c:pt idx="0">
                        <c:v>ACC</c:v>
                      </c:pt>
                      <c:pt idx="1">
                        <c:v>CSR Request</c:v>
                      </c:pt>
                      <c:pt idx="2">
                        <c:v>Porty</c:v>
                      </c:pt>
                      <c:pt idx="3">
                        <c:v>Duplicate Incident</c:v>
                      </c:pt>
                      <c:pt idx="4">
                        <c:v>Raised in Error</c:v>
                      </c:pt>
                    </c:strCache>
                  </c:strRef>
                </c:cat>
                <c:val>
                  <c:numRef>
                    <c:extLst>
                      <c:ext uri="{02D57815-91ED-43cb-92C2-25804820EDAC}">
                        <c15:fullRef>
                          <c15:sqref>'P2, SCI Trend'!$C$15:$C$21</c15:sqref>
                        </c15:fullRef>
                        <c15:formulaRef>
                          <c15:sqref>'P2, SCI Trend'!$C$15:$C$19</c15:sqref>
                        </c15:formulaRef>
                      </c:ext>
                    </c:extLst>
                    <c:numCache>
                      <c:formatCode>General</c:formatCode>
                      <c:ptCount val="5"/>
                    </c:numCache>
                  </c:numRef>
                </c:val>
              </c15:ser>
            </c15:filteredBarSeries>
            <c15:filteredBarSeries>
              <c15:ser>
                <c:idx val="2"/>
                <c:order val="2"/>
                <c:tx>
                  <c:strRef>
                    <c:extLst>
                      <c:ext uri="{02D57815-91ED-43cb-92C2-25804820EDAC}">
                        <c15:formulaRef>
                          <c15:sqref>'P2, SCI Trend'!$D$14</c15:sqref>
                        </c15:formulaRef>
                      </c:ext>
                    </c:extLst>
                    <c:strCache>
                      <c:ptCount val="1"/>
                      <c:pt idx="0">
                        <c:v>HU</c:v>
                      </c:pt>
                    </c:strCache>
                  </c:strRef>
                </c:tx>
                <c:spPr>
                  <a:solidFill>
                    <a:schemeClr val="bg1">
                      <a:lumMod val="75000"/>
                    </a:schemeClr>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uri="{02D57815-91ED-43cb-92C2-25804820EDAC}">
                        <c15:fullRef>
                          <c15:sqref>'P2, SCI Trend'!$A$15:$A$21</c15:sqref>
                        </c15:fullRef>
                        <c15:formulaRef>
                          <c15:sqref>'P2, SCI Trend'!$A$15:$A$19</c15:sqref>
                        </c15:formulaRef>
                      </c:ext>
                    </c:extLst>
                    <c:strCache>
                      <c:ptCount val="5"/>
                      <c:pt idx="0">
                        <c:v>ACC</c:v>
                      </c:pt>
                      <c:pt idx="1">
                        <c:v>CSR Request</c:v>
                      </c:pt>
                      <c:pt idx="2">
                        <c:v>Porty</c:v>
                      </c:pt>
                      <c:pt idx="3">
                        <c:v>Duplicate Incident</c:v>
                      </c:pt>
                      <c:pt idx="4">
                        <c:v>Raised in Error</c:v>
                      </c:pt>
                    </c:strCache>
                  </c:strRef>
                </c:cat>
                <c:val>
                  <c:numRef>
                    <c:extLst>
                      <c:ext uri="{02D57815-91ED-43cb-92C2-25804820EDAC}">
                        <c15:fullRef>
                          <c15:sqref>'P2, SCI Trend'!$D$15:$D$21</c15:sqref>
                        </c15:fullRef>
                        <c15:formulaRef>
                          <c15:sqref>'P2, SCI Trend'!$D$15:$D$19</c15:sqref>
                        </c15:formulaRef>
                      </c:ext>
                    </c:extLst>
                    <c:numCache>
                      <c:formatCode>General</c:formatCode>
                      <c:ptCount val="5"/>
                    </c:numCache>
                  </c:numRef>
                </c:val>
              </c15:ser>
            </c15:filteredBarSeries>
          </c:ext>
        </c:extLst>
      </c:barChart>
      <c:catAx>
        <c:axId val="170505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800" b="0" i="0" u="none" strike="noStrike" kern="1200" baseline="0">
                <a:solidFill>
                  <a:schemeClr val="tx1"/>
                </a:solidFill>
                <a:latin typeface="+mn-lt"/>
                <a:ea typeface="+mn-ea"/>
                <a:cs typeface="+mn-cs"/>
              </a:defRPr>
            </a:pPr>
          </a:p>
        </c:txPr>
        <c:crossAx val="170502800"/>
        <c:crosses val="autoZero"/>
        <c:auto val="1"/>
        <c:lblAlgn val="ctr"/>
        <c:lblOffset val="100"/>
        <c:noMultiLvlLbl val="0"/>
      </c:catAx>
      <c:valAx>
        <c:axId val="170502800"/>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5544"/>
        <c:crosses val="autoZero"/>
        <c:crossBetween val="between"/>
      </c:valAx>
      <c:spPr>
        <a:noFill/>
      </c:spPr>
    </c:plotArea>
    <c:legend>
      <c:legendPos val="r"/>
      <c:layout>
        <c:manualLayout>
          <c:xMode val="edge"/>
          <c:yMode val="edge"/>
          <c:x val="0.217452607653691"/>
          <c:y val="0.15270597665955"/>
          <c:w val="0.567914914837539"/>
          <c:h val="0.097499174373258"/>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IN" sz="1200" b="1" i="0" baseline="0">
                <a:solidFill>
                  <a:srgbClr val="0070C0"/>
                </a:solidFill>
                <a:effectLst/>
              </a:rPr>
              <a:t>SCI Incidents Component-wise</a:t>
            </a:r>
            <a:endParaRPr lang="en-IN" sz="1200" b="1">
              <a:solidFill>
                <a:srgbClr val="0070C0"/>
              </a:solidFill>
              <a:effectLst/>
            </a:endParaRPr>
          </a:p>
        </c:rich>
      </c:tx>
      <c:layout>
        <c:manualLayout>
          <c:xMode val="edge"/>
          <c:yMode val="edge"/>
          <c:x val="0.306819335083115"/>
          <c:y val="0.0277777777777778"/>
        </c:manualLayout>
      </c:layout>
      <c:overlay val="0"/>
    </c:title>
    <c:autoTitleDeleted val="0"/>
    <c:plotArea>
      <c:layout>
        <c:manualLayout>
          <c:layoutTarget val="inner"/>
          <c:xMode val="edge"/>
          <c:yMode val="edge"/>
          <c:x val="0.0776778818499318"/>
          <c:y val="0.265430225386457"/>
          <c:w val="0.84646798780761"/>
          <c:h val="0.59524684519959"/>
        </c:manualLayout>
      </c:layout>
      <c:barChart>
        <c:barDir val="col"/>
        <c:grouping val="stacked"/>
        <c:varyColors val="0"/>
        <c:ser>
          <c:idx val="0"/>
          <c:order val="0"/>
          <c:tx>
            <c:strRef>
              <c:f>'P2, SCI Trend'!$B$24</c:f>
              <c:strCache>
                <c:ptCount val="1"/>
                <c:pt idx="0">
                  <c:v>PE</c:v>
                </c:pt>
              </c:strCache>
            </c:strRef>
          </c:tx>
          <c:spPr>
            <a:solidFill>
              <a:schemeClr val="accent2">
                <a:lumMod val="60000"/>
                <a:lumOff val="40000"/>
              </a:schemeClr>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'P2, SCI Trend'!$A$25:$A$26</c:f>
              <c:strCache>
                <c:ptCount val="2"/>
                <c:pt idx="0">
                  <c:v>CRM</c:v>
                </c:pt>
                <c:pt idx="1">
                  <c:v>EDA</c:v>
                </c:pt>
              </c:strCache>
            </c:strRef>
          </c:cat>
          <c:val>
            <c:numRef>
              <c:f>'P2, SCI Trend'!$B$25:$B$26</c:f>
              <c:numCache>
                <c:formatCode>General</c:formatCode>
                <c:ptCount val="2"/>
              </c:numCache>
            </c:numRef>
          </c:val>
        </c:ser>
        <c:ser>
          <c:idx val="3"/>
          <c:order val="3"/>
          <c:tx>
            <c:strRef>
              <c:f>'P2, SCI Trend'!$E$24</c:f>
              <c:strCache>
                <c:ptCount val="1"/>
                <c:pt idx="0">
                  <c:v>IE</c:v>
                </c:pt>
              </c:strCache>
            </c:strRef>
          </c:tx>
          <c:spPr>
            <a:solidFill>
              <a:srgbClr val="92D050"/>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'P2, SCI Trend'!$A$25:$A$26</c:f>
              <c:strCache>
                <c:ptCount val="2"/>
                <c:pt idx="0">
                  <c:v>CRM</c:v>
                </c:pt>
                <c:pt idx="1">
                  <c:v>EDA</c:v>
                </c:pt>
              </c:strCache>
            </c:strRef>
          </c:cat>
          <c:val>
            <c:numRef>
              <c:f>'P2, SCI Trend'!$E$25:$E$26</c:f>
              <c:numCache>
                <c:formatCode>General</c:formatCode>
                <c:ptCount val="2"/>
              </c:numCache>
            </c:numRef>
          </c:val>
        </c:ser>
        <c:ser>
          <c:idx val="4"/>
          <c:order val="4"/>
          <c:tx>
            <c:strRef>
              <c:f>'P2, SCI Trend'!$F$24</c:f>
              <c:strCache>
                <c:ptCount val="1"/>
                <c:pt idx="0">
                  <c:v>CH</c:v>
                </c:pt>
              </c:strCache>
            </c:strRef>
          </c:tx>
          <c:spPr>
            <a:solidFill>
              <a:srgbClr val="FFC000"/>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'P2, SCI Trend'!$A$25:$A$26</c:f>
              <c:strCache>
                <c:ptCount val="2"/>
                <c:pt idx="0">
                  <c:v>CRM</c:v>
                </c:pt>
                <c:pt idx="1">
                  <c:v>EDA</c:v>
                </c:pt>
              </c:strCache>
            </c:strRef>
          </c:cat>
          <c:val>
            <c:numRef>
              <c:f>'P2, SCI Trend'!$F$25:$F$26</c:f>
              <c:numCache>
                <c:formatCode>General</c:formatCode>
                <c:ptCount val="2"/>
              </c:numCache>
            </c:numRef>
          </c:val>
        </c:ser>
        <c:dLbls>
          <c:showLegendKey val="0"/>
          <c:showVal val="0"/>
          <c:showCatName val="0"/>
          <c:showSerName val="0"/>
          <c:showPercent val="0"/>
          <c:showBubbleSize val="0"/>
        </c:dLbls>
        <c:gapWidth val="150"/>
        <c:overlap val="100"/>
        <c:axId val="170503192"/>
        <c:axId val="170508680"/>
        <c:extLst>
          <c:ext xmlns:c15="http://schemas.microsoft.com/office/drawing/2012/chart" uri="{02D57815-91ED-43cb-92C2-25804820EDAC}">
            <c15:filteredBarSeries>
              <c15:ser>
                <c:idx val="1"/>
                <c:order val="1"/>
                <c:tx>
                  <c:strRef>
                    <c:extLst>
                      <c:ext uri="{02D57815-91ED-43cb-92C2-25804820EDAC}">
                        <c15:formulaRef>
                          <c15:sqref>'P2, SCI Trend'!$C$24</c15:sqref>
                        </c15:formulaRef>
                      </c:ext>
                    </c:extLst>
                    <c:strCache>
                      <c:ptCount val="1"/>
                      <c:pt idx="0">
                        <c:v>AT</c:v>
                      </c:pt>
                    </c:strCache>
                  </c:strRef>
                </c:tx>
                <c:spPr>
                  <a:solidFill>
                    <a:schemeClr val="accent5">
                      <a:lumMod val="60000"/>
                      <a:lumOff val="40000"/>
                    </a:schemeClr>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uri="{02D57815-91ED-43cb-92C2-25804820EDAC}">
                        <c15:fullRef>
                          <c15:sqref/>
                        </c15:fullRef>
                        <c15:formulaRef>
                          <c15:sqref>'P2, SCI Trend'!$A$25:$A$26</c15:sqref>
                        </c15:formulaRef>
                      </c:ext>
                    </c:extLst>
                    <c:strCache>
                      <c:ptCount val="2"/>
                      <c:pt idx="0">
                        <c:v>CRM</c:v>
                      </c:pt>
                      <c:pt idx="1">
                        <c:v>EDA</c:v>
                      </c:pt>
                    </c:strCache>
                  </c:strRef>
                </c:cat>
                <c:val>
                  <c:numRef>
                    <c:extLst>
                      <c:ext uri="{02D57815-91ED-43cb-92C2-25804820EDAC}">
                        <c15:formulaRef>
                          <c15:sqref>'P2, SCI Trend'!$C$25:$C$26</c15:sqref>
                        </c15:formulaRef>
                      </c:ext>
                    </c:extLst>
                    <c:numCache>
                      <c:formatCode>General</c:formatCode>
                      <c:ptCount val="2"/>
                    </c:numCache>
                  </c:numRef>
                </c:val>
              </c15:ser>
            </c15:filteredBarSeries>
            <c15:filteredBarSeries>
              <c15:ser>
                <c:idx val="2"/>
                <c:order val="2"/>
                <c:tx>
                  <c:strRef>
                    <c:extLst>
                      <c:ext uri="{02D57815-91ED-43cb-92C2-25804820EDAC}">
                        <c15:formulaRef>
                          <c15:sqref>'P2, SCI Trend'!$D$24</c15:sqref>
                        </c15:formulaRef>
                      </c:ext>
                    </c:extLst>
                    <c:strCache>
                      <c:ptCount val="1"/>
                      <c:pt idx="0">
                        <c:v>HU</c:v>
                      </c:pt>
                    </c:strCache>
                  </c:strRef>
                </c:tx>
                <c:spPr>
                  <a:solidFill>
                    <a:schemeClr val="bg1">
                      <a:lumMod val="75000"/>
                    </a:schemeClr>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uri="{02D57815-91ED-43cb-92C2-25804820EDAC}">
                        <c15:fullRef>
                          <c15:sqref/>
                        </c15:fullRef>
                        <c15:formulaRef>
                          <c15:sqref>'P2, SCI Trend'!$A$25:$A$26</c15:sqref>
                        </c15:formulaRef>
                      </c:ext>
                    </c:extLst>
                    <c:strCache>
                      <c:ptCount val="2"/>
                      <c:pt idx="0">
                        <c:v>CRM</c:v>
                      </c:pt>
                      <c:pt idx="1">
                        <c:v>EDA</c:v>
                      </c:pt>
                    </c:strCache>
                  </c:strRef>
                </c:cat>
                <c:val>
                  <c:numRef>
                    <c:extLst>
                      <c:ext uri="{02D57815-91ED-43cb-92C2-25804820EDAC}">
                        <c15:formulaRef>
                          <c15:sqref>'P2, SCI Trend'!$D$25:$D$26</c15:sqref>
                        </c15:formulaRef>
                      </c:ext>
                    </c:extLst>
                    <c:numCache>
                      <c:formatCode>General</c:formatCode>
                      <c:ptCount val="2"/>
                    </c:numCache>
                  </c:numRef>
                </c:val>
              </c15:ser>
            </c15:filteredBarSeries>
          </c:ext>
        </c:extLst>
      </c:barChart>
      <c:catAx>
        <c:axId val="170503192"/>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170508680"/>
        <c:crosses val="autoZero"/>
        <c:auto val="1"/>
        <c:lblAlgn val="ctr"/>
        <c:lblOffset val="100"/>
        <c:noMultiLvlLbl val="0"/>
      </c:catAx>
      <c:valAx>
        <c:axId val="170508680"/>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3192"/>
        <c:crosses val="autoZero"/>
        <c:crossBetween val="between"/>
        <c:majorUnit val="1"/>
        <c:minorUnit val="1"/>
      </c:valAx>
      <c:spPr>
        <a:noFill/>
      </c:spPr>
    </c:plotArea>
    <c:legend>
      <c:legendPos val="r"/>
      <c:layout>
        <c:manualLayout>
          <c:xMode val="edge"/>
          <c:yMode val="edge"/>
          <c:x val="0.315200348354009"/>
          <c:y val="0.136269189372911"/>
          <c:w val="0.423970909886264"/>
          <c:h val="0.0898822543015456"/>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IN" sz="1200" b="1">
                <a:solidFill>
                  <a:srgbClr val="0070C0"/>
                </a:solidFill>
              </a:rPr>
              <a:t>Incident</a:t>
            </a:r>
            <a:r>
              <a:rPr lang="en-IN" sz="1200" b="1" baseline="0">
                <a:solidFill>
                  <a:srgbClr val="0070C0"/>
                </a:solidFill>
              </a:rPr>
              <a:t> Handling - Extended Hours </a:t>
            </a:r>
            <a:endParaRPr lang="en-IN" sz="1200" b="1">
              <a:solidFill>
                <a:srgbClr val="0070C0"/>
              </a:solidFill>
            </a:endParaRPr>
          </a:p>
        </c:rich>
      </c:tx>
      <c:layout/>
      <c:overlay val="0"/>
    </c:title>
    <c:autoTitleDeleted val="0"/>
    <c:plotArea>
      <c:layout>
        <c:manualLayout>
          <c:layoutTarget val="inner"/>
          <c:xMode val="edge"/>
          <c:yMode val="edge"/>
          <c:x val="0.0638800799209424"/>
          <c:y val="0.182174782194981"/>
          <c:w val="0.883038357047035"/>
          <c:h val="0.632025105203364"/>
        </c:manualLayout>
      </c:layout>
      <c:barChart>
        <c:barDir val="col"/>
        <c:grouping val="stacked"/>
        <c:varyColors val="0"/>
        <c:ser>
          <c:idx val="0"/>
          <c:order val="0"/>
          <c:tx>
            <c:strRef>
              <c:f>'Extended Hours '!$A$15</c:f>
              <c:strCache>
                <c:ptCount val="1"/>
                <c:pt idx="0">
                  <c:v>New</c:v>
                </c:pt>
              </c:strCache>
            </c:strRef>
          </c:tx>
          <c:spPr>
            <a:solidFill>
              <a:schemeClr val="accent6"/>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'Extended Hours '!$B$13:$G$14</c:f>
              <c:multiLvlStrCache>
                <c:ptCount val="6"/>
                <c:lvl>
                  <c:pt idx="0">
                    <c:v>PE</c:v>
                  </c:pt>
                  <c:pt idx="1">
                    <c:v>IE</c:v>
                  </c:pt>
                  <c:pt idx="2">
                    <c:v>CH</c:v>
                  </c:pt>
                  <c:pt idx="3">
                    <c:v>PE</c:v>
                  </c:pt>
                  <c:pt idx="4">
                    <c:v>IE</c:v>
                  </c:pt>
                  <c:pt idx="5">
                    <c:v>CH</c:v>
                  </c:pt>
                </c:lvl>
                <c:lvl>
                  <c:pt idx="0">
                    <c:v>IT</c:v>
                  </c:pt>
                  <c:pt idx="3">
                    <c:v>Network</c:v>
                  </c:pt>
                </c:lvl>
              </c:multiLvlStrCache>
            </c:multiLvlStrRef>
          </c:cat>
          <c:val>
            <c:numRef>
              <c:f>'Extended Hours '!$B$15:$G$15</c:f>
              <c:numCache>
                <c:formatCode>General</c:formatCode>
                <c:ptCount val="6"/>
                <c:pt idx="0">
                  <c:v>0</c:v>
                </c:pt>
                <c:pt idx="1">
                  <c:v>34</c:v>
                </c:pt>
                <c:pt idx="2">
                  <c:v>16</c:v>
                </c:pt>
                <c:pt idx="3">
                  <c:v>2</c:v>
                </c:pt>
                <c:pt idx="4">
                  <c:v>7</c:v>
                </c:pt>
                <c:pt idx="5">
                  <c:v>5</c:v>
                </c:pt>
              </c:numCache>
            </c:numRef>
          </c:val>
        </c:ser>
        <c:ser>
          <c:idx val="1"/>
          <c:order val="1"/>
          <c:tx>
            <c:strRef>
              <c:f>'Extended Hours '!$A$16</c:f>
              <c:strCache>
                <c:ptCount val="1"/>
                <c:pt idx="0">
                  <c:v>Old</c:v>
                </c:pt>
              </c:strCache>
            </c:strRef>
          </c:tx>
          <c:spPr>
            <a:solidFill>
              <a:schemeClr val="accent1">
                <a:lumMod val="60000"/>
                <a:lumOff val="40000"/>
              </a:schemeClr>
            </a:solidFill>
          </c:spPr>
          <c:invertIfNegative val="0"/>
          <c:dLbls>
            <c:dLbl>
              <c:idx val="0"/>
              <c:layout>
                <c:manualLayout>
                  <c:x val="0.00156128044174156"/>
                  <c:y val="-0.037184594953519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156128044174156"/>
                  <c:y val="-0.05312084993359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multiLvlStrRef>
              <c:f>'Extended Hours '!$B$13:$G$14</c:f>
              <c:multiLvlStrCache>
                <c:ptCount val="6"/>
                <c:lvl>
                  <c:pt idx="0">
                    <c:v>PE</c:v>
                  </c:pt>
                  <c:pt idx="1">
                    <c:v>IE</c:v>
                  </c:pt>
                  <c:pt idx="2">
                    <c:v>CH</c:v>
                  </c:pt>
                  <c:pt idx="3">
                    <c:v>PE</c:v>
                  </c:pt>
                  <c:pt idx="4">
                    <c:v>IE</c:v>
                  </c:pt>
                  <c:pt idx="5">
                    <c:v>CH</c:v>
                  </c:pt>
                </c:lvl>
                <c:lvl>
                  <c:pt idx="0">
                    <c:v>IT</c:v>
                  </c:pt>
                  <c:pt idx="3">
                    <c:v>Network</c:v>
                  </c:pt>
                </c:lvl>
              </c:multiLvlStrCache>
            </c:multiLvlStrRef>
          </c:cat>
          <c:val>
            <c:numRef>
              <c:f>'Extended Hours '!$B$16:$G$16</c:f>
              <c:numCache>
                <c:formatCode>General</c:formatCode>
                <c:ptCount val="6"/>
                <c:pt idx="0">
                  <c:v>0</c:v>
                </c:pt>
                <c:pt idx="1">
                  <c:v>43</c:v>
                </c:pt>
                <c:pt idx="2">
                  <c:v>18</c:v>
                </c:pt>
                <c:pt idx="3">
                  <c:v>12</c:v>
                </c:pt>
                <c:pt idx="4">
                  <c:v>5</c:v>
                </c:pt>
                <c:pt idx="5">
                  <c:v>8</c:v>
                </c:pt>
              </c:numCache>
            </c:numRef>
          </c:val>
        </c:ser>
        <c:dLbls>
          <c:showLegendKey val="0"/>
          <c:showVal val="0"/>
          <c:showCatName val="0"/>
          <c:showSerName val="0"/>
          <c:showPercent val="0"/>
          <c:showBubbleSize val="0"/>
        </c:dLbls>
        <c:gapWidth val="150"/>
        <c:overlap val="100"/>
        <c:axId val="170507896"/>
        <c:axId val="170502016"/>
      </c:barChart>
      <c:catAx>
        <c:axId val="170507896"/>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2016"/>
        <c:crosses val="autoZero"/>
        <c:auto val="1"/>
        <c:lblAlgn val="ctr"/>
        <c:lblOffset val="100"/>
        <c:noMultiLvlLbl val="0"/>
      </c:catAx>
      <c:valAx>
        <c:axId val="170502016"/>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7896"/>
        <c:crosses val="autoZero"/>
        <c:crossBetween val="between"/>
        <c:majorUnit val="20"/>
      </c:valAx>
      <c:spPr>
        <a:noFill/>
      </c:spPr>
    </c:plotArea>
    <c:legend>
      <c:legendPos val="r"/>
      <c:layout>
        <c:manualLayout>
          <c:xMode val="edge"/>
          <c:yMode val="edge"/>
          <c:x val="0.775358141982422"/>
          <c:y val="0.094911482678211"/>
          <c:w val="0.190538539449942"/>
          <c:h val="0.153765679847592"/>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solidFill>
        <a:schemeClr val="accent5"/>
      </a:solidFill>
      <a:prstDash val="solid"/>
      <a:round/>
    </a:ln>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200" b="1" i="0" u="none" strike="noStrike" kern="1200" baseline="0">
                <a:solidFill>
                  <a:srgbClr val="0070C0"/>
                </a:solidFill>
                <a:latin typeface="+mn-lt"/>
                <a:ea typeface="+mn-ea"/>
                <a:cs typeface="+mn-cs"/>
              </a:defRPr>
            </a:pPr>
            <a:r>
              <a:rPr lang="en-US" sz="1200" b="1">
                <a:solidFill>
                  <a:srgbClr val="0070C0"/>
                </a:solidFill>
              </a:rPr>
              <a:t>Country MNP Intervention</a:t>
            </a:r>
            <a:endParaRPr lang="en-US" sz="1200" b="1">
              <a:solidFill>
                <a:srgbClr val="0070C0"/>
              </a:solidFill>
            </a:endParaRPr>
          </a:p>
        </c:rich>
      </c:tx>
      <c:layout/>
      <c:overlay val="0"/>
    </c:title>
    <c:autoTitleDeleted val="0"/>
    <c:plotArea>
      <c:layout>
        <c:manualLayout>
          <c:layoutTarget val="inner"/>
          <c:xMode val="edge"/>
          <c:yMode val="edge"/>
          <c:x val="0.034459975552411"/>
          <c:y val="0.209173856674179"/>
          <c:w val="0.914830440639979"/>
          <c:h val="0.654329759493395"/>
        </c:manualLayout>
      </c:layout>
      <c:barChart>
        <c:barDir val="col"/>
        <c:grouping val="stacked"/>
        <c:varyColors val="0"/>
        <c:ser>
          <c:idx val="0"/>
          <c:order val="0"/>
          <c:tx>
            <c:strRef>
              <c:f>MNP!$A$4</c:f>
              <c:strCache>
                <c:ptCount val="1"/>
                <c:pt idx="0">
                  <c:v>Planned</c:v>
                </c:pt>
              </c:strCache>
            </c:strRef>
          </c:tx>
          <c:spPr>
            <a:solidFill>
              <a:schemeClr val="accent5"/>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xmlns:c15="http://schemas.microsoft.com/office/drawing/2012/chart" uri="{02D57815-91ED-43cb-92C2-25804820EDAC}">
                  <c15:fullRef>
                    <c15:sqref>MNP!$B$3:$I$3</c15:sqref>
                  </c15:fullRef>
                </c:ext>
              </c:extLst>
              <c:f>(MNP!$D$3:$E$3,MNP!$H$3:$I$3)</c:f>
              <c:strCache>
                <c:ptCount val="4"/>
                <c:pt idx="0">
                  <c:v>CH-PIN</c:v>
                </c:pt>
                <c:pt idx="1">
                  <c:v>CH-POUT</c:v>
                </c:pt>
                <c:pt idx="2">
                  <c:v>IE-PIN</c:v>
                </c:pt>
                <c:pt idx="3">
                  <c:v>IE-POUT</c:v>
                </c:pt>
              </c:strCache>
            </c:strRef>
          </c:cat>
          <c:val>
            <c:numRef>
              <c:extLst>
                <c:ext xmlns:c15="http://schemas.microsoft.com/office/drawing/2012/chart" uri="{02D57815-91ED-43cb-92C2-25804820EDAC}">
                  <c15:fullRef>
                    <c15:sqref>MNP!$B$4:$I$4</c15:sqref>
                  </c15:fullRef>
                </c:ext>
              </c:extLst>
              <c:f>(MNP!$D$4:$E$4,MNP!$H$4:$I$4)</c:f>
              <c:numCache>
                <c:formatCode>General</c:formatCode>
                <c:ptCount val="4"/>
                <c:pt idx="0">
                  <c:v>119</c:v>
                </c:pt>
                <c:pt idx="1">
                  <c:v>8268</c:v>
                </c:pt>
                <c:pt idx="2">
                  <c:v>1297</c:v>
                </c:pt>
                <c:pt idx="3">
                  <c:v>2012</c:v>
                </c:pt>
              </c:numCache>
            </c:numRef>
          </c:val>
        </c:ser>
        <c:ser>
          <c:idx val="1"/>
          <c:order val="1"/>
          <c:tx>
            <c:strRef>
              <c:f>MNP!$A$5</c:f>
              <c:strCache>
                <c:ptCount val="1"/>
                <c:pt idx="0">
                  <c:v>Intervened</c:v>
                </c:pt>
              </c:strCache>
            </c:strRef>
          </c:tx>
          <c:spPr>
            <a:solidFill>
              <a:schemeClr val="accent6"/>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extLst>
                <c:ext xmlns:c15="http://schemas.microsoft.com/office/drawing/2012/chart" uri="{02D57815-91ED-43cb-92C2-25804820EDAC}">
                  <c15:fullRef>
                    <c15:sqref>MNP!$B$3:$I$3</c15:sqref>
                  </c15:fullRef>
                </c:ext>
              </c:extLst>
              <c:f>(MNP!$D$3:$E$3,MNP!$H$3:$I$3)</c:f>
              <c:strCache>
                <c:ptCount val="4"/>
                <c:pt idx="0">
                  <c:v>CH-PIN</c:v>
                </c:pt>
                <c:pt idx="1">
                  <c:v>CH-POUT</c:v>
                </c:pt>
                <c:pt idx="2">
                  <c:v>IE-PIN</c:v>
                </c:pt>
                <c:pt idx="3">
                  <c:v>IE-POUT</c:v>
                </c:pt>
              </c:strCache>
            </c:strRef>
          </c:cat>
          <c:val>
            <c:numRef>
              <c:extLst>
                <c:ext xmlns:c15="http://schemas.microsoft.com/office/drawing/2012/chart" uri="{02D57815-91ED-43cb-92C2-25804820EDAC}">
                  <c15:fullRef>
                    <c15:sqref>MNP!$B$5:$I$5</c15:sqref>
                  </c15:fullRef>
                </c:ext>
              </c:extLst>
              <c:f>(MNP!$D$5:$E$5,MNP!$H$5:$I$5)</c:f>
              <c:numCache>
                <c:formatCode>General</c:formatCode>
                <c:ptCount val="4"/>
                <c:pt idx="0">
                  <c:v>10</c:v>
                </c:pt>
                <c:pt idx="1">
                  <c:v>454</c:v>
                </c:pt>
                <c:pt idx="2">
                  <c:v>19</c:v>
                </c:pt>
                <c:pt idx="3">
                  <c:v>32</c:v>
                </c:pt>
              </c:numCache>
            </c:numRef>
          </c:val>
        </c:ser>
        <c:dLbls>
          <c:showLegendKey val="0"/>
          <c:showVal val="0"/>
          <c:showCatName val="0"/>
          <c:showSerName val="0"/>
          <c:showPercent val="0"/>
          <c:showBubbleSize val="0"/>
        </c:dLbls>
        <c:gapWidth val="55"/>
        <c:overlap val="100"/>
        <c:axId val="170504368"/>
        <c:axId val="170505152"/>
      </c:barChart>
      <c:catAx>
        <c:axId val="170504368"/>
        <c:scaling>
          <c:orientation val="minMax"/>
        </c:scaling>
        <c:delete val="0"/>
        <c:axPos val="b"/>
        <c:numFmt formatCode="General" sourceLinked="0"/>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5152"/>
        <c:crosses val="autoZero"/>
        <c:auto val="1"/>
        <c:lblAlgn val="ctr"/>
        <c:lblOffset val="100"/>
        <c:noMultiLvlLbl val="0"/>
      </c:catAx>
      <c:valAx>
        <c:axId val="170505152"/>
        <c:scaling>
          <c:logBase val="10"/>
          <c:orientation val="minMax"/>
        </c:scaling>
        <c:delete val="1"/>
        <c:axPos val="l"/>
        <c:majorGridlines>
          <c:spPr>
            <a:ln w="9525" cap="flat" cmpd="sng" algn="ctr">
              <a:noFill/>
              <a:prstDash val="solid"/>
              <a:round/>
            </a:ln>
          </c:spPr>
        </c:majorGridlines>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70504368"/>
        <c:crosses val="autoZero"/>
        <c:crossBetween val="between"/>
      </c:valAx>
    </c:plotArea>
    <c:legend>
      <c:legendPos val="r"/>
      <c:layout>
        <c:manualLayout>
          <c:xMode val="edge"/>
          <c:yMode val="edge"/>
          <c:x val="0.798528023150591"/>
          <c:y val="0.0694367259286093"/>
          <c:w val="0.132552025744586"/>
          <c:h val="0.149357264869438"/>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spPr>
    <a:ln w="9525" cap="flat" cmpd="sng" algn="ctr">
      <a:solidFill>
        <a:schemeClr val="accent5"/>
      </a:solidFill>
      <a:prstDash val="solid"/>
      <a:round/>
    </a:ln>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257175</xdr:colOff>
      <xdr:row>0</xdr:row>
      <xdr:rowOff>95249</xdr:rowOff>
    </xdr:from>
    <xdr:to>
      <xdr:col>13</xdr:col>
      <xdr:colOff>168088</xdr:colOff>
      <xdr:row>12</xdr:row>
      <xdr:rowOff>156881</xdr:rowOff>
    </xdr:to>
    <xdr:graphicFrame>
      <xdr:nvGraphicFramePr>
        <xdr:cNvPr id="10" name="Chart 9"/>
        <xdr:cNvGraphicFramePr/>
      </xdr:nvGraphicFramePr>
      <xdr:xfrm>
        <a:off x="7969250" y="94615"/>
        <a:ext cx="5701665" cy="24396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150283</xdr:colOff>
      <xdr:row>0</xdr:row>
      <xdr:rowOff>136276</xdr:rowOff>
    </xdr:from>
    <xdr:to>
      <xdr:col>20</xdr:col>
      <xdr:colOff>83609</xdr:colOff>
      <xdr:row>12</xdr:row>
      <xdr:rowOff>84169</xdr:rowOff>
    </xdr:to>
    <xdr:graphicFrame>
      <xdr:nvGraphicFramePr>
        <xdr:cNvPr id="11" name="Chart 10"/>
        <xdr:cNvGraphicFramePr/>
      </xdr:nvGraphicFramePr>
      <xdr:xfrm>
        <a:off x="14288770" y="135890"/>
        <a:ext cx="3747135" cy="23253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2539</xdr:colOff>
      <xdr:row>13</xdr:row>
      <xdr:rowOff>0</xdr:rowOff>
    </xdr:from>
    <xdr:to>
      <xdr:col>22</xdr:col>
      <xdr:colOff>411480</xdr:colOff>
      <xdr:row>29</xdr:row>
      <xdr:rowOff>104775</xdr:rowOff>
    </xdr:to>
    <xdr:graphicFrame>
      <xdr:nvGraphicFramePr>
        <xdr:cNvPr id="12" name="Chart 11"/>
        <xdr:cNvGraphicFramePr/>
      </xdr:nvGraphicFramePr>
      <xdr:xfrm>
        <a:off x="11566525" y="2575560"/>
        <a:ext cx="8068945" cy="327469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16808</xdr:colOff>
      <xdr:row>41</xdr:row>
      <xdr:rowOff>0</xdr:rowOff>
    </xdr:from>
    <xdr:to>
      <xdr:col>11</xdr:col>
      <xdr:colOff>95249</xdr:colOff>
      <xdr:row>55</xdr:row>
      <xdr:rowOff>189379</xdr:rowOff>
    </xdr:to>
    <xdr:graphicFrame>
      <xdr:nvGraphicFramePr>
        <xdr:cNvPr id="13" name="Chart 12"/>
        <xdr:cNvGraphicFramePr/>
      </xdr:nvGraphicFramePr>
      <xdr:xfrm>
        <a:off x="7728585" y="8122920"/>
        <a:ext cx="4598035" cy="296291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0.45479</cdr:x>
      <cdr:y>0.49888</cdr:y>
    </cdr:from>
    <cdr:to>
      <cdr:x>0.61423</cdr:x>
      <cdr:y>0.64546</cdr:y>
    </cdr:to>
    <cdr:sp>
      <cdr:nvSpPr>
        <cdr:cNvPr id="2" name="Rectangles 1"/>
        <cdr:cNvSpPr/>
      </cdr:nvSpPr>
      <cdr:spPr xmlns:a="http://schemas.openxmlformats.org/drawingml/2006/main">
        <a:xfrm xmlns:a="http://schemas.openxmlformats.org/drawingml/2006/main">
          <a:off x="1644652" y="1272850"/>
          <a:ext cx="576620" cy="373983"/>
        </a:xfrm>
        <a:prstGeom xmlns:a="http://schemas.openxmlformats.org/drawingml/2006/main" prst="rect">
          <a:avLst/>
        </a:prstGeom>
        <a:noFill/>
        <a:ln>
          <a:noFill/>
        </a:ln>
      </cdr:spPr>
      <cdr:txBody xmlns:a="http://schemas.openxmlformats.org/drawingml/2006/main">
        <a:bodyPr wrap="square" rtlCol="0" anchor="ctr">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b="1" dirty="0">
              <a:latin typeface="Calibri" panose="020F0502020204030204" pitchFamily="34" charset="0"/>
              <a:cs typeface="Calibri" panose="020F0502020204030204" pitchFamily="34" charset="0"/>
            </a:rPr>
            <a:t>560</a:t>
          </a:r>
          <a:endParaRPr lang="en-US" sz="1400" b="1" dirty="0">
            <a:latin typeface="Calibri" panose="020F0502020204030204" pitchFamily="34" charset="0"/>
            <a:cs typeface="Calibri" panose="020F0502020204030204" pitchFamily="34" charset="0"/>
          </a:endParaRPr>
        </a:p>
      </cdr:txBody>
    </cdr:sp>
  </cdr:relSizeAnchor>
</c:userShapes>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8</xdr:col>
      <xdr:colOff>70306</xdr:colOff>
      <xdr:row>0</xdr:row>
      <xdr:rowOff>84666</xdr:rowOff>
    </xdr:from>
    <xdr:to>
      <xdr:col>14</xdr:col>
      <xdr:colOff>560918</xdr:colOff>
      <xdr:row>9</xdr:row>
      <xdr:rowOff>169333</xdr:rowOff>
    </xdr:to>
    <xdr:graphicFrame>
      <xdr:nvGraphicFramePr>
        <xdr:cNvPr id="8" name="Chart 7"/>
        <xdr:cNvGraphicFramePr/>
      </xdr:nvGraphicFramePr>
      <xdr:xfrm>
        <a:off x="4695825" y="84455"/>
        <a:ext cx="4304665" cy="18675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52917</xdr:colOff>
      <xdr:row>11</xdr:row>
      <xdr:rowOff>95252</xdr:rowOff>
    </xdr:from>
    <xdr:to>
      <xdr:col>14</xdr:col>
      <xdr:colOff>549088</xdr:colOff>
      <xdr:row>20</xdr:row>
      <xdr:rowOff>125505</xdr:rowOff>
    </xdr:to>
    <xdr:graphicFrame>
      <xdr:nvGraphicFramePr>
        <xdr:cNvPr id="9" name="Chart 8"/>
        <xdr:cNvGraphicFramePr/>
      </xdr:nvGraphicFramePr>
      <xdr:xfrm>
        <a:off x="4678680" y="2274570"/>
        <a:ext cx="4309745" cy="18129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21</xdr:row>
      <xdr:rowOff>116541</xdr:rowOff>
    </xdr:from>
    <xdr:to>
      <xdr:col>15</xdr:col>
      <xdr:colOff>228600</xdr:colOff>
      <xdr:row>28</xdr:row>
      <xdr:rowOff>145676</xdr:rowOff>
    </xdr:to>
    <xdr:graphicFrame>
      <xdr:nvGraphicFramePr>
        <xdr:cNvPr id="13" name="Chart 12"/>
        <xdr:cNvGraphicFramePr/>
      </xdr:nvGraphicFramePr>
      <xdr:xfrm>
        <a:off x="4625975" y="4276725"/>
        <a:ext cx="4678045" cy="14160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10</xdr:col>
      <xdr:colOff>20956</xdr:colOff>
      <xdr:row>0</xdr:row>
      <xdr:rowOff>169181</xdr:rowOff>
    </xdr:from>
    <xdr:to>
      <xdr:col>22</xdr:col>
      <xdr:colOff>206829</xdr:colOff>
      <xdr:row>14</xdr:row>
      <xdr:rowOff>97607</xdr:rowOff>
    </xdr:to>
    <xdr:graphicFrame>
      <xdr:nvGraphicFramePr>
        <xdr:cNvPr id="2" name="Chart 1"/>
        <xdr:cNvGraphicFramePr/>
      </xdr:nvGraphicFramePr>
      <xdr:xfrm>
        <a:off x="4103370" y="168910"/>
        <a:ext cx="6859270" cy="3128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14</xdr:col>
      <xdr:colOff>702769</xdr:colOff>
      <xdr:row>13</xdr:row>
      <xdr:rowOff>95248</xdr:rowOff>
    </xdr:from>
    <xdr:to>
      <xdr:col>31</xdr:col>
      <xdr:colOff>476251</xdr:colOff>
      <xdr:row>29</xdr:row>
      <xdr:rowOff>108858</xdr:rowOff>
    </xdr:to>
    <xdr:graphicFrame>
      <xdr:nvGraphicFramePr>
        <xdr:cNvPr id="2" name="Chart 1"/>
        <xdr:cNvGraphicFramePr/>
      </xdr:nvGraphicFramePr>
      <xdr:xfrm>
        <a:off x="20197445" y="3066415"/>
        <a:ext cx="6106160" cy="35344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68032</xdr:colOff>
      <xdr:row>0</xdr:row>
      <xdr:rowOff>0</xdr:rowOff>
    </xdr:from>
    <xdr:to>
      <xdr:col>15</xdr:col>
      <xdr:colOff>639534</xdr:colOff>
      <xdr:row>13</xdr:row>
      <xdr:rowOff>40821</xdr:rowOff>
    </xdr:to>
    <xdr:graphicFrame>
      <xdr:nvGraphicFramePr>
        <xdr:cNvPr id="3" name="Chart 2"/>
        <xdr:cNvGraphicFramePr/>
      </xdr:nvGraphicFramePr>
      <xdr:xfrm>
        <a:off x="18029555" y="0"/>
        <a:ext cx="3439160" cy="3012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91966</xdr:colOff>
      <xdr:row>0</xdr:row>
      <xdr:rowOff>13138</xdr:rowOff>
    </xdr:from>
    <xdr:to>
      <xdr:col>30</xdr:col>
      <xdr:colOff>374433</xdr:colOff>
      <xdr:row>13</xdr:row>
      <xdr:rowOff>53959</xdr:rowOff>
    </xdr:to>
    <xdr:graphicFrame>
      <xdr:nvGraphicFramePr>
        <xdr:cNvPr id="5" name="Chart 4"/>
        <xdr:cNvGraphicFramePr/>
      </xdr:nvGraphicFramePr>
      <xdr:xfrm>
        <a:off x="22104985" y="12700"/>
        <a:ext cx="3460750" cy="3012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0.36406</cdr:x>
      <cdr:y>0.42727</cdr:y>
    </cdr:from>
    <cdr:to>
      <cdr:x>0.64516</cdr:x>
      <cdr:y>0.56412</cdr:y>
    </cdr:to>
    <cdr:sp>
      <cdr:nvSpPr>
        <cdr:cNvPr id="2" name="Rectangles 1"/>
        <cdr:cNvSpPr/>
      </cdr:nvSpPr>
      <cdr:spPr xmlns:a="http://schemas.openxmlformats.org/drawingml/2006/main">
        <a:xfrm xmlns:a="http://schemas.openxmlformats.org/drawingml/2006/main">
          <a:off x="1074966" y="1147082"/>
          <a:ext cx="830035" cy="367393"/>
        </a:xfrm>
        <a:prstGeom xmlns:a="http://schemas.openxmlformats.org/drawingml/2006/main" prst="rect">
          <a:avLst/>
        </a:prstGeom>
      </cdr:spPr>
      <cdr:txBody xmlns:a="http://schemas.openxmlformats.org/drawingml/2006/main">
        <a:bodyPr vertOverflow="clip" wrap="square" rtlCol="0"/>
        <a:lstStyle/>
        <a:p>
          <a:endParaRPr lang="en-US" sz="1800" b="1"/>
        </a:p>
      </cdr:txBody>
    </cdr:sp>
  </cdr:relSizeAnchor>
  <cdr:relSizeAnchor xmlns:cdr="http://schemas.openxmlformats.org/drawingml/2006/chartDrawing">
    <cdr:from>
      <cdr:x>0.4141</cdr:x>
      <cdr:y>0.3994</cdr:y>
    </cdr:from>
    <cdr:to>
      <cdr:x>0.60793</cdr:x>
      <cdr:y>0.55417</cdr:y>
    </cdr:to>
    <cdr:sp>
      <cdr:nvSpPr>
        <cdr:cNvPr id="3" name="Rectangles 2"/>
        <cdr:cNvSpPr/>
      </cdr:nvSpPr>
      <cdr:spPr xmlns:a="http://schemas.openxmlformats.org/drawingml/2006/main">
        <a:xfrm xmlns:a="http://schemas.openxmlformats.org/drawingml/2006/main">
          <a:off x="1279074" y="1088572"/>
          <a:ext cx="598714" cy="421822"/>
        </a:xfrm>
        <a:prstGeom xmlns:a="http://schemas.openxmlformats.org/drawingml/2006/main" prst="rect">
          <a:avLst/>
        </a:prstGeom>
      </cdr:spPr>
      <cdr:txBody xmlns:a="http://schemas.openxmlformats.org/drawingml/2006/main">
        <a:bodyPr vertOverflow="clip" wrap="square" rtlCol="0"/>
        <a:lstStyle/>
        <a:p>
          <a:endParaRPr lang="en-US" sz="1100"/>
        </a:p>
      </cdr:txBody>
    </cdr:sp>
  </cdr:relSizeAnchor>
  <cdr:relSizeAnchor xmlns:cdr="http://schemas.openxmlformats.org/drawingml/2006/chartDrawing">
    <cdr:from>
      <cdr:x>0.35651</cdr:x>
      <cdr:y>0.41113</cdr:y>
    </cdr:from>
    <cdr:to>
      <cdr:x>0.62794</cdr:x>
      <cdr:y>0.53139</cdr:y>
    </cdr:to>
    <cdr:sp>
      <cdr:nvSpPr>
        <cdr:cNvPr id="4" name="Rectangles 3"/>
        <cdr:cNvSpPr/>
      </cdr:nvSpPr>
      <cdr:spPr xmlns:a="http://schemas.openxmlformats.org/drawingml/2006/main">
        <a:xfrm xmlns:a="http://schemas.openxmlformats.org/drawingml/2006/main">
          <a:off x="1238643" y="1277358"/>
          <a:ext cx="943040" cy="373642"/>
        </a:xfrm>
        <a:prstGeom xmlns:a="http://schemas.openxmlformats.org/drawingml/2006/main" prst="rect">
          <a:avLst/>
        </a:prstGeom>
      </cdr:spPr>
      <cdr:txBody xmlns:a="http://schemas.openxmlformats.org/drawingml/2006/main">
        <a:bodyPr vertOverflow="clip" wrap="square" rtlCol="0"/>
        <a:lstStyle/>
        <a:p>
          <a:pPr algn="ctr"/>
          <a:r>
            <a:rPr lang="en-US" sz="1800" b="1"/>
            <a:t>3139	</a:t>
          </a:r>
          <a:endParaRPr lang="en-US" sz="1800" b="1"/>
        </a:p>
        <a:p>
          <a:pPr algn="ctr"/>
          <a:r>
            <a:rPr lang="en-US" sz="1800" b="1"/>
            <a:t>		</a:t>
          </a:r>
          <a:endParaRPr lang="en-US" sz="1800" b="1"/>
        </a:p>
      </cdr:txBody>
    </cdr:sp>
  </cdr:relSizeAnchor>
</c:userShapes>
</file>

<file path=xl/drawings/drawing7.xml><?xml version="1.0" encoding="utf-8"?>
<c:userShapes xmlns:c="http://schemas.openxmlformats.org/drawingml/2006/chart">
  <cdr:relSizeAnchor xmlns:cdr="http://schemas.openxmlformats.org/drawingml/2006/chartDrawing">
    <cdr:from>
      <cdr:x>0.36406</cdr:x>
      <cdr:y>0.42727</cdr:y>
    </cdr:from>
    <cdr:to>
      <cdr:x>0.64516</cdr:x>
      <cdr:y>0.56412</cdr:y>
    </cdr:to>
    <cdr:sp>
      <cdr:nvSpPr>
        <cdr:cNvPr id="2" name="Rectangles 1"/>
        <cdr:cNvSpPr/>
      </cdr:nvSpPr>
      <cdr:spPr xmlns:a="http://schemas.openxmlformats.org/drawingml/2006/main">
        <a:xfrm xmlns:a="http://schemas.openxmlformats.org/drawingml/2006/main">
          <a:off x="1074966" y="1147082"/>
          <a:ext cx="830035" cy="367393"/>
        </a:xfrm>
        <a:prstGeom xmlns:a="http://schemas.openxmlformats.org/drawingml/2006/main" prst="rect">
          <a:avLst/>
        </a:prstGeom>
      </cdr:spPr>
      <cdr:txBody xmlns:a="http://schemas.openxmlformats.org/drawingml/2006/main">
        <a:bodyPr vertOverflow="clip" wrap="square" rtlCol="0"/>
        <a:lstStyle/>
        <a:p>
          <a:endParaRPr lang="en-US" sz="1800" b="1"/>
        </a:p>
      </cdr:txBody>
    </cdr:sp>
  </cdr:relSizeAnchor>
  <cdr:relSizeAnchor xmlns:cdr="http://schemas.openxmlformats.org/drawingml/2006/chartDrawing">
    <cdr:from>
      <cdr:x>0.4141</cdr:x>
      <cdr:y>0.3994</cdr:y>
    </cdr:from>
    <cdr:to>
      <cdr:x>0.60793</cdr:x>
      <cdr:y>0.55417</cdr:y>
    </cdr:to>
    <cdr:sp>
      <cdr:nvSpPr>
        <cdr:cNvPr id="3" name="Rectangles 2"/>
        <cdr:cNvSpPr/>
      </cdr:nvSpPr>
      <cdr:spPr xmlns:a="http://schemas.openxmlformats.org/drawingml/2006/main">
        <a:xfrm xmlns:a="http://schemas.openxmlformats.org/drawingml/2006/main">
          <a:off x="1279074" y="1088572"/>
          <a:ext cx="598714" cy="421822"/>
        </a:xfrm>
        <a:prstGeom xmlns:a="http://schemas.openxmlformats.org/drawingml/2006/main" prst="rect">
          <a:avLst/>
        </a:prstGeom>
      </cdr:spPr>
      <cdr:txBody xmlns:a="http://schemas.openxmlformats.org/drawingml/2006/main">
        <a:bodyPr vertOverflow="clip" wrap="square" rtlCol="0"/>
        <a:lstStyle/>
        <a:p>
          <a:endParaRPr lang="en-US" sz="1100"/>
        </a:p>
      </cdr:txBody>
    </cdr:sp>
  </cdr:relSizeAnchor>
  <cdr:relSizeAnchor xmlns:cdr="http://schemas.openxmlformats.org/drawingml/2006/chartDrawing">
    <cdr:from>
      <cdr:x>0.35651</cdr:x>
      <cdr:y>0.41113</cdr:y>
    </cdr:from>
    <cdr:to>
      <cdr:x>0.62794</cdr:x>
      <cdr:y>0.53139</cdr:y>
    </cdr:to>
    <cdr:sp>
      <cdr:nvSpPr>
        <cdr:cNvPr id="4" name="Rectangles 3"/>
        <cdr:cNvSpPr/>
      </cdr:nvSpPr>
      <cdr:spPr xmlns:a="http://schemas.openxmlformats.org/drawingml/2006/main">
        <a:xfrm xmlns:a="http://schemas.openxmlformats.org/drawingml/2006/main">
          <a:off x="1238643" y="1277358"/>
          <a:ext cx="943040" cy="373642"/>
        </a:xfrm>
        <a:prstGeom xmlns:a="http://schemas.openxmlformats.org/drawingml/2006/main" prst="rect">
          <a:avLst/>
        </a:prstGeom>
      </cdr:spPr>
      <cdr:txBody xmlns:a="http://schemas.openxmlformats.org/drawingml/2006/main">
        <a:bodyPr vertOverflow="clip" wrap="square" rtlCol="0"/>
        <a:lstStyle/>
        <a:p>
          <a:pPr algn="ctr"/>
          <a:r>
            <a:rPr lang="en-US" sz="1800" b="1"/>
            <a:t>8585	</a:t>
          </a:r>
          <a:endParaRPr lang="en-US" sz="1800" b="1"/>
        </a:p>
        <a:p>
          <a:pPr algn="ctr"/>
          <a:r>
            <a:rPr lang="en-US" sz="1800" b="1"/>
            <a:t>		</a:t>
          </a:r>
          <a:endParaRPr lang="en-US" sz="1800" b="1"/>
        </a:p>
      </cdr:txBody>
    </cdr:sp>
  </cdr:relSizeAnchor>
</c:userShapes>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8</xdr:col>
      <xdr:colOff>169210</xdr:colOff>
      <xdr:row>1</xdr:row>
      <xdr:rowOff>136071</xdr:rowOff>
    </xdr:from>
    <xdr:to>
      <xdr:col>26</xdr:col>
      <xdr:colOff>562428</xdr:colOff>
      <xdr:row>17</xdr:row>
      <xdr:rowOff>154215</xdr:rowOff>
    </xdr:to>
    <xdr:graphicFrame>
      <xdr:nvGraphicFramePr>
        <xdr:cNvPr id="2" name="Chart 1"/>
        <xdr:cNvGraphicFramePr/>
      </xdr:nvGraphicFramePr>
      <xdr:xfrm>
        <a:off x="8411210" y="364490"/>
        <a:ext cx="11834495" cy="3675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219793</xdr:colOff>
      <xdr:row>19</xdr:row>
      <xdr:rowOff>50026</xdr:rowOff>
    </xdr:from>
    <xdr:to>
      <xdr:col>25</xdr:col>
      <xdr:colOff>367393</xdr:colOff>
      <xdr:row>33</xdr:row>
      <xdr:rowOff>16569</xdr:rowOff>
    </xdr:to>
    <xdr:graphicFrame>
      <xdr:nvGraphicFramePr>
        <xdr:cNvPr id="3" name="Chart 2"/>
        <xdr:cNvGraphicFramePr/>
      </xdr:nvGraphicFramePr>
      <xdr:xfrm>
        <a:off x="8462010" y="4392930"/>
        <a:ext cx="10953115" cy="31959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rankumar.pb\Downloads\CH%20MSR%20Apri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B1" t="str">
            <v>Incident ID</v>
          </cell>
          <cell r="C1" t="str">
            <v>Summary</v>
          </cell>
          <cell r="D1" t="str">
            <v>Priority</v>
          </cell>
          <cell r="E1" t="str">
            <v>Status</v>
          </cell>
          <cell r="F1" t="str">
            <v>Resolution Category</v>
          </cell>
          <cell r="G1" t="str">
            <v>RCA/PBI</v>
          </cell>
        </row>
        <row r="2">
          <cell r="B2" t="str">
            <v>INC000004622777</v>
          </cell>
          <cell r="C2" t="str">
            <v>UPCCH:MVNO_PROD:CRM PMON: Wallet suspend in CRM but active in Billing</v>
          </cell>
          <cell r="D2" t="str">
            <v>Low</v>
          </cell>
          <cell r="E2" t="str">
            <v>Closed</v>
          </cell>
          <cell r="F2" t="str">
            <v>Data Pollution</v>
          </cell>
          <cell r="G2" t="str">
            <v>Data Pollution in CRM</v>
          </cell>
        </row>
        <row r="3">
          <cell r="B3" t="str">
            <v>INC000004623901</v>
          </cell>
          <cell r="C3" t="str">
            <v>UPCCH:MVNO:PROD:*MNP:MON*:PR Stuck at provisioning failed.</v>
          </cell>
          <cell r="D3" t="str">
            <v>Medium</v>
          </cell>
          <cell r="E3" t="str">
            <v>Closed</v>
          </cell>
          <cell r="F3" t="str">
            <v>Known Code Issue</v>
          </cell>
          <cell r="G3" t="str">
            <v>PBI000000294988</v>
          </cell>
        </row>
        <row r="4">
          <cell r="B4" t="str">
            <v>INC000004629413</v>
          </cell>
          <cell r="C4" t="str">
            <v>UPCCH:MVNO:PROD:MNP_MON: Cancelled MNP PR in CRM</v>
          </cell>
          <cell r="D4" t="str">
            <v>Medium</v>
          </cell>
          <cell r="E4" t="str">
            <v>Closed</v>
          </cell>
          <cell r="F4" t="str">
            <v>System Limitation</v>
          </cell>
          <cell r="G4" t="str">
            <v>System Limitation in Clarify (MNP PR Cancelled)</v>
          </cell>
        </row>
        <row r="5">
          <cell r="B5" t="str">
            <v>INC000004631005</v>
          </cell>
          <cell r="C5" t="str">
            <v>UPCCH:MVNO:PROD:MNP_MON: No MNP PR in CRM</v>
          </cell>
          <cell r="D5" t="str">
            <v>Medium</v>
          </cell>
          <cell r="E5" t="str">
            <v>Closed</v>
          </cell>
          <cell r="F5" t="str">
            <v>System Limitation</v>
          </cell>
          <cell r="G5" t="str">
            <v>System Limitation in Clarify(NO MNP PR presented)</v>
          </cell>
        </row>
        <row r="6">
          <cell r="B6" t="str">
            <v>INC000004633833</v>
          </cell>
          <cell r="C6" t="str">
            <v>UPCCH:MVNO:PROD:MNP_MON:MNP PR cancelled in CRM</v>
          </cell>
          <cell r="D6" t="str">
            <v>Medium</v>
          </cell>
          <cell r="E6" t="str">
            <v>Closed</v>
          </cell>
          <cell r="F6" t="str">
            <v>System Limitation</v>
          </cell>
          <cell r="G6" t="str">
            <v>System Limitation in Clarify (MNP PR Cancelled)</v>
          </cell>
        </row>
        <row r="7">
          <cell r="B7" t="str">
            <v>INC000004636340</v>
          </cell>
          <cell r="C7" t="str">
            <v>UPCCH:MVNO_PROD: P-MON: C2A Monitoring</v>
          </cell>
          <cell r="D7" t="str">
            <v>Low</v>
          </cell>
          <cell r="E7" t="str">
            <v>Closed</v>
          </cell>
          <cell r="F7" t="str">
            <v>One Off Issue</v>
          </cell>
          <cell r="G7" t="str">
            <v>One OFF Issue in Kenan</v>
          </cell>
        </row>
        <row r="8">
          <cell r="B8" t="str">
            <v>INC000004639807</v>
          </cell>
          <cell r="C8" t="str">
            <v>UPCCH:MVNO:PROD:MNP_MON: PR Stuck at  Waiting For deprov</v>
          </cell>
          <cell r="D8" t="str">
            <v>Medium</v>
          </cell>
          <cell r="E8" t="str">
            <v>Closed</v>
          </cell>
          <cell r="F8" t="str">
            <v>System Limitation</v>
          </cell>
          <cell r="G8" t="str">
            <v>System Limitation in Clarify(MSISDN Deinstalled via another PR)</v>
          </cell>
        </row>
        <row r="9">
          <cell r="B9" t="str">
            <v>INC000004639816</v>
          </cell>
          <cell r="C9" t="str">
            <v>UPCCH:MVNO_PROD:Billing_PMON: Duplicate product</v>
          </cell>
          <cell r="D9" t="str">
            <v>Low</v>
          </cell>
          <cell r="E9" t="str">
            <v>Closed</v>
          </cell>
          <cell r="F9" t="str">
            <v>CSR User Issue</v>
          </cell>
          <cell r="G9" t="str">
            <v>CSR User Issue - Incorrect change offer order created by users in Clarify</v>
          </cell>
        </row>
        <row r="10">
          <cell r="B10" t="str">
            <v>INC000004640072</v>
          </cell>
          <cell r="C10" t="str">
            <v>UPCCH:MVNO_PROD: PMON:  CH 004 - Customer active in Network but not active in Billing</v>
          </cell>
          <cell r="D10" t="str">
            <v>Low</v>
          </cell>
          <cell r="E10" t="str">
            <v>Closed</v>
          </cell>
          <cell r="F10" t="str">
            <v>Data Pollution</v>
          </cell>
          <cell r="G10" t="str">
            <v>Data Pollution in CRM</v>
          </cell>
        </row>
        <row r="11">
          <cell r="B11" t="str">
            <v>INC000004640417</v>
          </cell>
          <cell r="C11" t="str">
            <v>UPCCH:MVNO:PROD:MNP_MON: MNP PR Cancelled in CRM</v>
          </cell>
          <cell r="D11" t="str">
            <v>Medium</v>
          </cell>
          <cell r="E11" t="str">
            <v>Closed</v>
          </cell>
          <cell r="F11" t="str">
            <v>Known Code Issue</v>
          </cell>
          <cell r="G11" t="str">
            <v>PBI000000309225</v>
          </cell>
        </row>
        <row r="12">
          <cell r="B12" t="str">
            <v>INC000004640422</v>
          </cell>
          <cell r="C12" t="str">
            <v>UPCCH:MVNO_PROD:OFF_MON: order has failed with error code OFF-20063</v>
          </cell>
          <cell r="D12" t="str">
            <v>Low</v>
          </cell>
          <cell r="E12" t="str">
            <v>Closed</v>
          </cell>
          <cell r="F12" t="str">
            <v>System Limitation</v>
          </cell>
          <cell r="G12" t="str">
            <v>System Limitation in Clarify - Incorrect MSISDN/ICCID Used - LGSD-8500</v>
          </cell>
        </row>
        <row r="13">
          <cell r="B13" t="str">
            <v>INC000004641159</v>
          </cell>
          <cell r="C13" t="str">
            <v>UPCCH:MVNO_PROD:CRM_PMON : CH019 - MVNO options are linked to non-Mobile products</v>
          </cell>
          <cell r="D13" t="str">
            <v>Low</v>
          </cell>
          <cell r="E13" t="str">
            <v>Closed</v>
          </cell>
          <cell r="F13" t="str">
            <v>Known Code Issue</v>
          </cell>
          <cell r="G13" t="str">
            <v>PKE000000038702</v>
          </cell>
        </row>
        <row r="14">
          <cell r="B14" t="str">
            <v>INC000004641228</v>
          </cell>
          <cell r="C14" t="str">
            <v>UPCCH:MVNO:PROD:*MNP_MON*:GNOC Log validation on 17/02/2023</v>
          </cell>
          <cell r="D14" t="str">
            <v>Medium</v>
          </cell>
          <cell r="E14" t="str">
            <v>Closed</v>
          </cell>
          <cell r="F14" t="str">
            <v>Known Code Issue</v>
          </cell>
          <cell r="G14" t="str">
            <v>PBI000000309225</v>
          </cell>
        </row>
        <row r="15">
          <cell r="B15" t="str">
            <v>INC000004641861</v>
          </cell>
          <cell r="C15" t="str">
            <v>UPCCH:MVNO:PROD:*OFF_MON*: Orders failed with error code Succ4006</v>
          </cell>
          <cell r="D15" t="str">
            <v>Low</v>
          </cell>
          <cell r="E15" t="str">
            <v>Closed</v>
          </cell>
          <cell r="F15" t="str">
            <v>Data Pollution</v>
          </cell>
          <cell r="G15" t="str">
            <v>Data pollution in EMA</v>
          </cell>
        </row>
        <row r="16">
          <cell r="B16" t="str">
            <v>INC000004641945</v>
          </cell>
          <cell r="C16" t="str">
            <v>UPCCH:MVNO_PROD:CH1EPG01-Create PDP request success rate degraded.</v>
          </cell>
          <cell r="D16" t="str">
            <v>Medium</v>
          </cell>
          <cell r="E16" t="str">
            <v>Closed</v>
          </cell>
          <cell r="F16" t="str">
            <v>Working as designed</v>
          </cell>
          <cell r="G16" t="str">
            <v>Working as designed</v>
          </cell>
        </row>
        <row r="17">
          <cell r="B17" t="str">
            <v>INC000004642198</v>
          </cell>
          <cell r="C17" t="str">
            <v>UPCCH_MVNO_PROD Suppression of residual amount in Kenan FX</v>
          </cell>
          <cell r="D17" t="str">
            <v>Low</v>
          </cell>
          <cell r="E17" t="str">
            <v>Closed</v>
          </cell>
          <cell r="F17" t="str">
            <v>Known Code Issue</v>
          </cell>
          <cell r="G17" t="str">
            <v>PKE000000031405</v>
          </cell>
        </row>
        <row r="18">
          <cell r="B18" t="str">
            <v>INC000004642240</v>
          </cell>
          <cell r="C18" t="str">
            <v>UPCCH:MVNO:PROD:MNP_MON: PR Stuck at  Waiting For deprov</v>
          </cell>
          <cell r="D18" t="str">
            <v>Medium</v>
          </cell>
          <cell r="E18" t="str">
            <v>Closed</v>
          </cell>
          <cell r="F18" t="str">
            <v>System Limitation</v>
          </cell>
          <cell r="G18" t="str">
            <v>System Limitation in Clarify(MSISDN Deinstalled via another PR)</v>
          </cell>
        </row>
        <row r="19">
          <cell r="B19" t="str">
            <v>INC000004642628</v>
          </cell>
          <cell r="C19" t="str">
            <v>UPCCH:MVNO:PROD:MNP_MON: MNP PR Cancelled in CRM</v>
          </cell>
          <cell r="D19" t="str">
            <v>Medium</v>
          </cell>
          <cell r="E19" t="str">
            <v>Closed</v>
          </cell>
          <cell r="F19" t="str">
            <v>Known Code Issue</v>
          </cell>
          <cell r="G19" t="str">
            <v>PBI000000309225</v>
          </cell>
        </row>
        <row r="20">
          <cell r="B20" t="str">
            <v>INC000004643619</v>
          </cell>
          <cell r="C20" t="str">
            <v>UPCCH:MVNO:PROD:MNP_MON: NO MNP PR Created in CRM</v>
          </cell>
          <cell r="D20" t="str">
            <v>Medium</v>
          </cell>
          <cell r="E20" t="str">
            <v>Closed</v>
          </cell>
          <cell r="F20" t="str">
            <v>Known Code Issue</v>
          </cell>
          <cell r="G20" t="str">
            <v>PBI000000306920</v>
          </cell>
        </row>
        <row r="21">
          <cell r="B21" t="str">
            <v>INC000004643696</v>
          </cell>
          <cell r="C21" t="str">
            <v>UPCCH_MVNO_PROD Suppression of residual amount in Kenan FX</v>
          </cell>
          <cell r="D21" t="str">
            <v>Low</v>
          </cell>
          <cell r="E21" t="str">
            <v>Closed</v>
          </cell>
          <cell r="F21" t="str">
            <v>Known Code Issue</v>
          </cell>
          <cell r="G21" t="str">
            <v>PKE000000031405</v>
          </cell>
        </row>
        <row r="22">
          <cell r="B22" t="str">
            <v>INC000004643726</v>
          </cell>
          <cell r="C22" t="str">
            <v>UPCCH:MVNO_PROD:PMON:PR Stuck at provisioning failed</v>
          </cell>
          <cell r="D22" t="str">
            <v>Low</v>
          </cell>
          <cell r="E22" t="str">
            <v>Closed</v>
          </cell>
          <cell r="F22" t="str">
            <v>System Limitation</v>
          </cell>
          <cell r="G22" t="str">
            <v>System Limitation in Clarify - Incorrect MSISDN/ICCID Used - LGSD-8500</v>
          </cell>
        </row>
        <row r="23">
          <cell r="B23" t="str">
            <v>INC000004643853</v>
          </cell>
          <cell r="C23" t="str">
            <v>UPCCH:MVNO_PROD:MNP_MON: MNP PR Cancelled in CRM</v>
          </cell>
          <cell r="D23" t="str">
            <v>Low</v>
          </cell>
          <cell r="E23" t="str">
            <v>Closed</v>
          </cell>
          <cell r="F23" t="str">
            <v>Known Code Issue</v>
          </cell>
          <cell r="G23" t="str">
            <v>PKE000000096320</v>
          </cell>
        </row>
        <row r="24">
          <cell r="B24" t="str">
            <v>INC000004645221</v>
          </cell>
          <cell r="C24" t="str">
            <v>UPCCH:MVNO_PROD:PMON:ACC PROD V6 - ACC PROD V6 | Missing LIG File</v>
          </cell>
          <cell r="D24" t="str">
            <v>Medium</v>
          </cell>
          <cell r="E24" t="str">
            <v>Closed</v>
          </cell>
          <cell r="F24" t="str">
            <v>Configuration change</v>
          </cell>
          <cell r="G24" t="str">
            <v>Configration Issue in Teldas -- The Teldas API wasn't available at the time</v>
          </cell>
        </row>
        <row r="25">
          <cell r="B25" t="str">
            <v>INC000004645238</v>
          </cell>
          <cell r="C25" t="str">
            <v>UPCCH:MVNO_PROD:*OFF_MON:Order failed at step:Succ4006</v>
          </cell>
          <cell r="D25" t="str">
            <v>Low</v>
          </cell>
          <cell r="E25" t="str">
            <v>Closed</v>
          </cell>
          <cell r="F25" t="str">
            <v>Data Pollution</v>
          </cell>
          <cell r="G25" t="str">
            <v>Data Pollution in EMA</v>
          </cell>
        </row>
        <row r="26">
          <cell r="B26" t="str">
            <v>INC000004645311</v>
          </cell>
          <cell r="C26" t="str">
            <v>UPCCH:MVNO:PROD:MNP_MON:  NO MNP PR Created in CRM</v>
          </cell>
          <cell r="D26" t="str">
            <v>Medium</v>
          </cell>
          <cell r="E26" t="str">
            <v>Closed</v>
          </cell>
          <cell r="F26" t="str">
            <v>Known Code Issue</v>
          </cell>
          <cell r="G26" t="str">
            <v>PBI000000306920</v>
          </cell>
        </row>
        <row r="27">
          <cell r="B27" t="str">
            <v>INC000004646054</v>
          </cell>
          <cell r="C27" t="str">
            <v>UPCCH:MVNO_PROD:CRM_PMON:C2A Monitoring</v>
          </cell>
          <cell r="D27" t="str">
            <v>Low</v>
          </cell>
          <cell r="E27" t="str">
            <v>Closed</v>
          </cell>
          <cell r="F27" t="str">
            <v>One Off Issue</v>
          </cell>
          <cell r="G27" t="str">
            <v>One OFF Issue in Kenan (Billing user manually moved the service to deinstalled)</v>
          </cell>
        </row>
        <row r="28">
          <cell r="B28" t="str">
            <v>INC000004646070</v>
          </cell>
          <cell r="C28" t="str">
            <v>UPCCH:MVNO_PROD:OFF_MON:Order stuck with an error code OFF-00012</v>
          </cell>
          <cell r="D28" t="str">
            <v>Low</v>
          </cell>
          <cell r="E28" t="str">
            <v>Closed</v>
          </cell>
          <cell r="F28" t="str">
            <v>System Limitation</v>
          </cell>
          <cell r="G28" t="str">
            <v>System Limitation in Clarify - Incorrect MSISDN/ICCID Used - LGSD-8500</v>
          </cell>
        </row>
        <row r="29">
          <cell r="B29" t="str">
            <v>INC000004646513</v>
          </cell>
          <cell r="C29" t="str">
            <v>UPCCH:MVNO_PROD:Increased 2G/3G and 4G attempts on CH1EPG01</v>
          </cell>
          <cell r="D29" t="str">
            <v>Medium</v>
          </cell>
          <cell r="E29" t="str">
            <v>Closed</v>
          </cell>
          <cell r="F29" t="str">
            <v>Working as designed</v>
          </cell>
          <cell r="G29" t="str">
            <v>Working as designed</v>
          </cell>
        </row>
        <row r="30">
          <cell r="B30" t="str">
            <v>INC000004646623</v>
          </cell>
          <cell r="C30" t="str">
            <v>UPCCH: MVNO:PROD: MNP_MON: CRM orders not reaching OFF and stuck in shadow table</v>
          </cell>
          <cell r="D30" t="str">
            <v>Medium</v>
          </cell>
          <cell r="E30" t="str">
            <v>Closed</v>
          </cell>
          <cell r="F30" t="str">
            <v>Known Code Issue</v>
          </cell>
          <cell r="G30" t="str">
            <v>PKE000000095614</v>
          </cell>
        </row>
        <row r="31">
          <cell r="B31" t="str">
            <v>INC000004646794</v>
          </cell>
          <cell r="C31" t="str">
            <v>UPCCH:MVNO:PROD:MNP_MON: PR struck at Waiting for Manual Resolution</v>
          </cell>
          <cell r="D31" t="str">
            <v>Medium</v>
          </cell>
          <cell r="E31" t="str">
            <v>Closed</v>
          </cell>
          <cell r="F31" t="str">
            <v>System Limitation</v>
          </cell>
          <cell r="G31" t="str">
            <v>System Limitation in Akana</v>
          </cell>
        </row>
        <row r="32">
          <cell r="B32" t="str">
            <v>INC000004646832</v>
          </cell>
          <cell r="C32" t="str">
            <v>UPCCH:MVNO_PROD:PMON: Customer active in NW and not in KENAN</v>
          </cell>
          <cell r="D32" t="str">
            <v>Low</v>
          </cell>
          <cell r="E32" t="str">
            <v>Closed</v>
          </cell>
          <cell r="F32" t="str">
            <v>One Off Issue</v>
          </cell>
          <cell r="G32" t="str">
            <v>One OFF Issue in Kenan (Changed MSISDN not happened properly)</v>
          </cell>
        </row>
        <row r="33">
          <cell r="B33" t="str">
            <v>INC000004647475</v>
          </cell>
          <cell r="C33" t="str">
            <v>UPCCH:MVNO:PROD:MNP_MON: PR struck at Provisioning failed</v>
          </cell>
          <cell r="D33" t="str">
            <v>Medium</v>
          </cell>
          <cell r="E33" t="str">
            <v>Closed</v>
          </cell>
          <cell r="F33" t="str">
            <v>Known Code Issue</v>
          </cell>
          <cell r="G33" t="str">
            <v>PBI000000294988</v>
          </cell>
        </row>
        <row r="34">
          <cell r="B34" t="str">
            <v>INC000004647511</v>
          </cell>
          <cell r="C34" t="str">
            <v>UPCCH:MVNO_PROD:CRM_PMON:C2A Monitoring</v>
          </cell>
          <cell r="D34" t="str">
            <v>Low</v>
          </cell>
          <cell r="E34" t="str">
            <v>Closed</v>
          </cell>
          <cell r="F34" t="str">
            <v>One Off Issue</v>
          </cell>
          <cell r="G34" t="str">
            <v>One OFF Issue in Kenan</v>
          </cell>
        </row>
        <row r="35">
          <cell r="B35" t="str">
            <v>INC000004647862</v>
          </cell>
          <cell r="C35" t="str">
            <v>UPCCH:MVNO_PROD:MNP-MON:**IBM3**UPC2SRC: PR struck at Waiting for Portout</v>
          </cell>
          <cell r="D35" t="str">
            <v>Medium</v>
          </cell>
          <cell r="E35" t="str">
            <v>Closed</v>
          </cell>
          <cell r="F35" t="str">
            <v>System Limitation</v>
          </cell>
          <cell r="G35" t="str">
            <v>System Limitation in Clarify(MSISDN Deinstalled via another PR)</v>
          </cell>
        </row>
        <row r="36">
          <cell r="B36" t="str">
            <v>INC000004647869</v>
          </cell>
          <cell r="C36" t="str">
            <v>UPCCH:MVNO:PROD:MNP_MON: PR struck at Waiting for Deprov</v>
          </cell>
          <cell r="D36" t="str">
            <v>Medium</v>
          </cell>
          <cell r="E36" t="str">
            <v>Closed</v>
          </cell>
          <cell r="F36" t="str">
            <v>System Limitation</v>
          </cell>
          <cell r="G36" t="str">
            <v>System Limitation in Clarify(MSISDN Deinstalled via another PR)</v>
          </cell>
        </row>
        <row r="37">
          <cell r="B37" t="str">
            <v>INC000004647907</v>
          </cell>
          <cell r="C37" t="str">
            <v>UPCCH:MVNO:PROD:MNP_MON: MNP PR Cancelled in CRM</v>
          </cell>
          <cell r="D37" t="str">
            <v>Medium</v>
          </cell>
          <cell r="E37" t="str">
            <v>Closed</v>
          </cell>
          <cell r="F37" t="str">
            <v>Known Code Issue</v>
          </cell>
          <cell r="G37" t="str">
            <v>PBI000000309225</v>
          </cell>
        </row>
        <row r="38">
          <cell r="B38" t="str">
            <v>INC000004648094</v>
          </cell>
          <cell r="C38" t="str">
            <v>UPCCH:MVNO_PROD:OFF_MON:Order stuck with error code 400121</v>
          </cell>
          <cell r="D38" t="str">
            <v>Low</v>
          </cell>
          <cell r="E38" t="str">
            <v>Closed</v>
          </cell>
          <cell r="F38" t="str">
            <v>One Off Issue</v>
          </cell>
          <cell r="G38" t="str">
            <v>One OFF Issue in ACC</v>
          </cell>
        </row>
        <row r="39">
          <cell r="B39" t="str">
            <v>INC000004648318</v>
          </cell>
          <cell r="C39" t="str">
            <v>UPCCH:MVNO:PROD:OFF_MON:  Order failed with error :400151</v>
          </cell>
          <cell r="D39" t="str">
            <v>Low</v>
          </cell>
          <cell r="E39" t="str">
            <v>Closed</v>
          </cell>
          <cell r="F39" t="str">
            <v>Data Pollution</v>
          </cell>
          <cell r="G39" t="str">
            <v>Data Pollution In ACC</v>
          </cell>
        </row>
        <row r="40">
          <cell r="B40" t="str">
            <v>INC000004649155</v>
          </cell>
          <cell r="C40" t="str">
            <v>UPCCH:MVNO_PROD:MNP-MON:UPC2SRC:PR Stuck at provisioning failed</v>
          </cell>
          <cell r="D40" t="str">
            <v>Medium</v>
          </cell>
          <cell r="E40" t="str">
            <v>Closed</v>
          </cell>
          <cell r="F40" t="str">
            <v>Known Code Issue</v>
          </cell>
          <cell r="G40" t="str">
            <v>PBI000000294988</v>
          </cell>
        </row>
        <row r="41">
          <cell r="B41" t="str">
            <v>INC000004649164</v>
          </cell>
          <cell r="C41" t="str">
            <v>UPCCH:MVNO_PROD:OFF_MON:Order stuck with error code OFF-00012</v>
          </cell>
          <cell r="D41" t="str">
            <v>Low</v>
          </cell>
          <cell r="E41" t="str">
            <v>Closed</v>
          </cell>
          <cell r="F41" t="str">
            <v>System Limitation</v>
          </cell>
          <cell r="G41" t="str">
            <v>System Limitation in Clarify - Incorrect MSISDN/ICCID Used - LGSD-8500</v>
          </cell>
        </row>
        <row r="42">
          <cell r="B42" t="str">
            <v>INC000004649196</v>
          </cell>
          <cell r="C42" t="str">
            <v>UPCCH:MVNO_PROD:MNP-MON:UPC2SRC”:PR Stuck at provisioning failed</v>
          </cell>
          <cell r="D42" t="str">
            <v>Medium</v>
          </cell>
          <cell r="E42" t="str">
            <v>Closed</v>
          </cell>
          <cell r="F42" t="str">
            <v>Known Code Issue</v>
          </cell>
          <cell r="G42" t="str">
            <v>PBI000000294988</v>
          </cell>
        </row>
        <row r="43">
          <cell r="B43" t="str">
            <v>INC000004649972</v>
          </cell>
          <cell r="C43" t="str">
            <v>UPCCH:MVNO_PROD:MNP-MON:**IBM3**UPC2SRC:NO MNP PR Created in CRM</v>
          </cell>
          <cell r="D43" t="str">
            <v>Medium</v>
          </cell>
          <cell r="E43" t="str">
            <v>Closed</v>
          </cell>
          <cell r="F43" t="str">
            <v>Known Code Issue</v>
          </cell>
          <cell r="G43" t="str">
            <v>PBI000000306920</v>
          </cell>
        </row>
        <row r="44">
          <cell r="B44" t="str">
            <v>INC000004650984</v>
          </cell>
          <cell r="C44" t="str">
            <v>UPCCH:MVNO:PROD:*PMON*:CH EMM job Unsuccesfull - file import failed.</v>
          </cell>
          <cell r="D44" t="str">
            <v>Medium</v>
          </cell>
          <cell r="E44" t="str">
            <v>Closed</v>
          </cell>
          <cell r="F44" t="str">
            <v>One Off Issue</v>
          </cell>
          <cell r="G44" t="str">
            <v>One OFF Issue in EDA</v>
          </cell>
        </row>
        <row r="45">
          <cell r="B45" t="str">
            <v>INC000004651361</v>
          </cell>
          <cell r="C45" t="str">
            <v>UPCCH:MVNO_PROD:PMON: Invalid Upgrade/downgrade</v>
          </cell>
          <cell r="D45" t="str">
            <v>Low</v>
          </cell>
          <cell r="E45" t="str">
            <v>Closed</v>
          </cell>
          <cell r="F45" t="str">
            <v>CSR User Issue</v>
          </cell>
          <cell r="G45" t="str">
            <v>CSR User Issue (arabiti)</v>
          </cell>
        </row>
        <row r="46">
          <cell r="B46" t="str">
            <v>INC000004679643</v>
          </cell>
          <cell r="C46" t="str">
            <v>UPCCH:MVNO:PROD:Billing PMON:Duplicate products</v>
          </cell>
          <cell r="D46" t="str">
            <v>Low</v>
          </cell>
          <cell r="E46" t="str">
            <v>Resolved</v>
          </cell>
          <cell r="F46" t="str">
            <v>CSR User Issue</v>
          </cell>
          <cell r="G46" t="str">
            <v>CSR User Issue - Incorrect Order Creation (mabegu,zpalkova)</v>
          </cell>
        </row>
        <row r="47">
          <cell r="B47" t="str">
            <v>INC000004680541</v>
          </cell>
          <cell r="C47" t="str">
            <v>UPCCH:MVNO:PROD:MNP_MON:PR stuck at Waiting for Deprov</v>
          </cell>
          <cell r="D47" t="str">
            <v>Medium</v>
          </cell>
          <cell r="E47" t="str">
            <v>Resolved</v>
          </cell>
          <cell r="F47" t="str">
            <v>Known Code Issue</v>
          </cell>
          <cell r="G47" t="str">
            <v>PBI000000311676</v>
          </cell>
        </row>
        <row r="48">
          <cell r="B48" t="str">
            <v>INC000004680542</v>
          </cell>
          <cell r="C48" t="str">
            <v>UPCCH:MVNO:PROD:*OFF_MON*: Order stuck at  OneFusion-70008</v>
          </cell>
          <cell r="D48" t="str">
            <v>Low</v>
          </cell>
          <cell r="E48" t="str">
            <v>Resolved</v>
          </cell>
          <cell r="F48" t="str">
            <v>Known Code Issue</v>
          </cell>
          <cell r="G48" t="str">
            <v>PKE000000095614</v>
          </cell>
        </row>
        <row r="49">
          <cell r="B49" t="str">
            <v>INC000004682161</v>
          </cell>
          <cell r="C49" t="str">
            <v>UPCCH:MVNO_PROD:MNP-MON:**IBM3**UPC2SRC: PR stuck at Waiting For Deprov</v>
          </cell>
          <cell r="D49" t="str">
            <v>Medium</v>
          </cell>
          <cell r="E49" t="str">
            <v>Resolved</v>
          </cell>
          <cell r="F49" t="str">
            <v>Known Code Issue</v>
          </cell>
          <cell r="G49" t="str">
            <v>PBI000000311676</v>
          </cell>
        </row>
        <row r="50">
          <cell r="B50" t="str">
            <v>INC000004682711</v>
          </cell>
          <cell r="C50" t="str">
            <v>UPCCH:MVNO:CRM_PMON: CH019:MVNO options are linked to non-Mobile products</v>
          </cell>
          <cell r="D50" t="str">
            <v>Low</v>
          </cell>
          <cell r="E50" t="str">
            <v>Resolved</v>
          </cell>
          <cell r="F50" t="str">
            <v>Known Code Issue</v>
          </cell>
          <cell r="G50" t="str">
            <v>PKE000000038702</v>
          </cell>
        </row>
        <row r="51">
          <cell r="B51" t="str">
            <v>INC000004683701</v>
          </cell>
          <cell r="C51" t="str">
            <v>UPCCH:MVNO_PROD:MNP-MON:**IBM3**UPC2SRC: PR stuck at Waiting for Deprov</v>
          </cell>
          <cell r="D51" t="str">
            <v>Medium</v>
          </cell>
          <cell r="E51" t="str">
            <v>Resolved</v>
          </cell>
          <cell r="F51" t="str">
            <v>Known Code Issue</v>
          </cell>
          <cell r="G51" t="str">
            <v>PBI000000311676</v>
          </cell>
        </row>
        <row r="52">
          <cell r="B52" t="str">
            <v>INC000004683719</v>
          </cell>
          <cell r="C52" t="str">
            <v>UPCCH:MVNO:PROD:PR on Manual resolution and several hours on in prov.</v>
          </cell>
          <cell r="D52" t="str">
            <v>Low</v>
          </cell>
          <cell r="E52" t="str">
            <v>Closed</v>
          </cell>
          <cell r="F52" t="str">
            <v>System Limitation</v>
          </cell>
          <cell r="G52" t="str">
            <v>System Limitation in Clarify (OFF order not progressed from CRM eventhough closed in OFF side)</v>
          </cell>
        </row>
        <row r="53">
          <cell r="B53" t="str">
            <v>INC000004690114</v>
          </cell>
          <cell r="C53" t="str">
            <v>UPCCH:MVNO:PROD:MNP_MON:PR stuck at Waiting For Manual Resolution</v>
          </cell>
          <cell r="D53" t="str">
            <v>Medium</v>
          </cell>
          <cell r="E53" t="str">
            <v>Resolved</v>
          </cell>
          <cell r="F53" t="str">
            <v>Known Code Issue</v>
          </cell>
          <cell r="G53" t="str">
            <v>PBI000000311676</v>
          </cell>
        </row>
        <row r="54">
          <cell r="B54" t="str">
            <v>INC000004690170</v>
          </cell>
          <cell r="C54" t="str">
            <v>UPCCH:MVNO:PROD:MNP_MON:PR stuck at Waiting for Deprov</v>
          </cell>
          <cell r="D54" t="str">
            <v>Medium</v>
          </cell>
          <cell r="E54" t="str">
            <v>Resolved</v>
          </cell>
          <cell r="F54" t="str">
            <v>Known Code Issue</v>
          </cell>
          <cell r="G54" t="str">
            <v>PBI000000311676</v>
          </cell>
        </row>
        <row r="55">
          <cell r="B55" t="str">
            <v>INC000004690210</v>
          </cell>
          <cell r="C55" t="str">
            <v>UPCCH:MVNO:PROD:MNP_MON:PR stuck at Waiting for Deprov</v>
          </cell>
          <cell r="D55" t="str">
            <v>Medium</v>
          </cell>
          <cell r="E55" t="str">
            <v>Resolved</v>
          </cell>
          <cell r="F55" t="str">
            <v>Known Code Issue</v>
          </cell>
          <cell r="G55" t="str">
            <v>PBI000000311676</v>
          </cell>
        </row>
        <row r="56">
          <cell r="B56" t="str">
            <v>INC000004690213</v>
          </cell>
          <cell r="C56" t="str">
            <v>UPCCH:MVNO_PROD:MNP-MON:**IBM3**UPC2SRC: PR stuck at Waiting for Manual Resolution</v>
          </cell>
          <cell r="D56" t="str">
            <v>Medium</v>
          </cell>
          <cell r="E56" t="str">
            <v>Resolved</v>
          </cell>
          <cell r="F56" t="str">
            <v>Known Code Issue</v>
          </cell>
          <cell r="G56" t="str">
            <v>PBI000000311676</v>
          </cell>
        </row>
        <row r="57">
          <cell r="B57" t="str">
            <v>INC000004690294</v>
          </cell>
          <cell r="C57" t="str">
            <v>UPCCH:MVNO_PROD:MNP_MON:PR stuck at waiting for activation</v>
          </cell>
          <cell r="D57" t="str">
            <v>Medium</v>
          </cell>
          <cell r="E57" t="str">
            <v>Resolved</v>
          </cell>
          <cell r="F57" t="str">
            <v>Known Code Issue</v>
          </cell>
          <cell r="G57" t="str">
            <v>PBI000000311676</v>
          </cell>
        </row>
        <row r="58">
          <cell r="B58" t="str">
            <v>INC000004690310</v>
          </cell>
          <cell r="C58" t="str">
            <v>UPCCH:MVNO:PROD:*OFF_MON*: Order stuck at  OneFusion-70008</v>
          </cell>
          <cell r="D58" t="str">
            <v>Medium</v>
          </cell>
          <cell r="E58" t="str">
            <v>Resolved</v>
          </cell>
          <cell r="F58" t="str">
            <v>Known Code Issue</v>
          </cell>
          <cell r="G58" t="str">
            <v>PBI000000311676</v>
          </cell>
        </row>
        <row r="59">
          <cell r="B59" t="str">
            <v>INC000004691493</v>
          </cell>
          <cell r="C59" t="str">
            <v>UPCCH:MVNO:PROD: PMON:Backlog orders need to Reprocess</v>
          </cell>
          <cell r="D59" t="str">
            <v>Medium</v>
          </cell>
          <cell r="E59" t="str">
            <v>Resolved</v>
          </cell>
          <cell r="F59" t="str">
            <v>Known Code Issue</v>
          </cell>
          <cell r="G59" t="str">
            <v>PBI000000311676</v>
          </cell>
        </row>
        <row r="60">
          <cell r="B60" t="str">
            <v>INC000004691540</v>
          </cell>
          <cell r="C60" t="str">
            <v>UPCCH:MVNO:PROD:*PMON*: PR Stuck at installing</v>
          </cell>
          <cell r="D60" t="str">
            <v>Low</v>
          </cell>
          <cell r="E60" t="str">
            <v>Resolved</v>
          </cell>
          <cell r="F60" t="str">
            <v>Known Code Issue</v>
          </cell>
          <cell r="G60" t="str">
            <v>PBI000000311676</v>
          </cell>
        </row>
        <row r="61">
          <cell r="B61" t="str">
            <v>INC000004692289</v>
          </cell>
          <cell r="C61" t="str">
            <v>UPCCH:MVNO:PROD:PMON: PR Stuck at Provisioning failed</v>
          </cell>
          <cell r="D61" t="str">
            <v>Medium</v>
          </cell>
          <cell r="E61" t="str">
            <v>Resolved</v>
          </cell>
          <cell r="F61" t="str">
            <v>System Limitation</v>
          </cell>
          <cell r="G61" t="str">
            <v>System Limitation in Clarify (OFF order not progressed from CRM eventhough closed in OFF side)</v>
          </cell>
        </row>
        <row r="62">
          <cell r="B62" t="str">
            <v>INC000004692349</v>
          </cell>
          <cell r="C62" t="str">
            <v>UPCCH MVNO PROD: Please activate SIM-Card with their temporary MSISDN</v>
          </cell>
          <cell r="D62" t="str">
            <v>Low</v>
          </cell>
          <cell r="E62" t="str">
            <v>Closed</v>
          </cell>
          <cell r="F62" t="str">
            <v>Known Code Issue</v>
          </cell>
          <cell r="G62" t="str">
            <v>PBI000000300735</v>
          </cell>
        </row>
        <row r="63">
          <cell r="B63" t="str">
            <v>INC000004692402</v>
          </cell>
          <cell r="C63" t="str">
            <v>UPCCH:MVNO_PROD:MNP-MON:**IBM3**UPC2SRC: PR stuck at Waiting For deprov.</v>
          </cell>
          <cell r="D63" t="str">
            <v>Medium</v>
          </cell>
          <cell r="E63" t="str">
            <v>Resolved</v>
          </cell>
          <cell r="F63" t="str">
            <v>Known Code Issue</v>
          </cell>
          <cell r="G63" t="str">
            <v>PBI000000294988</v>
          </cell>
        </row>
        <row r="64">
          <cell r="B64" t="str">
            <v>INC000004692424</v>
          </cell>
          <cell r="C64" t="str">
            <v>UPCCH:MVNO:PROD:MON :OFF order stuck with an Error code:OneFusion-40014</v>
          </cell>
          <cell r="D64" t="str">
            <v>Low</v>
          </cell>
          <cell r="E64" t="str">
            <v>Resolved</v>
          </cell>
          <cell r="F64" t="str">
            <v>Data Pollution</v>
          </cell>
          <cell r="G64" t="str">
            <v>Data pollution in EMA</v>
          </cell>
        </row>
        <row r="65">
          <cell r="B65" t="str">
            <v>INC000004692797</v>
          </cell>
          <cell r="C65" t="str">
            <v>UPCCH:MVNO:PROD:OFF_MON:Order Stuck in 200181</v>
          </cell>
          <cell r="D65" t="str">
            <v>Low</v>
          </cell>
          <cell r="E65" t="str">
            <v>Resolved</v>
          </cell>
          <cell r="F65" t="str">
            <v>Data Pollution</v>
          </cell>
          <cell r="G65" t="str">
            <v>Data Pollution in EMA</v>
          </cell>
        </row>
        <row r="66">
          <cell r="B66" t="str">
            <v>INC000004692916</v>
          </cell>
          <cell r="C66" t="str">
            <v>UPCCH:MVNO:PROD:MNP_MON:PR stuck at waiting for portout</v>
          </cell>
          <cell r="D66" t="str">
            <v>Medium</v>
          </cell>
          <cell r="E66" t="str">
            <v>Resolved</v>
          </cell>
          <cell r="F66" t="str">
            <v>Known Code Issue</v>
          </cell>
          <cell r="G66" t="str">
            <v>PKE000000096057</v>
          </cell>
        </row>
        <row r="67">
          <cell r="B67" t="str">
            <v>INC000004693047</v>
          </cell>
          <cell r="C67" t="str">
            <v>UPCCH:MVNO:PROD:*PMON*:CH EMM job Unsuccesfull - file import failed.</v>
          </cell>
          <cell r="D67" t="str">
            <v>Medium</v>
          </cell>
          <cell r="E67" t="str">
            <v>Resolved</v>
          </cell>
          <cell r="F67" t="str">
            <v>One Off Issue</v>
          </cell>
          <cell r="G67" t="str">
            <v>One OFF Issue in EDA</v>
          </cell>
        </row>
        <row r="68">
          <cell r="B68" t="str">
            <v>INC000004694409</v>
          </cell>
          <cell r="C68" t="str">
            <v>UPCCH:MVNO:PROD:*PMON*:ACC V6 | Enriched Files Verification</v>
          </cell>
          <cell r="D68" t="str">
            <v>Medium</v>
          </cell>
          <cell r="E68" t="str">
            <v>Resolved</v>
          </cell>
          <cell r="F68" t="str">
            <v>Configuration change</v>
          </cell>
          <cell r="G68" t="str">
            <v>Configuration issue in ACC (Battery replacement on standby DB and 158-SCP-A CH). (crq CRQ000001882465)</v>
          </cell>
        </row>
        <row r="69">
          <cell r="B69" t="str">
            <v>INC000004694513</v>
          </cell>
          <cell r="C69" t="str">
            <v>UPCCH MVNO PROD: Installation stuck on 'W f Activation'</v>
          </cell>
          <cell r="D69" t="str">
            <v>Low</v>
          </cell>
          <cell r="E69" t="str">
            <v>Closed</v>
          </cell>
          <cell r="F69" t="str">
            <v>Duplicate Incident</v>
          </cell>
          <cell r="G69" t="str">
            <v>Duplicate Incident of INC000004691947</v>
          </cell>
        </row>
        <row r="70">
          <cell r="B70" t="str">
            <v>INC000004637286</v>
          </cell>
          <cell r="C70" t="str">
            <v>UPCCH:MVNO_PROD:P_MON:ACC PROD V6 - ACC PROD V6 | Missing LIG File</v>
          </cell>
          <cell r="D70" t="str">
            <v>Medium</v>
          </cell>
          <cell r="E70" t="str">
            <v>Closed</v>
          </cell>
          <cell r="F70" t="str">
            <v>One Off Issue</v>
          </cell>
          <cell r="G70" t="str">
            <v>One OFF issue in SOM </v>
          </cell>
        </row>
        <row r="71">
          <cell r="B71" t="str">
            <v>INC000004622691</v>
          </cell>
          <cell r="C71" t="str">
            <v>UPCCH:MVNO_PROD:wrong information on MYUPC</v>
          </cell>
          <cell r="D71" t="str">
            <v>Low</v>
          </cell>
          <cell r="E71" t="str">
            <v>Closed</v>
          </cell>
          <cell r="F71" t="str">
            <v>One Off Issue</v>
          </cell>
          <cell r="G71" t="str">
            <v>One OFF Issue in CRM(Binding date updated for customer)</v>
          </cell>
        </row>
        <row r="72">
          <cell r="B72" t="str">
            <v>INC000004623100</v>
          </cell>
          <cell r="C72" t="str">
            <v>UPCCH PROD: Mobile Installation PRs on Waiting for LSP Resources with assignment missing</v>
          </cell>
          <cell r="D72" t="str">
            <v>Medium</v>
          </cell>
          <cell r="E72" t="str">
            <v>Closed</v>
          </cell>
          <cell r="F72" t="str">
            <v>One Off Issue</v>
          </cell>
          <cell r="G72" t="str">
            <v>One OFF Issue in CRM(Provisioning Issue)</v>
          </cell>
        </row>
        <row r="73">
          <cell r="B73" t="str">
            <v>INC000004679405</v>
          </cell>
          <cell r="C73" t="str">
            <v>UPCCH MVNO PROD: Install Option PR got stuck on 'Waiting for Delivery'</v>
          </cell>
          <cell r="D73" t="str">
            <v>Low</v>
          </cell>
          <cell r="E73" t="str">
            <v>Closed</v>
          </cell>
          <cell r="F73" t="str">
            <v>CSR User Issue</v>
          </cell>
          <cell r="G73" t="str">
            <v>CSR User Issue(lmitrova)</v>
          </cell>
        </row>
        <row r="74">
          <cell r="B74" t="str">
            <v>INC000004667504</v>
          </cell>
          <cell r="C74" t="str">
            <v>UPCCH:MVNO_PROD:CRM_PMON:C2A Monitoring</v>
          </cell>
          <cell r="D74" t="str">
            <v>Low</v>
          </cell>
          <cell r="E74" t="str">
            <v>Closed</v>
          </cell>
          <cell r="F74" t="str">
            <v>One Off Issue</v>
          </cell>
          <cell r="G74" t="str">
            <v>One OFF Issue in Kenan (Billing user manually moved the service to deinstalled)</v>
          </cell>
        </row>
        <row r="75">
          <cell r="B75" t="str">
            <v>INC000004670285</v>
          </cell>
          <cell r="C75" t="str">
            <v>UPCCH:MVNO_PROD:CRM_PMON:C2A Monitoring</v>
          </cell>
          <cell r="D75" t="str">
            <v>Low</v>
          </cell>
          <cell r="E75" t="str">
            <v>Closed</v>
          </cell>
          <cell r="F75" t="str">
            <v>One Off Issue</v>
          </cell>
          <cell r="G75" t="str">
            <v>One OFF Issue in Kenan (Billing user manually moved the service to deinstalled)</v>
          </cell>
        </row>
        <row r="76">
          <cell r="B76" t="str">
            <v>INC000004677680</v>
          </cell>
          <cell r="C76" t="str">
            <v>UPCCH:MCNO_PROD:PMON: C2A Monitoring</v>
          </cell>
          <cell r="D76" t="str">
            <v>Low</v>
          </cell>
          <cell r="E76" t="str">
            <v>Resolved</v>
          </cell>
          <cell r="F76" t="str">
            <v>One Off Issue</v>
          </cell>
          <cell r="G76" t="str">
            <v>One OFF Issue in Kenan (Billing user manually moved the service to deinstalled)</v>
          </cell>
        </row>
        <row r="77">
          <cell r="B77" t="str">
            <v>INC000004651730</v>
          </cell>
          <cell r="C77" t="str">
            <v>UPCCH:MVNO:PROD:*MNP_MON*:PR stuck at Waiting for Manual Resolution</v>
          </cell>
          <cell r="D77" t="str">
            <v>Medium</v>
          </cell>
          <cell r="E77" t="str">
            <v>Closed</v>
          </cell>
          <cell r="F77" t="str">
            <v>Configuration change</v>
          </cell>
          <cell r="G77" t="str">
            <v>Configuration issue at Akana (CRQ000001870765)</v>
          </cell>
        </row>
        <row r="78">
          <cell r="B78" t="str">
            <v>INC000004654066</v>
          </cell>
          <cell r="C78" t="str">
            <v>UPCCH:MVNO_PROD:OFF-MON: 92 - ACC: ACC Failed to delete subscriber</v>
          </cell>
          <cell r="D78" t="str">
            <v>Medium</v>
          </cell>
          <cell r="E78" t="str">
            <v>Closed</v>
          </cell>
          <cell r="F78" t="str">
            <v>Configuration change</v>
          </cell>
          <cell r="G78" t="str">
            <v>Configuration Issue in ACC- Duplicate record key received due to more than 10K DeleteSubscriber requests per day</v>
          </cell>
        </row>
        <row r="79">
          <cell r="B79" t="str">
            <v>INC000004624765</v>
          </cell>
          <cell r="C79" t="str">
            <v>UPCCH:MVNO:PROD:*MNP_MON*:Monitoring incident for February 2023</v>
          </cell>
          <cell r="D79" t="str">
            <v>Medium</v>
          </cell>
          <cell r="E79" t="str">
            <v>Closed</v>
          </cell>
          <cell r="F79" t="str">
            <v>CSR Request</v>
          </cell>
          <cell r="G79" t="str">
            <v>CSR Request - FNR Updation</v>
          </cell>
        </row>
        <row r="80">
          <cell r="B80" t="str">
            <v>INC000004655560</v>
          </cell>
          <cell r="C80" t="str">
            <v>UPCCH MVNO PROD: ICCID status change from blocked to available</v>
          </cell>
          <cell r="D80" t="str">
            <v>Low</v>
          </cell>
          <cell r="E80" t="str">
            <v>Closed</v>
          </cell>
          <cell r="F80" t="str">
            <v>CSR Request</v>
          </cell>
          <cell r="G80" t="str">
            <v>CSR Request (MSISDN / ICCID  status change )</v>
          </cell>
        </row>
        <row r="81">
          <cell r="B81" t="str">
            <v>INC000004657837</v>
          </cell>
          <cell r="C81" t="str">
            <v>UPCCH PROD MVNO: Change status of ICCID to Available</v>
          </cell>
          <cell r="D81" t="str">
            <v>Low</v>
          </cell>
          <cell r="E81" t="str">
            <v>Closed</v>
          </cell>
          <cell r="F81" t="str">
            <v>CSR Request</v>
          </cell>
          <cell r="G81" t="str">
            <v>CSR Request (MSISDN / ICCID  status change )</v>
          </cell>
        </row>
        <row r="82">
          <cell r="B82" t="str">
            <v>INC000004658580</v>
          </cell>
          <cell r="C82" t="str">
            <v>UPCCH MVNO PROD: Change status of ICCID to Available</v>
          </cell>
          <cell r="D82" t="str">
            <v>Low</v>
          </cell>
          <cell r="E82" t="str">
            <v>Closed</v>
          </cell>
          <cell r="F82" t="str">
            <v>CSR Request</v>
          </cell>
          <cell r="G82" t="str">
            <v>CSR Request (MSISDN / ICCID  status change )</v>
          </cell>
        </row>
        <row r="83">
          <cell r="B83" t="str">
            <v>INC000004660485</v>
          </cell>
          <cell r="C83" t="str">
            <v>UPCCH MVNO PROD: CHange status of ICCID to Available</v>
          </cell>
          <cell r="D83" t="str">
            <v>Low</v>
          </cell>
          <cell r="E83" t="str">
            <v>Closed</v>
          </cell>
          <cell r="F83" t="str">
            <v>CSR Request</v>
          </cell>
          <cell r="G83" t="str">
            <v>CSR Request (MSISDN / ICCID  status change )</v>
          </cell>
        </row>
        <row r="84">
          <cell r="B84" t="str">
            <v>INC000004670788</v>
          </cell>
          <cell r="C84" t="str">
            <v>UPCCH MVNO PROD: ICCID is in wrong status</v>
          </cell>
          <cell r="D84" t="str">
            <v>Low</v>
          </cell>
          <cell r="E84" t="str">
            <v>Closed</v>
          </cell>
          <cell r="F84" t="str">
            <v>CSR Request</v>
          </cell>
          <cell r="G84" t="str">
            <v>CSR Request (MSISDN / ICCID  status change )</v>
          </cell>
        </row>
        <row r="85">
          <cell r="B85" t="str">
            <v>INC000004690058</v>
          </cell>
          <cell r="C85" t="str">
            <v>UPCCH MVNO PROD: ICCID status change from 'blocked' to 'available'</v>
          </cell>
          <cell r="D85" t="str">
            <v>Low</v>
          </cell>
          <cell r="E85" t="str">
            <v>Closed</v>
          </cell>
          <cell r="F85" t="str">
            <v>CSR Request</v>
          </cell>
          <cell r="G85" t="str">
            <v>CSR Request (MSISDN / ICCID  status change )</v>
          </cell>
        </row>
        <row r="86">
          <cell r="B86" t="str">
            <v>INC000004659107</v>
          </cell>
          <cell r="C86" t="str">
            <v>UPCCH:MVNO:PROD:Set the MSISDN status to Available</v>
          </cell>
          <cell r="D86" t="str">
            <v>Low</v>
          </cell>
          <cell r="E86" t="str">
            <v>Closed</v>
          </cell>
          <cell r="F86" t="str">
            <v>CSR Request</v>
          </cell>
          <cell r="G86" t="str">
            <v>CSR Request (MSISDN / ICCID  status change )</v>
          </cell>
        </row>
        <row r="87">
          <cell r="B87" t="str">
            <v>INC000004659498</v>
          </cell>
          <cell r="C87" t="str">
            <v>UPCCH MVNO PROD: ICCID status change from ´reserved´ to 'available'</v>
          </cell>
          <cell r="D87" t="str">
            <v>Low</v>
          </cell>
          <cell r="E87" t="str">
            <v>Closed</v>
          </cell>
          <cell r="F87" t="str">
            <v>CSR Request</v>
          </cell>
          <cell r="G87" t="str">
            <v>CSR Request (MSISDN / ICCID  status change )</v>
          </cell>
        </row>
        <row r="88">
          <cell r="B88" t="str">
            <v>INC000004660385</v>
          </cell>
          <cell r="C88" t="str">
            <v>UPCCH MVNO: Reactivation of 41798953362 / 8941250000021889328 / acc 5465499</v>
          </cell>
          <cell r="D88" t="str">
            <v>Low</v>
          </cell>
          <cell r="E88" t="str">
            <v>Closed</v>
          </cell>
          <cell r="F88" t="str">
            <v>CSR Request</v>
          </cell>
          <cell r="G88" t="str">
            <v>CSR Request (MSISDN / ICCID  status change )</v>
          </cell>
        </row>
        <row r="89">
          <cell r="B89" t="str">
            <v>INC000004664359</v>
          </cell>
          <cell r="C89" t="str">
            <v>UPCCH MVNO PROD: ICCID status change from ´reserved´ to 'available'</v>
          </cell>
          <cell r="D89" t="str">
            <v>Low</v>
          </cell>
          <cell r="E89" t="str">
            <v>Closed</v>
          </cell>
          <cell r="F89" t="str">
            <v>CSR Request</v>
          </cell>
          <cell r="G89" t="str">
            <v>CSR Request (MSISDN / ICCID  status change )</v>
          </cell>
        </row>
        <row r="90">
          <cell r="B90" t="str">
            <v>INC000004673759</v>
          </cell>
          <cell r="C90" t="str">
            <v>UPCCH MVNO PROD: ICCID status change from reserved to available</v>
          </cell>
          <cell r="D90" t="str">
            <v>Low</v>
          </cell>
          <cell r="E90" t="str">
            <v>Closed</v>
          </cell>
          <cell r="F90" t="str">
            <v>CSR Request</v>
          </cell>
          <cell r="G90" t="str">
            <v>CSR Request (MSISDN / ICCID  status change )</v>
          </cell>
        </row>
        <row r="91">
          <cell r="B91" t="str">
            <v>INC000004675609</v>
          </cell>
          <cell r="C91" t="str">
            <v>UPCCH MVNO PROD: ICCID status change from reserved to available</v>
          </cell>
          <cell r="D91" t="str">
            <v>Low</v>
          </cell>
          <cell r="E91" t="str">
            <v>Closed</v>
          </cell>
          <cell r="F91" t="str">
            <v>CSR Request</v>
          </cell>
          <cell r="G91" t="str">
            <v>CSR Request (MSISDN / ICCID  status change )</v>
          </cell>
        </row>
        <row r="92">
          <cell r="B92" t="str">
            <v>INC000004669801</v>
          </cell>
          <cell r="C92" t="str">
            <v>UPCCH MVNO: Set 41784203251 - 8941250000023733656 to available / acc 6468010</v>
          </cell>
          <cell r="D92" t="str">
            <v>Medium</v>
          </cell>
          <cell r="E92" t="str">
            <v>Closed</v>
          </cell>
          <cell r="F92" t="str">
            <v>CSR Request</v>
          </cell>
          <cell r="G92" t="str">
            <v>CSR Request (MSISDN / ICCID  status change )</v>
          </cell>
        </row>
        <row r="93">
          <cell r="B93" t="str">
            <v>INC000004652592</v>
          </cell>
          <cell r="C93" t="str">
            <v>UPCCH_MVNO_PROD SIM swap validation failed</v>
          </cell>
          <cell r="D93" t="str">
            <v>Low</v>
          </cell>
          <cell r="E93" t="str">
            <v>Closed</v>
          </cell>
          <cell r="F93" t="str">
            <v>CSR Request</v>
          </cell>
          <cell r="G93" t="str">
            <v>CSR Request (MSISDN / ICCID  status change )</v>
          </cell>
        </row>
        <row r="94">
          <cell r="B94" t="str">
            <v>INC000004656394</v>
          </cell>
          <cell r="C94" t="str">
            <v>UPCCH:MVNO:PROD:*MNP_MON*:PR Stuck at Provisioning failed</v>
          </cell>
          <cell r="D94" t="str">
            <v>Medium</v>
          </cell>
          <cell r="E94" t="str">
            <v>Closed</v>
          </cell>
          <cell r="F94" t="str">
            <v>CSR Request</v>
          </cell>
          <cell r="G94" t="str">
            <v>CSR Request - PR Cancellation</v>
          </cell>
        </row>
        <row r="95">
          <cell r="B95" t="str">
            <v>INC000004669723</v>
          </cell>
          <cell r="C95" t="str">
            <v>UPCCH:MVNO_PROD: P-MON: Recon</v>
          </cell>
          <cell r="D95" t="str">
            <v>Low</v>
          </cell>
          <cell r="E95" t="str">
            <v>Closed</v>
          </cell>
          <cell r="F95" t="str">
            <v>CSR User Issue</v>
          </cell>
          <cell r="G95" t="str">
            <v>CSR User Issue</v>
          </cell>
        </row>
        <row r="96">
          <cell r="B96" t="str">
            <v>INC000004663189</v>
          </cell>
          <cell r="C96" t="str">
            <v>UPCCH:MVNO_PROD:CRM_PMON:Duplicate product</v>
          </cell>
          <cell r="D96" t="str">
            <v>Low</v>
          </cell>
          <cell r="E96" t="str">
            <v>Closed</v>
          </cell>
          <cell r="F96" t="str">
            <v>CSR User Issue</v>
          </cell>
          <cell r="G96" t="str">
            <v>CSR User Issue - Incorrect change offer order created by users in Clarify(liimeri)</v>
          </cell>
        </row>
        <row r="97">
          <cell r="B97" t="str">
            <v>INC000004676347</v>
          </cell>
          <cell r="C97" t="str">
            <v>UPCCH:MVNO:PROD:Billing PMON:Duplicate products</v>
          </cell>
          <cell r="D97" t="str">
            <v>Low</v>
          </cell>
          <cell r="E97" t="str">
            <v>Resolved</v>
          </cell>
          <cell r="F97" t="str">
            <v>CSR User Issue</v>
          </cell>
          <cell r="G97" t="str">
            <v>CSR User Issue - Incorrect change offer order created by users in Clarify(mabegu,mselmanaj,vrustemi,rfazliu)</v>
          </cell>
        </row>
        <row r="98">
          <cell r="B98" t="str">
            <v>INC000004673783</v>
          </cell>
          <cell r="C98" t="str">
            <v>UPCCH:MVNO:PROD:Billing PMON:Duplicate products</v>
          </cell>
          <cell r="D98" t="str">
            <v>Low</v>
          </cell>
          <cell r="E98" t="str">
            <v>Resolved</v>
          </cell>
          <cell r="F98" t="str">
            <v>CSR User Issue</v>
          </cell>
          <cell r="G98" t="str">
            <v>CSR User Issue - Incorrect change offer order created by users in Clarify(mserfozoova,ksebescakova,mabegu,edrexhepi,zkristofova)</v>
          </cell>
        </row>
        <row r="99">
          <cell r="B99" t="str">
            <v>INC000004659728</v>
          </cell>
          <cell r="C99" t="str">
            <v>UPPCH:PROD:CRM_PMON:Duplicate product in CRM</v>
          </cell>
          <cell r="D99" t="str">
            <v>Low</v>
          </cell>
          <cell r="E99" t="str">
            <v>Closed</v>
          </cell>
          <cell r="F99" t="str">
            <v>CSR User Issue</v>
          </cell>
          <cell r="G99" t="str">
            <v>CSR User Issue - Incorrect change offer order created by users in Clarify(sa)</v>
          </cell>
        </row>
        <row r="100">
          <cell r="B100" t="str">
            <v>INC000004661598</v>
          </cell>
          <cell r="C100" t="str">
            <v>UPPCH:MVNO_PROD:CRM PMON: Duplicate product in CRM</v>
          </cell>
          <cell r="D100" t="str">
            <v>Low</v>
          </cell>
          <cell r="E100" t="str">
            <v>Closed</v>
          </cell>
          <cell r="F100" t="str">
            <v>CSR User Issue</v>
          </cell>
          <cell r="G100" t="str">
            <v>CSR User Issue - Incorrect change offer order created by users in Clarify(sa, liimeri, rfazliu)</v>
          </cell>
        </row>
        <row r="101">
          <cell r="B101" t="str">
            <v>INC000004645025</v>
          </cell>
          <cell r="C101" t="str">
            <v>UPCCH:MVNO:PROD:Billing PMON: CH 012 - Duplicate Products</v>
          </cell>
          <cell r="D101" t="str">
            <v>Low</v>
          </cell>
          <cell r="E101" t="str">
            <v>Closed</v>
          </cell>
          <cell r="F101" t="str">
            <v>CSR User Issue</v>
          </cell>
          <cell r="G101" t="str">
            <v>CSR User Issue - Incorrect change offer order created by users in Clarify(vrustemi,mabegu,egmusa,mselmanaj)</v>
          </cell>
        </row>
        <row r="102">
          <cell r="B102" t="str">
            <v>INC000004652604</v>
          </cell>
          <cell r="C102" t="str">
            <v>UPCCH:MVNO:PROD:Billing PMON: CH 012 - Duplicate Products</v>
          </cell>
          <cell r="D102" t="str">
            <v>Low</v>
          </cell>
          <cell r="E102" t="str">
            <v>Closed</v>
          </cell>
          <cell r="F102" t="str">
            <v>CSR User Issue</v>
          </cell>
          <cell r="G102" t="str">
            <v>CSR User Issue - Incorrect change offer order created by users in Clarify(zrbila)</v>
          </cell>
        </row>
        <row r="103">
          <cell r="B103" t="str">
            <v>INC000004679252</v>
          </cell>
          <cell r="C103" t="str">
            <v>UPCCH:MVNO_PROD:CRM_PMON: Invalid upgrade downgrade</v>
          </cell>
          <cell r="D103" t="str">
            <v>Low</v>
          </cell>
          <cell r="E103" t="str">
            <v>Resolved</v>
          </cell>
          <cell r="F103" t="str">
            <v>CSR User Issue</v>
          </cell>
          <cell r="G103" t="str">
            <v>CSR User Issue - Incorrect order creation(camoroso)</v>
          </cell>
        </row>
        <row r="104">
          <cell r="B104" t="str">
            <v>INC000004662111</v>
          </cell>
          <cell r="C104" t="str">
            <v>UPCCH MVNO PROD: Mobile Service Installation PR stucks on 'Waiting For Resources'</v>
          </cell>
          <cell r="D104" t="str">
            <v>Low</v>
          </cell>
          <cell r="E104" t="str">
            <v>Closed</v>
          </cell>
          <cell r="F104" t="str">
            <v>CSR User Issue</v>
          </cell>
          <cell r="G104" t="str">
            <v>CSR User Issue - Incorrect order creation(jpandova)</v>
          </cell>
        </row>
        <row r="105">
          <cell r="B105" t="str">
            <v>INC000004675682</v>
          </cell>
          <cell r="C105" t="str">
            <v>UPCCH:MVNO_PROD:PMON:PR stuck at provisioning failed</v>
          </cell>
          <cell r="D105" t="str">
            <v>Low</v>
          </cell>
          <cell r="E105" t="str">
            <v>Resolved</v>
          </cell>
          <cell r="F105" t="str">
            <v>CSR User Issue</v>
          </cell>
          <cell r="G105" t="str">
            <v>CSR User Issue - incorrect order creation(liimeri)</v>
          </cell>
        </row>
        <row r="106">
          <cell r="B106" t="str">
            <v>INC000004664253</v>
          </cell>
          <cell r="C106" t="str">
            <v>UPCCH:MVNO_PROD:*P_MON*: PR Stuck at Provisioning Failed</v>
          </cell>
          <cell r="D106" t="str">
            <v>Low</v>
          </cell>
          <cell r="E106" t="str">
            <v>Closed</v>
          </cell>
          <cell r="F106" t="str">
            <v>CSR User Issue</v>
          </cell>
          <cell r="G106" t="str">
            <v>CSR User Issue - Incorrect order creation(mantlova)</v>
          </cell>
        </row>
        <row r="107">
          <cell r="B107" t="str">
            <v>INC000004652980</v>
          </cell>
          <cell r="C107" t="str">
            <v>UPCCH:MVNO_PROD:P_MON: C2A Monitoring</v>
          </cell>
          <cell r="D107" t="str">
            <v>Low</v>
          </cell>
          <cell r="E107" t="str">
            <v>Closed</v>
          </cell>
          <cell r="F107" t="str">
            <v>CSR User Issue</v>
          </cell>
          <cell r="G107" t="str">
            <v>CSR User Issue - Manually moved the grp_id to corrected(ssopa,maknecht)</v>
          </cell>
        </row>
        <row r="108">
          <cell r="B108" t="str">
            <v>INC000004662125</v>
          </cell>
          <cell r="C108" t="str">
            <v>UPCCH:MVNO_PROD:MNP_MON: PR Stuck at Provisioning failed</v>
          </cell>
          <cell r="D108" t="str">
            <v>Medium</v>
          </cell>
          <cell r="E108" t="str">
            <v>Closed</v>
          </cell>
          <cell r="F108" t="str">
            <v>CSR User Issue</v>
          </cell>
          <cell r="G108" t="str">
            <v>CSR User Issue (Invalid Order Creation)</v>
          </cell>
        </row>
        <row r="109">
          <cell r="B109" t="str">
            <v>INC000004660560</v>
          </cell>
          <cell r="C109" t="str">
            <v>UPCCH:MVNO_PROD:P_MON: C2A Monitoring</v>
          </cell>
          <cell r="D109" t="str">
            <v>Low</v>
          </cell>
          <cell r="E109" t="str">
            <v>Closed</v>
          </cell>
          <cell r="F109" t="str">
            <v>CSR User Issue</v>
          </cell>
          <cell r="G109" t="str">
            <v>CSR User Issue(aruba)</v>
          </cell>
        </row>
        <row r="110">
          <cell r="B110" t="str">
            <v>INC000004673762</v>
          </cell>
          <cell r="C110" t="str">
            <v>UPCCH:MVNO:PROD:*PMON* PR Stuck at Provisioning Failed</v>
          </cell>
          <cell r="D110" t="str">
            <v>Low</v>
          </cell>
          <cell r="E110" t="str">
            <v>Resolved</v>
          </cell>
          <cell r="F110" t="str">
            <v>CSR User Issue</v>
          </cell>
          <cell r="G110" t="str">
            <v>CSR User Issue(Duplicate order creation)</v>
          </cell>
        </row>
        <row r="111">
          <cell r="B111" t="str">
            <v>INC000004667535</v>
          </cell>
          <cell r="C111" t="str">
            <v>UPCCH:MVNO_PROD:Billing_PMON: CH 012 - Duplicate Products</v>
          </cell>
          <cell r="D111" t="str">
            <v>Low</v>
          </cell>
          <cell r="E111" t="str">
            <v>Closed</v>
          </cell>
          <cell r="F111" t="str">
            <v>CSR User Issue</v>
          </cell>
          <cell r="G111" t="str">
            <v>CSR User Issue(egmusa)</v>
          </cell>
        </row>
        <row r="112">
          <cell r="B112" t="str">
            <v>INC000004669722</v>
          </cell>
          <cell r="C112" t="str">
            <v>UPCCH:MVNO:PROD:ACC:Invalid upgrade_downgrades</v>
          </cell>
          <cell r="D112" t="str">
            <v>Low</v>
          </cell>
          <cell r="E112" t="str">
            <v>Closed</v>
          </cell>
          <cell r="F112" t="str">
            <v>CSR User Issue</v>
          </cell>
          <cell r="G112" t="str">
            <v>CSR User Issue(egmusa)</v>
          </cell>
        </row>
        <row r="113">
          <cell r="B113" t="str">
            <v>INC000004652876</v>
          </cell>
          <cell r="C113" t="str">
            <v>UPCCH:MVNO_PROD:PMON: Invalid Upgrade/downgrade</v>
          </cell>
          <cell r="D113" t="str">
            <v>Low</v>
          </cell>
          <cell r="E113" t="str">
            <v>Closed</v>
          </cell>
          <cell r="F113" t="str">
            <v>CSR User Issue</v>
          </cell>
          <cell r="G113" t="str">
            <v>CSR User Issue(imeszaros)</v>
          </cell>
        </row>
        <row r="114">
          <cell r="B114" t="str">
            <v>INC000004659458</v>
          </cell>
          <cell r="C114" t="str">
            <v>UPCCH:MVNO_PROD:P_MON: C2A Monitoring</v>
          </cell>
          <cell r="D114" t="str">
            <v>Low</v>
          </cell>
          <cell r="E114" t="str">
            <v>Closed</v>
          </cell>
          <cell r="F114" t="str">
            <v>CSR User Issue</v>
          </cell>
          <cell r="G114" t="str">
            <v>CSR User Issue(lbalaz)</v>
          </cell>
        </row>
        <row r="115">
          <cell r="B115" t="str">
            <v>INC000004670463</v>
          </cell>
          <cell r="C115" t="str">
            <v>UPCCH:MVNO_PROD:Billing_PMON: CH012 - Duplicate Products</v>
          </cell>
          <cell r="D115" t="str">
            <v>Low</v>
          </cell>
          <cell r="E115" t="str">
            <v>Resolved</v>
          </cell>
          <cell r="F115" t="str">
            <v>CSR User Issue</v>
          </cell>
          <cell r="G115" t="str">
            <v>CSR User Issue(liimeri)</v>
          </cell>
        </row>
        <row r="116">
          <cell r="B116" t="str">
            <v>INC000004648686</v>
          </cell>
          <cell r="C116" t="str">
            <v>UPCCH:MVNO:PROD:PMON: PR stuck at provisioning failed</v>
          </cell>
          <cell r="D116" t="str">
            <v>Low</v>
          </cell>
          <cell r="E116" t="str">
            <v>Closed</v>
          </cell>
          <cell r="F116" t="str">
            <v>CSR User Issue</v>
          </cell>
          <cell r="G116" t="str">
            <v>CSR User Issue(mabegu)</v>
          </cell>
        </row>
        <row r="117">
          <cell r="B117" t="str">
            <v>INC000004673607</v>
          </cell>
          <cell r="C117" t="str">
            <v>UPCCH:MVNO_PROD_CRM_PMON:Invalid upgarde downgrade</v>
          </cell>
          <cell r="D117" t="str">
            <v>Low</v>
          </cell>
          <cell r="E117" t="str">
            <v>Resolved</v>
          </cell>
          <cell r="F117" t="str">
            <v>CSR User Issue</v>
          </cell>
          <cell r="G117" t="str">
            <v>CSR User Issue(mispak)</v>
          </cell>
        </row>
        <row r="118">
          <cell r="B118" t="str">
            <v>INC000004681119</v>
          </cell>
          <cell r="C118" t="str">
            <v>UPCCH:MVNO_PROD:CRM_PMON:Recon</v>
          </cell>
          <cell r="D118" t="str">
            <v>Low</v>
          </cell>
          <cell r="E118" t="str">
            <v>Resolved</v>
          </cell>
          <cell r="F118" t="str">
            <v>CSR User Issue</v>
          </cell>
          <cell r="G118" t="str">
            <v>CSR User Issue(mrexha)</v>
          </cell>
        </row>
        <row r="119">
          <cell r="B119" t="str">
            <v>INC000004662091</v>
          </cell>
          <cell r="C119" t="str">
            <v>UPCCH:MVNO_PROD:MNP_MON: MNP PR Cancelled in CRM</v>
          </cell>
          <cell r="D119" t="str">
            <v>Medium</v>
          </cell>
          <cell r="E119" t="str">
            <v>Resolved</v>
          </cell>
          <cell r="F119" t="str">
            <v>CSR User Issue</v>
          </cell>
          <cell r="G119" t="str">
            <v>CSR User Issue(POND has been created and MNP agent not canceled the port)</v>
          </cell>
        </row>
        <row r="120">
          <cell r="B120" t="str">
            <v>INC000004662139</v>
          </cell>
          <cell r="C120" t="str">
            <v>UPCCH:MVNO_PROD:P_MON: C2A Monitoring</v>
          </cell>
          <cell r="D120" t="str">
            <v>Low</v>
          </cell>
          <cell r="E120" t="str">
            <v>Closed</v>
          </cell>
          <cell r="F120" t="str">
            <v>CSR User Issue</v>
          </cell>
          <cell r="G120" t="str">
            <v>CSR User Issue(ppracharova)</v>
          </cell>
        </row>
        <row r="121">
          <cell r="B121" t="str">
            <v>INC000004662143</v>
          </cell>
          <cell r="C121" t="str">
            <v>UPCCH:MVNO_PROD:ACCPMON:Invalid Upgrade/downgrade</v>
          </cell>
          <cell r="D121" t="str">
            <v>Low</v>
          </cell>
          <cell r="E121" t="str">
            <v>Closed</v>
          </cell>
          <cell r="F121" t="str">
            <v>CSR User Issue</v>
          </cell>
          <cell r="G121" t="str">
            <v>CSR User Issue(zpalkova)</v>
          </cell>
        </row>
        <row r="122">
          <cell r="B122" t="str">
            <v>INC000004654703</v>
          </cell>
          <cell r="C122" t="str">
            <v>UPCCH MVNO PROD: Installation PR got stuck in the status 'Waiting For Manual Resolution'</v>
          </cell>
          <cell r="D122" t="str">
            <v>Low</v>
          </cell>
          <cell r="E122" t="str">
            <v>Closed</v>
          </cell>
          <cell r="F122" t="str">
            <v>Data Pollution</v>
          </cell>
          <cell r="G122" t="str">
            <v>Data Pollution in ACC</v>
          </cell>
        </row>
        <row r="123">
          <cell r="B123" t="str">
            <v>INC000004665929</v>
          </cell>
          <cell r="C123" t="str">
            <v>UPCCH:MVNO_PROD:OFF_MON: Order Stuck at error code 92</v>
          </cell>
          <cell r="D123" t="str">
            <v>Low</v>
          </cell>
          <cell r="E123" t="str">
            <v>Closed</v>
          </cell>
          <cell r="F123" t="str">
            <v>Data Pollution</v>
          </cell>
          <cell r="G123" t="str">
            <v>Data Pollution in ACC</v>
          </cell>
        </row>
        <row r="124">
          <cell r="B124" t="str">
            <v>INC000004678681</v>
          </cell>
          <cell r="C124" t="str">
            <v>UPCCH:MVNO_PROD: PR Stuck Waiting Manual Resolution</v>
          </cell>
          <cell r="D124" t="str">
            <v>Low</v>
          </cell>
          <cell r="E124" t="str">
            <v>Closed</v>
          </cell>
          <cell r="F124" t="str">
            <v>Data Pollution</v>
          </cell>
          <cell r="G124" t="str">
            <v>Data Pollution in ACC</v>
          </cell>
        </row>
        <row r="125">
          <cell r="B125" t="str">
            <v>INC000004647884</v>
          </cell>
          <cell r="C125" t="str">
            <v>UPCCH:MVNO_PROD:CRM PMON: Wallet suspend in CRM but active in Billing</v>
          </cell>
          <cell r="D125" t="str">
            <v>Low</v>
          </cell>
          <cell r="E125" t="str">
            <v>Closed</v>
          </cell>
          <cell r="F125" t="str">
            <v>Data Pollution</v>
          </cell>
          <cell r="G125" t="str">
            <v>Data Pollution in CRM</v>
          </cell>
        </row>
        <row r="126">
          <cell r="B126" t="str">
            <v>INC000004658773</v>
          </cell>
          <cell r="C126" t="str">
            <v>UPCCH:MVNO_PROD:PMON: CH 015 - Wallet suspend in CRM but active in Billing</v>
          </cell>
          <cell r="D126" t="str">
            <v>Low</v>
          </cell>
          <cell r="E126" t="str">
            <v>Closed</v>
          </cell>
          <cell r="F126" t="str">
            <v>Data Pollution</v>
          </cell>
          <cell r="G126" t="str">
            <v>Data Pollution in CRM</v>
          </cell>
        </row>
        <row r="127">
          <cell r="B127" t="str">
            <v>INC000004660904</v>
          </cell>
          <cell r="C127" t="str">
            <v>UPCCH:MVNO_PROD:PMON: CH 015 - Wallet suspend in CRM but active in Billing</v>
          </cell>
          <cell r="D127" t="str">
            <v>Low</v>
          </cell>
          <cell r="E127" t="str">
            <v>Closed</v>
          </cell>
          <cell r="F127" t="str">
            <v>Data Pollution</v>
          </cell>
          <cell r="G127" t="str">
            <v>Data Pollution in CRM</v>
          </cell>
        </row>
        <row r="128">
          <cell r="B128" t="str">
            <v>INC000004661567</v>
          </cell>
          <cell r="C128" t="str">
            <v>UPCCH:MVNO:PROD:Billing PMON:CH 004 - Customer active in Network but not active in Billing</v>
          </cell>
          <cell r="D128" t="str">
            <v>Low</v>
          </cell>
          <cell r="E128" t="str">
            <v>Resolved</v>
          </cell>
          <cell r="F128" t="str">
            <v>Data Pollution</v>
          </cell>
          <cell r="G128" t="str">
            <v>Data Pollution in CRM</v>
          </cell>
        </row>
        <row r="129">
          <cell r="B129" t="str">
            <v>INC000004666540</v>
          </cell>
          <cell r="C129" t="str">
            <v>UPCCH MVNO PROD: CRM not in synch with ACC according to ATAT</v>
          </cell>
          <cell r="D129" t="str">
            <v>Low</v>
          </cell>
          <cell r="E129" t="str">
            <v>Closed</v>
          </cell>
          <cell r="F129" t="str">
            <v>Data Pollution</v>
          </cell>
          <cell r="G129" t="str">
            <v>Data Pollution in CRM</v>
          </cell>
        </row>
        <row r="130">
          <cell r="B130" t="str">
            <v>INC000004675599</v>
          </cell>
          <cell r="C130" t="str">
            <v>UPCCH MVNO PROD: Mobile service active on old address after move</v>
          </cell>
          <cell r="D130" t="str">
            <v>Low</v>
          </cell>
          <cell r="E130" t="str">
            <v>Closed</v>
          </cell>
          <cell r="F130" t="str">
            <v>Data Pollution</v>
          </cell>
          <cell r="G130" t="str">
            <v>Data pollution in CRM (Eventhough Move PR has been performed the service was not moved to the new location)</v>
          </cell>
        </row>
        <row r="131">
          <cell r="B131" t="str">
            <v>INC000004639440</v>
          </cell>
          <cell r="C131" t="str">
            <v>UPCCH:MVNO:PROD:*PMON*:CH EMM job Unsuccesfull - file import failed.</v>
          </cell>
          <cell r="D131" t="str">
            <v>Medium</v>
          </cell>
          <cell r="E131" t="str">
            <v>Closed</v>
          </cell>
          <cell r="F131" t="str">
            <v>Data Pollution</v>
          </cell>
          <cell r="G131" t="str">
            <v>Data Pollution in EMA</v>
          </cell>
        </row>
        <row r="132">
          <cell r="B132" t="str">
            <v>INC000004655633</v>
          </cell>
          <cell r="C132" t="str">
            <v>UPCCH:MVNO_PROD:CRM PMON: Order failed with error code Succ4006|</v>
          </cell>
          <cell r="D132" t="str">
            <v>Low</v>
          </cell>
          <cell r="E132" t="str">
            <v>Closed</v>
          </cell>
          <cell r="F132" t="str">
            <v>Data Pollution</v>
          </cell>
          <cell r="G132" t="str">
            <v>Data Pollution in EMA</v>
          </cell>
        </row>
        <row r="133">
          <cell r="B133" t="str">
            <v>INC000004655710</v>
          </cell>
          <cell r="C133" t="str">
            <v>UPCCH:MVNO_PROD:OFF_MON:Order stuck with an error Succ4006|</v>
          </cell>
          <cell r="D133" t="str">
            <v>Low</v>
          </cell>
          <cell r="E133" t="str">
            <v>Closed</v>
          </cell>
          <cell r="F133" t="str">
            <v>Data Pollution</v>
          </cell>
          <cell r="G133" t="str">
            <v>Data Pollution in EMA</v>
          </cell>
        </row>
        <row r="134">
          <cell r="B134" t="str">
            <v>INC000004656027</v>
          </cell>
          <cell r="C134" t="str">
            <v>UPCCH PROD: Mobile Installation PRs on Waiting for LSP Resources with assignment missing</v>
          </cell>
          <cell r="D134" t="str">
            <v>Low</v>
          </cell>
          <cell r="E134" t="str">
            <v>Closed</v>
          </cell>
          <cell r="F134" t="str">
            <v>Data Pollution</v>
          </cell>
          <cell r="G134" t="str">
            <v>Data Pollution in EMA</v>
          </cell>
        </row>
        <row r="135">
          <cell r="B135" t="str">
            <v>INC000004658840</v>
          </cell>
          <cell r="C135" t="str">
            <v>UPCCH:MVNO:PROD:*OFF_MON*: Order stuck at error code Succ4006</v>
          </cell>
          <cell r="D135" t="str">
            <v>Low</v>
          </cell>
          <cell r="E135" t="str">
            <v>Closed</v>
          </cell>
          <cell r="F135" t="str">
            <v>Data Pollution</v>
          </cell>
          <cell r="G135" t="str">
            <v>Data Pollution in EMA</v>
          </cell>
        </row>
        <row r="136">
          <cell r="B136" t="str">
            <v>INC000004661564</v>
          </cell>
          <cell r="C136" t="str">
            <v>UPCCH:MVNO_PROD:PMON:CH 007 - Usage element not active in Kenan</v>
          </cell>
          <cell r="D136" t="str">
            <v>Low</v>
          </cell>
          <cell r="E136" t="str">
            <v>Closed</v>
          </cell>
          <cell r="F136" t="str">
            <v>Data Pollution</v>
          </cell>
          <cell r="G136" t="str">
            <v>Data Pollution in EMA</v>
          </cell>
        </row>
        <row r="137">
          <cell r="B137" t="str">
            <v>INC000004662018</v>
          </cell>
          <cell r="C137" t="str">
            <v>UPCCH:MVNO_PROD:OFF_MON: order has failed with error code OFF-Succ4006</v>
          </cell>
          <cell r="D137" t="str">
            <v>Low</v>
          </cell>
          <cell r="E137" t="str">
            <v>Closed</v>
          </cell>
          <cell r="F137" t="str">
            <v>Data Pollution</v>
          </cell>
          <cell r="G137" t="str">
            <v>Data Pollution in EMA</v>
          </cell>
        </row>
        <row r="138">
          <cell r="B138" t="str">
            <v>INC000004663913</v>
          </cell>
          <cell r="C138" t="str">
            <v>UPCCH:MVNO_PROD:OFF_MON :Orders struck with an error code :Succ4006|</v>
          </cell>
          <cell r="D138" t="str">
            <v>Low</v>
          </cell>
          <cell r="E138" t="str">
            <v>Closed</v>
          </cell>
          <cell r="F138" t="str">
            <v>Data Pollution</v>
          </cell>
          <cell r="G138" t="str">
            <v>Data Pollution in EMA</v>
          </cell>
        </row>
        <row r="139">
          <cell r="B139" t="str">
            <v>INC000004668450</v>
          </cell>
          <cell r="C139" t="str">
            <v>UPCCH:MVNO:PROD:OFF_MON: Order Stuck at Succ4006</v>
          </cell>
          <cell r="D139" t="str">
            <v>Low</v>
          </cell>
          <cell r="E139" t="str">
            <v>Closed</v>
          </cell>
          <cell r="F139" t="str">
            <v>Data Pollution</v>
          </cell>
          <cell r="G139" t="str">
            <v>Data Pollution in EMA</v>
          </cell>
        </row>
        <row r="140">
          <cell r="B140" t="str">
            <v>INC000004668548</v>
          </cell>
          <cell r="C140" t="str">
            <v>UPCCH:MVNO:PROD:OFF_MON: Order Stuck at Succ4006</v>
          </cell>
          <cell r="D140" t="str">
            <v>Low</v>
          </cell>
          <cell r="E140" t="str">
            <v>Closed</v>
          </cell>
          <cell r="F140" t="str">
            <v>Data Pollution</v>
          </cell>
          <cell r="G140" t="str">
            <v>Data Pollution in EMA</v>
          </cell>
        </row>
        <row r="141">
          <cell r="B141" t="str">
            <v>INC000004669273</v>
          </cell>
          <cell r="C141" t="str">
            <v>UPCCH:MVNO:PROD:OFF_MON: Order Stuck at Succ4006</v>
          </cell>
          <cell r="D141" t="str">
            <v>Low</v>
          </cell>
          <cell r="E141" t="str">
            <v>Closed</v>
          </cell>
          <cell r="F141" t="str">
            <v>Data Pollution</v>
          </cell>
          <cell r="G141" t="str">
            <v>Data Pollution in EMA</v>
          </cell>
        </row>
        <row r="142">
          <cell r="B142" t="str">
            <v>INC000004669395</v>
          </cell>
          <cell r="C142" t="str">
            <v>UPCCH:MVNO:PROD:OFF_MON: Order stuck at succ4006</v>
          </cell>
          <cell r="D142" t="str">
            <v>Low</v>
          </cell>
          <cell r="E142" t="str">
            <v>Closed</v>
          </cell>
          <cell r="F142" t="str">
            <v>Data Pollution</v>
          </cell>
          <cell r="G142" t="str">
            <v>Data Pollution in EMA</v>
          </cell>
        </row>
        <row r="143">
          <cell r="B143" t="str">
            <v>INC000004670920</v>
          </cell>
          <cell r="C143" t="str">
            <v>UPCCH:MVNO_PROD:OFF_MON: Order failed with error code HLR-4006|HSS-ns2:Server|</v>
          </cell>
          <cell r="D143" t="str">
            <v>Low</v>
          </cell>
          <cell r="E143" t="str">
            <v>Resolved</v>
          </cell>
          <cell r="F143" t="str">
            <v>Data Pollution</v>
          </cell>
          <cell r="G143" t="str">
            <v>Data Pollution in EMA</v>
          </cell>
        </row>
        <row r="144">
          <cell r="B144" t="str">
            <v>INC000004671606</v>
          </cell>
          <cell r="C144" t="str">
            <v>UPCCH:MVNO_PROD:OFF_MON :Orders struck with an error code :Succ4006|</v>
          </cell>
          <cell r="D144" t="str">
            <v>Low</v>
          </cell>
          <cell r="E144" t="str">
            <v>Resolved</v>
          </cell>
          <cell r="F144" t="str">
            <v>Data Pollution</v>
          </cell>
          <cell r="G144" t="str">
            <v>Data Pollution in EMA</v>
          </cell>
        </row>
        <row r="145">
          <cell r="B145" t="str">
            <v>INC000004676296</v>
          </cell>
          <cell r="C145" t="str">
            <v>UPCCH:MVNO:PROD:*OFF_MON*: Order failed with error code Succ4006|</v>
          </cell>
          <cell r="D145" t="str">
            <v>Low</v>
          </cell>
          <cell r="E145" t="str">
            <v>Resolved</v>
          </cell>
          <cell r="F145" t="str">
            <v>Data Pollution</v>
          </cell>
          <cell r="G145" t="str">
            <v>Data Pollution in EMA</v>
          </cell>
        </row>
        <row r="146">
          <cell r="B146" t="str">
            <v>INC000004665093</v>
          </cell>
          <cell r="C146" t="str">
            <v>UPCCH:MVNO:PROD:*OFF_MON*:Order failed with error code Succ4006</v>
          </cell>
          <cell r="D146" t="str">
            <v>Low</v>
          </cell>
          <cell r="E146" t="str">
            <v>Closed</v>
          </cell>
          <cell r="F146" t="str">
            <v>Data Pollution</v>
          </cell>
          <cell r="G146" t="str">
            <v>Data Pollution in EMA</v>
          </cell>
        </row>
        <row r="147">
          <cell r="B147" t="str">
            <v>INC000004669359</v>
          </cell>
          <cell r="C147" t="str">
            <v>UPCCH:MVNO:PROD:OFF_MON: Order Stuck at Succ4006</v>
          </cell>
          <cell r="D147" t="str">
            <v>Low</v>
          </cell>
          <cell r="E147" t="str">
            <v>Closed</v>
          </cell>
          <cell r="F147" t="str">
            <v>Data Pollution</v>
          </cell>
          <cell r="G147" t="str">
            <v>Data Pollution in EMA</v>
          </cell>
        </row>
        <row r="148">
          <cell r="B148" t="str">
            <v>INC000004650973</v>
          </cell>
          <cell r="C148" t="str">
            <v>UPCCH:MVNO_PROD:MNP:UPC2SRC”:PR Stuck at provisioning failed</v>
          </cell>
          <cell r="D148" t="str">
            <v>Low</v>
          </cell>
          <cell r="E148" t="str">
            <v>Closed</v>
          </cell>
          <cell r="F148" t="str">
            <v>Duplicate Incident</v>
          </cell>
          <cell r="G148" t="str">
            <v>Duplicate Incident of INC000004649196</v>
          </cell>
        </row>
        <row r="149">
          <cell r="B149" t="str">
            <v>INC000004655614</v>
          </cell>
          <cell r="C149" t="str">
            <v>UPCCH:MVNO_PROD:P_MON: C2A Monitoring</v>
          </cell>
          <cell r="D149" t="str">
            <v>Low</v>
          </cell>
          <cell r="E149" t="str">
            <v>Closed</v>
          </cell>
          <cell r="F149" t="str">
            <v>CSR User Issue</v>
          </cell>
          <cell r="G149" t="str">
            <v>CSR User Issue - ssopa,maknecht (manually moved the grp_id to corrected)</v>
          </cell>
        </row>
        <row r="150">
          <cell r="B150" t="str">
            <v>INC000004666818</v>
          </cell>
          <cell r="C150" t="str">
            <v>UPCCH:MVNO_PROD:IBM3 :PR Stuck at provisioning failed</v>
          </cell>
          <cell r="D150" t="str">
            <v>Low</v>
          </cell>
          <cell r="E150" t="str">
            <v>Closed</v>
          </cell>
          <cell r="F150" t="str">
            <v>Duplicate Incident</v>
          </cell>
          <cell r="G150" t="str">
            <v>Duplicate Incident of INC000004667086</v>
          </cell>
        </row>
        <row r="151">
          <cell r="B151" t="str">
            <v>INC000004673807</v>
          </cell>
          <cell r="C151" t="str">
            <v>UPCCH:MVNO_PROD:IBM3:UPC2SRC:Mobile PR failed with error</v>
          </cell>
          <cell r="D151" t="str">
            <v>Low</v>
          </cell>
          <cell r="E151" t="str">
            <v>Closed</v>
          </cell>
          <cell r="F151" t="str">
            <v>Duplicate Incident</v>
          </cell>
          <cell r="G151" t="str">
            <v>Duplicate Incident of INC000004671433</v>
          </cell>
        </row>
        <row r="152">
          <cell r="B152" t="str">
            <v>INC000004652942</v>
          </cell>
          <cell r="C152" t="str">
            <v>UPCCH:MVNO:PROD:*PMON*:Daily Health check status: 01-03-2023 - Clarify CH - Critical</v>
          </cell>
          <cell r="D152" t="str">
            <v>Medium</v>
          </cell>
          <cell r="E152" t="str">
            <v>Closed</v>
          </cell>
          <cell r="F152" t="str">
            <v>Environmental Issue</v>
          </cell>
          <cell r="G152" t="str">
            <v>Environmental Issue in Clarify</v>
          </cell>
        </row>
        <row r="153">
          <cell r="B153" t="str">
            <v>INC000004656032</v>
          </cell>
          <cell r="C153" t="str">
            <v>UPCCH MVNO PROD: ICCID status change</v>
          </cell>
          <cell r="D153" t="str">
            <v>Low</v>
          </cell>
          <cell r="E153" t="str">
            <v>Closed</v>
          </cell>
          <cell r="F153" t="str">
            <v>CSR Request</v>
          </cell>
          <cell r="G153" t="str">
            <v>CSR Request (MSISDN / ICCID  status change )</v>
          </cell>
        </row>
        <row r="154">
          <cell r="B154" t="str">
            <v>INC000004665706</v>
          </cell>
          <cell r="C154" t="str">
            <v>UPCCH MVNO PROD: ICCID 8941250000023870276 showing as blocked</v>
          </cell>
          <cell r="D154" t="str">
            <v>Low</v>
          </cell>
          <cell r="E154" t="str">
            <v>Closed</v>
          </cell>
          <cell r="F154" t="str">
            <v>System Limitation</v>
          </cell>
          <cell r="G154" t="str">
            <v>System Limitation in Clarify - Incorrect MSISDN/ICCID Used - LGSD-8500</v>
          </cell>
        </row>
        <row r="155">
          <cell r="B155" t="str">
            <v>INC000004675820</v>
          </cell>
          <cell r="C155" t="str">
            <v>UPCCH:MVNO_PROD:MNP-MON:MNP PR Not created in CRM</v>
          </cell>
          <cell r="D155" t="str">
            <v>Medium</v>
          </cell>
          <cell r="E155" t="str">
            <v>Resolved</v>
          </cell>
          <cell r="F155" t="str">
            <v>System Limitation</v>
          </cell>
          <cell r="G155" t="str">
            <v>System Limitation in Clarify(NO MNP PR presented)</v>
          </cell>
        </row>
        <row r="156">
          <cell r="B156" t="str">
            <v>INC000004677871</v>
          </cell>
          <cell r="C156" t="str">
            <v>UPCCH:MVNO_PROD:*PMON*:Suspend in CRM</v>
          </cell>
          <cell r="D156" t="str">
            <v>Low</v>
          </cell>
          <cell r="E156" t="str">
            <v>Resolved</v>
          </cell>
          <cell r="F156" t="str">
            <v>One Off Issue</v>
          </cell>
          <cell r="G156" t="str">
            <v>One OFF Issue in CRM</v>
          </cell>
        </row>
        <row r="157">
          <cell r="B157" t="str">
            <v>INC000004662039</v>
          </cell>
          <cell r="C157" t="str">
            <v>UPCCH:MVNO_PROD:OFF_MON:Order stuck with an error code HLR-4006|</v>
          </cell>
          <cell r="D157" t="str">
            <v>Low</v>
          </cell>
          <cell r="E157" t="str">
            <v>Closed</v>
          </cell>
          <cell r="F157" t="str">
            <v>One Off Issue</v>
          </cell>
          <cell r="G157" t="str">
            <v>One OFF Issue in EDA</v>
          </cell>
        </row>
        <row r="158">
          <cell r="B158" t="str">
            <v>INC000004651717</v>
          </cell>
          <cell r="C158" t="str">
            <v>UPCCH:MVNO:PROD:*PMON*:CH EMM job Unsuccesfull - file import failed.</v>
          </cell>
          <cell r="D158" t="str">
            <v>Medium</v>
          </cell>
          <cell r="E158" t="str">
            <v>Closed</v>
          </cell>
          <cell r="F158" t="str">
            <v>One Off Issue</v>
          </cell>
          <cell r="G158" t="str">
            <v>One OFF Issue in EDA</v>
          </cell>
        </row>
        <row r="159">
          <cell r="B159" t="str">
            <v>INC000004664649</v>
          </cell>
          <cell r="C159" t="str">
            <v>UPCCH:MVNO:PROD:*PMON*:CH EMM job Unsuccesfull - file import failed</v>
          </cell>
          <cell r="D159" t="str">
            <v>Low</v>
          </cell>
          <cell r="E159" t="str">
            <v>Closed</v>
          </cell>
          <cell r="F159" t="str">
            <v>One Off Issue</v>
          </cell>
          <cell r="G159" t="str">
            <v>One OFF Issue in EDA</v>
          </cell>
        </row>
        <row r="160">
          <cell r="B160" t="str">
            <v>INC000004691476</v>
          </cell>
          <cell r="C160" t="str">
            <v>UPCCH:MVNO:PROD:*PMON*:CH EMM job Unsuccesfull - file import failed.</v>
          </cell>
          <cell r="D160" t="str">
            <v>Medium</v>
          </cell>
          <cell r="E160" t="str">
            <v>Resolved</v>
          </cell>
          <cell r="F160" t="str">
            <v>One Off Issue</v>
          </cell>
          <cell r="G160" t="str">
            <v>One OFF Issue in EDA</v>
          </cell>
        </row>
        <row r="161">
          <cell r="B161" t="str">
            <v>INC000004673812</v>
          </cell>
          <cell r="C161" t="str">
            <v>UPCCH:MVNO_PROD:PMON: C2A Monitoring</v>
          </cell>
          <cell r="D161" t="str">
            <v>Low</v>
          </cell>
          <cell r="E161" t="str">
            <v>Resolved</v>
          </cell>
          <cell r="F161" t="str">
            <v>One Off Issue</v>
          </cell>
          <cell r="G161" t="str">
            <v>One OFF Issue in Kenan (Billing user manually moved the service to deinstalled)</v>
          </cell>
        </row>
        <row r="162">
          <cell r="B162" t="str">
            <v>INC000004675731</v>
          </cell>
          <cell r="C162" t="str">
            <v>UPCCH:MVNO_PROD:PMON: C2A Monitoring</v>
          </cell>
          <cell r="D162" t="str">
            <v>Low</v>
          </cell>
          <cell r="E162" t="str">
            <v>Resolved</v>
          </cell>
          <cell r="F162" t="str">
            <v>One Off Issue</v>
          </cell>
          <cell r="G162" t="str">
            <v>One OFF Issue in Kenan (Billing user manually moved the service to deinstalled)</v>
          </cell>
        </row>
        <row r="163">
          <cell r="B163" t="str">
            <v>INC000004654098</v>
          </cell>
          <cell r="C163" t="str">
            <v>UPCCH:MVNO:PROD:*MNP_MON*:PR stuck at Waiting for Portout</v>
          </cell>
          <cell r="D163" t="str">
            <v>Medium</v>
          </cell>
          <cell r="E163" t="str">
            <v>Closed</v>
          </cell>
          <cell r="F163" t="str">
            <v>Known Code Issue</v>
          </cell>
          <cell r="G163" t="str">
            <v>PBI000000294178</v>
          </cell>
        </row>
        <row r="164">
          <cell r="B164" t="str">
            <v>INC000004655866</v>
          </cell>
          <cell r="C164" t="str">
            <v>UPCCH:MVNO_PROD:MNP_MON: PR Stuck at Waiting for portout</v>
          </cell>
          <cell r="D164" t="str">
            <v>Medium</v>
          </cell>
          <cell r="E164" t="str">
            <v>Closed</v>
          </cell>
          <cell r="F164" t="str">
            <v>Known Code Issue</v>
          </cell>
          <cell r="G164" t="str">
            <v>PBI000000294178</v>
          </cell>
        </row>
        <row r="165">
          <cell r="B165" t="str">
            <v>INC000004643345</v>
          </cell>
          <cell r="C165" t="str">
            <v>UPCCH:MVNO_PROD:MNP-MON:**IBM3**UPC2SRC: Port Out Pr's moving to Provisioning Failed</v>
          </cell>
          <cell r="D165" t="str">
            <v>Low</v>
          </cell>
          <cell r="E165" t="str">
            <v>Closed</v>
          </cell>
          <cell r="F165" t="str">
            <v>Known Code Issue</v>
          </cell>
          <cell r="G165" t="str">
            <v>PBI000000294988</v>
          </cell>
        </row>
        <row r="166">
          <cell r="B166" t="str">
            <v>INC000004646553</v>
          </cell>
          <cell r="C166" t="str">
            <v>UPCCH:MVNO:PROD:MNP_MON: PR struck at Provisioning failed</v>
          </cell>
          <cell r="D166" t="str">
            <v>Medium</v>
          </cell>
          <cell r="E166" t="str">
            <v>Closed</v>
          </cell>
          <cell r="F166" t="str">
            <v>Known Code Issue</v>
          </cell>
          <cell r="G166" t="str">
            <v>PBI000000294988</v>
          </cell>
        </row>
        <row r="167">
          <cell r="B167" t="str">
            <v>INC000004646801</v>
          </cell>
          <cell r="C167" t="str">
            <v>UPCCH:MVNO:PROD:MNP_MON: PR struck at Provisioning failed</v>
          </cell>
          <cell r="D167" t="str">
            <v>Medium</v>
          </cell>
          <cell r="E167" t="str">
            <v>Closed</v>
          </cell>
          <cell r="F167" t="str">
            <v>Known Code Issue</v>
          </cell>
          <cell r="G167" t="str">
            <v>PBI000000294988</v>
          </cell>
        </row>
        <row r="168">
          <cell r="B168" t="str">
            <v>INC000004649995</v>
          </cell>
          <cell r="C168" t="str">
            <v>UPCCH:MVNO:PROD:*MNP_MON*: PR Stuck at Provisioning failed</v>
          </cell>
          <cell r="D168" t="str">
            <v>Low</v>
          </cell>
          <cell r="E168" t="str">
            <v>Closed</v>
          </cell>
          <cell r="F168" t="str">
            <v>Known Code Issue</v>
          </cell>
          <cell r="G168" t="str">
            <v>PBI000000294988</v>
          </cell>
        </row>
        <row r="169">
          <cell r="B169" t="str">
            <v>INC000004653276</v>
          </cell>
          <cell r="C169" t="str">
            <v>UPCCH:MVNO_PROD:MNP_MON: PR Stuck at Provisioning failed</v>
          </cell>
          <cell r="D169" t="str">
            <v>Medium</v>
          </cell>
          <cell r="E169" t="str">
            <v>Closed</v>
          </cell>
          <cell r="F169" t="str">
            <v>Known Code Issue</v>
          </cell>
          <cell r="G169" t="str">
            <v>PBI000000294988</v>
          </cell>
        </row>
        <row r="170">
          <cell r="B170" t="str">
            <v>INC000004656446</v>
          </cell>
          <cell r="C170" t="str">
            <v>UPCCH:MVNO_PROD:MNP_MON: PR Stuck at Provisioning failed</v>
          </cell>
          <cell r="D170" t="str">
            <v>Medium</v>
          </cell>
          <cell r="E170" t="str">
            <v>Closed</v>
          </cell>
          <cell r="F170" t="str">
            <v>Known Code Issue</v>
          </cell>
          <cell r="G170" t="str">
            <v>PBI000000294988</v>
          </cell>
        </row>
        <row r="171">
          <cell r="B171" t="str">
            <v>INC000004657228</v>
          </cell>
          <cell r="C171" t="str">
            <v>UPCCH:MVNO_PROD:MNP-MON:**IBM3**UPC2SRC: PR struck at Provisioning Failed</v>
          </cell>
          <cell r="D171" t="str">
            <v>Medium</v>
          </cell>
          <cell r="E171" t="str">
            <v>Closed</v>
          </cell>
          <cell r="F171" t="str">
            <v>Known Code Issue</v>
          </cell>
          <cell r="G171" t="str">
            <v>PBI000000294988</v>
          </cell>
        </row>
        <row r="172">
          <cell r="B172" t="str">
            <v>INC000004660247</v>
          </cell>
          <cell r="C172" t="str">
            <v>UPCCH:MVNO_PROD:MNP_MON:**IBM3**UPC2SRC: PR struck at Provisioning Failed</v>
          </cell>
          <cell r="D172" t="str">
            <v>Low</v>
          </cell>
          <cell r="E172" t="str">
            <v>Closed</v>
          </cell>
          <cell r="F172" t="str">
            <v>Known Code Issue</v>
          </cell>
          <cell r="G172" t="str">
            <v>PBI000000294988</v>
          </cell>
        </row>
        <row r="173">
          <cell r="B173" t="str">
            <v>INC000004661353</v>
          </cell>
          <cell r="C173" t="str">
            <v>UPCCH:MVNO_PROD:MNP_MON: PR Stuck at Provisioning Failed</v>
          </cell>
          <cell r="D173" t="str">
            <v>Medium</v>
          </cell>
          <cell r="E173" t="str">
            <v>Closed</v>
          </cell>
          <cell r="F173" t="str">
            <v>Known Code Issue</v>
          </cell>
          <cell r="G173" t="str">
            <v>PBI000000294988</v>
          </cell>
        </row>
        <row r="174">
          <cell r="B174" t="str">
            <v>INC000004665717</v>
          </cell>
          <cell r="C174" t="str">
            <v>UPCCH:MVNO_PROD:MNP_MON: PR Stuck at Provisioning failed</v>
          </cell>
          <cell r="D174" t="str">
            <v>Low</v>
          </cell>
          <cell r="E174" t="str">
            <v>Closed</v>
          </cell>
          <cell r="F174" t="str">
            <v>Known Code Issue</v>
          </cell>
          <cell r="G174" t="str">
            <v>PBI000000294988</v>
          </cell>
        </row>
        <row r="175">
          <cell r="B175" t="str">
            <v>INC000004667086</v>
          </cell>
          <cell r="C175" t="str">
            <v>UPCCH:MVNO_PROD:MNP-MON:**IBM3**UPC2SRC: MMP PR Stuck at Provisioning failed</v>
          </cell>
          <cell r="D175" t="str">
            <v>Low</v>
          </cell>
          <cell r="E175" t="str">
            <v>Closed</v>
          </cell>
          <cell r="F175" t="str">
            <v>Known Code Issue</v>
          </cell>
          <cell r="G175" t="str">
            <v>PBI000000294988</v>
          </cell>
        </row>
        <row r="176">
          <cell r="B176" t="str">
            <v>INC000004671433</v>
          </cell>
          <cell r="C176" t="str">
            <v>UPCCH:MVNO_PROD:MNP_MON:**IBM3**UPC2SRC: PR struck at Provisioning Failed</v>
          </cell>
          <cell r="D176" t="str">
            <v>Medium</v>
          </cell>
          <cell r="E176" t="str">
            <v>Resolved</v>
          </cell>
          <cell r="F176" t="str">
            <v>Known Code Issue</v>
          </cell>
          <cell r="G176" t="str">
            <v>PBI000000294988</v>
          </cell>
        </row>
        <row r="177">
          <cell r="B177" t="str">
            <v>INC000004674172</v>
          </cell>
          <cell r="C177" t="str">
            <v>UPCCH:MVNO_PROD:MNP-MON:PR Stuck at Provisioning Failed</v>
          </cell>
          <cell r="D177" t="str">
            <v>Medium</v>
          </cell>
          <cell r="E177" t="str">
            <v>Resolved</v>
          </cell>
          <cell r="F177" t="str">
            <v>Known Code Issue</v>
          </cell>
          <cell r="G177" t="str">
            <v>PBI000000294988</v>
          </cell>
        </row>
        <row r="178">
          <cell r="B178" t="str">
            <v>INC000004676842</v>
          </cell>
          <cell r="C178" t="str">
            <v>UPCCH: MVNO_PROD:MNP-MON: PR Stuck at Prov. Failed</v>
          </cell>
          <cell r="D178" t="str">
            <v>Medium</v>
          </cell>
          <cell r="E178" t="str">
            <v>Resolved</v>
          </cell>
          <cell r="F178" t="str">
            <v>Known Code Issue</v>
          </cell>
          <cell r="G178" t="str">
            <v>PBI000000294988</v>
          </cell>
        </row>
        <row r="179">
          <cell r="B179" t="str">
            <v>INC000004679443</v>
          </cell>
          <cell r="C179" t="str">
            <v>UPCCH:MVNO_PROD:MNP-MON:**IBM3**UPC2SRC: PR stuck at Provisioning failed</v>
          </cell>
          <cell r="D179" t="str">
            <v>Medium</v>
          </cell>
          <cell r="E179" t="str">
            <v>Resolved</v>
          </cell>
          <cell r="F179" t="str">
            <v>Known Code Issue</v>
          </cell>
          <cell r="G179" t="str">
            <v>PBI000000294988</v>
          </cell>
        </row>
        <row r="180">
          <cell r="B180" t="str">
            <v>INC000004679610</v>
          </cell>
          <cell r="C180" t="str">
            <v>UPCCH:MVNO_PROD:MNP-MON:**IBM3**UPC2SRC: PR stuck at Provisioning failed</v>
          </cell>
          <cell r="D180" t="str">
            <v>Medium</v>
          </cell>
          <cell r="E180" t="str">
            <v>Resolved</v>
          </cell>
          <cell r="F180" t="str">
            <v>Known Code Issue</v>
          </cell>
          <cell r="G180" t="str">
            <v>PBI000000294988</v>
          </cell>
        </row>
        <row r="181">
          <cell r="B181" t="str">
            <v>INC000004680717</v>
          </cell>
          <cell r="C181" t="str">
            <v>UPCCH:MVNO_PROD:MNP-MON:**IBM3**UPC2SRC: PR stuck at Provisioning failed</v>
          </cell>
          <cell r="D181" t="str">
            <v>Medium</v>
          </cell>
          <cell r="E181" t="str">
            <v>Resolved</v>
          </cell>
          <cell r="F181" t="str">
            <v>Known Code Issue</v>
          </cell>
          <cell r="G181" t="str">
            <v>PBI000000294988</v>
          </cell>
        </row>
        <row r="182">
          <cell r="B182" t="str">
            <v>INC000004651010</v>
          </cell>
          <cell r="C182" t="str">
            <v>UPCCH:MVNO_PROD:MNP_MON: No MNP PR presented in CRM</v>
          </cell>
          <cell r="D182" t="str">
            <v>Medium</v>
          </cell>
          <cell r="E182" t="str">
            <v>Closed</v>
          </cell>
          <cell r="F182" t="str">
            <v>Known Code Issue</v>
          </cell>
          <cell r="G182" t="str">
            <v>PBI000000306920</v>
          </cell>
        </row>
        <row r="183">
          <cell r="B183" t="str">
            <v>INC000004654187</v>
          </cell>
          <cell r="C183" t="str">
            <v>UPCCH:MVNO:PROD:*MNP_MON*:NO MNP PR Created in CRM</v>
          </cell>
          <cell r="D183" t="str">
            <v>Low</v>
          </cell>
          <cell r="E183" t="str">
            <v>Closed</v>
          </cell>
          <cell r="F183" t="str">
            <v>Known Code Issue</v>
          </cell>
          <cell r="G183" t="str">
            <v>PBI000000306920</v>
          </cell>
        </row>
        <row r="184">
          <cell r="B184" t="str">
            <v>INC000004654350</v>
          </cell>
          <cell r="C184" t="str">
            <v>UPCCH:MVNO:PROD:*MNP_MON*:GNOC Log validation on 01/03/2023</v>
          </cell>
          <cell r="D184" t="str">
            <v>Medium</v>
          </cell>
          <cell r="E184" t="str">
            <v>Closed</v>
          </cell>
          <cell r="F184" t="str">
            <v>Known Code Issue</v>
          </cell>
          <cell r="G184" t="str">
            <v>PBI000000306920</v>
          </cell>
        </row>
        <row r="185">
          <cell r="B185" t="str">
            <v>INC000004658783</v>
          </cell>
          <cell r="C185" t="str">
            <v>UPCCH:MVNO_PROD:MNP_MON: No MNP PR presented in CRM</v>
          </cell>
          <cell r="D185" t="str">
            <v>Medium</v>
          </cell>
          <cell r="E185" t="str">
            <v>Closed</v>
          </cell>
          <cell r="F185" t="str">
            <v>Known Code Issue</v>
          </cell>
          <cell r="G185" t="str">
            <v>PBI000000306920</v>
          </cell>
        </row>
        <row r="186">
          <cell r="B186" t="str">
            <v>INC000004661545</v>
          </cell>
          <cell r="C186" t="str">
            <v>UPCCH:MVNO_PROD:MNP_MON: GNOC Log validation for 08/03/2023</v>
          </cell>
          <cell r="D186" t="str">
            <v>Medium</v>
          </cell>
          <cell r="E186" t="str">
            <v>Closed</v>
          </cell>
          <cell r="F186" t="str">
            <v>Known Code Issue</v>
          </cell>
          <cell r="G186" t="str">
            <v>PBI000000306920</v>
          </cell>
        </row>
        <row r="187">
          <cell r="B187" t="str">
            <v>INC000004666468</v>
          </cell>
          <cell r="C187" t="str">
            <v>UPCCH:MVNO_PROD:MNP-MON:**IBM3**UPC2SRC:NO PR Created in CRM</v>
          </cell>
          <cell r="D187" t="str">
            <v>Medium</v>
          </cell>
          <cell r="E187" t="str">
            <v>Resolved</v>
          </cell>
          <cell r="F187" t="str">
            <v>Known Code Issue</v>
          </cell>
          <cell r="G187" t="str">
            <v>PBI000000306920</v>
          </cell>
        </row>
        <row r="188">
          <cell r="B188" t="str">
            <v>INC000004668260</v>
          </cell>
          <cell r="C188" t="str">
            <v>UPCCH:MVNO_PROD:*MNP:MON*: No MNP PR present in CRM</v>
          </cell>
          <cell r="D188" t="str">
            <v>Medium</v>
          </cell>
          <cell r="E188" t="str">
            <v>Resolved</v>
          </cell>
          <cell r="F188" t="str">
            <v>Known Code Issue</v>
          </cell>
          <cell r="G188" t="str">
            <v>PBI000000306920</v>
          </cell>
        </row>
        <row r="189">
          <cell r="B189" t="str">
            <v>INC000004668727</v>
          </cell>
          <cell r="C189" t="str">
            <v>UPCCH:MVNO_PROD:*MNP:MON*: No MNP PR present in CRM</v>
          </cell>
          <cell r="D189" t="str">
            <v>Medium</v>
          </cell>
          <cell r="E189" t="str">
            <v>Resolved</v>
          </cell>
          <cell r="F189" t="str">
            <v>Known Code Issue</v>
          </cell>
          <cell r="G189" t="str">
            <v>PBI000000306920</v>
          </cell>
        </row>
        <row r="190">
          <cell r="B190" t="str">
            <v>INC000004669640</v>
          </cell>
          <cell r="C190" t="str">
            <v>UPCCH:MVNO_PROD*MNP:MON*:NO MNP PR Present in CRM</v>
          </cell>
          <cell r="D190" t="str">
            <v>Medium</v>
          </cell>
          <cell r="E190" t="str">
            <v>Resolved</v>
          </cell>
          <cell r="F190" t="str">
            <v>Known Code Issue</v>
          </cell>
          <cell r="G190" t="str">
            <v>PBI000000306920</v>
          </cell>
        </row>
        <row r="191">
          <cell r="B191" t="str">
            <v>INC000004676301</v>
          </cell>
          <cell r="C191" t="str">
            <v>UPCCH:MVNO:PROD:MNP_MON: MNP PR Cancelled in CRM</v>
          </cell>
          <cell r="D191" t="str">
            <v>Medium</v>
          </cell>
          <cell r="E191" t="str">
            <v>Resolved</v>
          </cell>
          <cell r="F191" t="str">
            <v>Known Code Issue</v>
          </cell>
          <cell r="G191" t="str">
            <v>PBI000000309225</v>
          </cell>
        </row>
        <row r="192">
          <cell r="B192" t="str">
            <v>INC000004679151</v>
          </cell>
          <cell r="C192" t="str">
            <v>UPCCH:MVNO:PROD:MNP_MON: MNP PR Cancelled in CRM</v>
          </cell>
          <cell r="D192" t="str">
            <v>Medium</v>
          </cell>
          <cell r="E192" t="str">
            <v>Resolved</v>
          </cell>
          <cell r="F192" t="str">
            <v>Known Code Issue</v>
          </cell>
          <cell r="G192" t="str">
            <v>PBI000000309225</v>
          </cell>
        </row>
        <row r="193">
          <cell r="B193" t="str">
            <v>INC000004652644</v>
          </cell>
          <cell r="C193" t="str">
            <v>UPCCH:MVNO:PROD:*MNP_MON*:GNOC Log validation on 28/02/2023</v>
          </cell>
          <cell r="D193" t="str">
            <v>Medium</v>
          </cell>
          <cell r="E193" t="str">
            <v>Closed</v>
          </cell>
          <cell r="F193" t="str">
            <v>Known Code Issue</v>
          </cell>
          <cell r="G193" t="str">
            <v>PBI000000309225</v>
          </cell>
        </row>
        <row r="194">
          <cell r="B194" t="str">
            <v>INC000004654794</v>
          </cell>
          <cell r="C194" t="str">
            <v>UPCCH:MVNO_PROD:MNP_MON: MNP PR Cancelled in CRM</v>
          </cell>
          <cell r="D194" t="str">
            <v>Medium</v>
          </cell>
          <cell r="E194" t="str">
            <v>Closed</v>
          </cell>
          <cell r="F194" t="str">
            <v>Known Code Issue</v>
          </cell>
          <cell r="G194" t="str">
            <v>PBI000000309225</v>
          </cell>
        </row>
        <row r="195">
          <cell r="B195" t="str">
            <v>INC000004656421</v>
          </cell>
          <cell r="C195" t="str">
            <v>UPCCH:MVNO:PROD:*MNP_MON*:NO MNP PR created in CRM</v>
          </cell>
          <cell r="D195" t="str">
            <v>Medium</v>
          </cell>
          <cell r="E195" t="str">
            <v>Closed</v>
          </cell>
          <cell r="F195" t="str">
            <v>Known Code Issue</v>
          </cell>
          <cell r="G195" t="str">
            <v>PBI000000309225</v>
          </cell>
        </row>
        <row r="196">
          <cell r="B196" t="str">
            <v>INC000004656851</v>
          </cell>
          <cell r="C196" t="str">
            <v>UPCCH:MVNO:PROD:*MNP_MON*:GNOC Log validation on 02nd March 2023</v>
          </cell>
          <cell r="D196" t="str">
            <v>Medium</v>
          </cell>
          <cell r="E196" t="str">
            <v>Closed</v>
          </cell>
          <cell r="F196" t="str">
            <v>Known Code Issue</v>
          </cell>
          <cell r="G196" t="str">
            <v>PBI000000309225</v>
          </cell>
        </row>
        <row r="197">
          <cell r="B197" t="str">
            <v>INC000004656914</v>
          </cell>
          <cell r="C197" t="str">
            <v>UPCCH:MVNO:PROD:*MNP_MON*:MNP PR Cancelled in CRM</v>
          </cell>
          <cell r="D197" t="str">
            <v>Medium</v>
          </cell>
          <cell r="E197" t="str">
            <v>Closed</v>
          </cell>
          <cell r="F197" t="str">
            <v>Known Code Issue</v>
          </cell>
          <cell r="G197" t="str">
            <v>PBI000000309225</v>
          </cell>
        </row>
        <row r="198">
          <cell r="B198" t="str">
            <v>INC000004659235</v>
          </cell>
          <cell r="C198" t="str">
            <v>UPCCH:MVNO_PROD:MNP-MON: GNOC Log Validation for 06th march 2023</v>
          </cell>
          <cell r="D198" t="str">
            <v>Low</v>
          </cell>
          <cell r="E198" t="str">
            <v>Closed</v>
          </cell>
          <cell r="F198" t="str">
            <v>Known Code Issue</v>
          </cell>
          <cell r="G198" t="str">
            <v>PBI000000309225</v>
          </cell>
        </row>
        <row r="199">
          <cell r="B199" t="str">
            <v>INC000004667105</v>
          </cell>
          <cell r="C199" t="str">
            <v>UPCCH:MVNO_PROD:*MNP:MON*:FNR Updation for 13/03/2023</v>
          </cell>
          <cell r="D199" t="str">
            <v>Low</v>
          </cell>
          <cell r="E199" t="str">
            <v>Closed</v>
          </cell>
          <cell r="F199" t="str">
            <v>Known Code Issue</v>
          </cell>
          <cell r="G199" t="str">
            <v>PBI000000309225</v>
          </cell>
        </row>
        <row r="200">
          <cell r="B200" t="str">
            <v>INC000004668017</v>
          </cell>
          <cell r="C200" t="str">
            <v>UPCCH:MVNO_PROD:*MNP:MON* : FNR Logs for 14/03/2023</v>
          </cell>
          <cell r="D200" t="str">
            <v>Low</v>
          </cell>
          <cell r="E200" t="str">
            <v>Closed</v>
          </cell>
          <cell r="F200" t="str">
            <v>Known Code Issue</v>
          </cell>
          <cell r="G200" t="str">
            <v>PBI000000309225</v>
          </cell>
        </row>
        <row r="201">
          <cell r="B201" t="str">
            <v>INC000004669635</v>
          </cell>
          <cell r="C201" t="str">
            <v>UPCCH:MVNO_PROD:*MNP:MON*:FNR Logs for 15/03/2023</v>
          </cell>
          <cell r="D201" t="str">
            <v>Low</v>
          </cell>
          <cell r="E201" t="str">
            <v>Closed</v>
          </cell>
          <cell r="F201" t="str">
            <v>Known Code Issue</v>
          </cell>
          <cell r="G201" t="str">
            <v>PBI000000309225</v>
          </cell>
        </row>
        <row r="202">
          <cell r="B202" t="str">
            <v>INC000004671724</v>
          </cell>
          <cell r="C202" t="str">
            <v>UPCCH:MVNO:PROD:MNP:MON:GNOC Log validation 17/03/2023</v>
          </cell>
          <cell r="D202" t="str">
            <v>Medium</v>
          </cell>
          <cell r="E202" t="str">
            <v>Resolved</v>
          </cell>
          <cell r="F202" t="str">
            <v>Known Code Issue</v>
          </cell>
          <cell r="G202" t="str">
            <v>PBI000000309225</v>
          </cell>
        </row>
        <row r="203">
          <cell r="B203" t="str">
            <v>INC000004674154</v>
          </cell>
          <cell r="C203" t="str">
            <v>UPCCH:MVNO_PROD:MNP_MON: MNP PR Cancelled in CRM</v>
          </cell>
          <cell r="D203" t="str">
            <v>Medium</v>
          </cell>
          <cell r="E203" t="str">
            <v>Resolved</v>
          </cell>
          <cell r="F203" t="str">
            <v>Known Code Issue</v>
          </cell>
          <cell r="G203" t="str">
            <v>PBI000000309225</v>
          </cell>
        </row>
        <row r="204">
          <cell r="B204" t="str">
            <v>INC000004675568</v>
          </cell>
          <cell r="C204" t="str">
            <v>UPCCH:MVNO:PROD:MNP:MON:FNR Updating 20/03/2023</v>
          </cell>
          <cell r="D204" t="str">
            <v>Medium</v>
          </cell>
          <cell r="E204" t="str">
            <v>Resolved</v>
          </cell>
          <cell r="F204" t="str">
            <v>Known Code Issue</v>
          </cell>
          <cell r="G204" t="str">
            <v>PBI000000309225</v>
          </cell>
        </row>
        <row r="205">
          <cell r="B205" t="str">
            <v>INC000004680827</v>
          </cell>
          <cell r="C205" t="str">
            <v>UPCCH:MVNO:PROD:MNP_MON:PR stuck at Waiting for Deprov</v>
          </cell>
          <cell r="D205" t="str">
            <v>Medium</v>
          </cell>
          <cell r="E205" t="str">
            <v>Resolved</v>
          </cell>
          <cell r="F205" t="str">
            <v>Known Code Issue</v>
          </cell>
          <cell r="G205" t="str">
            <v>PBI000000311676</v>
          </cell>
        </row>
        <row r="206">
          <cell r="B206" t="str">
            <v>INC000004682451</v>
          </cell>
          <cell r="C206" t="str">
            <v>UPCCH:MVNO_PROD:MNP-MON:**IBM3**UPC2SRC: PR stuck at Waiting for Deprov</v>
          </cell>
          <cell r="D206" t="str">
            <v>Medium</v>
          </cell>
          <cell r="E206" t="str">
            <v>Resolved</v>
          </cell>
          <cell r="F206" t="str">
            <v>Known Code Issue</v>
          </cell>
          <cell r="G206" t="str">
            <v>PBI000000311676</v>
          </cell>
        </row>
        <row r="207">
          <cell r="B207" t="str">
            <v>INC000004682502</v>
          </cell>
          <cell r="C207" t="str">
            <v>UPCCH:MVNO:PROD:PMON: Off Orders are not processing</v>
          </cell>
          <cell r="D207" t="str">
            <v>High</v>
          </cell>
          <cell r="E207" t="str">
            <v>Resolved</v>
          </cell>
          <cell r="F207" t="str">
            <v>Known Code Issue</v>
          </cell>
          <cell r="G207" t="str">
            <v>PBI000000311676</v>
          </cell>
        </row>
        <row r="208">
          <cell r="B208" t="str">
            <v>INC000004661508</v>
          </cell>
          <cell r="C208" t="str">
            <v>UPCCH:MVNO_PROD:P_MON: PR Stuck at Waiting for Manual Resolution</v>
          </cell>
          <cell r="D208" t="str">
            <v>Low</v>
          </cell>
          <cell r="E208" t="str">
            <v>Closed</v>
          </cell>
          <cell r="F208" t="str">
            <v>Known Code Issue</v>
          </cell>
          <cell r="G208" t="str">
            <v>PKE000000020003</v>
          </cell>
        </row>
        <row r="209">
          <cell r="B209" t="str">
            <v>INC000004669284</v>
          </cell>
          <cell r="C209" t="str">
            <v>UPCCH:MVNO_PROD:MON :PR Stuck at Waiting for Manual Resolution</v>
          </cell>
          <cell r="D209" t="str">
            <v>Low</v>
          </cell>
          <cell r="E209" t="str">
            <v>Resolved</v>
          </cell>
          <cell r="F209" t="str">
            <v>Known Code Issue</v>
          </cell>
          <cell r="G209" t="str">
            <v>PKE000000020003</v>
          </cell>
        </row>
        <row r="210">
          <cell r="B210" t="str">
            <v>INC000004665901</v>
          </cell>
          <cell r="C210" t="str">
            <v>UPCCH:MVNO_PROD:MNP_MON: PR Stuck at Provisioning failed</v>
          </cell>
          <cell r="D210" t="str">
            <v>Medium</v>
          </cell>
          <cell r="E210" t="str">
            <v>Closed</v>
          </cell>
          <cell r="F210" t="str">
            <v>Known Code Issue</v>
          </cell>
          <cell r="G210" t="str">
            <v>PKE000000024116</v>
          </cell>
        </row>
        <row r="211">
          <cell r="B211" t="str">
            <v>INC000004645023</v>
          </cell>
          <cell r="C211" t="str">
            <v>UPCCH:MVNO_PROD:PMON: MVNO options are linked to non-Mobile products</v>
          </cell>
          <cell r="D211" t="str">
            <v>Low</v>
          </cell>
          <cell r="E211" t="str">
            <v>Closed</v>
          </cell>
          <cell r="F211" t="str">
            <v>Known Code Issue</v>
          </cell>
          <cell r="G211" t="str">
            <v>PKE000000038702</v>
          </cell>
        </row>
        <row r="212">
          <cell r="B212" t="str">
            <v>INC000004650026</v>
          </cell>
          <cell r="C212" t="str">
            <v>UPCCH:MVNO_PROD:CRM-MON:CH019:MVNO options are linked to non-Mobile products</v>
          </cell>
          <cell r="D212" t="str">
            <v>Low</v>
          </cell>
          <cell r="E212" t="str">
            <v>Closed</v>
          </cell>
          <cell r="F212" t="str">
            <v>Known Code Issue</v>
          </cell>
          <cell r="G212" t="str">
            <v>PKE000000038702</v>
          </cell>
        </row>
        <row r="213">
          <cell r="B213" t="str">
            <v>INC000004654659</v>
          </cell>
          <cell r="C213" t="str">
            <v>UPCCH:MVNO_PROD:CRM-MON:CH019:MVNO options are linked to non-Mobile products</v>
          </cell>
          <cell r="D213" t="str">
            <v>Low</v>
          </cell>
          <cell r="E213" t="str">
            <v>Closed</v>
          </cell>
          <cell r="F213" t="str">
            <v>Known Code Issue</v>
          </cell>
          <cell r="G213" t="str">
            <v>PKE000000038702</v>
          </cell>
        </row>
        <row r="214">
          <cell r="B214" t="str">
            <v>INC000004676819</v>
          </cell>
          <cell r="C214" t="str">
            <v>UPCCH:MVNO_PROD:CRM_PMON: CH019 MVNO options are linked to non-Mobile products</v>
          </cell>
          <cell r="D214" t="str">
            <v>Low</v>
          </cell>
          <cell r="E214" t="str">
            <v>Resolved</v>
          </cell>
          <cell r="F214" t="str">
            <v>Known Code Issue</v>
          </cell>
          <cell r="G214" t="str">
            <v>PKE000000038702</v>
          </cell>
        </row>
        <row r="215">
          <cell r="B215" t="str">
            <v>INC000004681136</v>
          </cell>
          <cell r="C215" t="str">
            <v>UPCCH: MVNO:PROD: MNP_MON: CRM orders not reaching OFF and stuck in shadow table</v>
          </cell>
          <cell r="D215" t="str">
            <v>Medium</v>
          </cell>
          <cell r="E215" t="str">
            <v>Resolved</v>
          </cell>
          <cell r="F215" t="str">
            <v>Known Code Issue</v>
          </cell>
          <cell r="G215" t="str">
            <v>PKE000000095614</v>
          </cell>
        </row>
        <row r="216">
          <cell r="B216" t="str">
            <v>INC000004660235</v>
          </cell>
          <cell r="C216" t="str">
            <v>UPCCH:MVNO_PROD:MNP_MON: GNOC Log Validation for 07/03/2023</v>
          </cell>
          <cell r="D216" t="str">
            <v>Low</v>
          </cell>
          <cell r="E216" t="str">
            <v>Closed</v>
          </cell>
          <cell r="F216" t="str">
            <v>Known Code Issue</v>
          </cell>
          <cell r="G216" t="str">
            <v>PKE000000095962</v>
          </cell>
        </row>
        <row r="217">
          <cell r="B217" t="str">
            <v>INC000004670439</v>
          </cell>
          <cell r="C217" t="str">
            <v>UPCCH:MVNO_PROD:*MNP:MON*:FNR Logs for 16/03/2023</v>
          </cell>
          <cell r="D217" t="str">
            <v>Medium</v>
          </cell>
          <cell r="E217" t="str">
            <v>Resolved</v>
          </cell>
          <cell r="F217" t="str">
            <v>Known Code Issue</v>
          </cell>
          <cell r="G217" t="str">
            <v>PKE000000095962</v>
          </cell>
        </row>
        <row r="218">
          <cell r="B218" t="str">
            <v>INC000004678437</v>
          </cell>
          <cell r="C218" t="str">
            <v>UPCCH:MVNO_PROD:MNP_MON: NO MNP PR Presented in CRM</v>
          </cell>
          <cell r="D218" t="str">
            <v>Low</v>
          </cell>
          <cell r="E218" t="str">
            <v>Resolved</v>
          </cell>
          <cell r="F218" t="str">
            <v>Known Code Issue</v>
          </cell>
          <cell r="G218" t="str">
            <v>PKE000000095962</v>
          </cell>
        </row>
        <row r="219">
          <cell r="B219" t="str">
            <v>INC000004679216</v>
          </cell>
          <cell r="C219" t="str">
            <v>UPCCH:MVNO:PROD:MNP:MON:FNR Updating 23/03/2023</v>
          </cell>
          <cell r="D219" t="str">
            <v>Medium</v>
          </cell>
          <cell r="E219" t="str">
            <v>Resolved</v>
          </cell>
          <cell r="F219" t="str">
            <v>Known Code Issue</v>
          </cell>
          <cell r="G219" t="str">
            <v>PKE000000095962</v>
          </cell>
        </row>
        <row r="220">
          <cell r="B220" t="str">
            <v>INC000004679632</v>
          </cell>
          <cell r="C220" t="str">
            <v>UPCCH:MVNO:PROD:MNP_MON: NO MNP PR in CRM</v>
          </cell>
          <cell r="D220" t="str">
            <v>Medium</v>
          </cell>
          <cell r="E220" t="str">
            <v>Resolved</v>
          </cell>
          <cell r="F220" t="str">
            <v>Known Code Issue</v>
          </cell>
          <cell r="G220" t="str">
            <v>PKE000000095962</v>
          </cell>
        </row>
        <row r="221">
          <cell r="B221" t="str">
            <v>INC000004682549</v>
          </cell>
          <cell r="C221" t="str">
            <v>UPCCH:MVNO:PROD:MNP_MON: FNR Updation for 27/03/2023</v>
          </cell>
          <cell r="D221" t="str">
            <v>Medium</v>
          </cell>
          <cell r="E221" t="str">
            <v>Resolved</v>
          </cell>
          <cell r="F221" t="str">
            <v>Known Code Issue</v>
          </cell>
          <cell r="G221" t="str">
            <v>PKE000000095962</v>
          </cell>
        </row>
        <row r="222">
          <cell r="B222" t="str">
            <v>INC000004657823</v>
          </cell>
          <cell r="C222" t="str">
            <v>UPCCH:MVNO_PROD:MNP_MON: PR Stuck at Waiting for portout</v>
          </cell>
          <cell r="D222" t="str">
            <v>Low</v>
          </cell>
          <cell r="E222" t="str">
            <v>Closed</v>
          </cell>
          <cell r="F222" t="str">
            <v>Known Code Issue</v>
          </cell>
          <cell r="G222" t="str">
            <v>PKE000000096057</v>
          </cell>
        </row>
        <row r="223">
          <cell r="B223" t="str">
            <v>INC000004641162</v>
          </cell>
          <cell r="C223" t="str">
            <v>UPCCH:MVNO:PROD:*PMON*: PR Struck at Provisioning failed</v>
          </cell>
          <cell r="D223" t="str">
            <v>Low</v>
          </cell>
          <cell r="E223" t="str">
            <v>Resolved</v>
          </cell>
          <cell r="F223" t="str">
            <v>Known Code Issue</v>
          </cell>
          <cell r="G223" t="str">
            <v>PKE000000096320</v>
          </cell>
        </row>
        <row r="224">
          <cell r="B224" t="str">
            <v>INC000004668259</v>
          </cell>
          <cell r="C224" t="str">
            <v>UPCCH MVNO PROD: Please activate SIM-Card with their temporary MSISDN</v>
          </cell>
          <cell r="D224" t="str">
            <v>Low</v>
          </cell>
          <cell r="E224" t="str">
            <v>Closed</v>
          </cell>
          <cell r="F224" t="str">
            <v>Known Code Issue</v>
          </cell>
          <cell r="G224" t="str">
            <v>PKE000000096320</v>
          </cell>
        </row>
        <row r="225">
          <cell r="B225" t="str">
            <v>INC000004669374</v>
          </cell>
          <cell r="C225" t="str">
            <v>UPCCH:MVNO_PROD:MON: PR Stuck at Provisioning Failed</v>
          </cell>
          <cell r="D225" t="str">
            <v>Low</v>
          </cell>
          <cell r="E225" t="str">
            <v>Resolved</v>
          </cell>
          <cell r="F225" t="str">
            <v>Known Code Issue</v>
          </cell>
          <cell r="G225" t="str">
            <v>PKE000000096320</v>
          </cell>
        </row>
        <row r="226">
          <cell r="B226" t="str">
            <v>INC000004672411</v>
          </cell>
          <cell r="C226" t="str">
            <v>UPCCH MVNO PROD: Please activate SIM-Card with their temporary MSISDN</v>
          </cell>
          <cell r="D226" t="str">
            <v>Low</v>
          </cell>
          <cell r="E226" t="str">
            <v>Closed</v>
          </cell>
          <cell r="F226" t="str">
            <v>Known Code Issue</v>
          </cell>
          <cell r="G226" t="str">
            <v>PKE000000096320</v>
          </cell>
        </row>
        <row r="227">
          <cell r="B227" t="str">
            <v>INC000004676785</v>
          </cell>
          <cell r="C227" t="str">
            <v>UPCCH:MVNO_PROD:P_MON: PR Stuck at Provisioning failed</v>
          </cell>
          <cell r="D227" t="str">
            <v>Low</v>
          </cell>
          <cell r="E227" t="str">
            <v>Resolved</v>
          </cell>
          <cell r="F227" t="str">
            <v>Known Code Issue</v>
          </cell>
          <cell r="G227" t="str">
            <v>PKE000000096320</v>
          </cell>
        </row>
        <row r="228">
          <cell r="B228" t="str">
            <v>INC000004665905</v>
          </cell>
          <cell r="C228" t="str">
            <v>UPCCH:MVNO_PROD:PMON: CH 015 - Wallet suspend in CRM but active in Billing</v>
          </cell>
          <cell r="D228" t="str">
            <v>Low</v>
          </cell>
          <cell r="E228" t="str">
            <v>Closed</v>
          </cell>
          <cell r="F228" t="str">
            <v>System Limitation</v>
          </cell>
          <cell r="G228" t="str">
            <v>System Limitation in Clarify(When unsuspending SIM, wallets remains in suspended status in clarify)</v>
          </cell>
        </row>
        <row r="229">
          <cell r="B229" t="str">
            <v>INC000004669556</v>
          </cell>
          <cell r="C229" t="str">
            <v>UPCCH:MVNO_PROD:PMON: CH 015 - Wallet suspend in CRM but active in Billing</v>
          </cell>
          <cell r="D229" t="str">
            <v>Low</v>
          </cell>
          <cell r="E229" t="str">
            <v>Closed</v>
          </cell>
          <cell r="F229" t="str">
            <v>System Limitation</v>
          </cell>
          <cell r="G229" t="str">
            <v>System Limitation in Clarify(When unsuspending SIM, wallets remains in suspended status in clarify)</v>
          </cell>
        </row>
        <row r="230">
          <cell r="B230" t="str">
            <v>INC000004654299</v>
          </cell>
          <cell r="C230" t="str">
            <v>UPCCH:MVNO_PROD:OFF_MON: Order failed with error code 400172</v>
          </cell>
          <cell r="D230" t="str">
            <v>Low</v>
          </cell>
          <cell r="E230" t="str">
            <v>Closed</v>
          </cell>
          <cell r="F230" t="str">
            <v>System Limitation</v>
          </cell>
          <cell r="G230" t="str">
            <v>System Limitation in ACC</v>
          </cell>
        </row>
        <row r="231">
          <cell r="B231" t="str">
            <v>INC000004665430</v>
          </cell>
          <cell r="C231" t="str">
            <v>UPCCH:MVNO_PROD:OFF_MON:Order stuck with error code OneFusion-60050</v>
          </cell>
          <cell r="D231" t="str">
            <v>Low</v>
          </cell>
          <cell r="E231" t="str">
            <v>Closed</v>
          </cell>
          <cell r="F231" t="str">
            <v>System Limitation</v>
          </cell>
          <cell r="G231" t="str">
            <v>System Limitation in Akana</v>
          </cell>
        </row>
        <row r="232">
          <cell r="B232" t="str">
            <v>INC000004665694</v>
          </cell>
          <cell r="C232" t="str">
            <v>UPCCH:MVNO:PROD:OFF_MON:Order Stuck in OneFusion-60050</v>
          </cell>
          <cell r="D232" t="str">
            <v>Low</v>
          </cell>
          <cell r="E232" t="str">
            <v>Closed</v>
          </cell>
          <cell r="F232" t="str">
            <v>System Limitation</v>
          </cell>
          <cell r="G232" t="str">
            <v>System Limitation in Akana</v>
          </cell>
        </row>
        <row r="233">
          <cell r="B233" t="str">
            <v>INC000004665705</v>
          </cell>
          <cell r="C233" t="str">
            <v>UPCCH:MVNO_PROD:OFF_MON:Order stuck with error code OneFusion-60050</v>
          </cell>
          <cell r="D233" t="str">
            <v>Low</v>
          </cell>
          <cell r="E233" t="str">
            <v>Closed</v>
          </cell>
          <cell r="F233" t="str">
            <v>System Limitation</v>
          </cell>
          <cell r="G233" t="str">
            <v>System Limitation in Akana</v>
          </cell>
        </row>
        <row r="234">
          <cell r="B234" t="str">
            <v>INC000004672108</v>
          </cell>
          <cell r="C234" t="str">
            <v>UPCCH:MVNO_PROD:*MNP:MON*:PR stuck at Waiting for Manual Resolution</v>
          </cell>
          <cell r="D234" t="str">
            <v>Medium</v>
          </cell>
          <cell r="E234" t="str">
            <v>Resolved</v>
          </cell>
          <cell r="F234" t="str">
            <v>System Limitation</v>
          </cell>
          <cell r="G234" t="str">
            <v>System Limitation in Akana</v>
          </cell>
        </row>
        <row r="235">
          <cell r="B235" t="str">
            <v>INC000004690334</v>
          </cell>
          <cell r="C235" t="str">
            <v>UPCCH:MVNO:PROD:MNP_MON:PR stuck at Waiting for Manual resolution</v>
          </cell>
          <cell r="D235" t="str">
            <v>Medium</v>
          </cell>
          <cell r="E235" t="str">
            <v>Resolved</v>
          </cell>
          <cell r="F235" t="str">
            <v>System Limitation</v>
          </cell>
          <cell r="G235" t="str">
            <v>System Limitation in Akana</v>
          </cell>
        </row>
        <row r="236">
          <cell r="B236" t="str">
            <v>INC000004655702</v>
          </cell>
          <cell r="C236" t="str">
            <v>UPCCH:MVNO_PROD:P_MON:P_MON: PR Stuck at provisioning failed</v>
          </cell>
          <cell r="D236" t="str">
            <v>Low</v>
          </cell>
          <cell r="E236" t="str">
            <v>Closed</v>
          </cell>
          <cell r="F236" t="str">
            <v>System Limitation</v>
          </cell>
          <cell r="G236" t="str">
            <v>System Limitation in Clarify( PR action is done via another Service ID)</v>
          </cell>
        </row>
        <row r="237">
          <cell r="B237" t="str">
            <v>INC000004673557</v>
          </cell>
          <cell r="C237" t="str">
            <v>UPCCH:MVNO:PROD:OFF_MON:Order Stuck in 20063</v>
          </cell>
          <cell r="D237" t="str">
            <v>Low</v>
          </cell>
          <cell r="E237" t="str">
            <v>Resolved</v>
          </cell>
          <cell r="F237" t="str">
            <v>System Limitation</v>
          </cell>
          <cell r="G237" t="str">
            <v>System Limitation in Clarify - Incorrect MSISDN/ICCID Used - LGSD-8500</v>
          </cell>
        </row>
        <row r="238">
          <cell r="B238" t="str">
            <v>INC000004655460</v>
          </cell>
          <cell r="C238" t="str">
            <v>UPCCH:MVNO:PROD:*OFF_MON*: Order stuck at error code OFF-00012</v>
          </cell>
          <cell r="D238" t="str">
            <v>Low</v>
          </cell>
          <cell r="E238" t="str">
            <v>Closed</v>
          </cell>
          <cell r="F238" t="str">
            <v>System Limitation</v>
          </cell>
          <cell r="G238" t="str">
            <v>System Limitation in Clarify - Incorrect MSISDN/ICCID Used - LGSD-8500</v>
          </cell>
        </row>
        <row r="239">
          <cell r="B239" t="str">
            <v>INC000004655612</v>
          </cell>
          <cell r="C239" t="str">
            <v>UPCCH:MVNO_PROD:OFF_MON :Orders struck with an error code :OFF-00012</v>
          </cell>
          <cell r="D239" t="str">
            <v>Low</v>
          </cell>
          <cell r="E239" t="str">
            <v>Closed</v>
          </cell>
          <cell r="F239" t="str">
            <v>System Limitation</v>
          </cell>
          <cell r="G239" t="str">
            <v>System Limitation in Clarify - Incorrect MSISDN/ICCID Used - LGSD-8500</v>
          </cell>
        </row>
        <row r="240">
          <cell r="B240" t="str">
            <v>INC000004655704</v>
          </cell>
          <cell r="C240" t="str">
            <v>UPCCH:MVNO:PROD:OFF_MON: Order stuck at 20085</v>
          </cell>
          <cell r="D240" t="str">
            <v>Low</v>
          </cell>
          <cell r="E240" t="str">
            <v>Closed</v>
          </cell>
          <cell r="F240" t="str">
            <v>System Limitation</v>
          </cell>
          <cell r="G240" t="str">
            <v>System Limitation in Clarify - Incorrect MSISDN/ICCID Used - LGSD-8500</v>
          </cell>
        </row>
        <row r="241">
          <cell r="B241" t="str">
            <v>INC000004655714</v>
          </cell>
          <cell r="C241" t="str">
            <v>UPCCH:MVNO_PROD:*OFF_MON*:Order failed with error code : 20085</v>
          </cell>
          <cell r="D241" t="str">
            <v>Low</v>
          </cell>
          <cell r="E241" t="str">
            <v>Closed</v>
          </cell>
          <cell r="F241" t="str">
            <v>System Limitation</v>
          </cell>
          <cell r="G241" t="str">
            <v>System Limitation in Clarify - Incorrect MSISDN/ICCID Used - LGSD-8500</v>
          </cell>
        </row>
        <row r="242">
          <cell r="B242" t="str">
            <v>INC000004657221</v>
          </cell>
          <cell r="C242" t="str">
            <v>UPCCH:MVNO:PROD:*OFF_MON*: Order stuck at error code 20085</v>
          </cell>
          <cell r="D242" t="str">
            <v>Low</v>
          </cell>
          <cell r="E242" t="str">
            <v>Closed</v>
          </cell>
          <cell r="F242" t="str">
            <v>System Limitation</v>
          </cell>
          <cell r="G242" t="str">
            <v>System Limitation in Clarify - Incorrect MSISDN/ICCID Used - LGSD-8500</v>
          </cell>
        </row>
        <row r="243">
          <cell r="B243" t="str">
            <v>INC000004657484</v>
          </cell>
          <cell r="C243" t="str">
            <v>UPCCH:MVNO:PROD:*OFF_MON*: Order stuck at error code OFF-00012</v>
          </cell>
          <cell r="D243" t="str">
            <v>Low</v>
          </cell>
          <cell r="E243" t="str">
            <v>Closed</v>
          </cell>
          <cell r="F243" t="str">
            <v>System Limitation</v>
          </cell>
          <cell r="G243" t="str">
            <v>System Limitation in Clarify - Incorrect MSISDN/ICCID Used - LGSD-8500</v>
          </cell>
        </row>
        <row r="244">
          <cell r="B244" t="str">
            <v>INC000004659238</v>
          </cell>
          <cell r="C244" t="str">
            <v>UPCCH:MVNO:PROD:OFF_MON:PR Stuck at OFF-00012</v>
          </cell>
          <cell r="D244" t="str">
            <v>Low</v>
          </cell>
          <cell r="E244" t="str">
            <v>Closed</v>
          </cell>
          <cell r="F244" t="str">
            <v>System Limitation</v>
          </cell>
          <cell r="G244" t="str">
            <v>System Limitation in Clarify - Incorrect MSISDN/ICCID Used - LGSD-8500</v>
          </cell>
        </row>
        <row r="245">
          <cell r="B245" t="str">
            <v>INC000004662038</v>
          </cell>
          <cell r="C245" t="str">
            <v>UPCCH:MVNO:PROD:OFF_MON:PR Stuck at OFF-00012</v>
          </cell>
          <cell r="D245" t="str">
            <v>Low</v>
          </cell>
          <cell r="E245" t="str">
            <v>Closed</v>
          </cell>
          <cell r="F245" t="str">
            <v>System Limitation</v>
          </cell>
          <cell r="G245" t="str">
            <v>System Limitation in Clarify - Incorrect MSISDN/ICCID Used - LGSD-8500</v>
          </cell>
        </row>
        <row r="246">
          <cell r="B246" t="str">
            <v>INC000004666528</v>
          </cell>
          <cell r="C246" t="str">
            <v>UPCCH:MVNO_PROD:OFF_MON: Orders failed with an error code: OFF-00012</v>
          </cell>
          <cell r="D246" t="str">
            <v>Low</v>
          </cell>
          <cell r="E246" t="str">
            <v>Resolved</v>
          </cell>
          <cell r="F246" t="str">
            <v>System Limitation</v>
          </cell>
          <cell r="G246" t="str">
            <v>System Limitation in Clarify - Incorrect MSISDN/ICCID Used - LGSD-8500</v>
          </cell>
        </row>
        <row r="247">
          <cell r="B247" t="str">
            <v>INC000004666520</v>
          </cell>
          <cell r="C247" t="str">
            <v>UPCCH MVNO PROD: Mobile Installation PR got stuck on 'Waiting For Manual Resolution'</v>
          </cell>
          <cell r="D247" t="str">
            <v>Low</v>
          </cell>
          <cell r="E247" t="str">
            <v>Closed</v>
          </cell>
          <cell r="F247" t="str">
            <v>System Limitation</v>
          </cell>
          <cell r="G247" t="str">
            <v>System Limitation in Clarify - Incorrect MSISDN/ICCID Used - LGSD-8500</v>
          </cell>
        </row>
        <row r="248">
          <cell r="B248" t="str">
            <v>INC000004691487</v>
          </cell>
          <cell r="C248" t="str">
            <v>UPCCH:MVNO:PROD: MON: OFF Order stuck with an error code : OFF-00012</v>
          </cell>
          <cell r="D248" t="str">
            <v>Low</v>
          </cell>
          <cell r="E248" t="str">
            <v>Resolved</v>
          </cell>
          <cell r="F248" t="str">
            <v>System Limitation</v>
          </cell>
          <cell r="G248" t="str">
            <v>System Limitation in Clarify - Incorrect MSISDN/ICCID Used - LGSD-8500</v>
          </cell>
        </row>
        <row r="249">
          <cell r="B249" t="str">
            <v>INC000004691925</v>
          </cell>
          <cell r="C249" t="str">
            <v>UPCCH:MVNO:PROD:MON:Order stuck at OFF-00012</v>
          </cell>
          <cell r="D249" t="str">
            <v>Low</v>
          </cell>
          <cell r="E249" t="str">
            <v>Resolved</v>
          </cell>
          <cell r="F249" t="str">
            <v>System Limitation</v>
          </cell>
          <cell r="G249" t="str">
            <v>System Limitation in Clarify - Incorrect MSISDN/ICCID Used - LGSD-8500</v>
          </cell>
        </row>
        <row r="250">
          <cell r="B250" t="str">
            <v>INC000004656416</v>
          </cell>
          <cell r="C250" t="str">
            <v>UPCCH:MVNO:PROD:*MNP_MON*:PR Stuck at Waiting for Deprov.</v>
          </cell>
          <cell r="D250" t="str">
            <v>Medium</v>
          </cell>
          <cell r="E250" t="str">
            <v>Closed</v>
          </cell>
          <cell r="F250" t="str">
            <v>System Limitation</v>
          </cell>
          <cell r="G250" t="str">
            <v>System Limitation in Clarify(MSISDN Deinstalled via another PR)</v>
          </cell>
        </row>
        <row r="251">
          <cell r="B251" t="str">
            <v>INC000004659451</v>
          </cell>
          <cell r="C251" t="str">
            <v>UPCCH:MVNO:PROD:MNP_MON:PR stuck at Waiting for Deprov</v>
          </cell>
          <cell r="D251" t="str">
            <v>Medium</v>
          </cell>
          <cell r="E251" t="str">
            <v>Closed</v>
          </cell>
          <cell r="F251" t="str">
            <v>System Limitation</v>
          </cell>
          <cell r="G251" t="str">
            <v>System Limitation in Clarify(MSISDN Deinstalled via another PR)</v>
          </cell>
        </row>
        <row r="252">
          <cell r="B252" t="str">
            <v>INC000004668254</v>
          </cell>
          <cell r="C252" t="str">
            <v>UPCCH:MVNO:PROD:MNP_MON:PR Stuck at Waiting For Portout</v>
          </cell>
          <cell r="D252" t="str">
            <v>Medium</v>
          </cell>
          <cell r="E252" t="str">
            <v>Resolved</v>
          </cell>
          <cell r="F252" t="str">
            <v>System Limitation</v>
          </cell>
          <cell r="G252" t="str">
            <v>System Limitation in Clarify(MSISDN Deinstalled via another PR)</v>
          </cell>
        </row>
        <row r="253">
          <cell r="B253" t="str">
            <v>INC000004660152</v>
          </cell>
          <cell r="C253" t="str">
            <v>UPCCH:MVNO:PROD:OFF_MON:PR Stuck at OFF-00012</v>
          </cell>
          <cell r="D253" t="str">
            <v>Low</v>
          </cell>
          <cell r="E253" t="str">
            <v>Closed</v>
          </cell>
          <cell r="F253" t="str">
            <v>System Limitation</v>
          </cell>
          <cell r="G253" t="str">
            <v>System Limitation in Clarify(MSISDN Deinstalled via another PR)</v>
          </cell>
        </row>
        <row r="254">
          <cell r="B254" t="str">
            <v>INC000004660935</v>
          </cell>
          <cell r="C254" t="str">
            <v>UPCCH:MVNO:PROD:MNP_MON:PR stuck at Waiting for Deprov</v>
          </cell>
          <cell r="D254" t="str">
            <v>Medium</v>
          </cell>
          <cell r="E254" t="str">
            <v>Closed</v>
          </cell>
          <cell r="F254" t="str">
            <v>System Limitation</v>
          </cell>
          <cell r="G254" t="str">
            <v>System Limitation in Clarify(MSISDN Deinstalled via another PR)</v>
          </cell>
        </row>
        <row r="255">
          <cell r="B255" t="str">
            <v>INC000004654847</v>
          </cell>
          <cell r="C255" t="str">
            <v>UPCCH:MVNO:PROD:*MNP_MON*:PR stuck at Waiting for Deprov.</v>
          </cell>
          <cell r="D255" t="str">
            <v>Medium</v>
          </cell>
          <cell r="E255" t="str">
            <v>Closed</v>
          </cell>
          <cell r="F255" t="str">
            <v>System Limitation</v>
          </cell>
          <cell r="G255" t="str">
            <v>System Limitation in Clarify(MSISDN Deinstalled via another PR)</v>
          </cell>
        </row>
        <row r="256">
          <cell r="B256" t="str">
            <v>INC000004651407</v>
          </cell>
          <cell r="C256" t="str">
            <v>UPCCH:MVNO_PROD:MNP_MON: PR Stuck at Waiting for billing</v>
          </cell>
          <cell r="D256" t="str">
            <v>Medium</v>
          </cell>
          <cell r="E256" t="str">
            <v>Closed</v>
          </cell>
          <cell r="F256" t="str">
            <v>Environmental Issue</v>
          </cell>
          <cell r="G256" t="str">
            <v>Environmental Issue in Clarify</v>
          </cell>
        </row>
        <row r="257">
          <cell r="B257" t="str">
            <v>INC000004651449</v>
          </cell>
          <cell r="C257" t="str">
            <v>UPCCH:MVNO:PROD:*MNP_MON*:PR Stuck at Waiting for Deprov.</v>
          </cell>
          <cell r="D257" t="str">
            <v>Medium</v>
          </cell>
          <cell r="E257" t="str">
            <v>Closed</v>
          </cell>
          <cell r="F257" t="str">
            <v>Environmental Issue</v>
          </cell>
          <cell r="G257" t="str">
            <v>Environmental Issue in Clarify</v>
          </cell>
        </row>
        <row r="258">
          <cell r="B258" t="str">
            <v>INC000004668329</v>
          </cell>
          <cell r="C258" t="str">
            <v>UPCCH:MVNO_PROD:*MNP:MON*:No MNP PR present in CRM</v>
          </cell>
          <cell r="D258" t="str">
            <v>Medium</v>
          </cell>
          <cell r="E258" t="str">
            <v>Resolved</v>
          </cell>
          <cell r="F258" t="str">
            <v>System Limitation</v>
          </cell>
          <cell r="G258" t="str">
            <v>System Limitation in Clarify(NO MNP PR presented)</v>
          </cell>
        </row>
        <row r="259">
          <cell r="B259" t="str">
            <v>INC000004682155</v>
          </cell>
          <cell r="C259" t="str">
            <v>UPCCH:MVNO_PROD:MNP_MON:PR stuck at waiting for activation</v>
          </cell>
          <cell r="D259" t="str">
            <v>Medium</v>
          </cell>
          <cell r="E259" t="str">
            <v>Resolved</v>
          </cell>
          <cell r="F259" t="str">
            <v>Environmental Issue</v>
          </cell>
          <cell r="G259" t="str">
            <v>Environmental Issue in Clarify</v>
          </cell>
        </row>
        <row r="260">
          <cell r="B260" t="str">
            <v>INC000004654332</v>
          </cell>
          <cell r="C260" t="str">
            <v>UPCCH:MVNO_PROD:MNP_MON:MNP PR Cancelled in CRM</v>
          </cell>
          <cell r="D260" t="str">
            <v>Medium</v>
          </cell>
          <cell r="E260" t="str">
            <v>Closed</v>
          </cell>
          <cell r="F260" t="str">
            <v>System Limitation</v>
          </cell>
          <cell r="G260" t="str">
            <v>System Limitation in Clarify (MNP PR Cancelled)</v>
          </cell>
        </row>
        <row r="261">
          <cell r="B261" t="str">
            <v>INC000004648320</v>
          </cell>
          <cell r="C261" t="str">
            <v>UPCCH:MVNO:PROD:OFF_MON: Order failed at Suc 4006</v>
          </cell>
          <cell r="D261" t="str">
            <v>Low</v>
          </cell>
          <cell r="E261" t="str">
            <v>Closed</v>
          </cell>
          <cell r="F261" t="str">
            <v>System Limitation</v>
          </cell>
          <cell r="G261" t="str">
            <v>System Limitation in EMA</v>
          </cell>
        </row>
        <row r="262">
          <cell r="B262" t="str">
            <v>INC000004673781</v>
          </cell>
          <cell r="C262" t="str">
            <v>UPCCH:MVNO:CH1EPG01 – Deviation in 3G SR% for CH.</v>
          </cell>
          <cell r="D262" t="str">
            <v>Medium</v>
          </cell>
          <cell r="E262" t="str">
            <v>Resolved</v>
          </cell>
          <cell r="F262" t="str">
            <v>Working as designed</v>
          </cell>
          <cell r="G262" t="str">
            <v>Working as designed</v>
          </cell>
        </row>
        <row r="263">
          <cell r="B263" t="str">
            <v>INC000004647993</v>
          </cell>
          <cell r="C263" t="str">
            <v>UPCIE:MVNO: PROD: Hyperion -  No visible data in Report IE MVNO GL Extract</v>
          </cell>
          <cell r="D263" t="str">
            <v>Low</v>
          </cell>
          <cell r="E263" t="str">
            <v>Resolved</v>
          </cell>
          <cell r="F263" t="str">
            <v>Working as Designed</v>
          </cell>
          <cell r="G263" t="str">
            <v>Working as Designed</v>
          </cell>
        </row>
        <row r="264">
          <cell r="B264" t="str">
            <v>INC000004648087</v>
          </cell>
          <cell r="C264" t="str">
            <v>UPCIE:MVNO_PROD:MVNO BILLING ERROR</v>
          </cell>
          <cell r="D264" t="str">
            <v>Low</v>
          </cell>
          <cell r="E264" t="str">
            <v>Closed</v>
          </cell>
          <cell r="F264" t="str">
            <v>Working as Designed</v>
          </cell>
          <cell r="G264" t="str">
            <v>Working as Designed</v>
          </cell>
        </row>
        <row r="265">
          <cell r="B265" t="str">
            <v>INC000004649249</v>
          </cell>
          <cell r="C265" t="str">
            <v>UPCIE:MVNO_PROD:*PMON*:Inactive Customer Account due to POD Issue</v>
          </cell>
          <cell r="D265" t="str">
            <v>Low</v>
          </cell>
          <cell r="E265" t="str">
            <v>Closed</v>
          </cell>
          <cell r="F265" t="str">
            <v>Known Code Issue</v>
          </cell>
          <cell r="G265" t="str">
            <v>PKE000000094345</v>
          </cell>
        </row>
        <row r="266">
          <cell r="B266" t="str">
            <v>INC000004650397</v>
          </cell>
          <cell r="C266" t="str">
            <v>UPCIE:MVNO:PROD:PMON*:WAIT_FOR_ORDER_RESUME REPORT FOR TODAY</v>
          </cell>
          <cell r="D266" t="str">
            <v>Low</v>
          </cell>
          <cell r="E266" t="str">
            <v>Closed</v>
          </cell>
          <cell r="F266" t="str">
            <v>CSR Request </v>
          </cell>
          <cell r="G266" t="str">
            <v>CSR Request - Order Cancellation</v>
          </cell>
        </row>
        <row r="267">
          <cell r="B267" t="str">
            <v>INC000004651908</v>
          </cell>
          <cell r="C267" t="str">
            <v>UPCIE:MVNO PROD:PMON: LSPUpdateshipmentInfo not received from LSP for 27/02/2023</v>
          </cell>
          <cell r="D267" t="str">
            <v>Low</v>
          </cell>
          <cell r="E267" t="str">
            <v>Closed</v>
          </cell>
          <cell r="F267" t="str">
            <v>Known Code Issue</v>
          </cell>
          <cell r="G267" t="str">
            <v>PKE000000094345</v>
          </cell>
        </row>
        <row r="268">
          <cell r="B268" t="str">
            <v>INC000004651927</v>
          </cell>
          <cell r="C268" t="str">
            <v>UPCIE:MVNO:PROD:*PMON*:Subscribers without access bundles - 28th February 2023</v>
          </cell>
          <cell r="D268" t="str">
            <v>Low</v>
          </cell>
          <cell r="E268" t="str">
            <v>Closed</v>
          </cell>
          <cell r="F268" t="str">
            <v>Working as Designed</v>
          </cell>
          <cell r="G268" t="str">
            <v>Working as Designed</v>
          </cell>
        </row>
        <row r="269">
          <cell r="B269" t="str">
            <v>INC000004652947</v>
          </cell>
          <cell r="C269" t="str">
            <v>UPCIE:MVNO:PROD:*PMON*:WAIT_FOR_ORDER_RESUME REPORT FOR TODAY</v>
          </cell>
          <cell r="D269" t="str">
            <v>Low</v>
          </cell>
          <cell r="E269" t="str">
            <v>Closed</v>
          </cell>
          <cell r="F269" t="str">
            <v>CSR Request </v>
          </cell>
          <cell r="G269" t="str">
            <v>CSR Request - Order Cancellation</v>
          </cell>
        </row>
        <row r="270">
          <cell r="B270" t="str">
            <v>INC000004653295</v>
          </cell>
          <cell r="C270" t="str">
            <v>UPCIE:MVNO_PROD:OFF_MON:Orders stuck with an error code OneFusion-61001</v>
          </cell>
          <cell r="D270" t="str">
            <v>Low</v>
          </cell>
          <cell r="E270" t="str">
            <v>Closed</v>
          </cell>
          <cell r="F270" t="str">
            <v>Environmental Issue</v>
          </cell>
          <cell r="G270" t="str">
            <v>Environmental Issue On Porty - Time Out Happened On Porty End</v>
          </cell>
        </row>
        <row r="271">
          <cell r="B271" t="str">
            <v>INC000004653314</v>
          </cell>
          <cell r="C271" t="str">
            <v>UPCIE:MVNO:PROD:*PMON*:Add/Remove Bundle Orders Failurs For Today</v>
          </cell>
          <cell r="D271" t="str">
            <v>Low</v>
          </cell>
          <cell r="E271" t="str">
            <v>Closed</v>
          </cell>
          <cell r="F271" t="str">
            <v>System Limitation </v>
          </cell>
          <cell r="G271" t="str">
            <v> System Limitation in ACC (Call/Data Active for customer)</v>
          </cell>
        </row>
        <row r="272">
          <cell r="B272" t="str">
            <v>INC000004653316</v>
          </cell>
          <cell r="C272" t="str">
            <v>UPCIE:MVNO:PROD:*PMON*:Orders for which POD or POND not received for more than 15 days</v>
          </cell>
          <cell r="D272" t="str">
            <v>Low</v>
          </cell>
          <cell r="E272" t="str">
            <v>Closed</v>
          </cell>
          <cell r="F272" t="str">
            <v>Known Code Issue</v>
          </cell>
          <cell r="G272" t="str">
            <v>PKE000000094345</v>
          </cell>
        </row>
        <row r="273">
          <cell r="B273" t="str">
            <v>INC000004654064</v>
          </cell>
          <cell r="C273" t="str">
            <v>UPCIE:MVNO_PROD:*PMON*:Inactive Customer Account due to POD Issue</v>
          </cell>
          <cell r="D273" t="str">
            <v>Low</v>
          </cell>
          <cell r="E273" t="str">
            <v>Closed</v>
          </cell>
          <cell r="F273" t="str">
            <v>Known Code Issue</v>
          </cell>
          <cell r="G273" t="str">
            <v>PKE000000094345</v>
          </cell>
        </row>
        <row r="274">
          <cell r="B274" t="str">
            <v>INC000004654070</v>
          </cell>
          <cell r="C274" t="str">
            <v>UPCIE:MVNO_PROD: Failed Orders SQL report 01.03</v>
          </cell>
          <cell r="D274" t="str">
            <v>Medium</v>
          </cell>
          <cell r="E274" t="str">
            <v>Closed</v>
          </cell>
          <cell r="F274" t="str">
            <v>Known Code Issue</v>
          </cell>
          <cell r="G274" t="str">
            <v>PKE000000091071</v>
          </cell>
        </row>
        <row r="275">
          <cell r="B275" t="str">
            <v>INC000004654111</v>
          </cell>
          <cell r="C275" t="str">
            <v>UPCIE: MVNO failed order</v>
          </cell>
          <cell r="D275" t="str">
            <v>Medium</v>
          </cell>
          <cell r="E275" t="str">
            <v>Closed</v>
          </cell>
          <cell r="F275" t="str">
            <v>One-Off Issue</v>
          </cell>
          <cell r="G275" t="str">
            <v>One-Off Issue in ACC</v>
          </cell>
        </row>
        <row r="276">
          <cell r="B276" t="str">
            <v>INC000004654222</v>
          </cell>
          <cell r="C276" t="str">
            <v>UPCIE:MVNO_MNP: clear data pollution after re-activation to allow port out</v>
          </cell>
          <cell r="D276" t="str">
            <v>High</v>
          </cell>
          <cell r="E276" t="str">
            <v>Closed</v>
          </cell>
          <cell r="F276" t="str">
            <v>Data Pollution</v>
          </cell>
          <cell r="G276" t="str">
            <v>Data Pollution in ACC</v>
          </cell>
        </row>
        <row r="277">
          <cell r="B277" t="str">
            <v>INC000004654231</v>
          </cell>
          <cell r="C277" t="str">
            <v>UPCIE:MVNO_PROD:OFF_MON:Order stuck with an error code OneFusion-61001</v>
          </cell>
          <cell r="D277" t="str">
            <v>Low</v>
          </cell>
          <cell r="E277" t="str">
            <v>Closed</v>
          </cell>
          <cell r="F277" t="str">
            <v>Environmental Issue</v>
          </cell>
          <cell r="G277" t="str">
            <v>Environmental Issue On Porty - Time Out Happened On Porty End</v>
          </cell>
        </row>
        <row r="278">
          <cell r="B278" t="str">
            <v>INC000004654270</v>
          </cell>
          <cell r="C278" t="str">
            <v>UPCIE:MVNO PROD:PMON:LSPUpdateshipmentInfo not received from LSP</v>
          </cell>
          <cell r="D278" t="str">
            <v>Low</v>
          </cell>
          <cell r="E278" t="str">
            <v>Closed</v>
          </cell>
          <cell r="F278" t="str">
            <v>Known Code Issue</v>
          </cell>
          <cell r="G278" t="str">
            <v>PKE000000094345</v>
          </cell>
        </row>
        <row r="279">
          <cell r="B279" t="str">
            <v>INC000004654334</v>
          </cell>
          <cell r="C279" t="str">
            <v>UPCIE:MVNO_PROD:P_MON: SME Mobile Issue</v>
          </cell>
          <cell r="D279" t="str">
            <v>Medium</v>
          </cell>
          <cell r="E279" t="str">
            <v>Closed</v>
          </cell>
          <cell r="F279" t="str">
            <v>One-Off Issue</v>
          </cell>
          <cell r="G279" t="str">
            <v>One OFF issue in Comet - Customer Not able to make payment</v>
          </cell>
        </row>
        <row r="280">
          <cell r="B280" t="str">
            <v>INC000004654822</v>
          </cell>
          <cell r="C280" t="str">
            <v>UPCIE:MVNO:PROD:*PMON*:Add/Remove Bundle Orders Failures For Today</v>
          </cell>
          <cell r="D280" t="str">
            <v>Low</v>
          </cell>
          <cell r="E280" t="str">
            <v>Closed</v>
          </cell>
          <cell r="F280" t="str">
            <v>System Limitation </v>
          </cell>
          <cell r="G280" t="str">
            <v> System Limitation in ACC (Call/Data Active for customer)</v>
          </cell>
        </row>
        <row r="281">
          <cell r="B281" t="str">
            <v>INC000004655451</v>
          </cell>
          <cell r="C281" t="str">
            <v>UPCIE:MVNO:PROD:*PMON*:WAIT_FOR_ORDER_RESUME REPORT FOR TODAY</v>
          </cell>
          <cell r="D281" t="str">
            <v>Low</v>
          </cell>
          <cell r="E281" t="str">
            <v>Closed</v>
          </cell>
          <cell r="F281" t="str">
            <v>Known Code Issue</v>
          </cell>
          <cell r="G281" t="str">
            <v>PKE000000094345</v>
          </cell>
        </row>
        <row r="282">
          <cell r="B282" t="str">
            <v>INC000004655471</v>
          </cell>
          <cell r="C282" t="str">
            <v>UPCIE:MVNO_PROD: Failed Orders SQL report 02.03</v>
          </cell>
          <cell r="D282" t="str">
            <v>Medium</v>
          </cell>
          <cell r="E282" t="str">
            <v>Closed</v>
          </cell>
          <cell r="F282" t="str">
            <v>CSR User Issue</v>
          </cell>
          <cell r="G282" t="str">
            <v>CSR User Issue - Incorrect Order Creation</v>
          </cell>
        </row>
        <row r="283">
          <cell r="B283" t="str">
            <v>INC000004655566</v>
          </cell>
          <cell r="C283" t="str">
            <v>UPCIE:MVNO PROD:PMON: LSPUpdateshipmentInfo not received from LSP for 27/02/2023</v>
          </cell>
          <cell r="D283" t="str">
            <v>Low</v>
          </cell>
          <cell r="E283" t="str">
            <v>Closed</v>
          </cell>
          <cell r="F283" t="str">
            <v>Known Code Issue</v>
          </cell>
          <cell r="G283" t="str">
            <v>PKE000000094345</v>
          </cell>
        </row>
        <row r="284">
          <cell r="B284" t="str">
            <v>INC000004656025</v>
          </cell>
          <cell r="C284" t="str">
            <v>UPCIE:MVNO_PROD:*PMON*:Inactive Customer Account due to POD Issue</v>
          </cell>
          <cell r="D284" t="str">
            <v>Low</v>
          </cell>
          <cell r="E284" t="str">
            <v>Closed</v>
          </cell>
          <cell r="F284" t="str">
            <v>Known Code Issue</v>
          </cell>
          <cell r="G284" t="str">
            <v>PKE000000094345</v>
          </cell>
        </row>
        <row r="285">
          <cell r="B285" t="str">
            <v>INC000004656026</v>
          </cell>
          <cell r="C285" t="str">
            <v>UPCIE:MVNO_MNP: port completed in Porty but still pending in acc</v>
          </cell>
          <cell r="D285" t="str">
            <v>High</v>
          </cell>
          <cell r="E285" t="str">
            <v>Closed</v>
          </cell>
          <cell r="F285" t="str">
            <v>One-Off Issue</v>
          </cell>
          <cell r="G285" t="str">
            <v>One-Off Issue in ACC</v>
          </cell>
        </row>
        <row r="286">
          <cell r="B286" t="str">
            <v>INC000004656375</v>
          </cell>
          <cell r="C286" t="str">
            <v>UPCIE:MVNO:PROD:*PMON*:WAIT_FOR_ORDER_RESUME REPORT FOR TODAY</v>
          </cell>
          <cell r="D286" t="str">
            <v>Low</v>
          </cell>
          <cell r="E286" t="str">
            <v>Closed</v>
          </cell>
          <cell r="F286" t="str">
            <v>Known Code Issue</v>
          </cell>
          <cell r="G286" t="str">
            <v>PKE000000094345</v>
          </cell>
        </row>
        <row r="287">
          <cell r="B287" t="str">
            <v>INC000004656404</v>
          </cell>
          <cell r="C287" t="str">
            <v>UPCIE:MVNO_PROD DOUBLE CHARGED FOR SAME DEVICE</v>
          </cell>
          <cell r="D287" t="str">
            <v>Low</v>
          </cell>
          <cell r="E287" t="str">
            <v>Closed</v>
          </cell>
          <cell r="F287" t="str">
            <v>Working as Designed</v>
          </cell>
          <cell r="G287" t="str">
            <v>Working as Designed</v>
          </cell>
        </row>
        <row r="288">
          <cell r="B288" t="str">
            <v>INC000004656407</v>
          </cell>
          <cell r="C288" t="str">
            <v>UPCIE: MVNO failed order</v>
          </cell>
          <cell r="D288" t="str">
            <v>Medium</v>
          </cell>
          <cell r="E288" t="str">
            <v>Closed</v>
          </cell>
          <cell r="F288" t="str">
            <v>System Limitation </v>
          </cell>
          <cell r="G288" t="str">
            <v> System Limitation in ACC (Call/Data Active for customer)</v>
          </cell>
        </row>
        <row r="289">
          <cell r="B289" t="str">
            <v>INC000004656415</v>
          </cell>
          <cell r="C289" t="str">
            <v>UPCIE: MVNO-MNP port paused with off</v>
          </cell>
          <cell r="D289" t="str">
            <v>High</v>
          </cell>
          <cell r="E289" t="str">
            <v>Closed</v>
          </cell>
          <cell r="F289" t="str">
            <v>System Limitation </v>
          </cell>
          <cell r="G289" t="str">
            <v>System Limitation in ACC(Open order blocking the port)</v>
          </cell>
        </row>
        <row r="290">
          <cell r="B290" t="str">
            <v>INC000004656463</v>
          </cell>
          <cell r="C290" t="str">
            <v>UPCIE:MVNO:PROD:*PMON*:Add/Remove Bundle Orders Failurs For Today</v>
          </cell>
          <cell r="D290" t="str">
            <v>Low</v>
          </cell>
          <cell r="E290" t="str">
            <v>Closed</v>
          </cell>
          <cell r="F290" t="str">
            <v>System Limitation </v>
          </cell>
          <cell r="G290" t="str">
            <v> System Limitation in ACC (Call/Data Active for customer)</v>
          </cell>
        </row>
        <row r="291">
          <cell r="B291" t="str">
            <v>INC000004656870</v>
          </cell>
          <cell r="C291" t="str">
            <v>UPCIE:MVNO_PROD:  failed orders SQL report 03.03</v>
          </cell>
          <cell r="D291" t="str">
            <v>Medium</v>
          </cell>
          <cell r="E291" t="str">
            <v>Closed</v>
          </cell>
          <cell r="F291" t="str">
            <v>Data Pollution</v>
          </cell>
          <cell r="G291" t="str">
            <v>Data pollution in EMA</v>
          </cell>
        </row>
        <row r="292">
          <cell r="B292" t="str">
            <v>INC000004656897</v>
          </cell>
          <cell r="C292" t="str">
            <v>UPCIE: MVNO-MNP  port paused with off</v>
          </cell>
          <cell r="D292" t="str">
            <v>High</v>
          </cell>
          <cell r="E292" t="str">
            <v>Closed</v>
          </cell>
          <cell r="F292" t="str">
            <v>System Limitation </v>
          </cell>
          <cell r="G292" t="str">
            <v>System Limitation in ACC(Open order blocking the port)</v>
          </cell>
        </row>
        <row r="293">
          <cell r="B293" t="str">
            <v>INC000004657188</v>
          </cell>
          <cell r="C293" t="str">
            <v>UPCIE:MVNO_MNP: Failed provide order blocking port in</v>
          </cell>
          <cell r="D293" t="str">
            <v>High</v>
          </cell>
          <cell r="E293" t="str">
            <v>Closed</v>
          </cell>
          <cell r="F293" t="str">
            <v>System Limitation </v>
          </cell>
          <cell r="G293" t="str">
            <v>System Limitation in ACC(Open order blocking the port)</v>
          </cell>
        </row>
        <row r="294">
          <cell r="B294" t="str">
            <v>INC000004657219</v>
          </cell>
          <cell r="C294" t="str">
            <v>UPCIE: MVNO-MNP port paused with off</v>
          </cell>
          <cell r="D294" t="str">
            <v>High</v>
          </cell>
          <cell r="E294" t="str">
            <v>Closed</v>
          </cell>
          <cell r="F294" t="str">
            <v>Raised in Error</v>
          </cell>
          <cell r="G294" t="str">
            <v>Raised in Error (Invalid Issue)</v>
          </cell>
        </row>
        <row r="295">
          <cell r="B295" t="str">
            <v>INC000004657220</v>
          </cell>
          <cell r="C295" t="str">
            <v>UPCIE: MVNO  failed order</v>
          </cell>
          <cell r="D295" t="str">
            <v>Medium</v>
          </cell>
          <cell r="E295" t="str">
            <v>Closed</v>
          </cell>
          <cell r="F295" t="str">
            <v>Known Code Issue</v>
          </cell>
          <cell r="G295" t="str">
            <v>PKE000000094345</v>
          </cell>
        </row>
        <row r="296">
          <cell r="B296" t="str">
            <v>INC000004657236</v>
          </cell>
          <cell r="C296" t="str">
            <v>UPCIE:MVNO:PROD:*PMON*:Add/Remove Bundle Orders Failurs For Today</v>
          </cell>
          <cell r="D296" t="str">
            <v>Low</v>
          </cell>
          <cell r="E296" t="str">
            <v>Closed</v>
          </cell>
          <cell r="F296" t="str">
            <v>System Limitation </v>
          </cell>
          <cell r="G296" t="str">
            <v> System Limitation in ACC (Call/Data Active for customer)</v>
          </cell>
        </row>
        <row r="297">
          <cell r="B297" t="str">
            <v>INC000004657464</v>
          </cell>
          <cell r="C297" t="str">
            <v>UPCIE:MVNO_PROD:OFF_MON:Order stuck with an error code OneFusion-61001</v>
          </cell>
          <cell r="D297" t="str">
            <v>Low</v>
          </cell>
          <cell r="E297" t="str">
            <v>Closed</v>
          </cell>
          <cell r="F297" t="str">
            <v>Environmental Issue</v>
          </cell>
          <cell r="G297" t="str">
            <v>Environmental Issue On Porty - Time Out Happened On Porty End</v>
          </cell>
        </row>
        <row r="298">
          <cell r="B298" t="str">
            <v>INC000004657479</v>
          </cell>
          <cell r="C298" t="str">
            <v>UPCIE:MVNO:PROD:*PMON*:Orders for which POD or POND not received for more than 15 days</v>
          </cell>
          <cell r="D298" t="str">
            <v>Low</v>
          </cell>
          <cell r="E298" t="str">
            <v>Closed</v>
          </cell>
          <cell r="F298" t="str">
            <v>Known Code Issue</v>
          </cell>
          <cell r="G298" t="str">
            <v>PKE000000094345</v>
          </cell>
        </row>
        <row r="299">
          <cell r="B299" t="str">
            <v>INC000004657509</v>
          </cell>
          <cell r="C299" t="str">
            <v>UPCIE:MVNO:PROD:*PMON*:UPCIE Device Order Details 05/03/23</v>
          </cell>
          <cell r="D299" t="str">
            <v>Low</v>
          </cell>
          <cell r="E299" t="str">
            <v>Closed</v>
          </cell>
          <cell r="F299" t="str">
            <v>Known Code Issue</v>
          </cell>
          <cell r="G299" t="str">
            <v>PKE000000094345</v>
          </cell>
        </row>
        <row r="300">
          <cell r="B300" t="str">
            <v>INC000004657770</v>
          </cell>
          <cell r="C300" t="str">
            <v>UPCIE:MVNO:PROD:*PMON*:Add/Remove Bundle Orders Failurs For Today</v>
          </cell>
          <cell r="D300" t="str">
            <v>Low</v>
          </cell>
          <cell r="E300" t="str">
            <v>Closed</v>
          </cell>
          <cell r="F300" t="str">
            <v>System Limitation </v>
          </cell>
          <cell r="G300" t="str">
            <v> System Limitation in ACC (Call/Data Active for customer)</v>
          </cell>
        </row>
        <row r="301">
          <cell r="B301" t="str">
            <v>INC000004658617</v>
          </cell>
          <cell r="C301" t="str">
            <v>UPCIE: MVNO clear data pollution</v>
          </cell>
          <cell r="D301" t="str">
            <v>High</v>
          </cell>
          <cell r="E301" t="str">
            <v>Closed</v>
          </cell>
          <cell r="F301" t="str">
            <v>Data Pollution</v>
          </cell>
          <cell r="G301" t="str">
            <v>Data Pollution in ACC</v>
          </cell>
        </row>
        <row r="302">
          <cell r="B302" t="str">
            <v>INC000004658633</v>
          </cell>
          <cell r="C302" t="str">
            <v>UPCIE: MVNO-MNP cancel ports</v>
          </cell>
          <cell r="D302" t="str">
            <v>High</v>
          </cell>
          <cell r="E302" t="str">
            <v>Closed</v>
          </cell>
          <cell r="F302" t="str">
            <v>CSR Request </v>
          </cell>
          <cell r="G302" t="str">
            <v>CSR Request - Port Cancellation</v>
          </cell>
        </row>
        <row r="303">
          <cell r="B303" t="str">
            <v>INC000004658755</v>
          </cell>
          <cell r="C303" t="str">
            <v>UPCIE: MVNO failed orders 06/03</v>
          </cell>
          <cell r="D303" t="str">
            <v>Medium</v>
          </cell>
          <cell r="E303" t="str">
            <v>Closed</v>
          </cell>
          <cell r="F303" t="str">
            <v>Known Code Issue</v>
          </cell>
          <cell r="G303" t="str">
            <v>PKE000000094345</v>
          </cell>
        </row>
        <row r="304">
          <cell r="B304" t="str">
            <v>INC000004658790</v>
          </cell>
          <cell r="C304" t="str">
            <v>UPCIE: MVNO-MNP cancel port</v>
          </cell>
          <cell r="D304" t="str">
            <v>High</v>
          </cell>
          <cell r="E304" t="str">
            <v>Closed</v>
          </cell>
          <cell r="F304" t="str">
            <v>CSR Request </v>
          </cell>
          <cell r="G304" t="str">
            <v>CSR Request - Port Cancellation</v>
          </cell>
        </row>
        <row r="305">
          <cell r="B305" t="str">
            <v>INC000004659082</v>
          </cell>
          <cell r="C305" t="str">
            <v>UPCIE: MVNO failed order</v>
          </cell>
          <cell r="D305" t="str">
            <v>Medium</v>
          </cell>
          <cell r="E305" t="str">
            <v>Closed</v>
          </cell>
          <cell r="F305" t="str">
            <v>System Limitation </v>
          </cell>
          <cell r="G305" t="str">
            <v>System Limitation in ACC(Order completed at wish time )
</v>
          </cell>
        </row>
        <row r="306">
          <cell r="B306" t="str">
            <v>INC000004659124</v>
          </cell>
          <cell r="C306" t="str">
            <v>UPCIE:MVNO_PROD:OFF_MON:Order stuck with an error code OneFusion-61001</v>
          </cell>
          <cell r="D306" t="str">
            <v>Low</v>
          </cell>
          <cell r="E306" t="str">
            <v>Closed</v>
          </cell>
          <cell r="F306" t="str">
            <v>Environmental Issue</v>
          </cell>
          <cell r="G306" t="str">
            <v>Environmental Issue On Porty - Time Out Happened On Porty End</v>
          </cell>
        </row>
        <row r="307">
          <cell r="B307" t="str">
            <v>INC000004659149</v>
          </cell>
          <cell r="C307" t="str">
            <v>UPCIE:MVNO_PROD:*PMON*:Inactive Customer Account due to POD Issue</v>
          </cell>
          <cell r="D307" t="str">
            <v>Low</v>
          </cell>
          <cell r="E307" t="str">
            <v>Closed</v>
          </cell>
          <cell r="F307" t="str">
            <v>Data Pollution</v>
          </cell>
          <cell r="G307" t="str">
            <v>Data pollution in ACC</v>
          </cell>
        </row>
        <row r="308">
          <cell r="B308" t="str">
            <v>INC000004659156</v>
          </cell>
          <cell r="C308" t="str">
            <v>UPCIE:MVNO_MNP: cancel port in acc</v>
          </cell>
          <cell r="D308" t="str">
            <v>High</v>
          </cell>
          <cell r="E308" t="str">
            <v>Closed</v>
          </cell>
          <cell r="F308" t="str">
            <v>CSR Request </v>
          </cell>
          <cell r="G308" t="str">
            <v>CSR Request - Order Cancellation</v>
          </cell>
        </row>
        <row r="309">
          <cell r="B309" t="str">
            <v>INC000004659225</v>
          </cell>
          <cell r="C309" t="str">
            <v>UPCIE:MVNO:PROD:*PMON*:Add/Remove Bundle Orders Failures For Today</v>
          </cell>
          <cell r="D309" t="str">
            <v>Low</v>
          </cell>
          <cell r="E309" t="str">
            <v>Closed</v>
          </cell>
          <cell r="F309" t="str">
            <v>System Limitation </v>
          </cell>
          <cell r="G309" t="str">
            <v> System Limitation in ACC (Call/Data Active for customer)</v>
          </cell>
        </row>
        <row r="310">
          <cell r="B310" t="str">
            <v>INC000004659515</v>
          </cell>
          <cell r="C310" t="str">
            <v>UPCIE:MVNO_PROD:P_MON: LSPUpdateshipmentInfo from LSP from 02/03/2023 to 06/03/2023.</v>
          </cell>
          <cell r="D310" t="str">
            <v>Medium</v>
          </cell>
          <cell r="E310" t="str">
            <v>Closed</v>
          </cell>
          <cell r="F310" t="str">
            <v>Known Code Issue</v>
          </cell>
          <cell r="G310" t="str">
            <v>PKE000000094345</v>
          </cell>
        </row>
        <row r="311">
          <cell r="B311" t="str">
            <v>INC000004659747</v>
          </cell>
          <cell r="C311" t="str">
            <v>UPCIE: MVNO-MNP port paused with off</v>
          </cell>
          <cell r="D311" t="str">
            <v>High</v>
          </cell>
          <cell r="E311" t="str">
            <v>Closed</v>
          </cell>
          <cell r="F311" t="str">
            <v>System Limitation </v>
          </cell>
          <cell r="G311" t="str">
            <v>System Limitation in ACC(Open order blocking the port)</v>
          </cell>
        </row>
        <row r="312">
          <cell r="B312" t="str">
            <v>INC000004660154</v>
          </cell>
          <cell r="C312" t="str">
            <v>UPCIE:MVNO:PROD:P_MON: Orders for which POD or POND not received for more than 15 days</v>
          </cell>
          <cell r="D312" t="str">
            <v>Low</v>
          </cell>
          <cell r="E312" t="str">
            <v>Closed</v>
          </cell>
          <cell r="F312" t="str">
            <v>Known Code Issue</v>
          </cell>
          <cell r="G312" t="str">
            <v>PKE000000094345</v>
          </cell>
        </row>
        <row r="313">
          <cell r="B313" t="str">
            <v>INC000004660238</v>
          </cell>
          <cell r="C313" t="str">
            <v>UPCIE:MVNO_PROD:PMON:Add/Remove Bundle Orders Failure For Today 08/03/2023</v>
          </cell>
          <cell r="D313" t="str">
            <v>Low</v>
          </cell>
          <cell r="E313" t="str">
            <v>Closed</v>
          </cell>
          <cell r="F313" t="str">
            <v>System Limitation </v>
          </cell>
          <cell r="G313" t="str">
            <v> System Limitation in ACC (Call/Data Active for customer)</v>
          </cell>
        </row>
        <row r="314">
          <cell r="B314" t="str">
            <v>INC000004660442</v>
          </cell>
          <cell r="C314" t="str">
            <v>UPCIE: MVNO-MNP port paused with off</v>
          </cell>
          <cell r="D314" t="str">
            <v>High</v>
          </cell>
          <cell r="E314" t="str">
            <v>Closed</v>
          </cell>
          <cell r="F314" t="str">
            <v>System Limitation </v>
          </cell>
          <cell r="G314" t="str">
            <v>System Limitation in ACC(Open order blocking the port)</v>
          </cell>
        </row>
        <row r="315">
          <cell r="B315" t="str">
            <v>INC000004660446</v>
          </cell>
          <cell r="C315" t="str">
            <v>UPCIE:MVNO_PROD: Cacnel provide order in acc</v>
          </cell>
          <cell r="D315" t="str">
            <v>Medium</v>
          </cell>
          <cell r="E315" t="str">
            <v>Closed</v>
          </cell>
          <cell r="F315" t="str">
            <v>CSR Request </v>
          </cell>
          <cell r="G315" t="str">
            <v>CSR request - Order Cancellation</v>
          </cell>
        </row>
        <row r="316">
          <cell r="B316" t="str">
            <v>INC000004660497</v>
          </cell>
          <cell r="C316" t="str">
            <v>UPCIE:MVNO_PROD:  cancel stuck initial order</v>
          </cell>
          <cell r="D316" t="str">
            <v>Medium</v>
          </cell>
          <cell r="E316" t="str">
            <v>Closed</v>
          </cell>
          <cell r="F316" t="str">
            <v>CSR Request </v>
          </cell>
          <cell r="G316" t="str">
            <v>CSR Request - Order Cancellation</v>
          </cell>
        </row>
        <row r="317">
          <cell r="B317" t="str">
            <v>INC000004660854</v>
          </cell>
          <cell r="C317" t="str">
            <v>UPCIE:MVNO_PROD:OFF_MON:Order stuck with an error code OneFusion-61001</v>
          </cell>
          <cell r="D317" t="str">
            <v>Low</v>
          </cell>
          <cell r="E317" t="str">
            <v>Closed</v>
          </cell>
          <cell r="F317" t="str">
            <v>Environmental Issue</v>
          </cell>
          <cell r="G317" t="str">
            <v>Environmental Issue On Porty - Time Out Happened On Porty End</v>
          </cell>
        </row>
        <row r="318">
          <cell r="B318" t="str">
            <v>INC000004660889</v>
          </cell>
          <cell r="C318" t="str">
            <v>UPCIE:  orders struck at Request provisioning</v>
          </cell>
          <cell r="D318" t="str">
            <v>Medium</v>
          </cell>
          <cell r="E318" t="str">
            <v>Closed</v>
          </cell>
          <cell r="F318" t="str">
            <v>System Limitation </v>
          </cell>
          <cell r="G318" t="str">
            <v>System Limitation in EMA(Profile not Provisioned properly)</v>
          </cell>
        </row>
        <row r="319">
          <cell r="B319" t="str">
            <v>INC000004661557</v>
          </cell>
          <cell r="C319" t="str">
            <v>UPCIE:MVNO_PROD:PMON:LSP Update shipment Info for 07/03/2023</v>
          </cell>
          <cell r="D319" t="str">
            <v>Low</v>
          </cell>
          <cell r="E319" t="str">
            <v>Closed</v>
          </cell>
          <cell r="F319" t="str">
            <v>Known Code Issue</v>
          </cell>
          <cell r="G319" t="str">
            <v>PKE000000094345</v>
          </cell>
        </row>
        <row r="320">
          <cell r="B320" t="str">
            <v>INC000004662108</v>
          </cell>
          <cell r="C320" t="str">
            <v>UPCIE:MVNO_PROD:PMON:LSP Update shipment Info for 08.03.2023</v>
          </cell>
          <cell r="D320" t="str">
            <v>Low</v>
          </cell>
          <cell r="E320" t="str">
            <v>Closed</v>
          </cell>
          <cell r="F320" t="str">
            <v>Known Code Issue</v>
          </cell>
          <cell r="G320" t="str">
            <v>PKE000000094345</v>
          </cell>
        </row>
        <row r="321">
          <cell r="B321" t="str">
            <v>INC000004662557</v>
          </cell>
          <cell r="C321" t="str">
            <v>UPCIE:MVNO:PROD:*PMON*:Add/Remove Bundle Orders Failurs For Today</v>
          </cell>
          <cell r="D321" t="str">
            <v>Low</v>
          </cell>
          <cell r="E321" t="str">
            <v>Closed</v>
          </cell>
          <cell r="F321" t="str">
            <v>System Limitation </v>
          </cell>
          <cell r="G321" t="str">
            <v> System Limitation in ACC (Call/Data Active for customer)</v>
          </cell>
        </row>
        <row r="322">
          <cell r="B322" t="str">
            <v>INC000004662583</v>
          </cell>
          <cell r="C322" t="str">
            <v>UPCIE:MVNO_MNP: cacnel Vodafone ports in acc</v>
          </cell>
          <cell r="D322" t="str">
            <v>High</v>
          </cell>
          <cell r="E322" t="str">
            <v>Closed</v>
          </cell>
          <cell r="F322" t="str">
            <v>CSR Request </v>
          </cell>
          <cell r="G322" t="str">
            <v>CSR Request - Port Cancellation</v>
          </cell>
        </row>
        <row r="323">
          <cell r="B323" t="str">
            <v>INC000004662654</v>
          </cell>
          <cell r="C323" t="str">
            <v>UPCIE:MVNO_PROD:P_MON: Inactive Customer Account due to POD Issue</v>
          </cell>
          <cell r="D323" t="str">
            <v>Low</v>
          </cell>
          <cell r="E323" t="str">
            <v>Closed</v>
          </cell>
          <cell r="F323" t="str">
            <v>System Limitation </v>
          </cell>
          <cell r="G323" t="str">
            <v>System Limitation in ACC (IMEI was not present in RM)</v>
          </cell>
        </row>
        <row r="324">
          <cell r="B324" t="str">
            <v>INC000004662656</v>
          </cell>
          <cell r="C324" t="str">
            <v>UPCIE:MVNO_PROD: Failed Orders SQL report 09.03</v>
          </cell>
          <cell r="D324" t="str">
            <v>Medium</v>
          </cell>
          <cell r="E324" t="str">
            <v>Closed</v>
          </cell>
          <cell r="F324" t="str">
            <v>CSR Request </v>
          </cell>
          <cell r="G324" t="str">
            <v>CSR Request - Order Cancellation</v>
          </cell>
        </row>
        <row r="325">
          <cell r="B325" t="str">
            <v>INC000004662657</v>
          </cell>
          <cell r="C325" t="str">
            <v>UPCIE:MVNO_PROD:*PMON*: Orders failed at step :UPC_OMS_Wait_For_Order_Resume</v>
          </cell>
          <cell r="D325" t="str">
            <v>Low</v>
          </cell>
          <cell r="E325" t="str">
            <v>Closed</v>
          </cell>
          <cell r="F325" t="str">
            <v>Known Code Issue</v>
          </cell>
          <cell r="G325" t="str">
            <v>PKE000000094345</v>
          </cell>
        </row>
        <row r="326">
          <cell r="B326" t="str">
            <v>INC000004663243</v>
          </cell>
          <cell r="C326" t="str">
            <v>UPCIE:MVNO_PROD:P_MON: Orders failed at SP_OMS_OCS_PromotionPackages_Remove/Add</v>
          </cell>
          <cell r="D326" t="str">
            <v>Low</v>
          </cell>
          <cell r="E326" t="str">
            <v>Closed</v>
          </cell>
          <cell r="F326" t="str">
            <v>System Limitation </v>
          </cell>
          <cell r="G326" t="str">
            <v> System Limitation in ACC (Call/Data Active for customer)</v>
          </cell>
        </row>
        <row r="327">
          <cell r="B327" t="str">
            <v>INC000004663289</v>
          </cell>
          <cell r="C327" t="str">
            <v>UPCIE:MVNO_PROD:MVNO BILLING ERROR</v>
          </cell>
          <cell r="D327" t="str">
            <v>Low</v>
          </cell>
          <cell r="E327" t="str">
            <v>Closed</v>
          </cell>
          <cell r="F327" t="str">
            <v>One-Off Issue</v>
          </cell>
          <cell r="G327" t="str">
            <v>One off issue in ACC(Duplicate orders for subscription creation on same MSISDNs)</v>
          </cell>
        </row>
        <row r="328">
          <cell r="B328" t="str">
            <v>INC000004663889</v>
          </cell>
          <cell r="C328" t="str">
            <v>UPCIE:MVNO_PROD:P_MON: LSPUpdateshipmentInfo from LSP for 09/03/2023</v>
          </cell>
          <cell r="D328" t="str">
            <v>Low</v>
          </cell>
          <cell r="E328" t="str">
            <v>Closed</v>
          </cell>
          <cell r="F328" t="str">
            <v>Known Code Issue</v>
          </cell>
          <cell r="G328" t="str">
            <v>PKE000000094345</v>
          </cell>
        </row>
        <row r="329">
          <cell r="B329" t="str">
            <v>INC000004664219</v>
          </cell>
          <cell r="C329" t="str">
            <v>UPCIE:MVNO:PROD:P_MON: Orders for which POD or POND not received for more than 15 days</v>
          </cell>
          <cell r="D329" t="str">
            <v>Low</v>
          </cell>
          <cell r="E329" t="str">
            <v>Closed</v>
          </cell>
          <cell r="F329" t="str">
            <v>Known Code Issue</v>
          </cell>
          <cell r="G329" t="str">
            <v>PKE000000094345</v>
          </cell>
        </row>
        <row r="330">
          <cell r="B330" t="str">
            <v>INC000004664221</v>
          </cell>
          <cell r="C330" t="str">
            <v>UPCIE:MVNO:PROD:P_MON: ModifySubscriber failed at SP_OMS_OCS_PromotionPackages_Add</v>
          </cell>
          <cell r="D330" t="str">
            <v>Low</v>
          </cell>
          <cell r="E330" t="str">
            <v>Closed</v>
          </cell>
          <cell r="F330" t="str">
            <v>System Limitation </v>
          </cell>
          <cell r="G330" t="str">
            <v> System Limitation in ACC (Call/Data Active for customer)</v>
          </cell>
        </row>
        <row r="331">
          <cell r="B331" t="str">
            <v>INC000004664222</v>
          </cell>
          <cell r="C331" t="str">
            <v>UPCIE:MVNO_PROD:P_MON: Provide order failed at UPC_OMS_Wait_For_Order_Resume</v>
          </cell>
          <cell r="D331" t="str">
            <v>Low</v>
          </cell>
          <cell r="E331" t="str">
            <v>Closed</v>
          </cell>
          <cell r="F331" t="str">
            <v>System Limitation </v>
          </cell>
          <cell r="G331" t="str">
            <v>System Limitation in ACC (IMEI was not present in RM)</v>
          </cell>
        </row>
        <row r="332">
          <cell r="B332" t="str">
            <v>INC000004664225</v>
          </cell>
          <cell r="C332" t="str">
            <v>UPCIE: MVNO-MNP port paused with off</v>
          </cell>
          <cell r="D332" t="str">
            <v>High</v>
          </cell>
          <cell r="E332" t="str">
            <v>Closed</v>
          </cell>
          <cell r="F332" t="str">
            <v>System Limitation </v>
          </cell>
          <cell r="G332" t="str">
            <v>System Limitation in ACC(Open order blocking the port)</v>
          </cell>
        </row>
        <row r="333">
          <cell r="B333" t="str">
            <v>INC000004664251</v>
          </cell>
          <cell r="C333" t="str">
            <v>UPCIE: MVNO failed order</v>
          </cell>
          <cell r="D333" t="str">
            <v>Medium</v>
          </cell>
          <cell r="E333" t="str">
            <v>Closed</v>
          </cell>
          <cell r="F333" t="str">
            <v>CSR User Issue</v>
          </cell>
          <cell r="G333" t="str">
            <v> CSR User issue(thkosowski)</v>
          </cell>
        </row>
        <row r="334">
          <cell r="B334" t="str">
            <v>INC000004664287</v>
          </cell>
          <cell r="C334" t="str">
            <v>UPCIE:MVNO_MNP: failed portout cese order blocking port</v>
          </cell>
          <cell r="D334" t="str">
            <v>High</v>
          </cell>
          <cell r="E334" t="str">
            <v>Closed</v>
          </cell>
          <cell r="F334" t="str">
            <v>System Limitation </v>
          </cell>
          <cell r="G334" t="str">
            <v>System Limitation in ACC(Open order blocking the port)</v>
          </cell>
        </row>
        <row r="335">
          <cell r="B335" t="str">
            <v>INC000004664309</v>
          </cell>
          <cell r="C335" t="str">
            <v>UPCIE:MVNO_MNP: cancel port in acc as loaded with incorrect cust ID</v>
          </cell>
          <cell r="D335" t="str">
            <v>High</v>
          </cell>
          <cell r="E335" t="str">
            <v>Closed</v>
          </cell>
          <cell r="F335" t="str">
            <v>Porty Issue</v>
          </cell>
          <cell r="G335" t="str">
            <v>Porty Issue - Incorrect MSISDN/Customer ID Used</v>
          </cell>
        </row>
        <row r="336">
          <cell r="B336" t="str">
            <v>INC000004664598</v>
          </cell>
          <cell r="C336" t="str">
            <v>UPCIE:MVNO_PROD:P_MON: UPCIE Device Order Details for 11/3/2023</v>
          </cell>
          <cell r="D336" t="str">
            <v>Low</v>
          </cell>
          <cell r="E336" t="str">
            <v>Closed</v>
          </cell>
          <cell r="F336" t="str">
            <v>One-Off Issue</v>
          </cell>
          <cell r="G336" t="str">
            <v>One off issue in ACC</v>
          </cell>
        </row>
        <row r="337">
          <cell r="B337" t="str">
            <v>INC000004664634</v>
          </cell>
          <cell r="C337" t="str">
            <v>UPCIE:MVNO_PROD:PMON:Add/Remove Bundle Orders Failure For Today</v>
          </cell>
          <cell r="D337" t="str">
            <v>Low</v>
          </cell>
          <cell r="E337" t="str">
            <v>Closed</v>
          </cell>
          <cell r="F337" t="str">
            <v>System Limitation </v>
          </cell>
          <cell r="G337" t="str">
            <v> System Limitation in ACC (Call/Data Active for customer)</v>
          </cell>
        </row>
        <row r="338">
          <cell r="B338" t="str">
            <v>INC000004665091</v>
          </cell>
          <cell r="C338" t="str">
            <v>UPCIE:MVNO:PROD:*PMON*:Add/Remove Bundle Orders Failures For Today</v>
          </cell>
          <cell r="D338" t="str">
            <v>Low</v>
          </cell>
          <cell r="E338" t="str">
            <v>Closed</v>
          </cell>
          <cell r="F338" t="str">
            <v>System Limitation </v>
          </cell>
          <cell r="G338" t="str">
            <v> System Limitation in ACC (Call/Data Active for customer)</v>
          </cell>
        </row>
        <row r="339">
          <cell r="B339" t="str">
            <v>INC000004665092</v>
          </cell>
          <cell r="C339" t="str">
            <v>UPCIE:MVNO:PROD:*PMON*:Orders for which POD or POND not received for more than 15 days</v>
          </cell>
          <cell r="D339" t="str">
            <v>Low</v>
          </cell>
          <cell r="E339" t="str">
            <v>Closed</v>
          </cell>
          <cell r="F339" t="str">
            <v>Known Code Issue</v>
          </cell>
          <cell r="G339" t="str">
            <v>PKE000000094345</v>
          </cell>
        </row>
        <row r="340">
          <cell r="B340" t="str">
            <v>INC000004665397</v>
          </cell>
          <cell r="C340" t="str">
            <v>UPCIE:MVNO_PROD:PMON:Inactive Customer Account due to POD Issue</v>
          </cell>
          <cell r="D340" t="str">
            <v>Low</v>
          </cell>
          <cell r="E340" t="str">
            <v>Closed</v>
          </cell>
          <cell r="F340" t="str">
            <v>Known Code Issue</v>
          </cell>
          <cell r="G340" t="str">
            <v>PKE000000094345</v>
          </cell>
        </row>
        <row r="341">
          <cell r="B341" t="str">
            <v>INC000004665429</v>
          </cell>
          <cell r="C341" t="str">
            <v>UPCIE:MVNO_MNP: Clear data pollution to allow port out</v>
          </cell>
          <cell r="D341" t="str">
            <v>High</v>
          </cell>
          <cell r="E341" t="str">
            <v>Closed</v>
          </cell>
          <cell r="F341" t="str">
            <v>Data Pollution</v>
          </cell>
          <cell r="G341" t="str">
            <v>Data Pollution in Acc</v>
          </cell>
        </row>
        <row r="342">
          <cell r="B342" t="str">
            <v>INC000004665708</v>
          </cell>
          <cell r="C342" t="str">
            <v>UPCIE:MVNO_MNP: Ports not completing</v>
          </cell>
          <cell r="D342" t="str">
            <v>High</v>
          </cell>
          <cell r="E342" t="str">
            <v>Closed</v>
          </cell>
          <cell r="F342" t="str">
            <v>Known Code Issue</v>
          </cell>
          <cell r="G342" t="str">
            <v>PBI000000310613</v>
          </cell>
        </row>
        <row r="343">
          <cell r="B343" t="str">
            <v>INC000004665926</v>
          </cell>
          <cell r="C343" t="str">
            <v>UPCIE: MVNO-MNP port paused with off</v>
          </cell>
          <cell r="D343" t="str">
            <v>High</v>
          </cell>
          <cell r="E343" t="str">
            <v>Closed</v>
          </cell>
          <cell r="F343" t="str">
            <v>Duplicate Incident</v>
          </cell>
          <cell r="G343" t="str">
            <v>Duplicate incident of INC000004665708</v>
          </cell>
        </row>
        <row r="344">
          <cell r="B344" t="str">
            <v>INC000004666253</v>
          </cell>
          <cell r="C344" t="str">
            <v>UPCIE:MVNO_PROD: Failed Orders SQL report 13.03</v>
          </cell>
          <cell r="D344" t="str">
            <v>Medium</v>
          </cell>
          <cell r="E344" t="str">
            <v>Closed</v>
          </cell>
          <cell r="F344" t="str">
            <v>Known Code Issue</v>
          </cell>
          <cell r="G344" t="str">
            <v>PKE000000094345</v>
          </cell>
        </row>
        <row r="345">
          <cell r="B345" t="str">
            <v>INC000004666292</v>
          </cell>
          <cell r="C345" t="str">
            <v>UPCIE:MVNO_PROD:P_MON: LSPUpdateshipmentInfo from LSP for 10/03/2023 &amp;11/03/2023</v>
          </cell>
          <cell r="D345" t="str">
            <v>Low</v>
          </cell>
          <cell r="E345" t="str">
            <v>Closed</v>
          </cell>
          <cell r="F345" t="str">
            <v>Known Code Issue</v>
          </cell>
          <cell r="G345" t="str">
            <v>PKE000000094345</v>
          </cell>
        </row>
        <row r="346">
          <cell r="B346" t="str">
            <v>INC000004666320</v>
          </cell>
          <cell r="C346" t="str">
            <v>UPCIE:MVNO_MNP: Port Across error</v>
          </cell>
          <cell r="D346" t="str">
            <v>Medium</v>
          </cell>
          <cell r="E346" t="str">
            <v>Closed</v>
          </cell>
          <cell r="F346" t="str">
            <v>System Limitation </v>
          </cell>
          <cell r="G346" t="str">
            <v>System Limitation in Akana</v>
          </cell>
        </row>
        <row r="347">
          <cell r="B347" t="str">
            <v>INC000004666457</v>
          </cell>
          <cell r="C347" t="str">
            <v>UPCIE: MVNO-MNP cease order failed at Request Provisioning</v>
          </cell>
          <cell r="D347" t="str">
            <v>High</v>
          </cell>
          <cell r="E347" t="str">
            <v>Closed</v>
          </cell>
          <cell r="F347" t="str">
            <v>System Limitation </v>
          </cell>
          <cell r="G347" t="str">
            <v>System Limitation in ACC(Open order blocking the port)</v>
          </cell>
        </row>
        <row r="348">
          <cell r="B348" t="str">
            <v>INC000004666716</v>
          </cell>
          <cell r="C348" t="str">
            <v>UPCIE:MVNO_PROD:PMON:Inactive Customer Account due to POD Issue</v>
          </cell>
          <cell r="D348" t="str">
            <v>Low</v>
          </cell>
          <cell r="E348" t="str">
            <v>Closed</v>
          </cell>
          <cell r="F348" t="str">
            <v>Known Code Issue</v>
          </cell>
          <cell r="G348" t="str">
            <v>PKE000000094345</v>
          </cell>
        </row>
        <row r="349">
          <cell r="B349" t="str">
            <v>INC000004666723</v>
          </cell>
          <cell r="C349" t="str">
            <v>UPCIE:MVNO_PROD:  22 Failed LSP orders step Create New LSP Shipment.</v>
          </cell>
          <cell r="D349" t="str">
            <v>Medium</v>
          </cell>
          <cell r="E349" t="str">
            <v>Closed</v>
          </cell>
          <cell r="F349" t="str">
            <v>Known Code Issue</v>
          </cell>
          <cell r="G349" t="str">
            <v>PKE000000094345</v>
          </cell>
        </row>
        <row r="350">
          <cell r="B350" t="str">
            <v>INC000004666808</v>
          </cell>
          <cell r="C350" t="str">
            <v>UPCIE:MVNO:PROD:*PMON*:Orders for which POD or POND not received for more than 15 days</v>
          </cell>
          <cell r="D350" t="str">
            <v>Low</v>
          </cell>
          <cell r="E350" t="str">
            <v>Closed</v>
          </cell>
          <cell r="F350" t="str">
            <v>Known Code Issue</v>
          </cell>
          <cell r="G350" t="str">
            <v>PKE000000094345</v>
          </cell>
        </row>
        <row r="351">
          <cell r="B351" t="str">
            <v>INC000004666809</v>
          </cell>
          <cell r="C351" t="str">
            <v>UPCIE:MVNO_PROD:PMON:Add/Remove Bundle Orders Failure For Today</v>
          </cell>
          <cell r="D351" t="str">
            <v>Low</v>
          </cell>
          <cell r="E351" t="str">
            <v>Closed</v>
          </cell>
          <cell r="F351" t="str">
            <v>System Limitation </v>
          </cell>
          <cell r="G351" t="str">
            <v> System Limitation in ACC (Call/Data Active for customer)</v>
          </cell>
        </row>
        <row r="352">
          <cell r="B352" t="str">
            <v>INC000004666810</v>
          </cell>
          <cell r="C352" t="str">
            <v>UPCIE:MVNO_PROD:P_MON: Provide order failed at UPC_OMS_Wait_For_Order_Resume</v>
          </cell>
          <cell r="D352" t="str">
            <v>Low</v>
          </cell>
          <cell r="E352" t="str">
            <v>Closed</v>
          </cell>
          <cell r="F352" t="str">
            <v>CSR Request </v>
          </cell>
          <cell r="G352" t="str">
            <v>CSR Request - Order Cancellation</v>
          </cell>
        </row>
        <row r="353">
          <cell r="B353" t="str">
            <v>INC000004667101</v>
          </cell>
          <cell r="C353" t="str">
            <v>UPCIE:MVNO_PROD:P_MON: LSPUpdateshipmentInfo from LSP for 13/03/2023</v>
          </cell>
          <cell r="D353" t="str">
            <v>Low</v>
          </cell>
          <cell r="E353" t="str">
            <v>Closed</v>
          </cell>
          <cell r="F353" t="str">
            <v>Known Code Issue</v>
          </cell>
          <cell r="G353" t="str">
            <v>PKE000000094345</v>
          </cell>
        </row>
        <row r="354">
          <cell r="B354" t="str">
            <v>INC000004667465</v>
          </cell>
          <cell r="C354" t="str">
            <v>UPCIE:MVNO_MNP: failed change status order blocking port out</v>
          </cell>
          <cell r="D354" t="str">
            <v>High</v>
          </cell>
          <cell r="E354" t="str">
            <v>Closed</v>
          </cell>
          <cell r="F354" t="str">
            <v>System Limitation </v>
          </cell>
          <cell r="G354" t="str">
            <v>System Limitation in ACC(Open order blocking the port)</v>
          </cell>
        </row>
        <row r="355">
          <cell r="B355" t="str">
            <v>INC000004667469</v>
          </cell>
          <cell r="C355" t="str">
            <v>UPCIE:MVNO_PROD: Failed Orders SQL report 14.03</v>
          </cell>
          <cell r="D355" t="str">
            <v>Medium</v>
          </cell>
          <cell r="E355" t="str">
            <v>Closed</v>
          </cell>
          <cell r="F355" t="str">
            <v>Known Code Issue</v>
          </cell>
          <cell r="G355" t="str">
            <v>PKE000000091071</v>
          </cell>
        </row>
        <row r="356">
          <cell r="B356" t="str">
            <v>INC000004667484</v>
          </cell>
          <cell r="C356" t="str">
            <v>UPCIE: MVNO cancel order</v>
          </cell>
          <cell r="D356" t="str">
            <v>Medium</v>
          </cell>
          <cell r="E356" t="str">
            <v>Closed</v>
          </cell>
          <cell r="F356" t="str">
            <v>CSR Request </v>
          </cell>
          <cell r="G356" t="str">
            <v>CSR Request - Order Cancellation</v>
          </cell>
        </row>
        <row r="357">
          <cell r="B357" t="str">
            <v>INC000004668409</v>
          </cell>
          <cell r="C357" t="str">
            <v>UPCIE:MVNO_PROD: Failed Orders SQL report 15.03</v>
          </cell>
          <cell r="D357" t="str">
            <v>Medium</v>
          </cell>
          <cell r="E357" t="str">
            <v>Closed</v>
          </cell>
          <cell r="F357" t="str">
            <v>Data Pollution</v>
          </cell>
          <cell r="G357" t="str">
            <v>Data pollution in EMA</v>
          </cell>
        </row>
        <row r="358">
          <cell r="B358" t="str">
            <v>INC000004668484</v>
          </cell>
          <cell r="C358" t="str">
            <v>UPCIE:MVNO:PROD:*OFF_MON*: Order stuck at error code OneFusion 61001</v>
          </cell>
          <cell r="D358" t="str">
            <v>Low</v>
          </cell>
          <cell r="E358" t="str">
            <v>Closed</v>
          </cell>
          <cell r="F358" t="str">
            <v>Environmental Issue</v>
          </cell>
          <cell r="G358" t="str">
            <v>Environmental Issue On Porty - Time Out Happened On Porty End</v>
          </cell>
        </row>
        <row r="359">
          <cell r="B359" t="str">
            <v>INC000004668500</v>
          </cell>
          <cell r="C359" t="str">
            <v>UPCIE:MVNO_PROD:PMON: Orders for which POD or POND not received for more than 15 days</v>
          </cell>
          <cell r="D359" t="str">
            <v>Low</v>
          </cell>
          <cell r="E359" t="str">
            <v>Closed</v>
          </cell>
          <cell r="F359" t="str">
            <v>Known Code Issue</v>
          </cell>
          <cell r="G359" t="str">
            <v>PKE000000094345</v>
          </cell>
        </row>
        <row r="360">
          <cell r="B360" t="str">
            <v>INC000004668503</v>
          </cell>
          <cell r="C360" t="str">
            <v>UPCIE:MVNO_PROD:PMON:Add/Remove Bundle Orders Failure For Today 15/03/2023</v>
          </cell>
          <cell r="D360" t="str">
            <v>Low</v>
          </cell>
          <cell r="E360" t="str">
            <v>Closed</v>
          </cell>
          <cell r="F360" t="str">
            <v>System Limitation </v>
          </cell>
          <cell r="G360" t="str">
            <v> System Limitation in ACC (Call/Data Active for customer)</v>
          </cell>
        </row>
        <row r="361">
          <cell r="B361" t="str">
            <v>INC000004668510</v>
          </cell>
          <cell r="C361" t="str">
            <v>UPCIE:MVNO_PROD:P_MON: LSPUpdateshipmentInfo from LSP for 14/03/2023</v>
          </cell>
          <cell r="D361" t="str">
            <v>Low</v>
          </cell>
          <cell r="E361" t="str">
            <v>Closed</v>
          </cell>
          <cell r="F361" t="str">
            <v>Known Code Issue</v>
          </cell>
          <cell r="G361" t="str">
            <v>PKE000000094345</v>
          </cell>
        </row>
        <row r="362">
          <cell r="B362" t="str">
            <v>INC000004668533</v>
          </cell>
          <cell r="C362" t="str">
            <v>UPCIE:MVNO_MNP: Clear data pollution to allow port out</v>
          </cell>
          <cell r="D362" t="str">
            <v>High</v>
          </cell>
          <cell r="E362" t="str">
            <v>Closed</v>
          </cell>
          <cell r="F362" t="str">
            <v>Data Pollution</v>
          </cell>
          <cell r="G362" t="str">
            <v>Data pollution in ACC</v>
          </cell>
        </row>
        <row r="363">
          <cell r="B363" t="str">
            <v>INC000004668680</v>
          </cell>
          <cell r="C363" t="str">
            <v>UPCIE:MVNO:PROD:*PMON*:DBSC DISCREPANCY REPORT FOR TODAY</v>
          </cell>
          <cell r="D363" t="str">
            <v>Low</v>
          </cell>
          <cell r="E363" t="str">
            <v>Closed</v>
          </cell>
          <cell r="F363" t="str">
            <v>Data Pollution</v>
          </cell>
          <cell r="G363" t="str">
            <v>Data Pollution in ACC</v>
          </cell>
        </row>
        <row r="364">
          <cell r="B364" t="str">
            <v>INC000004669260</v>
          </cell>
          <cell r="C364" t="str">
            <v>UPCIE:MVNO_MNP: Port out paused with OFF 15.03</v>
          </cell>
          <cell r="D364" t="str">
            <v>High</v>
          </cell>
          <cell r="E364" t="str">
            <v>Resolved</v>
          </cell>
          <cell r="F364" t="str">
            <v>Porty Issue</v>
          </cell>
          <cell r="G364" t="str">
            <v>Porty Issue-Next message not triggered</v>
          </cell>
        </row>
        <row r="365">
          <cell r="B365" t="str">
            <v>INC000004669330</v>
          </cell>
          <cell r="C365" t="str">
            <v>UPCIE:MVNO_PROD:P_MON: Inactive Customer Account due to POD Issue</v>
          </cell>
          <cell r="D365" t="str">
            <v>Low</v>
          </cell>
          <cell r="E365" t="str">
            <v>Closed</v>
          </cell>
          <cell r="F365" t="str">
            <v>Known Code Issue</v>
          </cell>
          <cell r="G365" t="str">
            <v>PKE000000094345</v>
          </cell>
        </row>
        <row r="366">
          <cell r="B366" t="str">
            <v>INC000004669349</v>
          </cell>
          <cell r="C366" t="str">
            <v>UPCIE:MVNO_MNP: Port in from THREE paused with OFF 16.03</v>
          </cell>
          <cell r="D366" t="str">
            <v>High</v>
          </cell>
          <cell r="E366" t="str">
            <v>Closed</v>
          </cell>
          <cell r="F366" t="str">
            <v>Porty Issue</v>
          </cell>
          <cell r="G366" t="str">
            <v>Porty Issue (Next Message Not Triggered)</v>
          </cell>
        </row>
        <row r="367">
          <cell r="B367" t="str">
            <v>INC000004669372</v>
          </cell>
          <cell r="C367" t="str">
            <v>UPCIE: MVNO  cancel order</v>
          </cell>
          <cell r="D367" t="str">
            <v>Medium</v>
          </cell>
          <cell r="E367" t="str">
            <v>Closed</v>
          </cell>
          <cell r="F367" t="str">
            <v>CSR Request </v>
          </cell>
          <cell r="G367" t="str">
            <v>CSR Request - Order Cancellation</v>
          </cell>
        </row>
        <row r="368">
          <cell r="B368" t="str">
            <v>INC000004669428</v>
          </cell>
          <cell r="C368" t="str">
            <v>UPCIE:MVNO_PROD: Failed Orders SQL report 16.03</v>
          </cell>
          <cell r="D368" t="str">
            <v>Medium</v>
          </cell>
          <cell r="E368" t="str">
            <v>Closed</v>
          </cell>
          <cell r="F368" t="str">
            <v>Known Code Issue</v>
          </cell>
          <cell r="G368" t="str">
            <v>PKE000000091071</v>
          </cell>
        </row>
        <row r="369">
          <cell r="B369" t="str">
            <v>INC000004669450</v>
          </cell>
          <cell r="C369" t="str">
            <v>UPCIE:MVNO_PROD: Failed terminate device orders 16.03</v>
          </cell>
          <cell r="D369" t="str">
            <v>Medium</v>
          </cell>
          <cell r="E369" t="str">
            <v>Closed</v>
          </cell>
          <cell r="F369" t="str">
            <v>CSR User Issue</v>
          </cell>
          <cell r="G369" t="str">
            <v>CSR User Issue (Duplicate orders raised by user: thkosowski &amp; tboland)</v>
          </cell>
        </row>
        <row r="370">
          <cell r="B370" t="str">
            <v>INC000004669617</v>
          </cell>
          <cell r="C370" t="str">
            <v>UPCIE:MVNO_PROD:PMON:Add/Remove Bundle Orders Failure For Today</v>
          </cell>
          <cell r="D370" t="str">
            <v>Low</v>
          </cell>
          <cell r="E370" t="str">
            <v>Closed</v>
          </cell>
          <cell r="F370" t="str">
            <v>CSR User Issue</v>
          </cell>
          <cell r="G370" t="str">
            <v>CSR User Issue(Duplicate order creation)</v>
          </cell>
        </row>
        <row r="371">
          <cell r="B371" t="str">
            <v>INC000004669699</v>
          </cell>
          <cell r="C371" t="str">
            <v>UPCIE:MVNO_PROD:P_MON: LSPUpdateshipmentInfo from LSP for 15/03/2023</v>
          </cell>
          <cell r="D371" t="str">
            <v>Low</v>
          </cell>
          <cell r="E371" t="str">
            <v>Resolved</v>
          </cell>
          <cell r="F371" t="str">
            <v>Known Code Issue</v>
          </cell>
          <cell r="G371" t="str">
            <v>PKE000000094345</v>
          </cell>
        </row>
        <row r="372">
          <cell r="B372" t="str">
            <v>INC000004670427</v>
          </cell>
          <cell r="C372" t="str">
            <v>UPCIE:MVNO_PROD:P_MON: Orders failed with OFF/CCP</v>
          </cell>
          <cell r="D372" t="str">
            <v>Low</v>
          </cell>
          <cell r="E372" t="str">
            <v>Resolved</v>
          </cell>
          <cell r="F372" t="str">
            <v>Known Code Issue</v>
          </cell>
          <cell r="G372" t="str">
            <v>PKE000000094345</v>
          </cell>
        </row>
        <row r="373">
          <cell r="B373" t="str">
            <v>INC000004670443</v>
          </cell>
          <cell r="C373" t="str">
            <v>UPCIE: MVNO  cancel order</v>
          </cell>
          <cell r="D373" t="str">
            <v>Medium</v>
          </cell>
          <cell r="E373" t="str">
            <v>Closed</v>
          </cell>
          <cell r="F373" t="str">
            <v>CSR Request </v>
          </cell>
          <cell r="G373" t="str">
            <v>CSR Request - Order Cancellation</v>
          </cell>
        </row>
        <row r="374">
          <cell r="B374" t="str">
            <v>INC000004670484</v>
          </cell>
          <cell r="C374" t="str">
            <v>UPCIE:MVNO:PROD_*PMON*: Unbar SME Mobile account 633286</v>
          </cell>
          <cell r="D374" t="str">
            <v>Low</v>
          </cell>
          <cell r="E374" t="str">
            <v>Resolved</v>
          </cell>
          <cell r="F374" t="str">
            <v>Data Pollution</v>
          </cell>
          <cell r="G374" t="str">
            <v>Data pollution in ACC</v>
          </cell>
        </row>
        <row r="375">
          <cell r="B375" t="str">
            <v>INC000004670518</v>
          </cell>
          <cell r="C375" t="str">
            <v>UPCIE:MVNO_PROD:PMON:Add/Remove Bundle Orders Failure For Today</v>
          </cell>
          <cell r="D375" t="str">
            <v>Low</v>
          </cell>
          <cell r="E375" t="str">
            <v>Closed</v>
          </cell>
          <cell r="F375" t="str">
            <v>System Limitation </v>
          </cell>
          <cell r="G375" t="str">
            <v> System Limitation in ACC (Call/Data Active for customer)</v>
          </cell>
        </row>
        <row r="376">
          <cell r="B376" t="str">
            <v>INC000004670526</v>
          </cell>
          <cell r="C376" t="str">
            <v>UPCIE:MVNO_PROD:*PMON*:Inactive Customer Account due to POD Issue</v>
          </cell>
          <cell r="D376" t="str">
            <v>Low</v>
          </cell>
          <cell r="E376" t="str">
            <v>Closed</v>
          </cell>
          <cell r="F376" t="str">
            <v>Known Code Issue</v>
          </cell>
          <cell r="G376" t="str">
            <v>PKE000000094345</v>
          </cell>
        </row>
        <row r="377">
          <cell r="B377" t="str">
            <v>INC000004670533</v>
          </cell>
          <cell r="C377" t="str">
            <v>UPCIE:MVNO_PROD:*P:MON*:Manage device order failed at step:UPC_OMS_Wait_For_Order_Resume</v>
          </cell>
          <cell r="D377" t="str">
            <v>Low</v>
          </cell>
          <cell r="E377" t="str">
            <v>Closed</v>
          </cell>
          <cell r="F377" t="str">
            <v>CSR User Issue</v>
          </cell>
          <cell r="G377" t="str">
            <v>CSR User Issue - Incorrect Order Creation</v>
          </cell>
        </row>
        <row r="378">
          <cell r="B378" t="str">
            <v>INC000004670537</v>
          </cell>
          <cell r="C378" t="str">
            <v>UPCIE:MVNO_PROD:P_MON: UPCIE Device Order Details for 17/3/2023</v>
          </cell>
          <cell r="D378" t="str">
            <v>Low</v>
          </cell>
          <cell r="E378" t="str">
            <v>Resolved</v>
          </cell>
          <cell r="F378" t="str">
            <v>CSR User Issue</v>
          </cell>
          <cell r="G378" t="str">
            <v>CSR User Issue - Incorrect Order Creation</v>
          </cell>
        </row>
        <row r="379">
          <cell r="B379" t="str">
            <v>INC000004670947</v>
          </cell>
          <cell r="C379" t="str">
            <v>UPCIE:MVNO_PROD:PMON:Add/Remove Bundle Orders Failure For Today</v>
          </cell>
          <cell r="D379" t="str">
            <v>Low</v>
          </cell>
          <cell r="E379" t="str">
            <v>Resolved</v>
          </cell>
          <cell r="F379" t="str">
            <v>System Limitation </v>
          </cell>
          <cell r="G379" t="str">
            <v> System Limitation in ACC (Call/Data Active for customer)</v>
          </cell>
        </row>
        <row r="380">
          <cell r="B380" t="str">
            <v>INC000004671737</v>
          </cell>
          <cell r="C380" t="str">
            <v>UPCIE:MVNO_PROD:*P:MON*:Manage device order failed at step:UPC_OMS_Wait_For_Order_Resume</v>
          </cell>
          <cell r="D380" t="str">
            <v>Low</v>
          </cell>
          <cell r="E380" t="str">
            <v>Resolved</v>
          </cell>
          <cell r="F380" t="str">
            <v>Known Code Issue</v>
          </cell>
          <cell r="G380" t="str">
            <v>PKE000000094345</v>
          </cell>
        </row>
        <row r="381">
          <cell r="B381" t="str">
            <v>INC000004672110</v>
          </cell>
          <cell r="C381" t="str">
            <v>UPCIE:MVNO_PROD:PMON: Orders for which POD or POND not received for more than 15 days</v>
          </cell>
          <cell r="D381" t="str">
            <v>Low</v>
          </cell>
          <cell r="E381" t="str">
            <v>Resolved</v>
          </cell>
          <cell r="F381" t="str">
            <v>Known Code Issue</v>
          </cell>
          <cell r="G381" t="str">
            <v>PKE000000094345</v>
          </cell>
        </row>
        <row r="382">
          <cell r="B382" t="str">
            <v>INC000004672407</v>
          </cell>
          <cell r="C382" t="str">
            <v>UPCIE: MVNO-MNP: 2 Tesco ports out paused with off 20.03</v>
          </cell>
          <cell r="D382" t="str">
            <v>High</v>
          </cell>
          <cell r="E382" t="str">
            <v>Resolved</v>
          </cell>
          <cell r="F382" t="str">
            <v>System Limitation </v>
          </cell>
          <cell r="G382" t="str">
            <v>System Limitation in ACC(Open order blocking the port)</v>
          </cell>
        </row>
        <row r="383">
          <cell r="B383" t="str">
            <v>INC000004672412</v>
          </cell>
          <cell r="C383" t="str">
            <v>UPCIE: MVNO failed orders 20/03</v>
          </cell>
          <cell r="D383" t="str">
            <v>Medium</v>
          </cell>
          <cell r="E383" t="str">
            <v>Resolved</v>
          </cell>
          <cell r="F383" t="str">
            <v>Known Code Issue</v>
          </cell>
          <cell r="G383" t="str">
            <v>PKE000000091903</v>
          </cell>
        </row>
        <row r="384">
          <cell r="B384" t="str">
            <v>INC000004673281</v>
          </cell>
          <cell r="C384" t="str">
            <v>UPCIE:MVNO_PROD:*PMON*:Inactive Customer Account due to POD Issue</v>
          </cell>
          <cell r="D384" t="str">
            <v>Low</v>
          </cell>
          <cell r="E384" t="str">
            <v>Resolved</v>
          </cell>
          <cell r="F384" t="str">
            <v>Known Code Issue</v>
          </cell>
          <cell r="G384" t="str">
            <v>PKE000000094345</v>
          </cell>
        </row>
        <row r="385">
          <cell r="B385" t="str">
            <v>INC000004673318</v>
          </cell>
          <cell r="C385" t="str">
            <v>UPCIE:MVNO_MNP: clear data pollution to allow port out</v>
          </cell>
          <cell r="D385" t="str">
            <v>High</v>
          </cell>
          <cell r="E385" t="str">
            <v>Resolved</v>
          </cell>
          <cell r="F385" t="str">
            <v>Data Pollution</v>
          </cell>
          <cell r="G385" t="str">
            <v>Data Pollution in ACC</v>
          </cell>
        </row>
        <row r="386">
          <cell r="B386" t="str">
            <v>INC000004673599</v>
          </cell>
          <cell r="C386" t="str">
            <v>UPCIE:MVNO_MNP: Failed Change status order blocking port</v>
          </cell>
          <cell r="D386" t="str">
            <v>High</v>
          </cell>
          <cell r="E386" t="str">
            <v>Resolved</v>
          </cell>
          <cell r="F386" t="str">
            <v>System Limitation </v>
          </cell>
          <cell r="G386" t="str">
            <v>System Limitation in ACC(Open order blocking the port)</v>
          </cell>
        </row>
        <row r="387">
          <cell r="B387" t="str">
            <v>INC000004673631</v>
          </cell>
          <cell r="C387" t="str">
            <v>UPCIE:MVNO_PROD: BILLING ERROR</v>
          </cell>
          <cell r="D387" t="str">
            <v>Low</v>
          </cell>
          <cell r="E387" t="str">
            <v>Resolved</v>
          </cell>
          <cell r="F387" t="str">
            <v>Working as Designed</v>
          </cell>
          <cell r="G387" t="str">
            <v>Working as Designed</v>
          </cell>
        </row>
        <row r="388">
          <cell r="B388" t="str">
            <v>INC000004673751</v>
          </cell>
          <cell r="C388" t="str">
            <v>UPCIE:MVNO:NL2EPG01 – Multiple KPI deviations were observed on NL2EPG01.</v>
          </cell>
          <cell r="D388" t="str">
            <v>Medium</v>
          </cell>
          <cell r="E388" t="str">
            <v>Resolved</v>
          </cell>
          <cell r="F388" t="str">
            <v>Working as Designed</v>
          </cell>
          <cell r="G388" t="str">
            <v>Working as Designed</v>
          </cell>
        </row>
        <row r="389">
          <cell r="B389" t="str">
            <v>INC000004674162</v>
          </cell>
          <cell r="C389" t="str">
            <v>UPCIE:MVNO_PROD: failed Provide Order B2b</v>
          </cell>
          <cell r="D389" t="str">
            <v>Medium</v>
          </cell>
          <cell r="E389" t="str">
            <v>Resolved</v>
          </cell>
          <cell r="F389" t="str">
            <v>One-Off Issue</v>
          </cell>
          <cell r="G389" t="str">
            <v>One off issue in ACC</v>
          </cell>
        </row>
        <row r="390">
          <cell r="B390" t="str">
            <v>INC000004674262</v>
          </cell>
          <cell r="C390" t="str">
            <v>UPCIE:MVNO:PROD:PMON: LSPUpdateshipmentInfo for  16/03/2023</v>
          </cell>
          <cell r="D390" t="str">
            <v>Low</v>
          </cell>
          <cell r="E390" t="str">
            <v>Resolved</v>
          </cell>
          <cell r="F390" t="str">
            <v>Known Code Issue</v>
          </cell>
          <cell r="G390" t="str">
            <v>PKE000000094345</v>
          </cell>
        </row>
        <row r="391">
          <cell r="B391" t="str">
            <v>INC000004675465</v>
          </cell>
          <cell r="C391" t="str">
            <v>UPCIE:MVNO:PROD:*PMON*: Orders for which POD or POND not received for more than 15 days</v>
          </cell>
          <cell r="D391" t="str">
            <v>Low</v>
          </cell>
          <cell r="E391" t="str">
            <v>Resolved</v>
          </cell>
          <cell r="F391" t="str">
            <v>Known Code Issue</v>
          </cell>
          <cell r="G391" t="str">
            <v>PKE000000094345</v>
          </cell>
        </row>
        <row r="392">
          <cell r="B392" t="str">
            <v>INC000004675468</v>
          </cell>
          <cell r="C392" t="str">
            <v>UPCIE:MVNO_PROD:PMON:Add/Remove Bundle Orders Failure For Today</v>
          </cell>
          <cell r="D392" t="str">
            <v>Low</v>
          </cell>
          <cell r="E392" t="str">
            <v>Resolved</v>
          </cell>
          <cell r="F392" t="str">
            <v>System Limitation </v>
          </cell>
          <cell r="G392" t="str">
            <v> System Limitation in ACC (Call/Data Active for customer)</v>
          </cell>
        </row>
        <row r="393">
          <cell r="B393" t="str">
            <v>INC000004675675</v>
          </cell>
          <cell r="C393" t="str">
            <v>UPCIE: MVNO failed orders 21/03</v>
          </cell>
          <cell r="D393" t="str">
            <v>Medium</v>
          </cell>
          <cell r="E393" t="str">
            <v>Resolved</v>
          </cell>
          <cell r="F393" t="str">
            <v>Known Code Issue</v>
          </cell>
          <cell r="G393" t="str">
            <v>PKE000000091903</v>
          </cell>
        </row>
        <row r="394">
          <cell r="B394" t="str">
            <v>INC000004675689</v>
          </cell>
          <cell r="C394" t="str">
            <v>UPCIE:MVNO:PROD:*PMON*:Subscribers without access bundles - 21st March 2023</v>
          </cell>
          <cell r="D394" t="str">
            <v>Low</v>
          </cell>
          <cell r="E394" t="str">
            <v>Resolved</v>
          </cell>
          <cell r="F394" t="str">
            <v>One-Off Issue</v>
          </cell>
          <cell r="G394" t="str">
            <v>One off issue in ACC</v>
          </cell>
        </row>
        <row r="395">
          <cell r="B395" t="str">
            <v>INC000004675690</v>
          </cell>
          <cell r="C395" t="str">
            <v>UPCIE:MVNO_MNP: Tesco &amp; Eir ports paused with off 19.03</v>
          </cell>
          <cell r="D395" t="str">
            <v>High</v>
          </cell>
          <cell r="E395" t="str">
            <v>Resolved</v>
          </cell>
          <cell r="F395" t="str">
            <v>Data Pollution</v>
          </cell>
          <cell r="G395" t="str">
            <v>Data pollution in ACC</v>
          </cell>
        </row>
        <row r="396">
          <cell r="B396" t="str">
            <v>INC000004675693</v>
          </cell>
          <cell r="C396" t="str">
            <v>UPCIE: MVNO-MNP cancel port</v>
          </cell>
          <cell r="D396" t="str">
            <v>High</v>
          </cell>
          <cell r="E396" t="str">
            <v>Resolved</v>
          </cell>
          <cell r="F396" t="str">
            <v>CSR Request </v>
          </cell>
          <cell r="G396" t="str">
            <v>CSR Request - Port Cancellation</v>
          </cell>
        </row>
        <row r="397">
          <cell r="B397" t="str">
            <v>INC000004675719</v>
          </cell>
          <cell r="C397" t="str">
            <v>UPCIE:MVNO_PROD:P_MON: LSPUpdateshipmentInfo from LSP for 20/03/2023</v>
          </cell>
          <cell r="D397" t="str">
            <v>Medium</v>
          </cell>
          <cell r="E397" t="str">
            <v>Resolved</v>
          </cell>
          <cell r="F397" t="str">
            <v>Known Code Issue</v>
          </cell>
          <cell r="G397" t="str">
            <v>PKE000000094345</v>
          </cell>
        </row>
        <row r="398">
          <cell r="B398" t="str">
            <v>INC000004675789</v>
          </cell>
          <cell r="C398" t="str">
            <v>UPCIE:MVNO_PROD:clear data pollution</v>
          </cell>
          <cell r="D398" t="str">
            <v>High</v>
          </cell>
          <cell r="E398" t="str">
            <v>Resolved</v>
          </cell>
          <cell r="F398" t="str">
            <v>Data Pollution</v>
          </cell>
          <cell r="G398" t="str">
            <v>Data Pollution in ACC</v>
          </cell>
        </row>
        <row r="399">
          <cell r="B399" t="str">
            <v>INC000004675806</v>
          </cell>
          <cell r="C399" t="str">
            <v>UPCIE:MVNO billing error</v>
          </cell>
          <cell r="D399" t="str">
            <v>Low</v>
          </cell>
          <cell r="E399" t="str">
            <v>Resolved</v>
          </cell>
          <cell r="F399" t="str">
            <v>Working as Designed</v>
          </cell>
          <cell r="G399" t="str">
            <v>Working as Designed</v>
          </cell>
        </row>
        <row r="400">
          <cell r="B400" t="str">
            <v>INC000004676220</v>
          </cell>
          <cell r="C400" t="str">
            <v>UPCIE:MVNO_PROD:PMON: Orders for which POD or POND not received for more than 15 days</v>
          </cell>
          <cell r="D400" t="str">
            <v>Low</v>
          </cell>
          <cell r="E400" t="str">
            <v>Resolved</v>
          </cell>
          <cell r="F400" t="str">
            <v>Known Code Issue</v>
          </cell>
          <cell r="G400" t="str">
            <v>PKE000000094345</v>
          </cell>
        </row>
        <row r="401">
          <cell r="B401" t="str">
            <v>INC000004676221</v>
          </cell>
          <cell r="C401" t="str">
            <v>UPCIE:MVNO:PROD:*PMON*:WAIT_FOR_ORDER_RESUME REPORT FOR TODAY</v>
          </cell>
          <cell r="D401" t="str">
            <v>Low</v>
          </cell>
          <cell r="E401" t="str">
            <v>Resolved</v>
          </cell>
          <cell r="F401" t="str">
            <v>Known Code Issue</v>
          </cell>
          <cell r="G401" t="str">
            <v>PKE000000094345</v>
          </cell>
        </row>
        <row r="402">
          <cell r="B402" t="str">
            <v>INC000004676256</v>
          </cell>
          <cell r="C402" t="str">
            <v>UPCIE: MVNO-MNP  Eir port paused with off due to termination</v>
          </cell>
          <cell r="D402" t="str">
            <v>High</v>
          </cell>
          <cell r="E402" t="str">
            <v>Resolved</v>
          </cell>
          <cell r="F402" t="str">
            <v>Data Pollution</v>
          </cell>
          <cell r="G402" t="str">
            <v>Data Pollution in ACC</v>
          </cell>
        </row>
        <row r="403">
          <cell r="B403" t="str">
            <v>INC000004676324</v>
          </cell>
          <cell r="C403" t="str">
            <v>UPCIE:MVNO_PROD:P_MON:LSPUpdateshipmentInfo from LSP for 21/03/2023</v>
          </cell>
          <cell r="D403" t="str">
            <v>Medium</v>
          </cell>
          <cell r="E403" t="str">
            <v>Resolved</v>
          </cell>
          <cell r="F403" t="str">
            <v>Known Code Issue</v>
          </cell>
          <cell r="G403" t="str">
            <v>PKE000000094345</v>
          </cell>
        </row>
        <row r="404">
          <cell r="B404" t="str">
            <v>INC000004676691</v>
          </cell>
          <cell r="C404" t="str">
            <v>UPCIE: MVNO-MNP: Eir port out paused with off as C_ID was not created</v>
          </cell>
          <cell r="D404" t="str">
            <v>High</v>
          </cell>
          <cell r="E404" t="str">
            <v>Resolved</v>
          </cell>
          <cell r="F404" t="str">
            <v>Porty Issue</v>
          </cell>
          <cell r="G404" t="str">
            <v> Porty issue(Invalid order creation)</v>
          </cell>
        </row>
        <row r="405">
          <cell r="B405" t="str">
            <v>INC000004676705</v>
          </cell>
          <cell r="C405" t="str">
            <v>UPCIE: MVNO-MNP cancel port</v>
          </cell>
          <cell r="D405" t="str">
            <v>High</v>
          </cell>
          <cell r="E405" t="str">
            <v>Resolved</v>
          </cell>
          <cell r="F405" t="str">
            <v>CSR Request </v>
          </cell>
          <cell r="G405" t="str">
            <v>CSR Request - Port Cancellation</v>
          </cell>
        </row>
        <row r="406">
          <cell r="B406" t="str">
            <v>INC000004676777</v>
          </cell>
          <cell r="C406" t="str">
            <v>UPCIE:MVNO_PROD:PMON:Add/Remove Bundle Orders Failurs For Today</v>
          </cell>
          <cell r="D406" t="str">
            <v>Low</v>
          </cell>
          <cell r="E406" t="str">
            <v>Resolved</v>
          </cell>
          <cell r="F406" t="str">
            <v>System Limitation </v>
          </cell>
          <cell r="G406" t="str">
            <v> System Limitation in ACC (Call/Data Active for customer)</v>
          </cell>
        </row>
        <row r="407">
          <cell r="B407" t="str">
            <v>INC000004676810</v>
          </cell>
          <cell r="C407" t="str">
            <v>UPCIE: MVNO-MNP cancel port</v>
          </cell>
          <cell r="D407" t="str">
            <v>High</v>
          </cell>
          <cell r="E407" t="str">
            <v>Resolved</v>
          </cell>
          <cell r="F407" t="str">
            <v>CSR Request </v>
          </cell>
          <cell r="G407" t="str">
            <v>CSR Request - Port Cancellation</v>
          </cell>
        </row>
        <row r="408">
          <cell r="B408" t="str">
            <v>INC000004676816</v>
          </cell>
          <cell r="C408" t="str">
            <v>UPCIE: MVNO-MNP cancel port</v>
          </cell>
          <cell r="D408" t="str">
            <v>High</v>
          </cell>
          <cell r="E408" t="str">
            <v>Resolved</v>
          </cell>
          <cell r="F408" t="str">
            <v>CSR Request </v>
          </cell>
          <cell r="G408" t="str">
            <v>CSR Request - Order Cancellation</v>
          </cell>
        </row>
        <row r="409">
          <cell r="B409" t="str">
            <v>INC000004676824</v>
          </cell>
          <cell r="C409" t="str">
            <v>UPCIE: MVNO  failed order</v>
          </cell>
          <cell r="D409" t="str">
            <v>Medium</v>
          </cell>
          <cell r="E409" t="str">
            <v>Resolved</v>
          </cell>
          <cell r="F409" t="str">
            <v>Data Pollution</v>
          </cell>
          <cell r="G409" t="str">
            <v>Data Pollution in EMA</v>
          </cell>
        </row>
        <row r="410">
          <cell r="B410" t="str">
            <v>INC000004676838</v>
          </cell>
          <cell r="C410" t="str">
            <v>UPCIE:MVNO:PROD:*OFF_MON*: Order failed with error code OneFusion-60002</v>
          </cell>
          <cell r="D410" t="str">
            <v>Low</v>
          </cell>
          <cell r="E410" t="str">
            <v>Resolved</v>
          </cell>
          <cell r="F410" t="str">
            <v>One-Off Issue</v>
          </cell>
          <cell r="G410" t="str">
            <v>One off issue in ACC</v>
          </cell>
        </row>
        <row r="411">
          <cell r="B411" t="str">
            <v>INC000004677933</v>
          </cell>
          <cell r="C411" t="str">
            <v>UPCIE:MVNO_MNP: cancel Vodafone  port out</v>
          </cell>
          <cell r="D411" t="str">
            <v>High</v>
          </cell>
          <cell r="E411" t="str">
            <v>Resolved</v>
          </cell>
          <cell r="F411" t="str">
            <v>CSR Request </v>
          </cell>
          <cell r="G411" t="str">
            <v>CSR Request - Order Cancellation</v>
          </cell>
        </row>
        <row r="412">
          <cell r="B412" t="str">
            <v>INC000004678386</v>
          </cell>
          <cell r="C412" t="str">
            <v>UPCIE:MVNO_PROD:PMON:Add/Remove Bundle Orders Failure For Today</v>
          </cell>
          <cell r="D412" t="str">
            <v>Low</v>
          </cell>
          <cell r="E412" t="str">
            <v>Resolved</v>
          </cell>
          <cell r="F412" t="str">
            <v>System Limitation </v>
          </cell>
          <cell r="G412" t="str">
            <v> System Limitation in ACC (Call/Data Active for customer)</v>
          </cell>
        </row>
        <row r="413">
          <cell r="B413" t="str">
            <v>INC000004678675</v>
          </cell>
          <cell r="C413" t="str">
            <v>UPCIE:MVNO_PROD: Failed Orders SQL report 23.03</v>
          </cell>
          <cell r="D413" t="str">
            <v>Medium</v>
          </cell>
          <cell r="E413" t="str">
            <v>Resolved</v>
          </cell>
          <cell r="F413" t="str">
            <v>CSR User Issue</v>
          </cell>
          <cell r="G413" t="str">
            <v>CSR User Issue (Duplicate order raised for the same action by user:jhudson,mdonnelly,lcorbett)</v>
          </cell>
        </row>
        <row r="414">
          <cell r="B414" t="str">
            <v>INC000004678677</v>
          </cell>
          <cell r="C414" t="str">
            <v>UPCIE:MVNO_PROD:*PMON*:Inactive Customer Account due to POD Issue</v>
          </cell>
          <cell r="D414" t="str">
            <v>Low</v>
          </cell>
          <cell r="E414" t="str">
            <v>Resolved</v>
          </cell>
          <cell r="F414" t="str">
            <v>Known Code Issue</v>
          </cell>
          <cell r="G414" t="str">
            <v>PKE000000094345</v>
          </cell>
        </row>
        <row r="415">
          <cell r="B415" t="str">
            <v>INC000004678729</v>
          </cell>
          <cell r="C415" t="str">
            <v>UPCIE:MVNO:PROD:PMON: Order stcuk at OneFusion 61001</v>
          </cell>
          <cell r="D415" t="str">
            <v>Low</v>
          </cell>
          <cell r="E415" t="str">
            <v>Resolved</v>
          </cell>
          <cell r="F415" t="str">
            <v>Environmental Issue</v>
          </cell>
          <cell r="G415" t="str">
            <v>Environmental Issue On Porty - Time Out Happened On Porty End</v>
          </cell>
        </row>
        <row r="416">
          <cell r="B416" t="str">
            <v>INC000004679239</v>
          </cell>
          <cell r="C416" t="str">
            <v>UPCIE:MVNO_PROD:P_MON:LSPUpdateshipmentInfo from LSP for 23/03/2023</v>
          </cell>
          <cell r="D416" t="str">
            <v>Low</v>
          </cell>
          <cell r="E416" t="str">
            <v>Resolved</v>
          </cell>
          <cell r="F416" t="str">
            <v>Known Code Issue</v>
          </cell>
          <cell r="G416" t="str">
            <v>PKE000000094345</v>
          </cell>
        </row>
        <row r="417">
          <cell r="B417" t="str">
            <v>INC000004679240</v>
          </cell>
          <cell r="C417" t="str">
            <v>UPCIE:MVNO_PROD: unable to activate services in Acc</v>
          </cell>
          <cell r="D417" t="str">
            <v>Medium</v>
          </cell>
          <cell r="E417" t="str">
            <v>Resolved</v>
          </cell>
          <cell r="F417" t="str">
            <v>Data Pollution</v>
          </cell>
          <cell r="G417" t="str">
            <v>Data Pollution in ACC</v>
          </cell>
        </row>
        <row r="418">
          <cell r="B418" t="str">
            <v>INC000004679412</v>
          </cell>
          <cell r="C418" t="str">
            <v>UPCIE:MVNO PRIORITY BILLING ERROR</v>
          </cell>
          <cell r="D418" t="str">
            <v>Low</v>
          </cell>
          <cell r="E418" t="str">
            <v>Resolved</v>
          </cell>
          <cell r="F418" t="str">
            <v>Working as Designed</v>
          </cell>
          <cell r="G418" t="str">
            <v>Working as Designed</v>
          </cell>
        </row>
        <row r="419">
          <cell r="B419" t="str">
            <v>INC000004679582</v>
          </cell>
          <cell r="C419" t="str">
            <v>UPCIE:MVNO_PROD:P_MON: Add/Remove Bundle Orders Failures For Today</v>
          </cell>
          <cell r="D419" t="str">
            <v>Low</v>
          </cell>
          <cell r="E419" t="str">
            <v>Resolved</v>
          </cell>
          <cell r="F419" t="str">
            <v>System Limitation </v>
          </cell>
          <cell r="G419" t="str">
            <v> System Limitation in ACC (Call/Data Active for customer)</v>
          </cell>
        </row>
        <row r="420">
          <cell r="B420" t="str">
            <v>INC000004679592</v>
          </cell>
          <cell r="C420" t="str">
            <v>UPCIE: MVNO failed orders</v>
          </cell>
          <cell r="D420" t="str">
            <v>Medium</v>
          </cell>
          <cell r="E420" t="str">
            <v>Resolved</v>
          </cell>
          <cell r="F420" t="str">
            <v>CSR User Issue</v>
          </cell>
          <cell r="G420" t="str">
            <v>CSR User Issue(Duplicate order created)</v>
          </cell>
        </row>
        <row r="421">
          <cell r="B421" t="str">
            <v>INC000004679598</v>
          </cell>
          <cell r="C421" t="str">
            <v>UPCIE:MVNO_PROD:P_MON:Order failed at UPC_OMS_Wait_For_Order_Resume_Add for 24/03/2023</v>
          </cell>
          <cell r="D421" t="str">
            <v>Low</v>
          </cell>
          <cell r="E421" t="str">
            <v>Resolved</v>
          </cell>
          <cell r="F421" t="str">
            <v>Known Code Issue</v>
          </cell>
          <cell r="G421" t="str">
            <v>PKE000000094345</v>
          </cell>
        </row>
        <row r="422">
          <cell r="B422" t="str">
            <v>INC000004679732</v>
          </cell>
          <cell r="C422" t="str">
            <v>UPCIE:MVNO_PROD:MVNO NATIONAL CHARGING ERROR</v>
          </cell>
          <cell r="D422" t="str">
            <v>Low</v>
          </cell>
          <cell r="E422" t="str">
            <v>Resolved</v>
          </cell>
          <cell r="F422" t="str">
            <v>Working as Designed</v>
          </cell>
          <cell r="G422" t="str">
            <v>Working as Designed</v>
          </cell>
        </row>
        <row r="423">
          <cell r="B423" t="str">
            <v>INC000004680454</v>
          </cell>
          <cell r="C423" t="str">
            <v>UPCIE: MVNO cancel order</v>
          </cell>
          <cell r="D423" t="str">
            <v>Medium</v>
          </cell>
          <cell r="E423" t="str">
            <v>Resolved</v>
          </cell>
          <cell r="F423" t="str">
            <v>CSR Request </v>
          </cell>
          <cell r="G423" t="str">
            <v>CSR Request - Order Cancellation</v>
          </cell>
        </row>
        <row r="424">
          <cell r="B424" t="str">
            <v>INC000004680696</v>
          </cell>
          <cell r="C424" t="str">
            <v>UPCIE:MVNO_PROD:*PMON*:Orders for which POD or POND not received for more than 15 days</v>
          </cell>
          <cell r="D424" t="str">
            <v>Low</v>
          </cell>
          <cell r="E424" t="str">
            <v>Resolved</v>
          </cell>
          <cell r="F424" t="str">
            <v>Known Code Issue</v>
          </cell>
          <cell r="G424" t="str">
            <v>PKE000000094345</v>
          </cell>
        </row>
        <row r="425">
          <cell r="B425" t="str">
            <v>INC000004680749</v>
          </cell>
          <cell r="C425" t="str">
            <v>UPCIE:MVNO_PROD: Failed Orders SQL 27.03</v>
          </cell>
          <cell r="D425" t="str">
            <v>Medium</v>
          </cell>
          <cell r="E425" t="str">
            <v>Resolved</v>
          </cell>
          <cell r="F425" t="str">
            <v>Known Code Issue</v>
          </cell>
          <cell r="G425" t="str">
            <v>PKE000000091071</v>
          </cell>
        </row>
        <row r="426">
          <cell r="B426" t="str">
            <v>INC000004680757</v>
          </cell>
          <cell r="C426" t="str">
            <v>UPCIE:MVNO_MNP: Failed change status order blocking port out</v>
          </cell>
          <cell r="D426" t="str">
            <v>High</v>
          </cell>
          <cell r="E426" t="str">
            <v>Resolved</v>
          </cell>
          <cell r="F426" t="str">
            <v>System Limitation </v>
          </cell>
          <cell r="G426" t="str">
            <v>System Limitation in ACC(Open order blocking the port)</v>
          </cell>
        </row>
        <row r="427">
          <cell r="B427" t="str">
            <v>INC000004680810</v>
          </cell>
          <cell r="C427" t="str">
            <v>UPCIE:MVNO:PROD:*PMON*:WAIT_FOR_ORDER_RESUME REPORT FOR TODAY</v>
          </cell>
          <cell r="D427" t="str">
            <v>Low</v>
          </cell>
          <cell r="E427" t="str">
            <v>Resolved</v>
          </cell>
          <cell r="F427" t="str">
            <v>Known Code Issue</v>
          </cell>
          <cell r="G427" t="str">
            <v>PKE000000094345</v>
          </cell>
        </row>
        <row r="428">
          <cell r="B428" t="str">
            <v>INC000004680973</v>
          </cell>
          <cell r="C428" t="str">
            <v>UPCIE:MVNO_MNP: Cancel port in acc</v>
          </cell>
          <cell r="D428" t="str">
            <v>High</v>
          </cell>
          <cell r="E428" t="str">
            <v>Resolved</v>
          </cell>
          <cell r="F428" t="str">
            <v>CSR Request </v>
          </cell>
          <cell r="G428" t="str">
            <v>CSR Request - Port Cancellation</v>
          </cell>
        </row>
        <row r="429">
          <cell r="B429" t="str">
            <v>INC000004681048</v>
          </cell>
          <cell r="C429" t="str">
            <v>UPCIE:MVNO:PROD:PMON: LSPUpdateshipmentInfo from LSP</v>
          </cell>
          <cell r="D429" t="str">
            <v>Low</v>
          </cell>
          <cell r="E429" t="str">
            <v>Resolved</v>
          </cell>
          <cell r="F429" t="str">
            <v>Known Code Issue</v>
          </cell>
          <cell r="G429" t="str">
            <v>PKE000000094345</v>
          </cell>
        </row>
        <row r="430">
          <cell r="B430" t="str">
            <v>INC000004681071</v>
          </cell>
          <cell r="C430" t="str">
            <v>UPCIE:MVNO_PROD:*PMON*:Add/Remove Bundle Orders Failures For Today</v>
          </cell>
          <cell r="D430" t="str">
            <v>Low</v>
          </cell>
          <cell r="E430" t="str">
            <v>Resolved</v>
          </cell>
          <cell r="F430" t="str">
            <v>System Limitation </v>
          </cell>
          <cell r="G430" t="str">
            <v> System Limitation in ACC (Call/Data Active for customer)</v>
          </cell>
        </row>
        <row r="431">
          <cell r="B431" t="str">
            <v>INC000004681123</v>
          </cell>
          <cell r="C431" t="str">
            <v>UPCIE:MVNO_PROD:*PMON*:Inactive Customer Account due to POD Issue</v>
          </cell>
          <cell r="D431" t="str">
            <v>Low</v>
          </cell>
          <cell r="E431" t="str">
            <v>Resolved</v>
          </cell>
          <cell r="F431" t="str">
            <v>Known Code Issue</v>
          </cell>
          <cell r="G431" t="str">
            <v>PKE000000094345</v>
          </cell>
        </row>
        <row r="432">
          <cell r="B432" t="str">
            <v>INC000004681127</v>
          </cell>
          <cell r="C432" t="str">
            <v>UPCIE:MVNO_PROD: 2 ports out pasued wth OFF</v>
          </cell>
          <cell r="D432" t="str">
            <v>High</v>
          </cell>
          <cell r="E432" t="str">
            <v>Resolved</v>
          </cell>
          <cell r="F432" t="str">
            <v>Porty Issue</v>
          </cell>
          <cell r="G432" t="str">
            <v>Porty Issue (Next Message Not Triggered)</v>
          </cell>
        </row>
        <row r="433">
          <cell r="B433" t="str">
            <v>INC000004681138</v>
          </cell>
          <cell r="C433" t="str">
            <v>UPCIE:MVNO_PROD: Clear data pollution after re-activation to allow port out</v>
          </cell>
          <cell r="D433" t="str">
            <v>High</v>
          </cell>
          <cell r="E433" t="str">
            <v>Resolved</v>
          </cell>
          <cell r="F433" t="str">
            <v>Data Pollution</v>
          </cell>
          <cell r="G433" t="str">
            <v>Data Pollution in ACC</v>
          </cell>
        </row>
        <row r="434">
          <cell r="B434" t="str">
            <v>INC000004682225</v>
          </cell>
          <cell r="C434" t="str">
            <v>UPCIE:MVNO_MNP: port completed in acc but in progress in porty</v>
          </cell>
          <cell r="D434" t="str">
            <v>High</v>
          </cell>
          <cell r="E434" t="str">
            <v>Resolved</v>
          </cell>
          <cell r="F434" t="str">
            <v>Porty Issue</v>
          </cell>
          <cell r="G434" t="str">
            <v>Porty Issue (Next Message Not Triggered)</v>
          </cell>
        </row>
        <row r="435">
          <cell r="B435" t="str">
            <v>INC000004682374</v>
          </cell>
          <cell r="C435" t="str">
            <v>UPCIE: MVNO-MNP port paused with off</v>
          </cell>
          <cell r="D435" t="str">
            <v>High</v>
          </cell>
          <cell r="E435" t="str">
            <v>Resolved</v>
          </cell>
          <cell r="F435" t="str">
            <v>Porty Issue</v>
          </cell>
          <cell r="G435" t="str">
            <v>Porty Issue (Next Message Not Triggered)</v>
          </cell>
        </row>
        <row r="436">
          <cell r="B436" t="str">
            <v>INC000004682400</v>
          </cell>
          <cell r="C436" t="str">
            <v>UPCIE: MVNO clear data pollution</v>
          </cell>
          <cell r="D436" t="str">
            <v>High</v>
          </cell>
          <cell r="E436" t="str">
            <v>Resolved</v>
          </cell>
          <cell r="F436" t="str">
            <v>Data Pollution</v>
          </cell>
          <cell r="G436" t="str">
            <v>Data Pollution in ACC</v>
          </cell>
        </row>
        <row r="437">
          <cell r="B437" t="str">
            <v>INC000004682636</v>
          </cell>
          <cell r="C437" t="str">
            <v>UPCIE:MVNO_MNP: no ports completing 28.03</v>
          </cell>
          <cell r="D437" t="str">
            <v>High</v>
          </cell>
          <cell r="E437" t="str">
            <v>Resolved</v>
          </cell>
          <cell r="F437" t="str">
            <v>Known Code Issue</v>
          </cell>
          <cell r="G437" t="str">
            <v>PBI000000311978</v>
          </cell>
        </row>
        <row r="438">
          <cell r="B438" t="str">
            <v>INC000004682709</v>
          </cell>
          <cell r="C438" t="str">
            <v>UPCIE:MVNO_PROD:  Cacnel order in Acc</v>
          </cell>
          <cell r="D438" t="str">
            <v>Medium</v>
          </cell>
          <cell r="E438" t="str">
            <v>Resolved</v>
          </cell>
          <cell r="F438" t="str">
            <v>CSR Request </v>
          </cell>
          <cell r="G438" t="str">
            <v>CSR Request - Order Cancellation</v>
          </cell>
        </row>
        <row r="439">
          <cell r="B439" t="str">
            <v>INC000004690051</v>
          </cell>
          <cell r="C439" t="str">
            <v>UPCIE:MVNO_PROD:PMON:Add/Remove Bundle Orders Failure For Today</v>
          </cell>
          <cell r="D439" t="str">
            <v>Low</v>
          </cell>
          <cell r="E439" t="str">
            <v>Resolved</v>
          </cell>
          <cell r="F439" t="str">
            <v>System Limitation </v>
          </cell>
          <cell r="G439" t="str">
            <v> System Limitation in ACC (Call/Data Active for customer)</v>
          </cell>
        </row>
        <row r="440">
          <cell r="B440" t="str">
            <v>INC000004690163</v>
          </cell>
          <cell r="C440" t="str">
            <v>UPCIE:MVNO:PROD:*PMON*:Subscribers without access bundles - 28th March 2023</v>
          </cell>
          <cell r="D440" t="str">
            <v>Low</v>
          </cell>
          <cell r="E440" t="str">
            <v>Resolved</v>
          </cell>
          <cell r="F440" t="str">
            <v>Data Pollution</v>
          </cell>
          <cell r="G440" t="str">
            <v>Data Pollution in EMA</v>
          </cell>
        </row>
        <row r="441">
          <cell r="B441" t="str">
            <v>INC000004690168</v>
          </cell>
          <cell r="C441" t="str">
            <v>UPCIE:MVNO_MNP: Cacnel port in Acc</v>
          </cell>
          <cell r="D441" t="str">
            <v>High</v>
          </cell>
          <cell r="E441" t="str">
            <v>Resolved</v>
          </cell>
          <cell r="F441" t="str">
            <v>CSR Request </v>
          </cell>
          <cell r="G441" t="str">
            <v>CSR Request - Port Cancellation</v>
          </cell>
        </row>
        <row r="442">
          <cell r="B442" t="str">
            <v>INC000004690201</v>
          </cell>
          <cell r="C442" t="str">
            <v>UPCIEMVNO_PROD: VM RESET</v>
          </cell>
          <cell r="D442" t="str">
            <v>Low</v>
          </cell>
          <cell r="E442" t="str">
            <v>Resolved</v>
          </cell>
          <cell r="F442" t="str">
            <v>Working as Designed</v>
          </cell>
          <cell r="G442" t="str">
            <v>Working as Designed</v>
          </cell>
        </row>
        <row r="443">
          <cell r="B443" t="str">
            <v>INC000004690250</v>
          </cell>
          <cell r="C443" t="str">
            <v>UPCIE: MVNO-MNP cancel port</v>
          </cell>
          <cell r="D443" t="str">
            <v>High</v>
          </cell>
          <cell r="E443" t="str">
            <v>Resolved</v>
          </cell>
          <cell r="F443" t="str">
            <v>CSR Request </v>
          </cell>
          <cell r="G443" t="str">
            <v>CSR Request - Port Cancellation</v>
          </cell>
        </row>
        <row r="444">
          <cell r="B444" t="str">
            <v>INC000004690291</v>
          </cell>
          <cell r="C444" t="str">
            <v>UPCIE:MVNO_MNP: clear data pollution to allow port out</v>
          </cell>
          <cell r="D444" t="str">
            <v>High</v>
          </cell>
          <cell r="E444" t="str">
            <v>Resolved</v>
          </cell>
          <cell r="F444" t="str">
            <v>Data Pollution</v>
          </cell>
          <cell r="G444" t="str">
            <v>Data Pollution in ACC</v>
          </cell>
        </row>
        <row r="445">
          <cell r="B445" t="str">
            <v>INC000004690328</v>
          </cell>
          <cell r="C445" t="str">
            <v>UPCIE:MVNO_PROD:PMON:Add/Remove Bundle Orders Failure For Today 29/03/2023</v>
          </cell>
          <cell r="D445" t="str">
            <v>Low</v>
          </cell>
          <cell r="E445" t="str">
            <v>Resolved</v>
          </cell>
          <cell r="F445" t="str">
            <v>System Limitation </v>
          </cell>
          <cell r="G445" t="str">
            <v> System Limitation in ACC (Call/Data Active for customer)</v>
          </cell>
        </row>
        <row r="446">
          <cell r="B446" t="str">
            <v>INC000004690329</v>
          </cell>
          <cell r="C446" t="str">
            <v>UPCIE:MVNO_PROD: Orders for which POD or POND not received for more than 15 days</v>
          </cell>
          <cell r="D446" t="str">
            <v>Low</v>
          </cell>
          <cell r="E446" t="str">
            <v>Resolved</v>
          </cell>
          <cell r="F446" t="str">
            <v>Known Code Issue</v>
          </cell>
          <cell r="G446" t="str">
            <v>PKE000000094345</v>
          </cell>
        </row>
        <row r="447">
          <cell r="B447" t="str">
            <v>INC000004691889</v>
          </cell>
          <cell r="C447" t="str">
            <v>UPCIE:MVNO:PROD:MON:UPCIE Device Order Details ON 03/29/2023</v>
          </cell>
          <cell r="D447" t="str">
            <v>Low</v>
          </cell>
          <cell r="E447" t="str">
            <v>Resolved</v>
          </cell>
          <cell r="F447" t="str">
            <v>CSR User Issue</v>
          </cell>
          <cell r="G447" t="str">
            <v> CSR User issue(smclover)</v>
          </cell>
        </row>
        <row r="448">
          <cell r="B448" t="str">
            <v>INC000004692394</v>
          </cell>
          <cell r="C448" t="str">
            <v>UPCIE: MVNO-MNP port paused with off</v>
          </cell>
          <cell r="D448" t="str">
            <v>High</v>
          </cell>
          <cell r="E448" t="str">
            <v>Resolved</v>
          </cell>
          <cell r="F448" t="str">
            <v>Raised in Error</v>
          </cell>
          <cell r="G448" t="str">
            <v>Raised in Error</v>
          </cell>
        </row>
        <row r="449">
          <cell r="B449" t="str">
            <v>INC000004626598</v>
          </cell>
          <cell r="C449" t="str">
            <v>UPCIE: MVNO data issue</v>
          </cell>
          <cell r="D449" t="str">
            <v>Low</v>
          </cell>
          <cell r="E449" t="str">
            <v>Closed</v>
          </cell>
          <cell r="F449" t="str">
            <v>Working as Designed</v>
          </cell>
          <cell r="G449" t="str">
            <v>Working as Designed</v>
          </cell>
        </row>
        <row r="450">
          <cell r="B450" t="str">
            <v>INC000004629450</v>
          </cell>
          <cell r="C450" t="str">
            <v>UPCIE:MVNO_PRO:ACC:Batch of customers had an extra week in collections path before suspension in ACC</v>
          </cell>
          <cell r="D450" t="str">
            <v>Low</v>
          </cell>
          <cell r="E450" t="str">
            <v>Closed</v>
          </cell>
          <cell r="F450" t="str">
            <v>One-Off Issue</v>
          </cell>
          <cell r="G450" t="str">
            <v>One off issue in ACC</v>
          </cell>
        </row>
        <row r="451">
          <cell r="B451" t="str">
            <v>INC000004633257</v>
          </cell>
          <cell r="C451" t="str">
            <v>UPCIE : Blank screen when placing order for phone</v>
          </cell>
          <cell r="D451" t="str">
            <v>Medium</v>
          </cell>
          <cell r="E451" t="str">
            <v>Closed</v>
          </cell>
          <cell r="F451" t="str">
            <v>Working as Designed</v>
          </cell>
          <cell r="G451" t="str">
            <v>Working as Designed</v>
          </cell>
        </row>
        <row r="452">
          <cell r="B452" t="str">
            <v>INC000004642237</v>
          </cell>
          <cell r="C452" t="str">
            <v>UPCIE:MVNO_PROD:Cannot view bills in Acc</v>
          </cell>
          <cell r="D452" t="str">
            <v>Low</v>
          </cell>
          <cell r="E452" t="str">
            <v>Closed</v>
          </cell>
          <cell r="F452" t="str">
            <v>Working as Designed</v>
          </cell>
          <cell r="G452" t="str">
            <v>Working as Designed</v>
          </cell>
        </row>
        <row r="453">
          <cell r="B453" t="str">
            <v>INC000004652884</v>
          </cell>
          <cell r="C453" t="str">
            <v>UPCIE:MVNO_MNP: clear data pollution after re-activation</v>
          </cell>
          <cell r="D453" t="str">
            <v>High</v>
          </cell>
          <cell r="E453" t="str">
            <v>Closed</v>
          </cell>
          <cell r="F453" t="str">
            <v>Data Pollution</v>
          </cell>
          <cell r="G453" t="str">
            <v>Data pollution in ACC</v>
          </cell>
        </row>
        <row r="454">
          <cell r="B454" t="str">
            <v>INC000004656902</v>
          </cell>
          <cell r="C454" t="str">
            <v>UPCIE:MVNO_PROD: Failure of mobile orders</v>
          </cell>
          <cell r="D454" t="str">
            <v>Medium</v>
          </cell>
          <cell r="E454" t="str">
            <v>Closed</v>
          </cell>
          <cell r="F454" t="str">
            <v>Working as Designed</v>
          </cell>
          <cell r="G454" t="str">
            <v>Working as Designed</v>
          </cell>
        </row>
        <row r="455">
          <cell r="B455" t="str">
            <v>INC000004660389</v>
          </cell>
          <cell r="C455" t="str">
            <v>UPCIE:MVNO:PROD:*PMON*:NO Orders received by the LSP - both Cable &amp; Mobile Orders: Prod and UAT</v>
          </cell>
          <cell r="D455" t="str">
            <v>Critical</v>
          </cell>
          <cell r="E455" t="str">
            <v>Closed</v>
          </cell>
          <cell r="F455" t="str">
            <v>Known Code Issue</v>
          </cell>
          <cell r="G455" t="str">
            <v>PBI000000310588</v>
          </cell>
        </row>
        <row r="456">
          <cell r="B456" t="str">
            <v>INC000004660928</v>
          </cell>
          <cell r="C456" t="str">
            <v>UPCIE : Issue in the daily reporting extracts newly created products are not showing the data feeds</v>
          </cell>
          <cell r="D456" t="str">
            <v>High</v>
          </cell>
          <cell r="E456" t="str">
            <v>Closed</v>
          </cell>
          <cell r="F456" t="str">
            <v>Known Code Issue</v>
          </cell>
          <cell r="G456" t="str">
            <v>PBI000000310601</v>
          </cell>
        </row>
        <row r="457">
          <cell r="B457" t="str">
            <v>INC000004665232</v>
          </cell>
          <cell r="C457" t="str">
            <v>UPCIE:MVNO_PROD: Mobile peal order failure</v>
          </cell>
          <cell r="D457" t="str">
            <v>Medium</v>
          </cell>
          <cell r="E457" t="str">
            <v>Closed</v>
          </cell>
          <cell r="F457" t="str">
            <v>Working as Designed</v>
          </cell>
          <cell r="G457" t="str">
            <v>Working as Designed</v>
          </cell>
        </row>
        <row r="458">
          <cell r="B458" t="str">
            <v>INC000004665436</v>
          </cell>
          <cell r="C458" t="str">
            <v>UPCIE:MVNO:PROD:Title: Observed fluctuation from NL1MSC1 towards 2NL2AC2.</v>
          </cell>
          <cell r="D458" t="str">
            <v>Medium</v>
          </cell>
          <cell r="E458" t="str">
            <v>Closed</v>
          </cell>
          <cell r="F458" t="str">
            <v>Working as Designed</v>
          </cell>
          <cell r="G458" t="str">
            <v>Working as Designed</v>
          </cell>
        </row>
        <row r="459">
          <cell r="B459" t="str">
            <v>INC000004643923</v>
          </cell>
          <cell r="C459" t="str">
            <v>UPCIE:MVNO_PROD:Unable to update shipping address and cannot complete order</v>
          </cell>
          <cell r="D459" t="str">
            <v>Low</v>
          </cell>
          <cell r="E459" t="str">
            <v>Closed</v>
          </cell>
          <cell r="F459" t="str">
            <v>One-Off Issue</v>
          </cell>
          <cell r="G459" t="str">
            <v>One off issue in ACC</v>
          </cell>
        </row>
        <row r="460">
          <cell r="B460" t="str">
            <v>INC000004644608</v>
          </cell>
          <cell r="C460" t="str">
            <v>UPCIE:MVNO_PROD:VMIE - Direct Debit page - not recognising account info</v>
          </cell>
          <cell r="D460" t="str">
            <v>Medium</v>
          </cell>
          <cell r="E460" t="str">
            <v>Closed</v>
          </cell>
          <cell r="F460" t="str">
            <v>Working as Designed</v>
          </cell>
          <cell r="G460" t="str">
            <v>Working as Designed</v>
          </cell>
        </row>
        <row r="461">
          <cell r="B461" t="str">
            <v>INC000004652889</v>
          </cell>
          <cell r="C461" t="str">
            <v>UPCIE:MVNO_PROD:P_MON: Inactive Customer Account due to POD Issue</v>
          </cell>
          <cell r="D461" t="str">
            <v>Low</v>
          </cell>
          <cell r="E461" t="str">
            <v>Closed</v>
          </cell>
          <cell r="F461" t="str">
            <v>Known Code Issue</v>
          </cell>
          <cell r="G461" t="str">
            <v>PKE000000094345</v>
          </cell>
        </row>
        <row r="462">
          <cell r="B462" t="str">
            <v>INC000004653293</v>
          </cell>
          <cell r="C462" t="str">
            <v>UPCIE:MVNO_PROD:users unable to run queries on ODS datawarehouse table MVNOIE.CDR</v>
          </cell>
          <cell r="D462" t="str">
            <v>Medium</v>
          </cell>
          <cell r="E462" t="str">
            <v>Closed</v>
          </cell>
          <cell r="F462" t="str">
            <v>Working as Designed</v>
          </cell>
          <cell r="G462" t="str">
            <v>Working as Designed</v>
          </cell>
        </row>
        <row r="463">
          <cell r="B463" t="str">
            <v>INC000004654780</v>
          </cell>
          <cell r="C463" t="str">
            <v>UPCIE - Pega - Customer Name is not matching in the bill</v>
          </cell>
          <cell r="D463" t="str">
            <v>Low</v>
          </cell>
          <cell r="E463" t="str">
            <v>Closed</v>
          </cell>
          <cell r="F463" t="str">
            <v>One-Off Issue</v>
          </cell>
          <cell r="G463" t="str">
            <v>One off issue in ACC</v>
          </cell>
        </row>
        <row r="464">
          <cell r="B464" t="str">
            <v>INC000004661352</v>
          </cell>
          <cell r="C464" t="str">
            <v>UPCIE:MVNO:PROD: VMIE :Downpayment for device is applied twice to customer balance - INC000004661352</v>
          </cell>
          <cell r="D464" t="str">
            <v>Low</v>
          </cell>
          <cell r="E464" t="str">
            <v>Closed</v>
          </cell>
          <cell r="F464" t="str">
            <v>Temporary issue</v>
          </cell>
          <cell r="G464" t="str">
            <v>Temporary Issue in ACC</v>
          </cell>
        </row>
        <row r="465">
          <cell r="B465" t="str">
            <v>INC000004663860</v>
          </cell>
          <cell r="C465" t="str">
            <v>UPCIE:MVNO:Title: NL2EPG01 –Multiple KPIs deviations</v>
          </cell>
          <cell r="D465" t="str">
            <v>Medium</v>
          </cell>
          <cell r="E465" t="str">
            <v>Closed</v>
          </cell>
          <cell r="F465" t="str">
            <v>Working as Designed</v>
          </cell>
          <cell r="G465" t="str">
            <v>Working as Designed</v>
          </cell>
        </row>
        <row r="466">
          <cell r="B466" t="str">
            <v>INC000004664193</v>
          </cell>
          <cell r="C466" t="str">
            <v>UPCIE:MVNO:PROD:VMIE : Unable to save ignore credit score option</v>
          </cell>
          <cell r="D466" t="str">
            <v>Low</v>
          </cell>
          <cell r="E466" t="str">
            <v>Closed</v>
          </cell>
          <cell r="F466" t="str">
            <v>One-Off Issue</v>
          </cell>
          <cell r="G466" t="str">
            <v>One off issue in ACC</v>
          </cell>
        </row>
        <row r="467">
          <cell r="B467" t="str">
            <v>INC000004665235</v>
          </cell>
          <cell r="C467" t="str">
            <v>UPCIE:MVNO_PROD:VMIE:ACC: cant update shipping address</v>
          </cell>
          <cell r="D467" t="str">
            <v>Low</v>
          </cell>
          <cell r="E467" t="str">
            <v>Closed</v>
          </cell>
          <cell r="F467" t="str">
            <v>One-Off Issue</v>
          </cell>
          <cell r="G467" t="str">
            <v>One off issue in ACC</v>
          </cell>
        </row>
        <row r="468">
          <cell r="B468" t="str">
            <v>INC000004673564</v>
          </cell>
          <cell r="C468" t="str">
            <v>UPCIE:MVNO:PROD: VM RESET</v>
          </cell>
          <cell r="D468" t="str">
            <v>Low</v>
          </cell>
          <cell r="E468" t="str">
            <v>Resolved</v>
          </cell>
          <cell r="F468" t="str">
            <v>Working as Designed</v>
          </cell>
          <cell r="G468" t="str">
            <v>Working as Designed</v>
          </cell>
        </row>
        <row r="469">
          <cell r="B469" t="str">
            <v>INC000004682180</v>
          </cell>
          <cell r="C469" t="str">
            <v>UPCIE: MVNO-MNP: Ports out paused with OFF</v>
          </cell>
          <cell r="D469" t="str">
            <v>High</v>
          </cell>
          <cell r="E469" t="str">
            <v>Resolved</v>
          </cell>
          <cell r="F469" t="str">
            <v>Known Code Issue</v>
          </cell>
          <cell r="G469" t="str">
            <v>PBI000000311978</v>
          </cell>
        </row>
        <row r="470">
          <cell r="B470" t="str">
            <v>INC000004691892</v>
          </cell>
          <cell r="C470" t="str">
            <v>UPCIE:MVNO PROD:PMON:LSPUpdateshipmentInfo not received from LSP</v>
          </cell>
          <cell r="D470" t="str">
            <v>Low</v>
          </cell>
          <cell r="E470" t="str">
            <v>Resolved</v>
          </cell>
          <cell r="F470" t="str">
            <v>Known Code Issue</v>
          </cell>
          <cell r="G470" t="str">
            <v>PKE000000094345</v>
          </cell>
        </row>
        <row r="471">
          <cell r="B471" t="str">
            <v>INC000004692270</v>
          </cell>
          <cell r="C471" t="str">
            <v>UPCIE: MVNO cannot get shortcode sms</v>
          </cell>
          <cell r="D471" t="str">
            <v>Medium</v>
          </cell>
          <cell r="E471" t="str">
            <v>Resolved</v>
          </cell>
          <cell r="F471" t="str">
            <v>Working as Designed</v>
          </cell>
          <cell r="G471" t="str">
            <v>Working as Designed</v>
          </cell>
        </row>
        <row r="472">
          <cell r="B472" t="str">
            <v>INC000004692284</v>
          </cell>
          <cell r="C472" t="str">
            <v>UPCIE:MVNO:PROD:PMON: Backlog orders need to Reprocess</v>
          </cell>
          <cell r="D472" t="str">
            <v>Medium</v>
          </cell>
          <cell r="E472" t="str">
            <v>Resolved</v>
          </cell>
          <cell r="F472" t="str">
            <v>Known Code Issue</v>
          </cell>
          <cell r="G472" t="str">
            <v>PBI000000311978</v>
          </cell>
        </row>
        <row r="473">
          <cell r="B473" t="str">
            <v>INC000004692294</v>
          </cell>
          <cell r="C473" t="str">
            <v>UPCIE:MVNO_PROD:P_MON: Orders failed with OFF/CCP</v>
          </cell>
          <cell r="D473" t="str">
            <v>Low</v>
          </cell>
          <cell r="E473" t="str">
            <v>Resolved</v>
          </cell>
          <cell r="F473" t="str">
            <v>Known Code Issue</v>
          </cell>
          <cell r="G473" t="str">
            <v>PKE000000094345</v>
          </cell>
        </row>
        <row r="474">
          <cell r="B474" t="str">
            <v>INC000004693043</v>
          </cell>
          <cell r="C474" t="str">
            <v>UPCIE:MVNO_MNP: rejected port still pending in acc</v>
          </cell>
          <cell r="D474" t="str">
            <v>High</v>
          </cell>
          <cell r="E474" t="str">
            <v>Resolved</v>
          </cell>
          <cell r="F474" t="str">
            <v>CSR Request </v>
          </cell>
          <cell r="G474" t="str">
            <v>CSR Request - Port Cancellation</v>
          </cell>
        </row>
        <row r="475">
          <cell r="B475" t="str">
            <v>INC000004693653</v>
          </cell>
          <cell r="C475" t="str">
            <v>UPCIE:MVNO_MNP: cacnel pending port out in acc</v>
          </cell>
          <cell r="D475" t="str">
            <v>High</v>
          </cell>
          <cell r="E475" t="str">
            <v>Resolved</v>
          </cell>
          <cell r="F475" t="str">
            <v>CSR Request </v>
          </cell>
          <cell r="G475" t="str">
            <v>CSR Request - Port Cancellation</v>
          </cell>
        </row>
        <row r="476">
          <cell r="B476" t="str">
            <v>INC000004693683</v>
          </cell>
          <cell r="C476" t="str">
            <v>UPCIE:MVNO_MNP: failed port out cease order blocking port</v>
          </cell>
          <cell r="D476" t="str">
            <v>High</v>
          </cell>
          <cell r="E476" t="str">
            <v>Resolved</v>
          </cell>
          <cell r="F476" t="str">
            <v>System Limitation </v>
          </cell>
          <cell r="G476" t="str">
            <v>System Limitation in ACC(Open order blocking the port)</v>
          </cell>
        </row>
        <row r="477">
          <cell r="B477" t="str">
            <v>INC000004693703</v>
          </cell>
          <cell r="C477" t="str">
            <v>UPCIE:MVNO_MNP: Cacnel Vodafone port in of 353879574323</v>
          </cell>
          <cell r="D477" t="str">
            <v>High</v>
          </cell>
          <cell r="E477" t="str">
            <v>Resolved</v>
          </cell>
          <cell r="F477" t="str">
            <v>CSR Request </v>
          </cell>
          <cell r="G477" t="str">
            <v>CSR Request - Port Cancellation</v>
          </cell>
        </row>
        <row r="478">
          <cell r="B478" t="str">
            <v>INC000004694404</v>
          </cell>
          <cell r="C478" t="str">
            <v>UPCIE:MVNO:PROD:PMON: Add/Remove Bundle Orders Failures For Today</v>
          </cell>
          <cell r="D478" t="str">
            <v>Low</v>
          </cell>
          <cell r="E478" t="str">
            <v>Resolved</v>
          </cell>
          <cell r="F478" t="str">
            <v>System Limitation </v>
          </cell>
          <cell r="G478" t="str">
            <v> System Limitation in ACC (Call/Data Active for customer)</v>
          </cell>
        </row>
        <row r="479">
          <cell r="B479" t="str">
            <v>INC000004695078</v>
          </cell>
          <cell r="C479" t="str">
            <v>UPCIE:MVNO PROD:PMON:LSPUpdateshipmentInfo not received from LSP</v>
          </cell>
          <cell r="D479" t="str">
            <v>Low</v>
          </cell>
          <cell r="E479" t="str">
            <v>Resolved</v>
          </cell>
          <cell r="F479" t="str">
            <v>Known Code Issue</v>
          </cell>
          <cell r="G479" t="str">
            <v>PKE000000094345</v>
          </cell>
        </row>
        <row r="480">
          <cell r="B480" t="str">
            <v>INC000004682510</v>
          </cell>
          <cell r="C480" t="str">
            <v>UPCIE:MVNO_MNP: rejected Port out still pending in acc</v>
          </cell>
          <cell r="D480" t="str">
            <v>High</v>
          </cell>
          <cell r="E480" t="str">
            <v>Resolved</v>
          </cell>
          <cell r="F480" t="str">
            <v>Known Code Issue</v>
          </cell>
          <cell r="G480" t="str">
            <v>PBI000000311978</v>
          </cell>
        </row>
        <row r="481">
          <cell r="B481" t="str">
            <v>INC000004691498</v>
          </cell>
          <cell r="C481" t="str">
            <v>UPCIE:MVNO_PROD:*PMON*:Inactive Customer Account due to POD Issue</v>
          </cell>
          <cell r="D481" t="str">
            <v>Low</v>
          </cell>
          <cell r="E481" t="str">
            <v>Resolved</v>
          </cell>
          <cell r="F481" t="str">
            <v>Known Code Issue</v>
          </cell>
          <cell r="G481" t="str">
            <v>PKE000000094345</v>
          </cell>
        </row>
        <row r="482">
          <cell r="B482" t="str">
            <v>INC000004692778</v>
          </cell>
          <cell r="C482" t="str">
            <v>UPCIE:MVNO_PROD:PMON:Add/Remove Bundle Orders Failure For Today</v>
          </cell>
          <cell r="D482" t="str">
            <v>Low</v>
          </cell>
          <cell r="E482" t="str">
            <v>Resolved</v>
          </cell>
          <cell r="F482" t="str">
            <v>System Limitation </v>
          </cell>
          <cell r="G482" t="str">
            <v> System Limitation in ACC (Call/Data Active for customer)</v>
          </cell>
        </row>
        <row r="483">
          <cell r="B483" t="str">
            <v>INC000004692800</v>
          </cell>
          <cell r="C483" t="str">
            <v>UPCIE:MVNO_PROD: 130 failed Cease orders</v>
          </cell>
          <cell r="D483" t="str">
            <v>Medium</v>
          </cell>
          <cell r="E483" t="str">
            <v>Resolved</v>
          </cell>
          <cell r="F483" t="str">
            <v>Known Code Issue</v>
          </cell>
          <cell r="G483" t="str">
            <v>PKE000000091903</v>
          </cell>
        </row>
        <row r="484">
          <cell r="B484" t="str">
            <v>INC000004692907</v>
          </cell>
          <cell r="C484" t="str">
            <v>UPCIE:MVNO_MNP: clear data pollution after re-activation</v>
          </cell>
          <cell r="D484" t="str">
            <v>High</v>
          </cell>
          <cell r="E484" t="str">
            <v>Resolved</v>
          </cell>
          <cell r="F484" t="str">
            <v>Data Pollution</v>
          </cell>
          <cell r="G484" t="str">
            <v>Data Pollution in ACC</v>
          </cell>
        </row>
        <row r="485">
          <cell r="B485" t="str">
            <v>INC000004692915</v>
          </cell>
          <cell r="C485" t="str">
            <v>UPCIE:MVNO_PROD: failed Provide orders SQL report 30.03</v>
          </cell>
          <cell r="D485" t="str">
            <v>Medium</v>
          </cell>
          <cell r="E485" t="str">
            <v>Resolved</v>
          </cell>
          <cell r="F485" t="str">
            <v>Known Code Issue</v>
          </cell>
          <cell r="G485" t="str">
            <v>PKE000000094345</v>
          </cell>
        </row>
        <row r="486">
          <cell r="B486" t="str">
            <v>INC000004693668</v>
          </cell>
          <cell r="C486" t="str">
            <v>UPCIE:MVNO PROD:PMON: LSPUpdateshipmentInfo not received from LSP</v>
          </cell>
          <cell r="D486" t="str">
            <v>Low</v>
          </cell>
          <cell r="E486" t="str">
            <v>Resolved</v>
          </cell>
          <cell r="F486" t="str">
            <v>Known Code Issue</v>
          </cell>
          <cell r="G486" t="str">
            <v>PKE000000094345</v>
          </cell>
        </row>
        <row r="487">
          <cell r="B487" t="str">
            <v>INC000004693695</v>
          </cell>
          <cell r="C487" t="str">
            <v>UPCIE:MVNO_PROD: cancel termination order</v>
          </cell>
          <cell r="D487" t="str">
            <v>Medium</v>
          </cell>
          <cell r="E487" t="str">
            <v>Resolved</v>
          </cell>
          <cell r="F487" t="str">
            <v>CSR Request </v>
          </cell>
          <cell r="G487" t="str">
            <v>CSR Request - Order Cancellation</v>
          </cell>
        </row>
        <row r="488">
          <cell r="B488" t="str">
            <v>INC000004693886</v>
          </cell>
          <cell r="C488" t="str">
            <v>UPCIE:MVNO_MNP: Cancel ports out in acc</v>
          </cell>
          <cell r="D488" t="str">
            <v>High</v>
          </cell>
          <cell r="E488" t="str">
            <v>Resolved</v>
          </cell>
          <cell r="F488" t="str">
            <v>CSR Request </v>
          </cell>
          <cell r="G488" t="str">
            <v>CSR Request - Order Cancellation</v>
          </cell>
        </row>
        <row r="489">
          <cell r="B489" t="str">
            <v>INC000004695091</v>
          </cell>
          <cell r="C489" t="str">
            <v>UPCIE:MVNO_MNP: port out rejecting as not available</v>
          </cell>
          <cell r="D489" t="str">
            <v>High</v>
          </cell>
          <cell r="E489" t="str">
            <v>Resolved</v>
          </cell>
          <cell r="F489" t="str">
            <v>Data Pollution</v>
          </cell>
          <cell r="G489" t="str">
            <v>Data Pollution in ACC</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freshedDate="42856.5368679398" refreshedBy="Jagadeesan K" recordCount="216">
  <cacheSource type="worksheet">
    <worksheetSource ref="A1:A1" sheet="Triage Incident Stats"/>
  </cacheSource>
  <cacheFields count="3">
    <cacheField name="Inc" numFmtId="0"/>
    <cacheField name="country" numFmtId="0">
      <sharedItems count="10">
        <s v="CH"/>
        <s v="IE"/>
        <s v="AT"/>
        <s v="NL"/>
        <s v="PE"/>
        <s v="HU"/>
        <s v="AT " u="1"/>
        <s v="PE " u="1"/>
        <s v="IE " u="1"/>
        <s v="CH " u="1"/>
      </sharedItems>
    </cacheField>
    <cacheField name="type" numFmtId="0">
      <sharedItems count="2">
        <s v="IT"/>
        <s v="NW"/>
      </sharedItems>
    </cacheField>
  </cacheFields>
</pivotCacheDefinition>
</file>

<file path=xl/pivotCache/pivotCacheRecords1.xml><?xml version="1.0" encoding="utf-8"?>
<pivotCacheRecords xmlns="http://schemas.openxmlformats.org/spreadsheetml/2006/main" xmlns:r="http://schemas.openxmlformats.org/officeDocument/2006/relationships" count="216">
  <r>
    <s v="INC000001332502"/>
    <x v="0"/>
    <x v="0"/>
  </r>
  <r>
    <s v="INC000001334452"/>
    <x v="1"/>
    <x v="0"/>
  </r>
  <r>
    <s v="INC000001332884"/>
    <x v="1"/>
    <x v="0"/>
  </r>
  <r>
    <s v="INC000001333617"/>
    <x v="2"/>
    <x v="0"/>
  </r>
  <r>
    <s v="INC000001325603"/>
    <x v="0"/>
    <x v="0"/>
  </r>
  <r>
    <s v="INC000001334579"/>
    <x v="0"/>
    <x v="0"/>
  </r>
  <r>
    <s v="INC000001333665"/>
    <x v="0"/>
    <x v="1"/>
  </r>
  <r>
    <s v="INC000001330983"/>
    <x v="0"/>
    <x v="0"/>
  </r>
  <r>
    <s v="INC000001333982"/>
    <x v="3"/>
    <x v="0"/>
  </r>
  <r>
    <s v="INC000001330983"/>
    <x v="0"/>
    <x v="0"/>
  </r>
  <r>
    <s v="INC000001335684"/>
    <x v="0"/>
    <x v="0"/>
  </r>
  <r>
    <s v="INC000001334523"/>
    <x v="1"/>
    <x v="0"/>
  </r>
  <r>
    <s v="INC000001332551"/>
    <x v="0"/>
    <x v="0"/>
  </r>
  <r>
    <s v="INC000001273291"/>
    <x v="4"/>
    <x v="0"/>
  </r>
  <r>
    <s v="INC000001334495"/>
    <x v="0"/>
    <x v="0"/>
  </r>
  <r>
    <s v="INC000001309459"/>
    <x v="4"/>
    <x v="0"/>
  </r>
  <r>
    <s v="INC000001335684"/>
    <x v="0"/>
    <x v="0"/>
  </r>
  <r>
    <s v="INC000001326712"/>
    <x v="0"/>
    <x v="0"/>
  </r>
  <r>
    <s v="INC000001335681"/>
    <x v="0"/>
    <x v="0"/>
  </r>
  <r>
    <s v="INC000001336926"/>
    <x v="1"/>
    <x v="0"/>
  </r>
  <r>
    <s v="INC000001337396"/>
    <x v="1"/>
    <x v="0"/>
  </r>
  <r>
    <s v="INC000001337379"/>
    <x v="1"/>
    <x v="0"/>
  </r>
  <r>
    <s v="INC000001337318"/>
    <x v="2"/>
    <x v="0"/>
  </r>
  <r>
    <s v="INC000001335740"/>
    <x v="2"/>
    <x v="0"/>
  </r>
  <r>
    <s v="INC000001325603"/>
    <x v="0"/>
    <x v="0"/>
  </r>
  <r>
    <s v="INC000001337214"/>
    <x v="0"/>
    <x v="0"/>
  </r>
  <r>
    <s v="INC000001337400"/>
    <x v="1"/>
    <x v="0"/>
  </r>
  <r>
    <s v="INC000001337377"/>
    <x v="0"/>
    <x v="0"/>
  </r>
  <r>
    <s v="INC000001335952"/>
    <x v="0"/>
    <x v="1"/>
  </r>
  <r>
    <s v="INC000001336437"/>
    <x v="0"/>
    <x v="0"/>
  </r>
  <r>
    <s v="INC000001336531"/>
    <x v="0"/>
    <x v="0"/>
  </r>
  <r>
    <s v="INC000001336643"/>
    <x v="0"/>
    <x v="0"/>
  </r>
  <r>
    <s v="INC000001336485"/>
    <x v="0"/>
    <x v="0"/>
  </r>
  <r>
    <s v="INC000001336861"/>
    <x v="0"/>
    <x v="0"/>
  </r>
  <r>
    <s v="INC000001333983"/>
    <x v="0"/>
    <x v="0"/>
  </r>
  <r>
    <s v="INC000001337128"/>
    <x v="2"/>
    <x v="0"/>
  </r>
  <r>
    <s v="INC000001336983"/>
    <x v="3"/>
    <x v="0"/>
  </r>
  <r>
    <s v="INC000001317857"/>
    <x v="3"/>
    <x v="0"/>
  </r>
  <r>
    <s v="INC000001317857"/>
    <x v="3"/>
    <x v="0"/>
  </r>
  <r>
    <s v="INC000001338620"/>
    <x v="2"/>
    <x v="1"/>
  </r>
  <r>
    <s v="INC000001332502"/>
    <x v="0"/>
    <x v="0"/>
  </r>
  <r>
    <s v="INC000001338860"/>
    <x v="0"/>
    <x v="0"/>
  </r>
  <r>
    <s v="INC000001329872"/>
    <x v="0"/>
    <x v="0"/>
  </r>
  <r>
    <s v="INC000001335681"/>
    <x v="0"/>
    <x v="0"/>
  </r>
  <r>
    <s v="INC000001283208"/>
    <x v="0"/>
    <x v="0"/>
  </r>
  <r>
    <s v="INC000001299932"/>
    <x v="0"/>
    <x v="0"/>
  </r>
  <r>
    <s v="INC000001333512"/>
    <x v="0"/>
    <x v="0"/>
  </r>
  <r>
    <s v="INC000001338133"/>
    <x v="1"/>
    <x v="0"/>
  </r>
  <r>
    <s v="INC000001338788"/>
    <x v="0"/>
    <x v="1"/>
  </r>
  <r>
    <s v="INC000001336444"/>
    <x v="0"/>
    <x v="0"/>
  </r>
  <r>
    <s v="INC000001335884"/>
    <x v="0"/>
    <x v="0"/>
  </r>
  <r>
    <s v="INC000001319262"/>
    <x v="4"/>
    <x v="0"/>
  </r>
  <r>
    <s v="INC000001339152"/>
    <x v="1"/>
    <x v="0"/>
  </r>
  <r>
    <s v="INC000001340046"/>
    <x v="2"/>
    <x v="0"/>
  </r>
  <r>
    <s v="INC000001319262"/>
    <x v="4"/>
    <x v="0"/>
  </r>
  <r>
    <s v="INC000001340869"/>
    <x v="1"/>
    <x v="0"/>
  </r>
  <r>
    <s v="INC000001340869"/>
    <x v="1"/>
    <x v="0"/>
  </r>
  <r>
    <s v="INC000001340780"/>
    <x v="3"/>
    <x v="0"/>
  </r>
  <r>
    <s v="INC000001340780"/>
    <x v="3"/>
    <x v="0"/>
  </r>
  <r>
    <s v="INC000001340881"/>
    <x v="1"/>
    <x v="0"/>
  </r>
  <r>
    <s v="INC000001332115"/>
    <x v="2"/>
    <x v="1"/>
  </r>
  <r>
    <s v="INC000001343112"/>
    <x v="1"/>
    <x v="0"/>
  </r>
  <r>
    <s v="INC000001342906"/>
    <x v="1"/>
    <x v="0"/>
  </r>
  <r>
    <s v="INC000001338788"/>
    <x v="0"/>
    <x v="1"/>
  </r>
  <r>
    <s v="INC000001343266"/>
    <x v="1"/>
    <x v="0"/>
  </r>
  <r>
    <s v="INC000001343271"/>
    <x v="0"/>
    <x v="0"/>
  </r>
  <r>
    <s v="INC000001343266"/>
    <x v="1"/>
    <x v="0"/>
  </r>
  <r>
    <s v="INC000001342906"/>
    <x v="1"/>
    <x v="0"/>
  </r>
  <r>
    <s v="INC000001342906"/>
    <x v="1"/>
    <x v="0"/>
  </r>
  <r>
    <s v="INC000001343271"/>
    <x v="0"/>
    <x v="0"/>
  </r>
  <r>
    <s v="INC000001343636"/>
    <x v="3"/>
    <x v="1"/>
  </r>
  <r>
    <s v="INC000001342921"/>
    <x v="0"/>
    <x v="1"/>
  </r>
  <r>
    <s v="INC000001344391"/>
    <x v="1"/>
    <x v="1"/>
  </r>
  <r>
    <s v="INC000001338888"/>
    <x v="1"/>
    <x v="0"/>
  </r>
  <r>
    <s v="INC000001345775"/>
    <x v="0"/>
    <x v="0"/>
  </r>
  <r>
    <s v="INC000001344419"/>
    <x v="1"/>
    <x v="0"/>
  </r>
  <r>
    <s v="INC000001345605"/>
    <x v="5"/>
    <x v="1"/>
  </r>
  <r>
    <s v="INC000001346865"/>
    <x v="1"/>
    <x v="0"/>
  </r>
  <r>
    <s v="INC000001347295"/>
    <x v="0"/>
    <x v="1"/>
  </r>
  <r>
    <s v="INC000001347230"/>
    <x v="0"/>
    <x v="0"/>
  </r>
  <r>
    <s v="INC000001346923"/>
    <x v="1"/>
    <x v="0"/>
  </r>
  <r>
    <s v="INC000001349365"/>
    <x v="0"/>
    <x v="0"/>
  </r>
  <r>
    <s v="INC000001331188"/>
    <x v="1"/>
    <x v="0"/>
  </r>
  <r>
    <s v="INC000001350700"/>
    <x v="1"/>
    <x v="0"/>
  </r>
  <r>
    <s v="INC000001351457"/>
    <x v="5"/>
    <x v="0"/>
  </r>
  <r>
    <s v="INC000001351047"/>
    <x v="0"/>
    <x v="0"/>
  </r>
  <r>
    <s v="INC000001351323"/>
    <x v="1"/>
    <x v="0"/>
  </r>
  <r>
    <s v="INC000001319262"/>
    <x v="4"/>
    <x v="0"/>
  </r>
  <r>
    <s v="INC000001272505"/>
    <x v="2"/>
    <x v="0"/>
  </r>
  <r>
    <s v="INC000001352833"/>
    <x v="0"/>
    <x v="0"/>
  </r>
  <r>
    <s v="INC000001346336"/>
    <x v="3"/>
    <x v="0"/>
  </r>
  <r>
    <s v="INC000001348904"/>
    <x v="2"/>
    <x v="0"/>
  </r>
  <r>
    <s v="INC000001347260"/>
    <x v="2"/>
    <x v="0"/>
  </r>
  <r>
    <s v="INC000001349844"/>
    <x v="2"/>
    <x v="0"/>
  </r>
  <r>
    <s v="INC000001347266"/>
    <x v="0"/>
    <x v="0"/>
  </r>
  <r>
    <s v="INC000001319262"/>
    <x v="4"/>
    <x v="0"/>
  </r>
  <r>
    <s v="INC000001347295"/>
    <x v="0"/>
    <x v="0"/>
  </r>
  <r>
    <s v="INC000001347817"/>
    <x v="5"/>
    <x v="0"/>
  </r>
  <r>
    <s v="INC000001347258"/>
    <x v="2"/>
    <x v="0"/>
  </r>
  <r>
    <s v="INC000001338695"/>
    <x v="0"/>
    <x v="0"/>
  </r>
  <r>
    <s v="INC000001302513"/>
    <x v="0"/>
    <x v="0"/>
  </r>
  <r>
    <s v="INC000001319262"/>
    <x v="4"/>
    <x v="0"/>
  </r>
  <r>
    <s v="INC000001345792"/>
    <x v="2"/>
    <x v="1"/>
  </r>
  <r>
    <s v="INC000001348189"/>
    <x v="4"/>
    <x v="0"/>
  </r>
  <r>
    <s v="INC000001353645"/>
    <x v="1"/>
    <x v="1"/>
  </r>
  <r>
    <s v="INC000001350321"/>
    <x v="5"/>
    <x v="1"/>
  </r>
  <r>
    <s v="INC000001349987"/>
    <x v="5"/>
    <x v="1"/>
  </r>
  <r>
    <s v="INC000001354353"/>
    <x v="0"/>
    <x v="1"/>
  </r>
  <r>
    <s v="INC000001347369"/>
    <x v="5"/>
    <x v="1"/>
  </r>
  <r>
    <s v="INC000001350321"/>
    <x v="5"/>
    <x v="1"/>
  </r>
  <r>
    <s v="INC000001353046"/>
    <x v="5"/>
    <x v="1"/>
  </r>
  <r>
    <s v="INC000001344020"/>
    <x v="1"/>
    <x v="1"/>
  </r>
  <r>
    <s v="INC000001348210"/>
    <x v="1"/>
    <x v="1"/>
  </r>
  <r>
    <s v="INC000001354287"/>
    <x v="2"/>
    <x v="0"/>
  </r>
  <r>
    <s v="INC000001353530"/>
    <x v="1"/>
    <x v="0"/>
  </r>
  <r>
    <s v="INC000001354010"/>
    <x v="5"/>
    <x v="1"/>
  </r>
  <r>
    <s v="INC000001354312"/>
    <x v="0"/>
    <x v="0"/>
  </r>
  <r>
    <s v="INC000001342106"/>
    <x v="0"/>
    <x v="0"/>
  </r>
  <r>
    <s v="INC000001348212"/>
    <x v="1"/>
    <x v="1"/>
  </r>
  <r>
    <s v="INC000001319262"/>
    <x v="4"/>
    <x v="0"/>
  </r>
  <r>
    <s v="INC000001352633"/>
    <x v="4"/>
    <x v="1"/>
  </r>
  <r>
    <s v="INC000001342787"/>
    <x v="0"/>
    <x v="1"/>
  </r>
  <r>
    <s v="INC000001336632"/>
    <x v="0"/>
    <x v="0"/>
  </r>
  <r>
    <s v="INC000001352866"/>
    <x v="1"/>
    <x v="1"/>
  </r>
  <r>
    <s v="INC000001346640"/>
    <x v="0"/>
    <x v="0"/>
  </r>
  <r>
    <s v="INC000001346302"/>
    <x v="0"/>
    <x v="0"/>
  </r>
  <r>
    <s v="INC000001352617"/>
    <x v="1"/>
    <x v="0"/>
  </r>
  <r>
    <s v="INC000001355625"/>
    <x v="1"/>
    <x v="1"/>
  </r>
  <r>
    <s v="INC000001355731"/>
    <x v="1"/>
    <x v="0"/>
  </r>
  <r>
    <s v="INC000001355078"/>
    <x v="1"/>
    <x v="1"/>
  </r>
  <r>
    <s v="INC000001355439"/>
    <x v="0"/>
    <x v="0"/>
  </r>
  <r>
    <s v="INC000001356089"/>
    <x v="2"/>
    <x v="0"/>
  </r>
  <r>
    <s v="INC000001319262"/>
    <x v="4"/>
    <x v="0"/>
  </r>
  <r>
    <s v="INC000001319262"/>
    <x v="4"/>
    <x v="0"/>
  </r>
  <r>
    <s v="INC000001356099"/>
    <x v="0"/>
    <x v="0"/>
  </r>
  <r>
    <s v="INC000001356099"/>
    <x v="0"/>
    <x v="0"/>
  </r>
  <r>
    <s v="INC000001355051"/>
    <x v="0"/>
    <x v="0"/>
  </r>
  <r>
    <s v="INC000001356424"/>
    <x v="3"/>
    <x v="0"/>
  </r>
  <r>
    <s v="INC000001319262"/>
    <x v="4"/>
    <x v="0"/>
  </r>
  <r>
    <s v="INC000001319262"/>
    <x v="4"/>
    <x v="0"/>
  </r>
  <r>
    <s v="INC000001315412"/>
    <x v="0"/>
    <x v="0"/>
  </r>
  <r>
    <s v="INC000001316037"/>
    <x v="0"/>
    <x v="0"/>
  </r>
  <r>
    <s v="INC000001322422"/>
    <x v="0"/>
    <x v="0"/>
  </r>
  <r>
    <s v="INC000001322472"/>
    <x v="0"/>
    <x v="0"/>
  </r>
  <r>
    <s v="INC000001322809"/>
    <x v="0"/>
    <x v="0"/>
  </r>
  <r>
    <s v="INC000001322882"/>
    <x v="0"/>
    <x v="0"/>
  </r>
  <r>
    <s v="INC000001322899"/>
    <x v="0"/>
    <x v="0"/>
  </r>
  <r>
    <s v="INC000001325225"/>
    <x v="0"/>
    <x v="0"/>
  </r>
  <r>
    <s v="INC000001322939"/>
    <x v="0"/>
    <x v="0"/>
  </r>
  <r>
    <s v="INC000001327152"/>
    <x v="0"/>
    <x v="0"/>
  </r>
  <r>
    <s v="INC000001327417"/>
    <x v="0"/>
    <x v="0"/>
  </r>
  <r>
    <s v="INC000001327507"/>
    <x v="0"/>
    <x v="0"/>
  </r>
  <r>
    <s v="INC000001327504"/>
    <x v="0"/>
    <x v="0"/>
  </r>
  <r>
    <s v="INC000001325557"/>
    <x v="0"/>
    <x v="0"/>
  </r>
  <r>
    <s v="INC000001314783"/>
    <x v="0"/>
    <x v="0"/>
  </r>
  <r>
    <s v="INC000001332499"/>
    <x v="0"/>
    <x v="0"/>
  </r>
  <r>
    <s v="INC000001332563"/>
    <x v="4"/>
    <x v="0"/>
  </r>
  <r>
    <s v="INC000001319262"/>
    <x v="4"/>
    <x v="0"/>
  </r>
  <r>
    <s v="INC000001325654"/>
    <x v="1"/>
    <x v="0"/>
  </r>
  <r>
    <s v="INC000001324909"/>
    <x v="1"/>
    <x v="0"/>
  </r>
  <r>
    <s v="INC000001324804"/>
    <x v="0"/>
    <x v="0"/>
  </r>
  <r>
    <s v="INC000001325871"/>
    <x v="1"/>
    <x v="0"/>
  </r>
  <r>
    <s v="INC000001324794"/>
    <x v="1"/>
    <x v="0"/>
  </r>
  <r>
    <s v="INC000001301731"/>
    <x v="1"/>
    <x v="0"/>
  </r>
  <r>
    <s v="INC000001322823"/>
    <x v="0"/>
    <x v="0"/>
  </r>
  <r>
    <s v="INC000001325855"/>
    <x v="1"/>
    <x v="0"/>
  </r>
  <r>
    <s v="INC000001319311"/>
    <x v="1"/>
    <x v="0"/>
  </r>
  <r>
    <s v="INC000001325395"/>
    <x v="0"/>
    <x v="1"/>
  </r>
  <r>
    <s v="INC000001330303"/>
    <x v="0"/>
    <x v="0"/>
  </r>
  <r>
    <s v="INC000001315912"/>
    <x v="0"/>
    <x v="1"/>
  </r>
  <r>
    <s v="INC000001329544"/>
    <x v="3"/>
    <x v="0"/>
  </r>
  <r>
    <s v="INC000001319262"/>
    <x v="4"/>
    <x v="0"/>
  </r>
  <r>
    <s v="INC000001273669"/>
    <x v="4"/>
    <x v="0"/>
  </r>
  <r>
    <s v="INC000001318010"/>
    <x v="3"/>
    <x v="0"/>
  </r>
  <r>
    <s v="INC000001318030"/>
    <x v="1"/>
    <x v="1"/>
  </r>
  <r>
    <s v="INC000001318170"/>
    <x v="0"/>
    <x v="0"/>
  </r>
  <r>
    <s v="INC000001317318"/>
    <x v="3"/>
    <x v="0"/>
  </r>
  <r>
    <s v="INC000001317285"/>
    <x v="3"/>
    <x v="0"/>
  </r>
  <r>
    <s v="INC000001317977"/>
    <x v="1"/>
    <x v="0"/>
  </r>
  <r>
    <s v="INC000001319294"/>
    <x v="1"/>
    <x v="0"/>
  </r>
  <r>
    <s v="INC000001319014"/>
    <x v="3"/>
    <x v="0"/>
  </r>
  <r>
    <s v="INC000001318524"/>
    <x v="0"/>
    <x v="0"/>
  </r>
  <r>
    <s v="INC000001317806"/>
    <x v="0"/>
    <x v="0"/>
  </r>
  <r>
    <s v="INC000001313665"/>
    <x v="0"/>
    <x v="0"/>
  </r>
  <r>
    <s v="INC000001318010"/>
    <x v="3"/>
    <x v="0"/>
  </r>
  <r>
    <s v="INC000001317338"/>
    <x v="2"/>
    <x v="0"/>
  </r>
  <r>
    <s v="INC000001319262"/>
    <x v="4"/>
    <x v="0"/>
  </r>
  <r>
    <s v="INC000001315992"/>
    <x v="1"/>
    <x v="0"/>
  </r>
  <r>
    <s v="INC000001319784"/>
    <x v="3"/>
    <x v="0"/>
  </r>
  <r>
    <s v="INC000001319294"/>
    <x v="1"/>
    <x v="0"/>
  </r>
  <r>
    <s v="INC000001319796"/>
    <x v="2"/>
    <x v="0"/>
  </r>
  <r>
    <s v="INC000001320752"/>
    <x v="1"/>
    <x v="0"/>
  </r>
  <r>
    <s v="INC000001319796"/>
    <x v="2"/>
    <x v="0"/>
  </r>
  <r>
    <s v="INC000001320104"/>
    <x v="3"/>
    <x v="0"/>
  </r>
  <r>
    <s v="INC000001317803"/>
    <x v="2"/>
    <x v="0"/>
  </r>
  <r>
    <s v="INC000001320755"/>
    <x v="1"/>
    <x v="0"/>
  </r>
  <r>
    <s v="INC000001320752"/>
    <x v="1"/>
    <x v="0"/>
  </r>
  <r>
    <s v="INC000001320776"/>
    <x v="0"/>
    <x v="0"/>
  </r>
  <r>
    <s v="INC000001320092"/>
    <x v="2"/>
    <x v="0"/>
  </r>
  <r>
    <s v="INC000001320108"/>
    <x v="1"/>
    <x v="0"/>
  </r>
  <r>
    <s v="INC000001320092"/>
    <x v="2"/>
    <x v="0"/>
  </r>
  <r>
    <s v="INC000001320111"/>
    <x v="1"/>
    <x v="0"/>
  </r>
  <r>
    <s v="INC000001320752"/>
    <x v="1"/>
    <x v="0"/>
  </r>
  <r>
    <s v="INC000001319805"/>
    <x v="3"/>
    <x v="0"/>
  </r>
  <r>
    <s v="INC000001317942"/>
    <x v="1"/>
    <x v="1"/>
  </r>
  <r>
    <s v="INC000001320108"/>
    <x v="1"/>
    <x v="0"/>
  </r>
  <r>
    <s v="INC000001306475"/>
    <x v="1"/>
    <x v="0"/>
  </r>
  <r>
    <s v="INC000001319805"/>
    <x v="3"/>
    <x v="0"/>
  </r>
  <r>
    <s v="INC000001319771"/>
    <x v="1"/>
    <x v="0"/>
  </r>
  <r>
    <s v="INC000001320804"/>
    <x v="5"/>
    <x v="0"/>
  </r>
  <r>
    <s v="INC000001322899"/>
    <x v="0"/>
    <x v="0"/>
  </r>
  <r>
    <s v="INC000001322882"/>
    <x v="0"/>
    <x v="0"/>
  </r>
  <r>
    <s v="INC000001322809"/>
    <x v="0"/>
    <x v="0"/>
  </r>
  <r>
    <s v="INC000001322208"/>
    <x v="4"/>
    <x v="0"/>
  </r>
  <r>
    <s v="INC000001319785"/>
    <x v="3"/>
    <x v="0"/>
  </r>
  <r>
    <s v="INC00000131651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4" minRefreshableVersion="3" createdVersion="4" useAutoFormatting="1" indent="0" outline="1" outlineData="1" showDrill="1" multipleFieldFilters="0">
  <location ref="A3:D11" firstHeaderRow="1" firstDataRow="2" firstDataCol="1"/>
  <pivotFields count="3">
    <pivotField dataField="1" showAll="0"/>
    <pivotField axis="axisRow" showAll="0">
      <items count="11">
        <item x="2"/>
        <item m="1" x="6"/>
        <item x="0"/>
        <item m="1" x="9"/>
        <item x="5"/>
        <item x="1"/>
        <item m="1" x="8"/>
        <item x="3"/>
        <item x="4"/>
        <item m="1" x="7"/>
        <item t="default"/>
      </items>
    </pivotField>
    <pivotField axis="axisCol" showAll="0">
      <items count="3">
        <item x="0"/>
        <item x="1"/>
        <item t="default"/>
      </items>
    </pivotField>
  </pivotFields>
  <rowFields count="1">
    <field x="1"/>
  </rowFields>
  <rowItems count="7">
    <i>
      <x/>
    </i>
    <i>
      <x v="2"/>
    </i>
    <i>
      <x v="4"/>
    </i>
    <i>
      <x v="5"/>
    </i>
    <i>
      <x v="7"/>
    </i>
    <i>
      <x v="8"/>
    </i>
    <i t="grand">
      <x/>
    </i>
  </rowItems>
  <colFields count="1">
    <field x="2"/>
  </colFields>
  <colItems count="3">
    <i>
      <x/>
    </i>
    <i>
      <x v="1"/>
    </i>
    <i t="grand">
      <x/>
    </i>
  </colItems>
  <dataFields count="1">
    <dataField name="Count of Inc"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1"/>
  <sheetViews>
    <sheetView workbookViewId="0">
      <selection activeCell="D6" sqref="D6"/>
    </sheetView>
  </sheetViews>
  <sheetFormatPr defaultColWidth="9.26851851851852" defaultRowHeight="15.6" outlineLevelCol="7"/>
  <cols>
    <col min="1" max="1" width="47.7314814814815" style="206" customWidth="1"/>
    <col min="2" max="2" width="18.4537037037037" style="206" customWidth="1"/>
    <col min="3" max="3" width="21.2685185185185" style="206" customWidth="1"/>
    <col min="4" max="4" width="18.2685185185185" style="206" customWidth="1"/>
    <col min="5" max="5" width="6.73148148148148" style="206" customWidth="1"/>
    <col min="6" max="6" width="28.2685185185185" style="206" customWidth="1"/>
    <col min="7" max="7" width="4.73148148148148" style="206" customWidth="1"/>
    <col min="8" max="8" width="5.4537037037037" style="206" customWidth="1"/>
    <col min="9" max="9" width="8.4537037037037" style="206" customWidth="1"/>
    <col min="10" max="10" width="9.26851851851852" style="206"/>
    <col min="11" max="11" width="9.73148148148148" style="206" customWidth="1"/>
    <col min="12" max="24" width="9.26851851851852" style="206"/>
    <col min="25" max="25" width="11.2685185185185" style="206" customWidth="1"/>
    <col min="26" max="16384" width="9.26851851851852" style="206"/>
  </cols>
  <sheetData>
    <row r="1" spans="1:5">
      <c r="A1" s="207" t="s">
        <v>0</v>
      </c>
      <c r="B1" s="207" t="s">
        <v>1</v>
      </c>
      <c r="C1" s="207" t="s">
        <v>2</v>
      </c>
      <c r="D1" s="207" t="s">
        <v>3</v>
      </c>
      <c r="E1" s="207" t="s">
        <v>4</v>
      </c>
    </row>
    <row r="2" spans="1:5">
      <c r="A2" s="208" t="s">
        <v>5</v>
      </c>
      <c r="B2" s="209">
        <v>104</v>
      </c>
      <c r="C2" s="209">
        <v>128</v>
      </c>
      <c r="D2" s="209">
        <v>13</v>
      </c>
      <c r="E2" s="210">
        <f>SUM(B2:D2)</f>
        <v>245</v>
      </c>
    </row>
    <row r="3" spans="1:5">
      <c r="A3" s="208" t="s">
        <v>6</v>
      </c>
      <c r="B3" s="209">
        <v>188</v>
      </c>
      <c r="C3" s="209">
        <v>36</v>
      </c>
      <c r="D3" s="209">
        <v>12</v>
      </c>
      <c r="E3" s="210">
        <f>SUM(B3:D3)</f>
        <v>236</v>
      </c>
    </row>
    <row r="4" spans="1:5">
      <c r="A4" s="208" t="s">
        <v>7</v>
      </c>
      <c r="B4" s="209">
        <v>1</v>
      </c>
      <c r="C4" s="209">
        <v>4</v>
      </c>
      <c r="D4" s="209">
        <v>14</v>
      </c>
      <c r="E4" s="210">
        <f>SUM(B4:D4)</f>
        <v>19</v>
      </c>
    </row>
    <row r="5" spans="1:5">
      <c r="A5" s="208" t="s">
        <v>4</v>
      </c>
      <c r="B5" s="210">
        <f>SUM(B2:B4)</f>
        <v>293</v>
      </c>
      <c r="C5" s="210">
        <f>SUM(C2:C4)</f>
        <v>168</v>
      </c>
      <c r="D5" s="210">
        <v>39</v>
      </c>
      <c r="E5" s="210">
        <f>SUM(E2:E4)</f>
        <v>500</v>
      </c>
    </row>
    <row r="15" spans="1:8">
      <c r="A15" s="211" t="s">
        <v>8</v>
      </c>
      <c r="B15" s="211" t="s">
        <v>9</v>
      </c>
      <c r="C15" s="211" t="s">
        <v>7</v>
      </c>
      <c r="D15" s="211" t="s">
        <v>10</v>
      </c>
      <c r="E15" s="211" t="s">
        <v>11</v>
      </c>
      <c r="F15" s="211" t="s">
        <v>6</v>
      </c>
      <c r="G15" s="211" t="s">
        <v>5</v>
      </c>
      <c r="H15" s="211" t="s">
        <v>12</v>
      </c>
    </row>
    <row r="16" spans="1:8">
      <c r="A16" s="212" t="s">
        <v>13</v>
      </c>
      <c r="B16" s="155" t="s">
        <v>14</v>
      </c>
      <c r="C16" s="123"/>
      <c r="D16" s="123"/>
      <c r="E16" s="123"/>
      <c r="F16" s="155">
        <v>10</v>
      </c>
      <c r="G16" s="155">
        <v>12</v>
      </c>
      <c r="H16" s="100">
        <f t="shared" ref="H16:H18" si="0">SUM(F16:G16)</f>
        <v>22</v>
      </c>
    </row>
    <row r="17" spans="1:8">
      <c r="A17" s="213"/>
      <c r="B17" s="155" t="s">
        <v>15</v>
      </c>
      <c r="C17" s="123"/>
      <c r="D17" s="123"/>
      <c r="E17" s="123"/>
      <c r="F17" s="155">
        <v>4</v>
      </c>
      <c r="G17" s="155">
        <v>13</v>
      </c>
      <c r="H17" s="155">
        <f t="shared" si="0"/>
        <v>17</v>
      </c>
    </row>
    <row r="18" spans="1:8">
      <c r="A18" s="214"/>
      <c r="B18" s="155" t="s">
        <v>16</v>
      </c>
      <c r="C18" s="123">
        <v>1</v>
      </c>
      <c r="D18" s="123"/>
      <c r="E18" s="123"/>
      <c r="F18" s="155">
        <v>9</v>
      </c>
      <c r="G18" s="155">
        <v>33</v>
      </c>
      <c r="H18" s="155">
        <v>43</v>
      </c>
    </row>
    <row r="19" spans="1:8">
      <c r="A19" s="140"/>
      <c r="B19" s="100"/>
      <c r="C19" s="100"/>
      <c r="D19" s="100"/>
      <c r="E19" s="100"/>
      <c r="F19" s="100"/>
      <c r="G19" s="100"/>
      <c r="H19" s="100"/>
    </row>
    <row r="20" spans="1:8">
      <c r="A20" s="212" t="s">
        <v>17</v>
      </c>
      <c r="B20" s="155" t="s">
        <v>14</v>
      </c>
      <c r="C20" s="123"/>
      <c r="D20" s="123"/>
      <c r="E20" s="123"/>
      <c r="F20" s="155">
        <v>43</v>
      </c>
      <c r="G20" s="155">
        <v>11</v>
      </c>
      <c r="H20" s="100">
        <f t="shared" ref="H20:H22" si="1">SUM(F20:G20)</f>
        <v>54</v>
      </c>
    </row>
    <row r="21" spans="1:8">
      <c r="A21" s="213"/>
      <c r="B21" s="155" t="s">
        <v>15</v>
      </c>
      <c r="C21" s="123"/>
      <c r="D21" s="123"/>
      <c r="E21" s="123"/>
      <c r="F21" s="155">
        <v>36</v>
      </c>
      <c r="G21" s="155">
        <v>30</v>
      </c>
      <c r="H21" s="100">
        <f t="shared" si="1"/>
        <v>66</v>
      </c>
    </row>
    <row r="22" spans="1:8">
      <c r="A22" s="214"/>
      <c r="B22" s="155" t="s">
        <v>16</v>
      </c>
      <c r="C22" s="123"/>
      <c r="D22" s="123"/>
      <c r="E22" s="123"/>
      <c r="F22" s="155">
        <v>22</v>
      </c>
      <c r="G22" s="155">
        <v>26</v>
      </c>
      <c r="H22" s="155">
        <v>48</v>
      </c>
    </row>
    <row r="23" spans="1:8">
      <c r="A23" s="140"/>
      <c r="B23" s="100"/>
      <c r="C23" s="100"/>
      <c r="D23" s="100"/>
      <c r="E23" s="100"/>
      <c r="F23" s="100"/>
      <c r="G23" s="100"/>
      <c r="H23" s="100"/>
    </row>
    <row r="24" spans="1:8">
      <c r="A24" s="212" t="s">
        <v>18</v>
      </c>
      <c r="B24" s="155" t="s">
        <v>14</v>
      </c>
      <c r="C24" s="123">
        <v>1</v>
      </c>
      <c r="D24" s="123"/>
      <c r="E24" s="123"/>
      <c r="F24" s="155">
        <v>63</v>
      </c>
      <c r="G24" s="155">
        <v>74</v>
      </c>
      <c r="H24" s="215">
        <f>SUM(C24:G24)</f>
        <v>138</v>
      </c>
    </row>
    <row r="25" spans="1:8">
      <c r="A25" s="213"/>
      <c r="B25" s="155" t="s">
        <v>15</v>
      </c>
      <c r="C25" s="123">
        <v>1</v>
      </c>
      <c r="D25" s="123"/>
      <c r="E25" s="123"/>
      <c r="F25" s="155">
        <v>63</v>
      </c>
      <c r="G25" s="155">
        <v>58</v>
      </c>
      <c r="H25" s="215">
        <f t="shared" ref="H25:H26" si="2">SUM(C25:G25)</f>
        <v>122</v>
      </c>
    </row>
    <row r="26" spans="1:8">
      <c r="A26" s="214"/>
      <c r="B26" s="155" t="s">
        <v>16</v>
      </c>
      <c r="C26" s="155">
        <v>1</v>
      </c>
      <c r="D26" s="123"/>
      <c r="E26" s="123"/>
      <c r="F26" s="155">
        <v>73</v>
      </c>
      <c r="G26" s="155">
        <v>80</v>
      </c>
      <c r="H26" s="155">
        <v>154</v>
      </c>
    </row>
    <row r="33" spans="1:5">
      <c r="A33" s="216" t="s">
        <v>19</v>
      </c>
      <c r="B33" s="216"/>
      <c r="D33" s="216" t="s">
        <v>20</v>
      </c>
      <c r="E33" s="216"/>
    </row>
    <row r="34" spans="1:5">
      <c r="A34" s="217" t="s">
        <v>21</v>
      </c>
      <c r="B34" s="217" t="s">
        <v>22</v>
      </c>
      <c r="D34" s="218" t="s">
        <v>23</v>
      </c>
      <c r="E34" s="219">
        <v>1</v>
      </c>
    </row>
    <row r="35" spans="1:6">
      <c r="A35" s="218" t="s">
        <v>24</v>
      </c>
      <c r="B35" s="218">
        <v>461</v>
      </c>
      <c r="D35" s="218" t="s">
        <v>25</v>
      </c>
      <c r="E35" s="220">
        <v>60</v>
      </c>
      <c r="F35" s="206" t="s">
        <v>26</v>
      </c>
    </row>
    <row r="36" spans="1:5">
      <c r="A36" s="218" t="s">
        <v>27</v>
      </c>
      <c r="B36" s="218">
        <v>0</v>
      </c>
      <c r="D36" s="218" t="s">
        <v>28</v>
      </c>
      <c r="E36" s="219">
        <v>0</v>
      </c>
    </row>
    <row r="37" spans="1:5">
      <c r="A37" s="218" t="s">
        <v>29</v>
      </c>
      <c r="B37" s="218">
        <v>37</v>
      </c>
      <c r="D37" s="218" t="s">
        <v>30</v>
      </c>
      <c r="E37" s="219">
        <v>57</v>
      </c>
    </row>
    <row r="38" spans="1:2">
      <c r="A38" s="218" t="s">
        <v>31</v>
      </c>
      <c r="B38" s="218">
        <v>498</v>
      </c>
    </row>
    <row r="39" spans="1:2">
      <c r="A39" s="218" t="s">
        <v>32</v>
      </c>
      <c r="B39" s="218">
        <v>452</v>
      </c>
    </row>
    <row r="40" spans="1:2">
      <c r="A40" s="218" t="s">
        <v>33</v>
      </c>
      <c r="B40" s="218">
        <v>58</v>
      </c>
    </row>
    <row r="43" spans="1:2">
      <c r="A43" s="216" t="s">
        <v>34</v>
      </c>
      <c r="B43" s="216"/>
    </row>
    <row r="44" spans="1:2">
      <c r="A44" s="218" t="s">
        <v>35</v>
      </c>
      <c r="B44" s="218">
        <v>65</v>
      </c>
    </row>
    <row r="45" spans="1:2">
      <c r="A45" s="218" t="s">
        <v>36</v>
      </c>
      <c r="B45" s="218">
        <v>89</v>
      </c>
    </row>
    <row r="46" spans="1:2">
      <c r="A46" s="218" t="s">
        <v>37</v>
      </c>
      <c r="B46" s="218">
        <v>42</v>
      </c>
    </row>
    <row r="47" spans="1:2">
      <c r="A47" s="218" t="s">
        <v>38</v>
      </c>
      <c r="B47" s="218">
        <v>293</v>
      </c>
    </row>
    <row r="50" spans="1:4">
      <c r="A50" s="208" t="s">
        <v>9</v>
      </c>
      <c r="B50" s="208" t="s">
        <v>1</v>
      </c>
      <c r="C50" s="208" t="s">
        <v>2</v>
      </c>
      <c r="D50" s="208" t="s">
        <v>12</v>
      </c>
    </row>
    <row r="51" spans="1:4">
      <c r="A51" s="155" t="s">
        <v>39</v>
      </c>
      <c r="B51" s="100">
        <v>275</v>
      </c>
      <c r="C51" s="100">
        <v>289</v>
      </c>
      <c r="D51" s="100">
        <f t="shared" ref="D51:D54" si="3">SUM(B51:C51)</f>
        <v>564</v>
      </c>
    </row>
    <row r="52" spans="1:4">
      <c r="A52" s="155" t="s">
        <v>40</v>
      </c>
      <c r="B52" s="100">
        <v>266</v>
      </c>
      <c r="C52" s="100">
        <v>294</v>
      </c>
      <c r="D52" s="100">
        <f t="shared" si="3"/>
        <v>560</v>
      </c>
    </row>
    <row r="53" spans="1:4">
      <c r="A53" s="155" t="s">
        <v>41</v>
      </c>
      <c r="B53" s="100">
        <v>237</v>
      </c>
      <c r="C53" s="100">
        <v>265</v>
      </c>
      <c r="D53" s="100">
        <f t="shared" si="3"/>
        <v>502</v>
      </c>
    </row>
    <row r="54" spans="1:4">
      <c r="A54" s="155" t="s">
        <v>14</v>
      </c>
      <c r="B54" s="100">
        <v>243</v>
      </c>
      <c r="C54" s="100">
        <v>279</v>
      </c>
      <c r="D54" s="100">
        <f t="shared" si="3"/>
        <v>522</v>
      </c>
    </row>
    <row r="55" spans="1:4">
      <c r="A55" s="155" t="s">
        <v>15</v>
      </c>
      <c r="B55" s="100">
        <v>248</v>
      </c>
      <c r="C55" s="100">
        <v>205</v>
      </c>
      <c r="D55" s="100">
        <v>453</v>
      </c>
    </row>
    <row r="56" spans="1:4">
      <c r="A56" s="155" t="s">
        <v>16</v>
      </c>
      <c r="B56" s="100">
        <v>293</v>
      </c>
      <c r="C56" s="100">
        <v>205</v>
      </c>
      <c r="D56" s="100">
        <f>SUM(B56:C56)</f>
        <v>498</v>
      </c>
    </row>
    <row r="59" spans="1:1">
      <c r="A59" s="113" t="s">
        <v>42</v>
      </c>
    </row>
    <row r="60" spans="1:1">
      <c r="A60" s="206" t="s">
        <v>43</v>
      </c>
    </row>
    <row r="61" spans="1:1">
      <c r="A61" s="206" t="s">
        <v>44</v>
      </c>
    </row>
  </sheetData>
  <mergeCells count="6">
    <mergeCell ref="A33:B33"/>
    <mergeCell ref="D33:E33"/>
    <mergeCell ref="A43:B43"/>
    <mergeCell ref="A16:A18"/>
    <mergeCell ref="A20:A22"/>
    <mergeCell ref="A24:A26"/>
  </mergeCells>
  <pageMargins left="0.7" right="0.7" top="0.75" bottom="0.75" header="0.3" footer="0.3"/>
  <pageSetup paperSize="9" orientation="portrait" verticalDpi="90"/>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H62"/>
  <sheetViews>
    <sheetView workbookViewId="0">
      <pane ySplit="1" topLeftCell="A2" activePane="bottomLeft" state="frozen"/>
      <selection/>
      <selection pane="bottomLeft" activeCell="C9" sqref="C9"/>
    </sheetView>
  </sheetViews>
  <sheetFormatPr defaultColWidth="14.4537037037037" defaultRowHeight="15.6" outlineLevelCol="7"/>
  <cols>
    <col min="1" max="1" width="12.8148148148148" style="1" customWidth="1"/>
    <col min="2" max="2" width="19" style="26" customWidth="1"/>
    <col min="3" max="3" width="86.7314814814815" style="1" customWidth="1"/>
    <col min="4" max="4" width="10.7314814814815" style="1" customWidth="1"/>
    <col min="5" max="5" width="7.63888888888889" style="1" customWidth="1"/>
    <col min="6" max="6" width="50.7314814814815" style="1" customWidth="1"/>
    <col min="7" max="7" width="41.3611111111111" style="1" customWidth="1"/>
    <col min="8" max="8" width="20" style="1" customWidth="1"/>
    <col min="9" max="9" width="14.5462962962963" style="1" customWidth="1"/>
    <col min="10" max="10" width="64.2685185185185" style="1" customWidth="1"/>
    <col min="11" max="11" width="4.26851851851852" style="1" customWidth="1"/>
    <col min="12" max="12" width="19.2685185185185" style="1" customWidth="1"/>
    <col min="13" max="14" width="9" style="1" customWidth="1"/>
    <col min="15" max="15" width="7.73148148148148" style="1" customWidth="1"/>
    <col min="16" max="16" width="24.2685185185185" style="1" customWidth="1"/>
    <col min="17" max="16384" width="14.4537037037037" style="1"/>
  </cols>
  <sheetData>
    <row r="1" spans="1:8">
      <c r="A1" s="27" t="s">
        <v>175</v>
      </c>
      <c r="B1" s="27" t="s">
        <v>183</v>
      </c>
      <c r="C1" s="27" t="s">
        <v>184</v>
      </c>
      <c r="D1" s="27" t="s">
        <v>185</v>
      </c>
      <c r="E1" s="27" t="s">
        <v>189</v>
      </c>
      <c r="F1" s="27" t="s">
        <v>1391</v>
      </c>
      <c r="G1" s="27" t="s">
        <v>2716</v>
      </c>
      <c r="H1" s="28" t="s">
        <v>2717</v>
      </c>
    </row>
    <row r="2" spans="1:8">
      <c r="A2" s="29" t="s">
        <v>211</v>
      </c>
      <c r="B2" s="29" t="s">
        <v>1710</v>
      </c>
      <c r="C2" s="29" t="s">
        <v>1711</v>
      </c>
      <c r="D2" s="30" t="s">
        <v>279</v>
      </c>
      <c r="E2" s="30" t="s">
        <v>780</v>
      </c>
      <c r="F2" s="31" t="str">
        <f>VLOOKUP(B:B,[1]Sheet1!$B:$F,5,0)</f>
        <v>Known Code Issue</v>
      </c>
      <c r="G2" s="31" t="str">
        <f>VLOOKUP(B:B,[1]Sheet1!$B:$G,6,0)</f>
        <v>PBI000000311676</v>
      </c>
      <c r="H2" s="32" t="s">
        <v>55</v>
      </c>
    </row>
    <row r="3" spans="1:8">
      <c r="A3" s="33" t="s">
        <v>239</v>
      </c>
      <c r="B3" s="33" t="s">
        <v>2037</v>
      </c>
      <c r="C3" s="33" t="s">
        <v>2038</v>
      </c>
      <c r="D3" s="34" t="s">
        <v>279</v>
      </c>
      <c r="E3" s="34" t="s">
        <v>221</v>
      </c>
      <c r="F3" s="31" t="str">
        <f>VLOOKUP(B:B,[1]Sheet1!$B:$F,5,0)</f>
        <v>Known Code Issue</v>
      </c>
      <c r="G3" s="31" t="str">
        <f>VLOOKUP(B:B,[1]Sheet1!$B:$G,6,0)</f>
        <v>PBI000000310601</v>
      </c>
      <c r="H3" s="32" t="s">
        <v>50</v>
      </c>
    </row>
    <row r="4" spans="1:8">
      <c r="A4" s="29" t="s">
        <v>239</v>
      </c>
      <c r="B4" s="29" t="s">
        <v>2059</v>
      </c>
      <c r="C4" s="29" t="s">
        <v>2060</v>
      </c>
      <c r="D4" s="30" t="s">
        <v>279</v>
      </c>
      <c r="E4" s="30" t="s">
        <v>221</v>
      </c>
      <c r="F4" s="31" t="str">
        <f>VLOOKUP(B:B,[1]Sheet1!$B:$F,5,0)</f>
        <v>Data Pollution</v>
      </c>
      <c r="G4" s="31" t="str">
        <f>VLOOKUP(B:B,[1]Sheet1!$B:$G,6,0)</f>
        <v>Data Pollution in ACC</v>
      </c>
      <c r="H4" s="32" t="s">
        <v>50</v>
      </c>
    </row>
    <row r="5" spans="1:8">
      <c r="A5" s="33" t="s">
        <v>239</v>
      </c>
      <c r="B5" s="33" t="s">
        <v>2062</v>
      </c>
      <c r="C5" s="33" t="s">
        <v>2060</v>
      </c>
      <c r="D5" s="34" t="s">
        <v>279</v>
      </c>
      <c r="E5" s="34" t="s">
        <v>780</v>
      </c>
      <c r="F5" s="31" t="str">
        <f>VLOOKUP(B:B,[1]Sheet1!$B:$F,5,0)</f>
        <v>Data Pollution</v>
      </c>
      <c r="G5" s="31" t="str">
        <f>VLOOKUP(B:B,[1]Sheet1!$B:$G,6,0)</f>
        <v>Data Pollution in ACC</v>
      </c>
      <c r="H5" s="32" t="s">
        <v>50</v>
      </c>
    </row>
    <row r="6" spans="1:8">
      <c r="A6" s="33" t="s">
        <v>239</v>
      </c>
      <c r="B6" s="33" t="s">
        <v>2089</v>
      </c>
      <c r="C6" s="33" t="s">
        <v>2090</v>
      </c>
      <c r="D6" s="34" t="s">
        <v>279</v>
      </c>
      <c r="E6" s="34" t="s">
        <v>780</v>
      </c>
      <c r="F6" s="31" t="str">
        <f>VLOOKUP(B:B,[1]Sheet1!$B:$F,5,0)</f>
        <v>Data Pollution</v>
      </c>
      <c r="G6" s="31" t="str">
        <f>VLOOKUP(B:B,[1]Sheet1!$B:$G,6,0)</f>
        <v>Data Pollution in ACC</v>
      </c>
      <c r="H6" s="32" t="s">
        <v>50</v>
      </c>
    </row>
    <row r="7" spans="1:8">
      <c r="A7" s="29" t="s">
        <v>239</v>
      </c>
      <c r="B7" s="29" t="s">
        <v>2092</v>
      </c>
      <c r="C7" s="29" t="s">
        <v>987</v>
      </c>
      <c r="D7" s="30" t="s">
        <v>279</v>
      </c>
      <c r="E7" s="30" t="s">
        <v>221</v>
      </c>
      <c r="F7" s="31" t="str">
        <f>VLOOKUP(B:B,[1]Sheet1!$B:$F,5,0)</f>
        <v>System Limitation </v>
      </c>
      <c r="G7" s="31" t="str">
        <f>VLOOKUP(B:B,[1]Sheet1!$B:$G,6,0)</f>
        <v>System Limitation in ACC(Open order blocking the port)</v>
      </c>
      <c r="H7" s="32" t="s">
        <v>50</v>
      </c>
    </row>
    <row r="8" spans="1:8">
      <c r="A8" s="29" t="s">
        <v>239</v>
      </c>
      <c r="B8" s="29" t="s">
        <v>2094</v>
      </c>
      <c r="C8" s="29" t="s">
        <v>385</v>
      </c>
      <c r="D8" s="30" t="s">
        <v>279</v>
      </c>
      <c r="E8" s="30" t="s">
        <v>221</v>
      </c>
      <c r="F8" s="31" t="str">
        <f>VLOOKUP(B:B,[1]Sheet1!$B:$F,5,0)</f>
        <v>CSR Request </v>
      </c>
      <c r="G8" s="31" t="str">
        <f>VLOOKUP(B:B,[1]Sheet1!$B:$G,6,0)</f>
        <v>CSR Request - Port Cancellation</v>
      </c>
      <c r="H8" s="32" t="s">
        <v>51</v>
      </c>
    </row>
    <row r="9" spans="1:8">
      <c r="A9" s="33" t="s">
        <v>239</v>
      </c>
      <c r="B9" s="33" t="s">
        <v>2096</v>
      </c>
      <c r="C9" s="33" t="s">
        <v>385</v>
      </c>
      <c r="D9" s="34" t="s">
        <v>279</v>
      </c>
      <c r="E9" s="34" t="s">
        <v>221</v>
      </c>
      <c r="F9" s="31" t="str">
        <f>VLOOKUP(B:B,[1]Sheet1!$B:$F,5,0)</f>
        <v>CSR Request </v>
      </c>
      <c r="G9" s="31" t="str">
        <f>VLOOKUP(B:B,[1]Sheet1!$B:$G,6,0)</f>
        <v>CSR Request - Port Cancellation</v>
      </c>
      <c r="H9" s="32" t="s">
        <v>51</v>
      </c>
    </row>
    <row r="10" spans="1:8">
      <c r="A10" s="29" t="s">
        <v>239</v>
      </c>
      <c r="B10" s="29" t="s">
        <v>2098</v>
      </c>
      <c r="C10" s="29" t="s">
        <v>385</v>
      </c>
      <c r="D10" s="30" t="s">
        <v>279</v>
      </c>
      <c r="E10" s="30" t="s">
        <v>780</v>
      </c>
      <c r="F10" s="31" t="str">
        <f>VLOOKUP(B:B,[1]Sheet1!$B:$F,5,0)</f>
        <v>CSR Request </v>
      </c>
      <c r="G10" s="31" t="str">
        <f>VLOOKUP(B:B,[1]Sheet1!$B:$G,6,0)</f>
        <v>CSR Request - Port Cancellation</v>
      </c>
      <c r="H10" s="32" t="s">
        <v>51</v>
      </c>
    </row>
    <row r="11" spans="1:8">
      <c r="A11" s="33" t="s">
        <v>239</v>
      </c>
      <c r="B11" s="33" t="s">
        <v>2100</v>
      </c>
      <c r="C11" s="33" t="s">
        <v>385</v>
      </c>
      <c r="D11" s="34" t="s">
        <v>279</v>
      </c>
      <c r="E11" s="34" t="s">
        <v>780</v>
      </c>
      <c r="F11" s="31" t="str">
        <f>VLOOKUP(B:B,[1]Sheet1!$B:$F,5,0)</f>
        <v>CSR Request </v>
      </c>
      <c r="G11" s="31" t="str">
        <f>VLOOKUP(B:B,[1]Sheet1!$B:$G,6,0)</f>
        <v>CSR Request - Port Cancellation</v>
      </c>
      <c r="H11" s="32" t="s">
        <v>51</v>
      </c>
    </row>
    <row r="12" spans="1:8">
      <c r="A12" s="29" t="s">
        <v>239</v>
      </c>
      <c r="B12" s="29" t="s">
        <v>2101</v>
      </c>
      <c r="C12" s="29" t="s">
        <v>385</v>
      </c>
      <c r="D12" s="30" t="s">
        <v>279</v>
      </c>
      <c r="E12" s="30" t="s">
        <v>780</v>
      </c>
      <c r="F12" s="31" t="str">
        <f>VLOOKUP(B:B,[1]Sheet1!$B:$F,5,0)</f>
        <v>CSR Request </v>
      </c>
      <c r="G12" s="31" t="str">
        <f>VLOOKUP(B:B,[1]Sheet1!$B:$G,6,0)</f>
        <v>CSR Request - Order Cancellation</v>
      </c>
      <c r="H12" s="32" t="s">
        <v>51</v>
      </c>
    </row>
    <row r="13" spans="1:8">
      <c r="A13" s="33" t="s">
        <v>239</v>
      </c>
      <c r="B13" s="33" t="s">
        <v>2103</v>
      </c>
      <c r="C13" s="33" t="s">
        <v>385</v>
      </c>
      <c r="D13" s="34" t="s">
        <v>279</v>
      </c>
      <c r="E13" s="34" t="s">
        <v>780</v>
      </c>
      <c r="F13" s="31" t="str">
        <f>VLOOKUP(B:B,[1]Sheet1!$B:$F,5,0)</f>
        <v>CSR Request </v>
      </c>
      <c r="G13" s="31" t="str">
        <f>VLOOKUP(B:B,[1]Sheet1!$B:$G,6,0)</f>
        <v>CSR Request - Port Cancellation</v>
      </c>
      <c r="H13" s="32" t="s">
        <v>51</v>
      </c>
    </row>
    <row r="14" spans="1:8">
      <c r="A14" s="33" t="s">
        <v>239</v>
      </c>
      <c r="B14" s="33" t="s">
        <v>2105</v>
      </c>
      <c r="C14" s="33" t="s">
        <v>2106</v>
      </c>
      <c r="D14" s="34" t="s">
        <v>279</v>
      </c>
      <c r="E14" s="34" t="s">
        <v>221</v>
      </c>
      <c r="F14" s="31" t="str">
        <f>VLOOKUP(B:B,[1]Sheet1!$B:$F,5,0)</f>
        <v>CSR Request </v>
      </c>
      <c r="G14" s="31" t="str">
        <f>VLOOKUP(B:B,[1]Sheet1!$B:$G,6,0)</f>
        <v>CSR Request - Port Cancellation</v>
      </c>
      <c r="H14" s="32" t="s">
        <v>51</v>
      </c>
    </row>
    <row r="15" spans="1:8">
      <c r="A15" s="29" t="s">
        <v>239</v>
      </c>
      <c r="B15" s="29" t="s">
        <v>2108</v>
      </c>
      <c r="C15" s="29" t="s">
        <v>2109</v>
      </c>
      <c r="D15" s="30" t="s">
        <v>279</v>
      </c>
      <c r="E15" s="30" t="s">
        <v>221</v>
      </c>
      <c r="F15" s="31" t="str">
        <f>VLOOKUP(B:B,[1]Sheet1!$B:$F,5,0)</f>
        <v>System Limitation </v>
      </c>
      <c r="G15" s="31" t="str">
        <f>VLOOKUP(B:B,[1]Sheet1!$B:$G,6,0)</f>
        <v>System Limitation in ACC(Open order blocking the port)</v>
      </c>
      <c r="H15" s="32" t="s">
        <v>50</v>
      </c>
    </row>
    <row r="16" spans="1:8">
      <c r="A16" s="33" t="s">
        <v>239</v>
      </c>
      <c r="B16" s="33" t="s">
        <v>2111</v>
      </c>
      <c r="C16" s="33" t="s">
        <v>875</v>
      </c>
      <c r="D16" s="34" t="s">
        <v>279</v>
      </c>
      <c r="E16" s="34" t="s">
        <v>221</v>
      </c>
      <c r="F16" s="31" t="str">
        <f>VLOOKUP(B:B,[1]Sheet1!$B:$F,5,0)</f>
        <v>System Limitation </v>
      </c>
      <c r="G16" s="31" t="str">
        <f>VLOOKUP(B:B,[1]Sheet1!$B:$G,6,0)</f>
        <v>System Limitation in ACC(Open order blocking the port)</v>
      </c>
      <c r="H16" s="32" t="s">
        <v>50</v>
      </c>
    </row>
    <row r="17" ht="14.4" spans="1:8">
      <c r="A17" s="29" t="s">
        <v>239</v>
      </c>
      <c r="B17" s="29" t="s">
        <v>2113</v>
      </c>
      <c r="C17" s="29" t="s">
        <v>875</v>
      </c>
      <c r="D17" s="30" t="s">
        <v>279</v>
      </c>
      <c r="E17" s="30" t="s">
        <v>221</v>
      </c>
      <c r="F17" s="31" t="str">
        <f>VLOOKUP(B:B,[1]Sheet1!$B:$F,5,0)</f>
        <v>Raised in Error</v>
      </c>
      <c r="G17" s="31" t="str">
        <f>VLOOKUP(B:B,[1]Sheet1!$B:$G,6,0)</f>
        <v>Raised in Error (Invalid Issue)</v>
      </c>
      <c r="H17" s="31" t="s">
        <v>54</v>
      </c>
    </row>
    <row r="18" spans="1:8">
      <c r="A18" s="33" t="s">
        <v>239</v>
      </c>
      <c r="B18" s="33" t="s">
        <v>2115</v>
      </c>
      <c r="C18" s="33" t="s">
        <v>875</v>
      </c>
      <c r="D18" s="34" t="s">
        <v>279</v>
      </c>
      <c r="E18" s="34" t="s">
        <v>221</v>
      </c>
      <c r="F18" s="31" t="str">
        <f>VLOOKUP(B:B,[1]Sheet1!$B:$F,5,0)</f>
        <v>System Limitation </v>
      </c>
      <c r="G18" s="31" t="str">
        <f>VLOOKUP(B:B,[1]Sheet1!$B:$G,6,0)</f>
        <v>System Limitation in ACC(Open order blocking the port)</v>
      </c>
      <c r="H18" s="32" t="s">
        <v>50</v>
      </c>
    </row>
    <row r="19" spans="1:8">
      <c r="A19" s="33" t="s">
        <v>239</v>
      </c>
      <c r="B19" s="33" t="s">
        <v>2117</v>
      </c>
      <c r="C19" s="33" t="s">
        <v>875</v>
      </c>
      <c r="D19" s="34" t="s">
        <v>279</v>
      </c>
      <c r="E19" s="34" t="s">
        <v>221</v>
      </c>
      <c r="F19" s="31" t="str">
        <f>VLOOKUP(B:B,[1]Sheet1!$B:$F,5,0)</f>
        <v>System Limitation </v>
      </c>
      <c r="G19" s="31" t="str">
        <f>VLOOKUP(B:B,[1]Sheet1!$B:$G,6,0)</f>
        <v>System Limitation in ACC(Open order blocking the port)</v>
      </c>
      <c r="H19" s="32" t="s">
        <v>50</v>
      </c>
    </row>
    <row r="20" spans="1:8">
      <c r="A20" s="29" t="s">
        <v>239</v>
      </c>
      <c r="B20" s="29" t="s">
        <v>2119</v>
      </c>
      <c r="C20" s="29" t="s">
        <v>875</v>
      </c>
      <c r="D20" s="30" t="s">
        <v>279</v>
      </c>
      <c r="E20" s="30" t="s">
        <v>221</v>
      </c>
      <c r="F20" s="31" t="str">
        <f>VLOOKUP(B:B,[1]Sheet1!$B:$F,5,0)</f>
        <v>System Limitation </v>
      </c>
      <c r="G20" s="31" t="str">
        <f>VLOOKUP(B:B,[1]Sheet1!$B:$G,6,0)</f>
        <v>System Limitation in ACC(Open order blocking the port)</v>
      </c>
      <c r="H20" s="32" t="s">
        <v>50</v>
      </c>
    </row>
    <row r="21" spans="1:8">
      <c r="A21" s="29" t="s">
        <v>239</v>
      </c>
      <c r="B21" s="29" t="s">
        <v>2121</v>
      </c>
      <c r="C21" s="29" t="s">
        <v>875</v>
      </c>
      <c r="D21" s="30" t="s">
        <v>279</v>
      </c>
      <c r="E21" s="30" t="s">
        <v>221</v>
      </c>
      <c r="F21" s="31" t="str">
        <f>VLOOKUP(B:B,[1]Sheet1!$B:$F,5,0)</f>
        <v>Duplicate Incident</v>
      </c>
      <c r="G21" s="31" t="str">
        <f>VLOOKUP(B:B,[1]Sheet1!$B:$G,6,0)</f>
        <v>Duplicate incident of INC000004665708</v>
      </c>
      <c r="H21" s="32" t="s">
        <v>53</v>
      </c>
    </row>
    <row r="22" spans="1:8">
      <c r="A22" s="29" t="s">
        <v>239</v>
      </c>
      <c r="B22" s="29" t="s">
        <v>2123</v>
      </c>
      <c r="C22" s="29" t="s">
        <v>875</v>
      </c>
      <c r="D22" s="30" t="s">
        <v>279</v>
      </c>
      <c r="E22" s="30" t="s">
        <v>780</v>
      </c>
      <c r="F22" s="31" t="str">
        <f>VLOOKUP(B:B,[1]Sheet1!$B:$F,5,0)</f>
        <v>Porty Issue</v>
      </c>
      <c r="G22" s="31" t="str">
        <f>VLOOKUP(B:B,[1]Sheet1!$B:$G,6,0)</f>
        <v>Porty Issue (Next Message Not Triggered)</v>
      </c>
      <c r="H22" s="32" t="s">
        <v>167</v>
      </c>
    </row>
    <row r="23" ht="14.4" spans="1:8">
      <c r="A23" s="29" t="s">
        <v>239</v>
      </c>
      <c r="B23" s="29" t="s">
        <v>2125</v>
      </c>
      <c r="C23" s="29" t="s">
        <v>875</v>
      </c>
      <c r="D23" s="30" t="s">
        <v>279</v>
      </c>
      <c r="E23" s="30" t="s">
        <v>780</v>
      </c>
      <c r="F23" s="31" t="str">
        <f>VLOOKUP(B:B,[1]Sheet1!$B:$F,5,0)</f>
        <v>Raised in Error</v>
      </c>
      <c r="G23" s="31" t="str">
        <f>VLOOKUP(B:B,[1]Sheet1!$B:$G,6,0)</f>
        <v>Raised in Error</v>
      </c>
      <c r="H23" s="31" t="s">
        <v>54</v>
      </c>
    </row>
    <row r="24" spans="1:8">
      <c r="A24" s="29" t="s">
        <v>239</v>
      </c>
      <c r="B24" s="29" t="s">
        <v>2127</v>
      </c>
      <c r="C24" s="29" t="s">
        <v>2128</v>
      </c>
      <c r="D24" s="30" t="s">
        <v>279</v>
      </c>
      <c r="E24" s="30" t="s">
        <v>780</v>
      </c>
      <c r="F24" s="31" t="str">
        <f>VLOOKUP(B:B,[1]Sheet1!$B:$F,5,0)</f>
        <v>System Limitation </v>
      </c>
      <c r="G24" s="31" t="str">
        <f>VLOOKUP(B:B,[1]Sheet1!$B:$G,6,0)</f>
        <v>System Limitation in ACC(Open order blocking the port)</v>
      </c>
      <c r="H24" s="32" t="s">
        <v>50</v>
      </c>
    </row>
    <row r="25" spans="1:8">
      <c r="A25" s="33" t="s">
        <v>239</v>
      </c>
      <c r="B25" s="33" t="s">
        <v>2130</v>
      </c>
      <c r="C25" s="33" t="s">
        <v>2131</v>
      </c>
      <c r="D25" s="34" t="s">
        <v>279</v>
      </c>
      <c r="E25" s="34" t="s">
        <v>780</v>
      </c>
      <c r="F25" s="31" t="str">
        <f>VLOOKUP(B:B,[1]Sheet1!$B:$F,5,0)</f>
        <v>Porty Issue</v>
      </c>
      <c r="G25" s="31" t="str">
        <f>VLOOKUP(B:B,[1]Sheet1!$B:$G,6,0)</f>
        <v> Porty issue(Invalid order creation)</v>
      </c>
      <c r="H25" s="32" t="s">
        <v>167</v>
      </c>
    </row>
    <row r="26" spans="1:8">
      <c r="A26" s="29" t="s">
        <v>239</v>
      </c>
      <c r="B26" s="29" t="s">
        <v>2133</v>
      </c>
      <c r="C26" s="29" t="s">
        <v>2134</v>
      </c>
      <c r="D26" s="30" t="s">
        <v>279</v>
      </c>
      <c r="E26" s="30" t="s">
        <v>780</v>
      </c>
      <c r="F26" s="31" t="str">
        <f>VLOOKUP(B:B,[1]Sheet1!$B:$F,5,0)</f>
        <v>Known Code Issue</v>
      </c>
      <c r="G26" s="31" t="str">
        <f>VLOOKUP(B:B,[1]Sheet1!$B:$G,6,0)</f>
        <v>PBI000000311978</v>
      </c>
      <c r="H26" s="32" t="s">
        <v>55</v>
      </c>
    </row>
    <row r="27" spans="1:8">
      <c r="A27" s="33" t="s">
        <v>239</v>
      </c>
      <c r="B27" s="33" t="s">
        <v>2194</v>
      </c>
      <c r="C27" s="33" t="s">
        <v>2195</v>
      </c>
      <c r="D27" s="34" t="s">
        <v>2196</v>
      </c>
      <c r="E27" s="34" t="s">
        <v>221</v>
      </c>
      <c r="F27" s="31" t="str">
        <f>VLOOKUP(B:B,[1]Sheet1!$B:$F,5,0)</f>
        <v>Known Code Issue</v>
      </c>
      <c r="G27" s="31" t="str">
        <f>VLOOKUP(B:B,[1]Sheet1!$B:$G,6,0)</f>
        <v>PBI000000310588</v>
      </c>
      <c r="H27" s="32" t="s">
        <v>55</v>
      </c>
    </row>
    <row r="28" spans="1:8">
      <c r="A28" s="29" t="s">
        <v>239</v>
      </c>
      <c r="B28" s="29" t="s">
        <v>2270</v>
      </c>
      <c r="C28" s="29" t="s">
        <v>2271</v>
      </c>
      <c r="D28" s="30" t="s">
        <v>279</v>
      </c>
      <c r="E28" s="30" t="s">
        <v>780</v>
      </c>
      <c r="F28" s="31" t="str">
        <f>VLOOKUP(B:B,[1]Sheet1!$B:$F,5,0)</f>
        <v>CSR Request </v>
      </c>
      <c r="G28" s="31" t="str">
        <f>VLOOKUP(B:B,[1]Sheet1!$B:$G,6,0)</f>
        <v>CSR Request - Port Cancellation</v>
      </c>
      <c r="H28" s="32" t="s">
        <v>51</v>
      </c>
    </row>
    <row r="29" spans="1:8">
      <c r="A29" s="29" t="s">
        <v>239</v>
      </c>
      <c r="B29" s="29" t="s">
        <v>2273</v>
      </c>
      <c r="C29" s="29" t="s">
        <v>2274</v>
      </c>
      <c r="D29" s="30" t="s">
        <v>279</v>
      </c>
      <c r="E29" s="30" t="s">
        <v>780</v>
      </c>
      <c r="F29" s="31" t="str">
        <f>VLOOKUP(B:B,[1]Sheet1!$B:$F,5,0)</f>
        <v>CSR Request </v>
      </c>
      <c r="G29" s="31" t="str">
        <f>VLOOKUP(B:B,[1]Sheet1!$B:$G,6,0)</f>
        <v>CSR Request - Port Cancellation</v>
      </c>
      <c r="H29" s="32" t="s">
        <v>51</v>
      </c>
    </row>
    <row r="30" spans="1:8">
      <c r="A30" s="29" t="s">
        <v>239</v>
      </c>
      <c r="B30" s="29" t="s">
        <v>2276</v>
      </c>
      <c r="C30" s="29" t="s">
        <v>2277</v>
      </c>
      <c r="D30" s="30" t="s">
        <v>279</v>
      </c>
      <c r="E30" s="30" t="s">
        <v>780</v>
      </c>
      <c r="F30" s="31" t="str">
        <f>VLOOKUP(B:B,[1]Sheet1!$B:$F,5,0)</f>
        <v>CSR Request </v>
      </c>
      <c r="G30" s="31" t="str">
        <f>VLOOKUP(B:B,[1]Sheet1!$B:$G,6,0)</f>
        <v>CSR Request - Port Cancellation</v>
      </c>
      <c r="H30" s="32" t="s">
        <v>51</v>
      </c>
    </row>
    <row r="31" spans="1:8">
      <c r="A31" s="33" t="s">
        <v>239</v>
      </c>
      <c r="B31" s="33" t="s">
        <v>2279</v>
      </c>
      <c r="C31" s="33" t="s">
        <v>2280</v>
      </c>
      <c r="D31" s="34" t="s">
        <v>279</v>
      </c>
      <c r="E31" s="34" t="s">
        <v>221</v>
      </c>
      <c r="F31" s="31" t="str">
        <f>VLOOKUP(B:B,[1]Sheet1!$B:$F,5,0)</f>
        <v>CSR Request </v>
      </c>
      <c r="G31" s="31" t="str">
        <f>VLOOKUP(B:B,[1]Sheet1!$B:$G,6,0)</f>
        <v>CSR Request - Port Cancellation</v>
      </c>
      <c r="H31" s="32" t="s">
        <v>51</v>
      </c>
    </row>
    <row r="32" spans="1:8">
      <c r="A32" s="33" t="s">
        <v>239</v>
      </c>
      <c r="B32" s="33" t="s">
        <v>2282</v>
      </c>
      <c r="C32" s="33" t="s">
        <v>491</v>
      </c>
      <c r="D32" s="34" t="s">
        <v>279</v>
      </c>
      <c r="E32" s="34" t="s">
        <v>221</v>
      </c>
      <c r="F32" s="31" t="str">
        <f>VLOOKUP(B:B,[1]Sheet1!$B:$F,5,0)</f>
        <v>CSR Request </v>
      </c>
      <c r="G32" s="31" t="str">
        <f>VLOOKUP(B:B,[1]Sheet1!$B:$G,6,0)</f>
        <v>CSR Request - Order Cancellation</v>
      </c>
      <c r="H32" s="32" t="s">
        <v>51</v>
      </c>
    </row>
    <row r="33" spans="1:8">
      <c r="A33" s="33" t="s">
        <v>239</v>
      </c>
      <c r="B33" s="33" t="s">
        <v>2284</v>
      </c>
      <c r="C33" s="33" t="s">
        <v>401</v>
      </c>
      <c r="D33" s="34" t="s">
        <v>279</v>
      </c>
      <c r="E33" s="34" t="s">
        <v>780</v>
      </c>
      <c r="F33" s="31" t="str">
        <f>VLOOKUP(B:B,[1]Sheet1!$B:$F,5,0)</f>
        <v>CSR Request </v>
      </c>
      <c r="G33" s="31" t="str">
        <f>VLOOKUP(B:B,[1]Sheet1!$B:$G,6,0)</f>
        <v>CSR Request - Port Cancellation</v>
      </c>
      <c r="H33" s="32" t="s">
        <v>51</v>
      </c>
    </row>
    <row r="34" spans="1:8">
      <c r="A34" s="29" t="s">
        <v>239</v>
      </c>
      <c r="B34" s="29" t="s">
        <v>2286</v>
      </c>
      <c r="C34" s="29" t="s">
        <v>2287</v>
      </c>
      <c r="D34" s="30" t="s">
        <v>279</v>
      </c>
      <c r="E34" s="30" t="s">
        <v>221</v>
      </c>
      <c r="F34" s="31" t="str">
        <f>VLOOKUP(B:B,[1]Sheet1!$B:$F,5,0)</f>
        <v>Porty Issue</v>
      </c>
      <c r="G34" s="31" t="str">
        <f>VLOOKUP(B:B,[1]Sheet1!$B:$G,6,0)</f>
        <v>Porty Issue - Incorrect MSISDN/Customer ID Used</v>
      </c>
      <c r="H34" s="32" t="s">
        <v>167</v>
      </c>
    </row>
    <row r="35" spans="1:8">
      <c r="A35" s="33" t="s">
        <v>239</v>
      </c>
      <c r="B35" s="33" t="s">
        <v>2289</v>
      </c>
      <c r="C35" s="33" t="s">
        <v>2290</v>
      </c>
      <c r="D35" s="34" t="s">
        <v>279</v>
      </c>
      <c r="E35" s="34" t="s">
        <v>780</v>
      </c>
      <c r="F35" s="31" t="str">
        <f>VLOOKUP(B:B,[1]Sheet1!$B:$F,5,0)</f>
        <v>CSR Request </v>
      </c>
      <c r="G35" s="31" t="str">
        <f>VLOOKUP(B:B,[1]Sheet1!$B:$G,6,0)</f>
        <v>CSR Request - Order Cancellation</v>
      </c>
      <c r="H35" s="32" t="s">
        <v>51</v>
      </c>
    </row>
    <row r="36" spans="1:8">
      <c r="A36" s="29" t="s">
        <v>239</v>
      </c>
      <c r="B36" s="29" t="s">
        <v>2292</v>
      </c>
      <c r="C36" s="29" t="s">
        <v>2293</v>
      </c>
      <c r="D36" s="30" t="s">
        <v>279</v>
      </c>
      <c r="E36" s="30" t="s">
        <v>780</v>
      </c>
      <c r="F36" s="31" t="str">
        <f>VLOOKUP(B:B,[1]Sheet1!$B:$F,5,0)</f>
        <v>CSR Request </v>
      </c>
      <c r="G36" s="31" t="str">
        <f>VLOOKUP(B:B,[1]Sheet1!$B:$G,6,0)</f>
        <v>CSR Request - Order Cancellation</v>
      </c>
      <c r="H36" s="32" t="s">
        <v>51</v>
      </c>
    </row>
    <row r="37" spans="1:8">
      <c r="A37" s="33" t="s">
        <v>239</v>
      </c>
      <c r="B37" s="33" t="s">
        <v>2295</v>
      </c>
      <c r="C37" s="33" t="s">
        <v>2296</v>
      </c>
      <c r="D37" s="34" t="s">
        <v>279</v>
      </c>
      <c r="E37" s="34" t="s">
        <v>780</v>
      </c>
      <c r="F37" s="31" t="str">
        <f>VLOOKUP(B:B,[1]Sheet1!$B:$F,5,0)</f>
        <v>Data Pollution</v>
      </c>
      <c r="G37" s="31" t="str">
        <f>VLOOKUP(B:B,[1]Sheet1!$B:$G,6,0)</f>
        <v>Data Pollution in ACC</v>
      </c>
      <c r="H37" s="32" t="s">
        <v>50</v>
      </c>
    </row>
    <row r="38" spans="1:8">
      <c r="A38" s="33" t="s">
        <v>239</v>
      </c>
      <c r="B38" s="33" t="s">
        <v>2300</v>
      </c>
      <c r="C38" s="33" t="s">
        <v>1191</v>
      </c>
      <c r="D38" s="34" t="s">
        <v>279</v>
      </c>
      <c r="E38" s="34" t="s">
        <v>221</v>
      </c>
      <c r="F38" s="31" t="str">
        <f>VLOOKUP(B:B,[1]Sheet1!$B:$F,5,0)</f>
        <v>Data Pollution</v>
      </c>
      <c r="G38" s="31" t="str">
        <f>VLOOKUP(B:B,[1]Sheet1!$B:$G,6,0)</f>
        <v>Data Pollution in ACC</v>
      </c>
      <c r="H38" s="32" t="s">
        <v>50</v>
      </c>
    </row>
    <row r="39" spans="1:8">
      <c r="A39" s="33" t="s">
        <v>239</v>
      </c>
      <c r="B39" s="33" t="s">
        <v>2302</v>
      </c>
      <c r="C39" s="33" t="s">
        <v>2303</v>
      </c>
      <c r="D39" s="34" t="s">
        <v>279</v>
      </c>
      <c r="E39" s="34" t="s">
        <v>221</v>
      </c>
      <c r="F39" s="31" t="str">
        <f>VLOOKUP(B:B,[1]Sheet1!$B:$F,5,0)</f>
        <v>Data Pollution</v>
      </c>
      <c r="G39" s="31" t="str">
        <f>VLOOKUP(B:B,[1]Sheet1!$B:$G,6,0)</f>
        <v>Data Pollution in Acc</v>
      </c>
      <c r="H39" s="32" t="s">
        <v>50</v>
      </c>
    </row>
    <row r="40" spans="1:8">
      <c r="A40" s="33" t="s">
        <v>239</v>
      </c>
      <c r="B40" s="33" t="s">
        <v>2305</v>
      </c>
      <c r="C40" s="33" t="s">
        <v>2303</v>
      </c>
      <c r="D40" s="34" t="s">
        <v>279</v>
      </c>
      <c r="E40" s="34" t="s">
        <v>221</v>
      </c>
      <c r="F40" s="31" t="str">
        <f>VLOOKUP(B:B,[1]Sheet1!$B:$F,5,0)</f>
        <v>Data Pollution</v>
      </c>
      <c r="G40" s="31" t="str">
        <f>VLOOKUP(B:B,[1]Sheet1!$B:$G,6,0)</f>
        <v>Data pollution in ACC</v>
      </c>
      <c r="H40" s="32" t="s">
        <v>50</v>
      </c>
    </row>
    <row r="41" spans="1:8">
      <c r="A41" s="29" t="s">
        <v>239</v>
      </c>
      <c r="B41" s="29" t="s">
        <v>2307</v>
      </c>
      <c r="C41" s="29" t="s">
        <v>2308</v>
      </c>
      <c r="D41" s="30" t="s">
        <v>279</v>
      </c>
      <c r="E41" s="30" t="s">
        <v>221</v>
      </c>
      <c r="F41" s="31" t="str">
        <f>VLOOKUP(B:B,[1]Sheet1!$B:$F,5,0)</f>
        <v>Data Pollution</v>
      </c>
      <c r="G41" s="31" t="str">
        <f>VLOOKUP(B:B,[1]Sheet1!$B:$G,6,0)</f>
        <v>Data Pollution in ACC</v>
      </c>
      <c r="H41" s="32" t="s">
        <v>50</v>
      </c>
    </row>
    <row r="42" spans="1:8">
      <c r="A42" s="29" t="s">
        <v>239</v>
      </c>
      <c r="B42" s="29" t="s">
        <v>2310</v>
      </c>
      <c r="C42" s="29" t="s">
        <v>2308</v>
      </c>
      <c r="D42" s="30" t="s">
        <v>279</v>
      </c>
      <c r="E42" s="30" t="s">
        <v>780</v>
      </c>
      <c r="F42" s="31" t="str">
        <f>VLOOKUP(B:B,[1]Sheet1!$B:$F,5,0)</f>
        <v>Data Pollution</v>
      </c>
      <c r="G42" s="31" t="str">
        <f>VLOOKUP(B:B,[1]Sheet1!$B:$G,6,0)</f>
        <v>Data Pollution in ACC</v>
      </c>
      <c r="H42" s="32" t="s">
        <v>50</v>
      </c>
    </row>
    <row r="43" spans="1:8">
      <c r="A43" s="29" t="s">
        <v>239</v>
      </c>
      <c r="B43" s="29" t="s">
        <v>2312</v>
      </c>
      <c r="C43" s="29" t="s">
        <v>2313</v>
      </c>
      <c r="D43" s="30" t="s">
        <v>279</v>
      </c>
      <c r="E43" s="30" t="s">
        <v>221</v>
      </c>
      <c r="F43" s="31" t="str">
        <f>VLOOKUP(B:B,[1]Sheet1!$B:$F,5,0)</f>
        <v>System Limitation </v>
      </c>
      <c r="G43" s="31" t="str">
        <f>VLOOKUP(B:B,[1]Sheet1!$B:$G,6,0)</f>
        <v>System Limitation in ACC(Open order blocking the port)</v>
      </c>
      <c r="H43" s="32" t="s">
        <v>50</v>
      </c>
    </row>
    <row r="44" spans="1:8">
      <c r="A44" s="29" t="s">
        <v>239</v>
      </c>
      <c r="B44" s="29" t="s">
        <v>2315</v>
      </c>
      <c r="C44" s="29" t="s">
        <v>2316</v>
      </c>
      <c r="D44" s="30" t="s">
        <v>279</v>
      </c>
      <c r="E44" s="30" t="s">
        <v>221</v>
      </c>
      <c r="F44" s="31" t="str">
        <f>VLOOKUP(B:B,[1]Sheet1!$B:$F,5,0)</f>
        <v>System Limitation </v>
      </c>
      <c r="G44" s="31" t="str">
        <f>VLOOKUP(B:B,[1]Sheet1!$B:$G,6,0)</f>
        <v>System Limitation in ACC(Open order blocking the port)</v>
      </c>
      <c r="H44" s="32" t="s">
        <v>50</v>
      </c>
    </row>
    <row r="45" spans="1:8">
      <c r="A45" s="33" t="s">
        <v>239</v>
      </c>
      <c r="B45" s="33" t="s">
        <v>2318</v>
      </c>
      <c r="C45" s="33" t="s">
        <v>2319</v>
      </c>
      <c r="D45" s="34" t="s">
        <v>279</v>
      </c>
      <c r="E45" s="34" t="s">
        <v>780</v>
      </c>
      <c r="F45" s="31" t="str">
        <f>VLOOKUP(B:B,[1]Sheet1!$B:$F,5,0)</f>
        <v>System Limitation </v>
      </c>
      <c r="G45" s="31" t="str">
        <f>VLOOKUP(B:B,[1]Sheet1!$B:$G,6,0)</f>
        <v>System Limitation in ACC(Open order blocking the port)</v>
      </c>
      <c r="H45" s="32" t="s">
        <v>50</v>
      </c>
    </row>
    <row r="46" spans="1:8">
      <c r="A46" s="29" t="s">
        <v>239</v>
      </c>
      <c r="B46" s="29" t="s">
        <v>2321</v>
      </c>
      <c r="C46" s="29" t="s">
        <v>2322</v>
      </c>
      <c r="D46" s="30" t="s">
        <v>279</v>
      </c>
      <c r="E46" s="30" t="s">
        <v>780</v>
      </c>
      <c r="F46" s="31" t="str">
        <f>VLOOKUP(B:B,[1]Sheet1!$B:$F,5,0)</f>
        <v>System Limitation </v>
      </c>
      <c r="G46" s="31" t="str">
        <f>VLOOKUP(B:B,[1]Sheet1!$B:$G,6,0)</f>
        <v>System Limitation in ACC(Open order blocking the port)</v>
      </c>
      <c r="H46" s="32" t="s">
        <v>50</v>
      </c>
    </row>
    <row r="47" spans="1:8">
      <c r="A47" s="33" t="s">
        <v>239</v>
      </c>
      <c r="B47" s="33" t="s">
        <v>2324</v>
      </c>
      <c r="C47" s="33" t="s">
        <v>2325</v>
      </c>
      <c r="D47" s="34" t="s">
        <v>279</v>
      </c>
      <c r="E47" s="34" t="s">
        <v>221</v>
      </c>
      <c r="F47" s="31" t="str">
        <f>VLOOKUP(B:B,[1]Sheet1!$B:$F,5,0)</f>
        <v>System Limitation </v>
      </c>
      <c r="G47" s="31" t="str">
        <f>VLOOKUP(B:B,[1]Sheet1!$B:$G,6,0)</f>
        <v>System Limitation in ACC(Open order blocking the port)</v>
      </c>
      <c r="H47" s="32" t="s">
        <v>50</v>
      </c>
    </row>
    <row r="48" spans="1:8">
      <c r="A48" s="33" t="s">
        <v>239</v>
      </c>
      <c r="B48" s="33" t="s">
        <v>2327</v>
      </c>
      <c r="C48" s="33" t="s">
        <v>2328</v>
      </c>
      <c r="D48" s="34" t="s">
        <v>279</v>
      </c>
      <c r="E48" s="34" t="s">
        <v>221</v>
      </c>
      <c r="F48" s="31" t="str">
        <f>VLOOKUP(B:B,[1]Sheet1!$B:$F,5,0)</f>
        <v>System Limitation </v>
      </c>
      <c r="G48" s="31" t="str">
        <f>VLOOKUP(B:B,[1]Sheet1!$B:$G,6,0)</f>
        <v>System Limitation in ACC(Open order blocking the port)</v>
      </c>
      <c r="H48" s="32" t="s">
        <v>50</v>
      </c>
    </row>
    <row r="49" spans="1:8">
      <c r="A49" s="33" t="s">
        <v>239</v>
      </c>
      <c r="B49" s="33" t="s">
        <v>2330</v>
      </c>
      <c r="C49" s="33" t="s">
        <v>2331</v>
      </c>
      <c r="D49" s="34" t="s">
        <v>279</v>
      </c>
      <c r="E49" s="34" t="s">
        <v>780</v>
      </c>
      <c r="F49" s="31" t="str">
        <f>VLOOKUP(B:B,[1]Sheet1!$B:$F,5,0)</f>
        <v>Known Code Issue</v>
      </c>
      <c r="G49" s="31" t="str">
        <f>VLOOKUP(B:B,[1]Sheet1!$B:$G,6,0)</f>
        <v>PBI000000311978</v>
      </c>
      <c r="H49" s="32" t="s">
        <v>55</v>
      </c>
    </row>
    <row r="50" spans="1:8">
      <c r="A50" s="29" t="s">
        <v>239</v>
      </c>
      <c r="B50" s="29" t="s">
        <v>2336</v>
      </c>
      <c r="C50" s="29" t="s">
        <v>2337</v>
      </c>
      <c r="D50" s="30" t="s">
        <v>279</v>
      </c>
      <c r="E50" s="30" t="s">
        <v>780</v>
      </c>
      <c r="F50" s="31" t="str">
        <f>VLOOKUP(B:B,[1]Sheet1!$B:$F,5,0)</f>
        <v>Porty Issue</v>
      </c>
      <c r="G50" s="31" t="str">
        <f>VLOOKUP(B:B,[1]Sheet1!$B:$G,6,0)</f>
        <v>Porty Issue (Next Message Not Triggered)</v>
      </c>
      <c r="H50" s="32" t="s">
        <v>167</v>
      </c>
    </row>
    <row r="51" spans="1:8">
      <c r="A51" s="29" t="s">
        <v>239</v>
      </c>
      <c r="B51" s="29" t="s">
        <v>2339</v>
      </c>
      <c r="C51" s="29" t="s">
        <v>2340</v>
      </c>
      <c r="D51" s="30" t="s">
        <v>279</v>
      </c>
      <c r="E51" s="30" t="s">
        <v>221</v>
      </c>
      <c r="F51" s="31" t="str">
        <f>VLOOKUP(B:B,[1]Sheet1!$B:$F,5,0)</f>
        <v>One-Off Issue</v>
      </c>
      <c r="G51" s="31" t="str">
        <f>VLOOKUP(B:B,[1]Sheet1!$B:$G,6,0)</f>
        <v>One-Off Issue in ACC</v>
      </c>
      <c r="H51" s="32" t="s">
        <v>50</v>
      </c>
    </row>
    <row r="52" spans="1:8">
      <c r="A52" s="33" t="s">
        <v>239</v>
      </c>
      <c r="B52" s="33" t="s">
        <v>2342</v>
      </c>
      <c r="C52" s="33" t="s">
        <v>2343</v>
      </c>
      <c r="D52" s="34" t="s">
        <v>279</v>
      </c>
      <c r="E52" s="34" t="s">
        <v>221</v>
      </c>
      <c r="F52" s="31" t="str">
        <f>VLOOKUP(B:B,[1]Sheet1!$B:$F,5,0)</f>
        <v>Porty Issue</v>
      </c>
      <c r="G52" s="31" t="str">
        <f>VLOOKUP(B:B,[1]Sheet1!$B:$G,6,0)</f>
        <v>Porty Issue (Next Message Not Triggered)</v>
      </c>
      <c r="H52" s="32" t="s">
        <v>167</v>
      </c>
    </row>
    <row r="53" spans="1:8">
      <c r="A53" s="33" t="s">
        <v>239</v>
      </c>
      <c r="B53" s="33" t="s">
        <v>2345</v>
      </c>
      <c r="C53" s="33" t="s">
        <v>2346</v>
      </c>
      <c r="D53" s="34" t="s">
        <v>279</v>
      </c>
      <c r="E53" s="34" t="s">
        <v>221</v>
      </c>
      <c r="F53" s="31" t="str">
        <f>VLOOKUP(B:B,[1]Sheet1!$B:$F,5,0)</f>
        <v>Porty Issue</v>
      </c>
      <c r="G53" s="31" t="str">
        <f>VLOOKUP(B:B,[1]Sheet1!$B:$G,6,0)</f>
        <v>Porty Issue-Next message not triggered</v>
      </c>
      <c r="H53" s="32" t="s">
        <v>167</v>
      </c>
    </row>
    <row r="54" s="25" customFormat="1" spans="1:8">
      <c r="A54" s="33" t="s">
        <v>239</v>
      </c>
      <c r="B54" s="33" t="s">
        <v>2348</v>
      </c>
      <c r="C54" s="33" t="s">
        <v>2349</v>
      </c>
      <c r="D54" s="34" t="s">
        <v>279</v>
      </c>
      <c r="E54" s="34" t="s">
        <v>780</v>
      </c>
      <c r="F54" s="31" t="str">
        <f>VLOOKUP(B:B,[1]Sheet1!$B:$F,5,0)</f>
        <v>Data Pollution</v>
      </c>
      <c r="G54" s="31" t="str">
        <f>VLOOKUP(B:B,[1]Sheet1!$B:$G,6,0)</f>
        <v>Data Pollution in ACC</v>
      </c>
      <c r="H54" s="32" t="s">
        <v>50</v>
      </c>
    </row>
    <row r="55" spans="1:8">
      <c r="A55" s="33" t="s">
        <v>239</v>
      </c>
      <c r="B55" s="33" t="s">
        <v>2351</v>
      </c>
      <c r="C55" s="33" t="s">
        <v>2352</v>
      </c>
      <c r="D55" s="34" t="s">
        <v>279</v>
      </c>
      <c r="E55" s="34" t="s">
        <v>221</v>
      </c>
      <c r="F55" s="31" t="str">
        <f>VLOOKUP(B:B,[1]Sheet1!$B:$F,5,0)</f>
        <v>Known Code Issue</v>
      </c>
      <c r="G55" s="31" t="str">
        <f>VLOOKUP(B:B,[1]Sheet1!$B:$G,6,0)</f>
        <v>PBI000000310613</v>
      </c>
      <c r="H55" s="32" t="s">
        <v>50</v>
      </c>
    </row>
    <row r="56" spans="1:8">
      <c r="A56" s="33" t="s">
        <v>239</v>
      </c>
      <c r="B56" s="33" t="s">
        <v>2354</v>
      </c>
      <c r="C56" s="33" t="s">
        <v>2355</v>
      </c>
      <c r="D56" s="34" t="s">
        <v>279</v>
      </c>
      <c r="E56" s="34" t="s">
        <v>780</v>
      </c>
      <c r="F56" s="31" t="str">
        <f>VLOOKUP(B:B,[1]Sheet1!$B:$F,5,0)</f>
        <v>Known Code Issue</v>
      </c>
      <c r="G56" s="31" t="str">
        <f>VLOOKUP(B:B,[1]Sheet1!$B:$G,6,0)</f>
        <v>PBI000000311978</v>
      </c>
      <c r="H56" s="32" t="s">
        <v>55</v>
      </c>
    </row>
    <row r="57" spans="1:8">
      <c r="A57" s="29" t="s">
        <v>239</v>
      </c>
      <c r="B57" s="29" t="s">
        <v>2357</v>
      </c>
      <c r="C57" s="29" t="s">
        <v>2358</v>
      </c>
      <c r="D57" s="30" t="s">
        <v>279</v>
      </c>
      <c r="E57" s="30" t="s">
        <v>780</v>
      </c>
      <c r="F57" s="31" t="str">
        <f>VLOOKUP(B:B,[1]Sheet1!$B:$F,5,0)</f>
        <v>CSR Request </v>
      </c>
      <c r="G57" s="31" t="str">
        <f>VLOOKUP(B:B,[1]Sheet1!$B:$G,6,0)</f>
        <v>CSR Request - Port Cancellation</v>
      </c>
      <c r="H57" s="32" t="s">
        <v>51</v>
      </c>
    </row>
    <row r="58" spans="1:8">
      <c r="A58" s="33" t="s">
        <v>239</v>
      </c>
      <c r="B58" s="33" t="s">
        <v>2360</v>
      </c>
      <c r="C58" s="33" t="s">
        <v>2361</v>
      </c>
      <c r="D58" s="34" t="s">
        <v>279</v>
      </c>
      <c r="E58" s="34" t="s">
        <v>780</v>
      </c>
      <c r="F58" s="31" t="str">
        <f>VLOOKUP(B:B,[1]Sheet1!$B:$F,5,0)</f>
        <v>Data Pollution</v>
      </c>
      <c r="G58" s="31" t="str">
        <f>VLOOKUP(B:B,[1]Sheet1!$B:$G,6,0)</f>
        <v>Data pollution in ACC</v>
      </c>
      <c r="H58" s="32" t="s">
        <v>50</v>
      </c>
    </row>
    <row r="59" spans="1:8">
      <c r="A59" s="29" t="s">
        <v>239</v>
      </c>
      <c r="B59" s="29" t="s">
        <v>2384</v>
      </c>
      <c r="C59" s="29" t="s">
        <v>2385</v>
      </c>
      <c r="D59" s="30" t="s">
        <v>279</v>
      </c>
      <c r="E59" s="30" t="s">
        <v>780</v>
      </c>
      <c r="F59" s="31" t="str">
        <f>VLOOKUP(B:B,[1]Sheet1!$B:$F,5,0)</f>
        <v>Porty Issue</v>
      </c>
      <c r="G59" s="31" t="str">
        <f>VLOOKUP(B:B,[1]Sheet1!$B:$G,6,0)</f>
        <v>Porty Issue (Next Message Not Triggered)</v>
      </c>
      <c r="H59" s="32" t="s">
        <v>167</v>
      </c>
    </row>
    <row r="60" spans="1:8">
      <c r="A60" s="33" t="s">
        <v>239</v>
      </c>
      <c r="B60" s="33" t="s">
        <v>2396</v>
      </c>
      <c r="C60" s="33" t="s">
        <v>2397</v>
      </c>
      <c r="D60" s="34" t="s">
        <v>279</v>
      </c>
      <c r="E60" s="34" t="s">
        <v>780</v>
      </c>
      <c r="F60" s="31" t="str">
        <f>VLOOKUP(B:B,[1]Sheet1!$B:$F,5,0)</f>
        <v>Data Pollution</v>
      </c>
      <c r="G60" s="31" t="str">
        <f>VLOOKUP(B:B,[1]Sheet1!$B:$G,6,0)</f>
        <v>Data Pollution in ACC</v>
      </c>
      <c r="H60" s="32" t="s">
        <v>50</v>
      </c>
    </row>
    <row r="61" spans="1:8">
      <c r="A61" s="33" t="s">
        <v>239</v>
      </c>
      <c r="B61" s="33" t="s">
        <v>2480</v>
      </c>
      <c r="C61" s="33" t="s">
        <v>2481</v>
      </c>
      <c r="D61" s="34" t="s">
        <v>279</v>
      </c>
      <c r="E61" s="34" t="s">
        <v>221</v>
      </c>
      <c r="F61" s="31" t="str">
        <f>VLOOKUP(B:B,[1]Sheet1!$B:$F,5,0)</f>
        <v>Data Pollution</v>
      </c>
      <c r="G61" s="31" t="str">
        <f>VLOOKUP(B:B,[1]Sheet1!$B:$G,6,0)</f>
        <v>Data Pollution in ACC</v>
      </c>
      <c r="H61" s="32" t="s">
        <v>50</v>
      </c>
    </row>
    <row r="62" spans="1:8">
      <c r="A62" s="29" t="s">
        <v>251</v>
      </c>
      <c r="B62" s="29" t="s">
        <v>2627</v>
      </c>
      <c r="C62" s="29" t="s">
        <v>2628</v>
      </c>
      <c r="D62" s="30" t="s">
        <v>279</v>
      </c>
      <c r="E62" s="30" t="s">
        <v>780</v>
      </c>
      <c r="F62" s="31" t="s">
        <v>140</v>
      </c>
      <c r="G62" s="31" t="s">
        <v>2629</v>
      </c>
      <c r="H62" s="32" t="s">
        <v>55</v>
      </c>
    </row>
  </sheetData>
  <sortState ref="A2:H62">
    <sortCondition ref="G2:G62"/>
    <sortCondition ref="F2:F62"/>
  </sortState>
  <conditionalFormatting sqref="B1">
    <cfRule type="duplicateValues" dxfId="0" priority="10"/>
    <cfRule type="duplicateValues" dxfId="0" priority="9"/>
    <cfRule type="duplicateValues" dxfId="0" priority="4"/>
    <cfRule type="duplicateValues" dxfId="0" priority="3"/>
  </conditionalFormatting>
  <conditionalFormatting sqref="C1">
    <cfRule type="duplicateValues" dxfId="0" priority="8"/>
    <cfRule type="duplicateValues" dxfId="0" priority="7"/>
  </conditionalFormatting>
  <conditionalFormatting sqref="D1:E1">
    <cfRule type="duplicateValues" dxfId="0" priority="6"/>
    <cfRule type="duplicateValues" dxfId="0" priority="5"/>
  </conditionalFormatting>
  <conditionalFormatting sqref="B63:B1048576">
    <cfRule type="duplicateValues" dxfId="0" priority="40"/>
  </conditionalFormatting>
  <conditionalFormatting sqref="B2 B3 B4:B5 B6:B26 B27 B28:B49 B50:B58 B59 B60 B61 B62">
    <cfRule type="duplicateValues" dxfId="0" priority="2"/>
    <cfRule type="duplicateValues" dxfId="0" priority="1"/>
  </conditionalFormatting>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80" zoomScaleNormal="80" workbookViewId="0">
      <pane ySplit="1" topLeftCell="A2" activePane="bottomLeft" state="frozen"/>
      <selection/>
      <selection pane="bottomLeft" activeCell="C17" sqref="C17"/>
    </sheetView>
  </sheetViews>
  <sheetFormatPr defaultColWidth="19.2685185185185" defaultRowHeight="15.6" outlineLevelRow="6" outlineLevelCol="7"/>
  <cols>
    <col min="1" max="1" width="17" style="13" customWidth="1"/>
    <col min="2" max="2" width="17.4537037037037" style="13" customWidth="1"/>
    <col min="3" max="3" width="95.7314814814815" style="13" customWidth="1"/>
    <col min="4" max="4" width="9.73148148148148" style="13" customWidth="1"/>
    <col min="5" max="5" width="12" style="13" customWidth="1"/>
    <col min="6" max="6" width="56" style="13" customWidth="1"/>
    <col min="7" max="7" width="58.4537037037037" style="13" customWidth="1"/>
    <col min="8" max="8" width="25.2685185185185" style="13" customWidth="1"/>
    <col min="9" max="16384" width="19.2685185185185" style="13"/>
  </cols>
  <sheetData>
    <row r="1" ht="18" spans="1:8">
      <c r="A1" s="8" t="s">
        <v>175</v>
      </c>
      <c r="B1" s="14" t="s">
        <v>183</v>
      </c>
      <c r="C1" s="14" t="s">
        <v>184</v>
      </c>
      <c r="D1" s="14" t="s">
        <v>185</v>
      </c>
      <c r="E1" s="14" t="s">
        <v>189</v>
      </c>
      <c r="F1" s="14" t="s">
        <v>205</v>
      </c>
      <c r="G1" s="14" t="s">
        <v>1392</v>
      </c>
      <c r="H1" s="14" t="s">
        <v>2717</v>
      </c>
    </row>
    <row r="2" ht="14.4" spans="1:8">
      <c r="A2" s="15"/>
      <c r="B2" s="15"/>
      <c r="C2" s="15"/>
      <c r="D2" s="16"/>
      <c r="E2" s="16"/>
      <c r="F2" s="17"/>
      <c r="G2" s="18"/>
      <c r="H2" s="18"/>
    </row>
    <row r="3" ht="14.4" spans="1:8">
      <c r="A3" s="19"/>
      <c r="B3" s="19"/>
      <c r="C3" s="19"/>
      <c r="D3" s="20"/>
      <c r="E3" s="20"/>
      <c r="F3" s="21"/>
      <c r="G3" s="18"/>
      <c r="H3" s="18"/>
    </row>
    <row r="4" ht="14.4" spans="1:8">
      <c r="A4" s="22"/>
      <c r="B4" s="22"/>
      <c r="C4" s="22"/>
      <c r="D4" s="23"/>
      <c r="E4" s="23"/>
      <c r="F4" s="21"/>
      <c r="G4" s="18"/>
      <c r="H4" s="18"/>
    </row>
    <row r="7" spans="3:3">
      <c r="C7" s="24"/>
    </row>
  </sheetData>
  <conditionalFormatting sqref="B1">
    <cfRule type="duplicateValues" dxfId="0" priority="6"/>
  </conditionalFormatting>
  <conditionalFormatting sqref="B2:B4">
    <cfRule type="duplicateValues" dxfId="0" priority="4"/>
    <cfRule type="duplicateValues" dxfId="0" priority="5"/>
  </conditionalFormatting>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3:D11"/>
  <sheetViews>
    <sheetView workbookViewId="0">
      <selection activeCell="A5" sqref="A5:C10"/>
    </sheetView>
  </sheetViews>
  <sheetFormatPr defaultColWidth="8.73148148148148" defaultRowHeight="14.4" outlineLevelCol="3"/>
  <cols>
    <col min="1" max="1" width="13.2685185185185" customWidth="1"/>
    <col min="2" max="2" width="16.2685185185185" customWidth="1"/>
    <col min="3" max="3" width="4.4537037037037" customWidth="1"/>
    <col min="4" max="4" width="11.2685185185185" customWidth="1"/>
  </cols>
  <sheetData>
    <row r="3" spans="1:2">
      <c r="A3" t="s">
        <v>2718</v>
      </c>
      <c r="B3" t="s">
        <v>2719</v>
      </c>
    </row>
    <row r="4" spans="1:4">
      <c r="A4" t="s">
        <v>2720</v>
      </c>
      <c r="B4" t="s">
        <v>60</v>
      </c>
      <c r="C4" t="s">
        <v>2721</v>
      </c>
      <c r="D4" t="s">
        <v>2722</v>
      </c>
    </row>
    <row r="5" spans="1:4">
      <c r="A5" s="12" t="s">
        <v>10</v>
      </c>
      <c r="B5">
        <v>18</v>
      </c>
      <c r="C5">
        <v>3</v>
      </c>
      <c r="D5">
        <v>21</v>
      </c>
    </row>
    <row r="6" spans="1:4">
      <c r="A6" s="12" t="s">
        <v>5</v>
      </c>
      <c r="B6">
        <v>77</v>
      </c>
      <c r="C6">
        <v>10</v>
      </c>
      <c r="D6">
        <v>87</v>
      </c>
    </row>
    <row r="7" spans="1:4">
      <c r="A7" s="12" t="s">
        <v>11</v>
      </c>
      <c r="B7">
        <v>3</v>
      </c>
      <c r="C7">
        <v>7</v>
      </c>
      <c r="D7">
        <v>10</v>
      </c>
    </row>
    <row r="8" spans="1:4">
      <c r="A8" s="12" t="s">
        <v>6</v>
      </c>
      <c r="B8">
        <v>48</v>
      </c>
      <c r="C8">
        <v>10</v>
      </c>
      <c r="D8">
        <v>58</v>
      </c>
    </row>
    <row r="9" spans="1:4">
      <c r="A9" s="12" t="s">
        <v>2723</v>
      </c>
      <c r="B9">
        <v>19</v>
      </c>
      <c r="C9">
        <v>1</v>
      </c>
      <c r="D9">
        <v>20</v>
      </c>
    </row>
    <row r="10" spans="1:4">
      <c r="A10" s="12" t="s">
        <v>7</v>
      </c>
      <c r="B10">
        <v>19</v>
      </c>
      <c r="C10">
        <v>1</v>
      </c>
      <c r="D10">
        <v>20</v>
      </c>
    </row>
    <row r="11" spans="1:4">
      <c r="A11" s="12" t="s">
        <v>2722</v>
      </c>
      <c r="B11">
        <v>184</v>
      </c>
      <c r="C11">
        <v>32</v>
      </c>
      <c r="D11">
        <v>216</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90"/>
  <sheetViews>
    <sheetView workbookViewId="0">
      <pane ySplit="1" topLeftCell="A2" activePane="bottomLeft" state="frozen"/>
      <selection/>
      <selection pane="bottomLeft" activeCell="C7" sqref="C7"/>
    </sheetView>
  </sheetViews>
  <sheetFormatPr defaultColWidth="17.4537037037037" defaultRowHeight="15.6" outlineLevelCol="2"/>
  <cols>
    <col min="1" max="1" width="24.8148148148148" style="1" customWidth="1"/>
    <col min="2" max="2" width="17.4537037037037" style="7"/>
    <col min="3" max="3" width="19.7314814814815" style="1" customWidth="1"/>
    <col min="4" max="16384" width="17.4537037037037" style="1"/>
  </cols>
  <sheetData>
    <row r="1" ht="14.4" spans="1:3">
      <c r="A1" s="8" t="s">
        <v>175</v>
      </c>
      <c r="B1" s="8" t="s">
        <v>183</v>
      </c>
      <c r="C1" s="8" t="s">
        <v>210</v>
      </c>
    </row>
    <row r="2" ht="14.4" spans="1:3">
      <c r="A2" s="3" t="s">
        <v>239</v>
      </c>
      <c r="B2" s="4" t="s">
        <v>2724</v>
      </c>
      <c r="C2" s="3" t="s">
        <v>255</v>
      </c>
    </row>
    <row r="3" ht="14.4" hidden="1" spans="1:3">
      <c r="A3" s="3" t="s">
        <v>239</v>
      </c>
      <c r="B3" s="4" t="s">
        <v>2725</v>
      </c>
      <c r="C3" s="3" t="s">
        <v>216</v>
      </c>
    </row>
    <row r="4" ht="14.4" hidden="1" spans="1:3">
      <c r="A4" s="3" t="s">
        <v>239</v>
      </c>
      <c r="B4" s="4" t="s">
        <v>2613</v>
      </c>
      <c r="C4" s="3" t="s">
        <v>216</v>
      </c>
    </row>
    <row r="5" ht="14.4" hidden="1" spans="1:3">
      <c r="A5" s="3" t="s">
        <v>239</v>
      </c>
      <c r="B5" s="4" t="s">
        <v>2500</v>
      </c>
      <c r="C5" s="3" t="s">
        <v>216</v>
      </c>
    </row>
    <row r="6" ht="14.4" hidden="1" spans="1:3">
      <c r="A6" s="3" t="s">
        <v>239</v>
      </c>
      <c r="B6" s="4" t="s">
        <v>2546</v>
      </c>
      <c r="C6" s="3" t="s">
        <v>216</v>
      </c>
    </row>
    <row r="7" ht="14.4" hidden="1" spans="1:3">
      <c r="A7" s="3" t="s">
        <v>239</v>
      </c>
      <c r="B7" s="4" t="s">
        <v>2491</v>
      </c>
      <c r="C7" s="3" t="s">
        <v>216</v>
      </c>
    </row>
    <row r="8" ht="14.4" hidden="1" spans="1:3">
      <c r="A8" s="3" t="s">
        <v>211</v>
      </c>
      <c r="B8" s="4" t="s">
        <v>1956</v>
      </c>
      <c r="C8" s="3" t="s">
        <v>216</v>
      </c>
    </row>
    <row r="9" ht="14.4" hidden="1" spans="1:3">
      <c r="A9" s="3" t="s">
        <v>239</v>
      </c>
      <c r="B9" s="4" t="s">
        <v>2494</v>
      </c>
      <c r="C9" s="3" t="s">
        <v>216</v>
      </c>
    </row>
    <row r="10" ht="14.4" hidden="1" spans="1:3">
      <c r="A10" s="3" t="s">
        <v>239</v>
      </c>
      <c r="B10" s="4" t="s">
        <v>2203</v>
      </c>
      <c r="C10" s="3" t="s">
        <v>216</v>
      </c>
    </row>
    <row r="11" ht="14.4" hidden="1" spans="1:3">
      <c r="A11" s="3" t="s">
        <v>239</v>
      </c>
      <c r="B11" s="4" t="s">
        <v>2113</v>
      </c>
      <c r="C11" s="3" t="s">
        <v>216</v>
      </c>
    </row>
    <row r="12" ht="14.4" hidden="1" spans="1:3">
      <c r="A12" s="3" t="s">
        <v>239</v>
      </c>
      <c r="B12" s="4" t="s">
        <v>2188</v>
      </c>
      <c r="C12" s="3" t="s">
        <v>216</v>
      </c>
    </row>
    <row r="13" ht="14.4" hidden="1" spans="1:3">
      <c r="A13" s="3" t="s">
        <v>239</v>
      </c>
      <c r="B13" s="4" t="s">
        <v>2047</v>
      </c>
      <c r="C13" s="3" t="s">
        <v>216</v>
      </c>
    </row>
    <row r="14" ht="14.4" hidden="1" spans="1:3">
      <c r="A14" s="3" t="s">
        <v>211</v>
      </c>
      <c r="B14" s="4" t="s">
        <v>1560</v>
      </c>
      <c r="C14" s="3" t="s">
        <v>216</v>
      </c>
    </row>
    <row r="15" ht="14.4" hidden="1" spans="1:3">
      <c r="A15" s="3" t="s">
        <v>211</v>
      </c>
      <c r="B15" s="4" t="s">
        <v>1880</v>
      </c>
      <c r="C15" s="3" t="s">
        <v>216</v>
      </c>
    </row>
    <row r="16" ht="14.4" hidden="1" spans="1:3">
      <c r="A16" s="3" t="s">
        <v>211</v>
      </c>
      <c r="B16" s="4" t="s">
        <v>1555</v>
      </c>
      <c r="C16" s="3" t="s">
        <v>216</v>
      </c>
    </row>
    <row r="17" ht="14.4" spans="1:3">
      <c r="A17" s="3" t="s">
        <v>2726</v>
      </c>
      <c r="B17" s="4" t="s">
        <v>2727</v>
      </c>
      <c r="C17" s="3" t="s">
        <v>255</v>
      </c>
    </row>
    <row r="18" ht="14.4" spans="1:3">
      <c r="A18" s="3" t="s">
        <v>2726</v>
      </c>
      <c r="B18" s="4" t="s">
        <v>2728</v>
      </c>
      <c r="C18" s="3" t="s">
        <v>255</v>
      </c>
    </row>
    <row r="19" ht="14.4" spans="1:3">
      <c r="A19" s="3" t="s">
        <v>2726</v>
      </c>
      <c r="B19" s="4" t="s">
        <v>2729</v>
      </c>
      <c r="C19" s="3" t="s">
        <v>255</v>
      </c>
    </row>
    <row r="20" ht="14.4" spans="1:3">
      <c r="A20" s="3" t="s">
        <v>239</v>
      </c>
      <c r="B20" s="4" t="s">
        <v>2730</v>
      </c>
      <c r="C20" s="3" t="s">
        <v>255</v>
      </c>
    </row>
    <row r="21" ht="14.4" hidden="1" spans="1:3">
      <c r="A21" s="3" t="s">
        <v>239</v>
      </c>
      <c r="B21" s="4" t="s">
        <v>2186</v>
      </c>
      <c r="C21" s="3" t="s">
        <v>216</v>
      </c>
    </row>
    <row r="22" ht="14.4" hidden="1" spans="1:3">
      <c r="A22" s="3" t="s">
        <v>239</v>
      </c>
      <c r="B22" s="4" t="s">
        <v>2217</v>
      </c>
      <c r="C22" s="3" t="s">
        <v>216</v>
      </c>
    </row>
    <row r="23" ht="14.4" spans="1:3">
      <c r="A23" s="3" t="s">
        <v>211</v>
      </c>
      <c r="B23" s="4" t="s">
        <v>2731</v>
      </c>
      <c r="C23" s="3" t="s">
        <v>255</v>
      </c>
    </row>
    <row r="24" ht="14.4" hidden="1" spans="1:3">
      <c r="A24" s="3" t="s">
        <v>239</v>
      </c>
      <c r="B24" s="4" t="s">
        <v>2496</v>
      </c>
      <c r="C24" s="3" t="s">
        <v>216</v>
      </c>
    </row>
    <row r="25" ht="14.4" hidden="1" spans="1:3">
      <c r="A25" s="3" t="s">
        <v>239</v>
      </c>
      <c r="B25" s="4" t="s">
        <v>2115</v>
      </c>
      <c r="C25" s="3" t="s">
        <v>216</v>
      </c>
    </row>
    <row r="26" ht="14.4" hidden="1" spans="1:3">
      <c r="A26" s="3" t="s">
        <v>239</v>
      </c>
      <c r="B26" s="4" t="s">
        <v>2498</v>
      </c>
      <c r="C26" s="3" t="s">
        <v>216</v>
      </c>
    </row>
    <row r="27" ht="14.4" hidden="1" spans="1:3">
      <c r="A27" s="3" t="s">
        <v>211</v>
      </c>
      <c r="B27" s="4" t="s">
        <v>1984</v>
      </c>
      <c r="C27" s="3" t="s">
        <v>216</v>
      </c>
    </row>
    <row r="28" ht="14.4" hidden="1" spans="1:3">
      <c r="A28" s="3" t="s">
        <v>239</v>
      </c>
      <c r="B28" s="4" t="s">
        <v>2549</v>
      </c>
      <c r="C28" s="3" t="s">
        <v>216</v>
      </c>
    </row>
    <row r="29" ht="14.4" hidden="1" spans="1:3">
      <c r="A29" s="3" t="s">
        <v>239</v>
      </c>
      <c r="B29" s="4" t="s">
        <v>2238</v>
      </c>
      <c r="C29" s="3" t="s">
        <v>216</v>
      </c>
    </row>
    <row r="30" ht="14.4" hidden="1" spans="1:3">
      <c r="A30" s="3" t="s">
        <v>239</v>
      </c>
      <c r="B30" s="4" t="s">
        <v>2232</v>
      </c>
      <c r="C30" s="3" t="s">
        <v>216</v>
      </c>
    </row>
    <row r="31" ht="14.4" hidden="1" spans="1:3">
      <c r="A31" s="3" t="s">
        <v>239</v>
      </c>
      <c r="B31" s="4" t="s">
        <v>2541</v>
      </c>
      <c r="C31" s="3" t="s">
        <v>216</v>
      </c>
    </row>
    <row r="32" ht="14.4" hidden="1" spans="1:3">
      <c r="A32" s="3" t="s">
        <v>239</v>
      </c>
      <c r="B32" s="4" t="s">
        <v>2119</v>
      </c>
      <c r="C32" s="3" t="s">
        <v>216</v>
      </c>
    </row>
    <row r="33" ht="14.4" spans="1:3">
      <c r="A33" s="9" t="s">
        <v>251</v>
      </c>
      <c r="B33" s="4" t="s">
        <v>2732</v>
      </c>
      <c r="C33" s="3" t="s">
        <v>255</v>
      </c>
    </row>
    <row r="34" ht="14.4" hidden="1" spans="1:3">
      <c r="A34" s="3" t="s">
        <v>239</v>
      </c>
      <c r="B34" s="4" t="s">
        <v>2205</v>
      </c>
      <c r="C34" s="3" t="s">
        <v>216</v>
      </c>
    </row>
    <row r="35" ht="14.4" hidden="1" spans="1:3">
      <c r="A35" s="3" t="s">
        <v>211</v>
      </c>
      <c r="B35" s="4" t="s">
        <v>1565</v>
      </c>
      <c r="C35" s="3" t="s">
        <v>216</v>
      </c>
    </row>
    <row r="36" ht="14.4" hidden="1" spans="1:3">
      <c r="A36" s="3" t="s">
        <v>239</v>
      </c>
      <c r="B36" s="4" t="s">
        <v>2180</v>
      </c>
      <c r="C36" s="3" t="s">
        <v>216</v>
      </c>
    </row>
    <row r="37" ht="14.4" hidden="1" spans="1:3">
      <c r="A37" s="3" t="s">
        <v>239</v>
      </c>
      <c r="B37" s="4" t="s">
        <v>2170</v>
      </c>
      <c r="C37" s="3" t="s">
        <v>216</v>
      </c>
    </row>
    <row r="38" ht="14.4" hidden="1" spans="1:3">
      <c r="A38" s="3" t="s">
        <v>211</v>
      </c>
      <c r="B38" s="4" t="s">
        <v>1688</v>
      </c>
      <c r="C38" s="3" t="s">
        <v>216</v>
      </c>
    </row>
    <row r="39" ht="14.4" hidden="1" spans="1:3">
      <c r="A39" s="3" t="s">
        <v>239</v>
      </c>
      <c r="B39" s="4" t="s">
        <v>2264</v>
      </c>
      <c r="C39" s="3" t="s">
        <v>216</v>
      </c>
    </row>
    <row r="40" ht="14.4" hidden="1" spans="1:3">
      <c r="A40" s="3" t="s">
        <v>239</v>
      </c>
      <c r="B40" s="4" t="s">
        <v>2577</v>
      </c>
      <c r="C40" s="3" t="s">
        <v>216</v>
      </c>
    </row>
    <row r="41" ht="14.4" spans="1:3">
      <c r="A41" s="3" t="s">
        <v>239</v>
      </c>
      <c r="B41" s="4" t="s">
        <v>2733</v>
      </c>
      <c r="C41" s="3" t="s">
        <v>255</v>
      </c>
    </row>
    <row r="42" ht="14.4" spans="1:3">
      <c r="A42" s="3" t="s">
        <v>239</v>
      </c>
      <c r="B42" s="4" t="s">
        <v>2734</v>
      </c>
      <c r="C42" s="3" t="s">
        <v>255</v>
      </c>
    </row>
    <row r="43" ht="14.4" spans="1:3">
      <c r="A43" s="3" t="s">
        <v>239</v>
      </c>
      <c r="B43" s="4" t="s">
        <v>2735</v>
      </c>
      <c r="C43" s="3" t="s">
        <v>255</v>
      </c>
    </row>
    <row r="44" ht="14.4" hidden="1" spans="1:3">
      <c r="A44" s="3" t="s">
        <v>211</v>
      </c>
      <c r="B44" s="4" t="s">
        <v>1617</v>
      </c>
      <c r="C44" s="3" t="s">
        <v>216</v>
      </c>
    </row>
    <row r="45" ht="14.4" hidden="1" spans="1:3">
      <c r="A45" s="3" t="s">
        <v>211</v>
      </c>
      <c r="B45" s="4" t="s">
        <v>1935</v>
      </c>
      <c r="C45" s="3" t="s">
        <v>216</v>
      </c>
    </row>
    <row r="46" ht="14.4" spans="1:3">
      <c r="A46" s="3" t="s">
        <v>239</v>
      </c>
      <c r="B46" s="4" t="s">
        <v>2736</v>
      </c>
      <c r="C46" s="3" t="s">
        <v>255</v>
      </c>
    </row>
    <row r="47" ht="14.4" hidden="1" spans="1:3">
      <c r="A47" s="3" t="s">
        <v>211</v>
      </c>
      <c r="B47" s="4" t="s">
        <v>1859</v>
      </c>
      <c r="C47" s="3" t="s">
        <v>216</v>
      </c>
    </row>
    <row r="48" ht="14.4" spans="1:3">
      <c r="A48" s="3" t="s">
        <v>251</v>
      </c>
      <c r="B48" s="4" t="s">
        <v>2737</v>
      </c>
      <c r="C48" s="3" t="s">
        <v>255</v>
      </c>
    </row>
    <row r="49" ht="14.4" hidden="1" spans="1:3">
      <c r="A49" s="3" t="s">
        <v>239</v>
      </c>
      <c r="B49" s="4" t="s">
        <v>2449</v>
      </c>
      <c r="C49" s="3" t="s">
        <v>216</v>
      </c>
    </row>
    <row r="50" ht="14.4" spans="1:3">
      <c r="A50" s="3" t="s">
        <v>211</v>
      </c>
      <c r="B50" s="4" t="s">
        <v>2738</v>
      </c>
      <c r="C50" s="3" t="s">
        <v>255</v>
      </c>
    </row>
    <row r="51" ht="14.4" hidden="1" spans="1:3">
      <c r="A51" s="3" t="s">
        <v>239</v>
      </c>
      <c r="B51" s="4" t="s">
        <v>2454</v>
      </c>
      <c r="C51" s="3" t="s">
        <v>216</v>
      </c>
    </row>
    <row r="52" ht="14.4" hidden="1" spans="1:3">
      <c r="A52" s="3" t="s">
        <v>239</v>
      </c>
      <c r="B52" s="4" t="s">
        <v>2474</v>
      </c>
      <c r="C52" s="3" t="s">
        <v>216</v>
      </c>
    </row>
    <row r="53" ht="14.4" hidden="1" spans="1:3">
      <c r="A53" s="3" t="s">
        <v>211</v>
      </c>
      <c r="B53" s="4" t="s">
        <v>2639</v>
      </c>
      <c r="C53" s="3" t="s">
        <v>216</v>
      </c>
    </row>
    <row r="54" ht="14.4" hidden="1" spans="1:3">
      <c r="A54" s="3" t="s">
        <v>211</v>
      </c>
      <c r="B54" s="4" t="s">
        <v>2678</v>
      </c>
      <c r="C54" s="3" t="s">
        <v>216</v>
      </c>
    </row>
    <row r="55" ht="14.4" hidden="1" spans="1:3">
      <c r="A55" s="3" t="s">
        <v>239</v>
      </c>
      <c r="B55" s="4" t="s">
        <v>2284</v>
      </c>
      <c r="C55" s="3" t="s">
        <v>216</v>
      </c>
    </row>
    <row r="56" ht="14.4" spans="1:3">
      <c r="A56" s="3" t="s">
        <v>239</v>
      </c>
      <c r="B56" s="4" t="s">
        <v>2739</v>
      </c>
      <c r="C56" s="3" t="s">
        <v>255</v>
      </c>
    </row>
    <row r="57" ht="14.4" hidden="1" spans="1:3">
      <c r="A57" s="3" t="s">
        <v>239</v>
      </c>
      <c r="B57" s="4" t="s">
        <v>2740</v>
      </c>
      <c r="C57" s="3" t="s">
        <v>216</v>
      </c>
    </row>
    <row r="58" ht="14.4" hidden="1" spans="1:3">
      <c r="A58" s="3" t="s">
        <v>239</v>
      </c>
      <c r="B58" s="4" t="s">
        <v>2227</v>
      </c>
      <c r="C58" s="3" t="s">
        <v>216</v>
      </c>
    </row>
    <row r="59" ht="14.4" hidden="1" spans="1:3">
      <c r="A59" s="3" t="s">
        <v>211</v>
      </c>
      <c r="B59" s="4" t="s">
        <v>1888</v>
      </c>
      <c r="C59" s="3" t="s">
        <v>216</v>
      </c>
    </row>
    <row r="60" ht="14.4" hidden="1" spans="1:3">
      <c r="A60" s="3" t="s">
        <v>211</v>
      </c>
      <c r="B60" s="4" t="s">
        <v>2698</v>
      </c>
      <c r="C60" s="3" t="s">
        <v>216</v>
      </c>
    </row>
    <row r="61" ht="14.4" hidden="1" spans="1:3">
      <c r="A61" s="3" t="s">
        <v>211</v>
      </c>
      <c r="B61" s="4" t="s">
        <v>1645</v>
      </c>
      <c r="C61" s="3" t="s">
        <v>216</v>
      </c>
    </row>
    <row r="62" ht="14.4" hidden="1" spans="1:3">
      <c r="A62" s="3" t="s">
        <v>239</v>
      </c>
      <c r="B62" s="4" t="s">
        <v>2706</v>
      </c>
      <c r="C62" s="3" t="s">
        <v>216</v>
      </c>
    </row>
    <row r="63" ht="14.4" hidden="1" spans="1:3">
      <c r="A63" s="3" t="s">
        <v>239</v>
      </c>
      <c r="B63" s="4" t="s">
        <v>2709</v>
      </c>
      <c r="C63" s="3" t="s">
        <v>216</v>
      </c>
    </row>
    <row r="64" ht="14.4" hidden="1" spans="1:3">
      <c r="A64" s="3" t="s">
        <v>239</v>
      </c>
      <c r="B64" s="4" t="s">
        <v>2741</v>
      </c>
      <c r="C64" s="3" t="s">
        <v>216</v>
      </c>
    </row>
    <row r="65" ht="14.4" hidden="1" spans="1:3">
      <c r="A65" s="3" t="s">
        <v>211</v>
      </c>
      <c r="B65" s="4" t="s">
        <v>1553</v>
      </c>
      <c r="C65" s="3" t="s">
        <v>216</v>
      </c>
    </row>
    <row r="66" ht="14.4" spans="1:3">
      <c r="A66" s="10"/>
      <c r="B66" s="10"/>
      <c r="C66" s="10"/>
    </row>
    <row r="67" ht="14.4" spans="1:3">
      <c r="A67" s="11"/>
      <c r="B67" s="11"/>
      <c r="C67" s="11"/>
    </row>
    <row r="68" ht="14.4" spans="1:3">
      <c r="A68" s="10"/>
      <c r="B68" s="10"/>
      <c r="C68" s="10"/>
    </row>
    <row r="69" ht="14.4" spans="1:3">
      <c r="A69" s="11"/>
      <c r="B69" s="11"/>
      <c r="C69" s="11"/>
    </row>
    <row r="70" ht="14.4" spans="1:3">
      <c r="A70" s="10"/>
      <c r="B70" s="10"/>
      <c r="C70" s="10"/>
    </row>
    <row r="71" ht="14.4" spans="1:3">
      <c r="A71" s="11"/>
      <c r="B71" s="11"/>
      <c r="C71" s="11"/>
    </row>
    <row r="72" ht="14.4" spans="1:3">
      <c r="A72" s="11"/>
      <c r="B72" s="11"/>
      <c r="C72" s="11"/>
    </row>
    <row r="73" ht="14.4" spans="1:3">
      <c r="A73" s="10"/>
      <c r="B73" s="10"/>
      <c r="C73" s="10"/>
    </row>
    <row r="74" ht="14.4" spans="1:3">
      <c r="A74" s="11"/>
      <c r="B74" s="11"/>
      <c r="C74" s="11"/>
    </row>
    <row r="75" ht="14.4" spans="1:3">
      <c r="A75" s="11"/>
      <c r="B75" s="11"/>
      <c r="C75" s="11"/>
    </row>
    <row r="76" ht="14.4" spans="1:3">
      <c r="A76" s="10"/>
      <c r="B76" s="10"/>
      <c r="C76" s="10"/>
    </row>
    <row r="77" ht="14.4" spans="1:3">
      <c r="A77" s="11"/>
      <c r="B77" s="11"/>
      <c r="C77" s="11"/>
    </row>
    <row r="78" ht="14.4" spans="1:3">
      <c r="A78" s="10"/>
      <c r="B78" s="10"/>
      <c r="C78" s="10"/>
    </row>
    <row r="79" ht="14.4" spans="1:3">
      <c r="A79" s="10"/>
      <c r="B79" s="10"/>
      <c r="C79" s="10"/>
    </row>
    <row r="80" ht="14.4" spans="1:3">
      <c r="A80" s="10"/>
      <c r="B80" s="10"/>
      <c r="C80" s="10"/>
    </row>
    <row r="81" ht="14.4" spans="1:3">
      <c r="A81" s="11"/>
      <c r="B81" s="11"/>
      <c r="C81" s="11"/>
    </row>
    <row r="82" ht="14.4" spans="1:3">
      <c r="A82" s="10"/>
      <c r="B82" s="10"/>
      <c r="C82" s="10"/>
    </row>
    <row r="83" ht="14.4" spans="1:3">
      <c r="A83" s="11"/>
      <c r="B83" s="11"/>
      <c r="C83" s="11"/>
    </row>
    <row r="84" ht="14.4" spans="1:3">
      <c r="A84" s="10"/>
      <c r="B84" s="10"/>
      <c r="C84" s="10"/>
    </row>
    <row r="85" ht="14.4" spans="1:3">
      <c r="A85" s="11"/>
      <c r="B85" s="11"/>
      <c r="C85" s="11"/>
    </row>
    <row r="86" ht="14.4" spans="1:3">
      <c r="A86" s="10"/>
      <c r="B86" s="10"/>
      <c r="C86" s="10"/>
    </row>
    <row r="87" ht="14.4" spans="1:3">
      <c r="A87" s="11"/>
      <c r="B87" s="11"/>
      <c r="C87" s="11"/>
    </row>
    <row r="88" ht="14.4" spans="1:3">
      <c r="A88" s="11"/>
      <c r="B88" s="11"/>
      <c r="C88" s="11"/>
    </row>
    <row r="89" ht="14.4" spans="1:3">
      <c r="A89" s="11"/>
      <c r="B89" s="11"/>
      <c r="C89" s="11"/>
    </row>
    <row r="90" ht="14.4" spans="1:3">
      <c r="A90" s="10"/>
      <c r="B90" s="10"/>
      <c r="C90" s="10"/>
    </row>
  </sheetData>
  <autoFilter ref="A1:C65">
    <filterColumn colId="2">
      <customFilters>
        <customFilter operator="equal" val="MCC Triage NW"/>
      </customFilters>
    </filterColumn>
    <extLst/>
  </autoFilter>
  <sortState ref="A2:C110">
    <sortCondition ref="C2:C110"/>
  </sortState>
  <conditionalFormatting sqref="B1">
    <cfRule type="duplicateValues" dxfId="0" priority="10"/>
    <cfRule type="duplicateValues" dxfId="0" priority="9"/>
    <cfRule type="duplicateValues" dxfId="0" priority="8"/>
  </conditionalFormatting>
  <conditionalFormatting sqref="B1:B57">
    <cfRule type="duplicateValues" dxfId="0" priority="7"/>
    <cfRule type="duplicateValues" dxfId="0" priority="6"/>
    <cfRule type="duplicateValues" dxfId="0" priority="5"/>
    <cfRule type="duplicateValues" dxfId="0" priority="4"/>
    <cfRule type="duplicateValues" dxfId="0" priority="3"/>
    <cfRule type="duplicateValues" dxfId="0" priority="2"/>
  </conditionalFormatting>
  <conditionalFormatting sqref="B$1:B$1048576">
    <cfRule type="duplicateValues" dxfId="0" priority="1"/>
  </conditionalFormatting>
  <conditionalFormatting sqref="B2:B16">
    <cfRule type="duplicateValues" dxfId="0" priority="20"/>
    <cfRule type="duplicateValues" dxfId="0" priority="19"/>
    <cfRule type="duplicateValues" dxfId="0" priority="18"/>
    <cfRule type="duplicateValues" dxfId="0" priority="17"/>
    <cfRule type="duplicateValues" dxfId="0" priority="16"/>
    <cfRule type="duplicateValues" dxfId="0" priority="15"/>
  </conditionalFormatting>
  <conditionalFormatting sqref="B58:B59">
    <cfRule type="duplicateValues" dxfId="0" priority="21"/>
  </conditionalFormatting>
  <conditionalFormatting sqref="B60:B1048576">
    <cfRule type="duplicateValues" dxfId="0" priority="91"/>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41"/>
    <cfRule type="duplicateValues" dxfId="0" priority="42"/>
    <cfRule type="duplicateValues" dxfId="0" priority="43"/>
  </conditionalFormatting>
  <conditionalFormatting sqref="B1 B17:B57">
    <cfRule type="duplicateValues" dxfId="0" priority="14"/>
    <cfRule type="duplicateValues" dxfId="0" priority="13"/>
    <cfRule type="duplicateValues" dxfId="0" priority="12"/>
    <cfRule type="duplicateValues" dxfId="0" priority="11"/>
  </conditionalFormatting>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3"/>
  <dimension ref="A1:C143"/>
  <sheetViews>
    <sheetView zoomScale="87" zoomScaleNormal="87" workbookViewId="0">
      <pane ySplit="1" topLeftCell="A2" activePane="bottomLeft" state="frozen"/>
      <selection/>
      <selection pane="bottomLeft" activeCell="C8" sqref="C8"/>
    </sheetView>
  </sheetViews>
  <sheetFormatPr defaultColWidth="16" defaultRowHeight="15.6" outlineLevelCol="2"/>
  <cols>
    <col min="1" max="1" width="15.7314814814815" style="1" customWidth="1"/>
    <col min="2" max="2" width="18.7314814814815" style="1" customWidth="1"/>
    <col min="3" max="3" width="22.2685185185185" style="1" customWidth="1"/>
    <col min="4" max="16384" width="16" style="1"/>
  </cols>
  <sheetData>
    <row r="1" ht="14.4" spans="1:3">
      <c r="A1" s="2" t="s">
        <v>175</v>
      </c>
      <c r="B1" s="2" t="s">
        <v>183</v>
      </c>
      <c r="C1" s="2" t="s">
        <v>210</v>
      </c>
    </row>
    <row r="2" ht="14.4" spans="1:3">
      <c r="A2" s="3" t="s">
        <v>211</v>
      </c>
      <c r="B2" s="4" t="s">
        <v>2742</v>
      </c>
      <c r="C2" s="3" t="s">
        <v>255</v>
      </c>
    </row>
    <row r="3" ht="14.4" hidden="1" spans="1:3">
      <c r="A3" s="3" t="s">
        <v>239</v>
      </c>
      <c r="B3" s="4" t="s">
        <v>2300</v>
      </c>
      <c r="C3" s="3" t="s">
        <v>216</v>
      </c>
    </row>
    <row r="4" ht="14.4" hidden="1" spans="1:3">
      <c r="A4" s="3" t="s">
        <v>211</v>
      </c>
      <c r="B4" s="4" t="s">
        <v>1861</v>
      </c>
      <c r="C4" s="3" t="s">
        <v>216</v>
      </c>
    </row>
    <row r="5" ht="14.4" spans="1:3">
      <c r="A5" s="3" t="s">
        <v>251</v>
      </c>
      <c r="B5" s="4" t="s">
        <v>2743</v>
      </c>
      <c r="C5" s="3" t="s">
        <v>255</v>
      </c>
    </row>
    <row r="6" ht="14.4" spans="1:3">
      <c r="A6" s="3" t="s">
        <v>251</v>
      </c>
      <c r="B6" s="4" t="s">
        <v>2744</v>
      </c>
      <c r="C6" s="3" t="s">
        <v>255</v>
      </c>
    </row>
    <row r="7" ht="14.4" hidden="1" spans="1:3">
      <c r="A7" s="3" t="s">
        <v>239</v>
      </c>
      <c r="B7" s="4" t="s">
        <v>2327</v>
      </c>
      <c r="C7" s="3" t="s">
        <v>216</v>
      </c>
    </row>
    <row r="8" ht="14.4" hidden="1" spans="1:3">
      <c r="A8" s="3" t="s">
        <v>239</v>
      </c>
      <c r="B8" s="4" t="s">
        <v>2111</v>
      </c>
      <c r="C8" s="3" t="s">
        <v>216</v>
      </c>
    </row>
    <row r="9" ht="14.4" hidden="1" spans="1:3">
      <c r="A9" s="3" t="s">
        <v>239</v>
      </c>
      <c r="B9" s="4" t="s">
        <v>2092</v>
      </c>
      <c r="C9" s="3" t="s">
        <v>216</v>
      </c>
    </row>
    <row r="10" ht="14.4" hidden="1" spans="1:3">
      <c r="A10" s="3" t="s">
        <v>239</v>
      </c>
      <c r="B10" s="4" t="s">
        <v>2366</v>
      </c>
      <c r="C10" s="3" t="s">
        <v>216</v>
      </c>
    </row>
    <row r="11" ht="14.4" hidden="1" spans="1:3">
      <c r="A11" s="3" t="s">
        <v>239</v>
      </c>
      <c r="B11" s="4" t="s">
        <v>2378</v>
      </c>
      <c r="C11" s="3" t="s">
        <v>216</v>
      </c>
    </row>
    <row r="12" ht="14.4" spans="1:3">
      <c r="A12" s="3" t="s">
        <v>239</v>
      </c>
      <c r="B12" s="4" t="s">
        <v>2745</v>
      </c>
      <c r="C12" s="3" t="s">
        <v>255</v>
      </c>
    </row>
    <row r="13" ht="14.4" spans="1:3">
      <c r="A13" s="3" t="s">
        <v>211</v>
      </c>
      <c r="B13" s="4" t="s">
        <v>1393</v>
      </c>
      <c r="C13" s="3" t="s">
        <v>255</v>
      </c>
    </row>
    <row r="14" ht="14.4" hidden="1" spans="1:3">
      <c r="A14" s="3" t="s">
        <v>211</v>
      </c>
      <c r="B14" s="4" t="s">
        <v>1990</v>
      </c>
      <c r="C14" s="3" t="s">
        <v>216</v>
      </c>
    </row>
    <row r="15" ht="14.4" hidden="1" spans="1:3">
      <c r="A15" s="3" t="s">
        <v>239</v>
      </c>
      <c r="B15" s="4" t="s">
        <v>2147</v>
      </c>
      <c r="C15" s="3" t="s">
        <v>216</v>
      </c>
    </row>
    <row r="16" ht="14.4" hidden="1" spans="1:3">
      <c r="A16" s="3" t="s">
        <v>239</v>
      </c>
      <c r="B16" s="4" t="s">
        <v>2074</v>
      </c>
      <c r="C16" s="3" t="s">
        <v>216</v>
      </c>
    </row>
    <row r="17" ht="14.4" spans="1:3">
      <c r="A17" s="3" t="s">
        <v>211</v>
      </c>
      <c r="B17" s="4" t="s">
        <v>2727</v>
      </c>
      <c r="C17" s="3" t="s">
        <v>255</v>
      </c>
    </row>
    <row r="18" ht="14.4" hidden="1" spans="1:3">
      <c r="A18" s="3" t="s">
        <v>211</v>
      </c>
      <c r="B18" s="4" t="s">
        <v>1828</v>
      </c>
      <c r="C18" s="3" t="s">
        <v>216</v>
      </c>
    </row>
    <row r="19" ht="14.4" spans="1:3">
      <c r="A19" s="3" t="s">
        <v>251</v>
      </c>
      <c r="B19" s="4" t="s">
        <v>2746</v>
      </c>
      <c r="C19" s="3" t="s">
        <v>255</v>
      </c>
    </row>
    <row r="20" ht="14.4" spans="1:3">
      <c r="A20" s="3" t="s">
        <v>251</v>
      </c>
      <c r="B20" s="4" t="s">
        <v>2747</v>
      </c>
      <c r="C20" s="3" t="s">
        <v>255</v>
      </c>
    </row>
    <row r="21" ht="14.4" hidden="1" spans="1:3">
      <c r="A21" s="3" t="s">
        <v>239</v>
      </c>
      <c r="B21" s="4" t="s">
        <v>2460</v>
      </c>
      <c r="C21" s="3" t="s">
        <v>216</v>
      </c>
    </row>
    <row r="22" ht="14.4" hidden="1" spans="1:3">
      <c r="A22" s="3" t="s">
        <v>239</v>
      </c>
      <c r="B22" s="4" t="s">
        <v>2375</v>
      </c>
      <c r="C22" s="3" t="s">
        <v>216</v>
      </c>
    </row>
    <row r="23" ht="14.4" hidden="1" spans="1:3">
      <c r="A23" s="3" t="s">
        <v>211</v>
      </c>
      <c r="B23" s="4" t="s">
        <v>1673</v>
      </c>
      <c r="C23" s="3" t="s">
        <v>216</v>
      </c>
    </row>
    <row r="24" ht="14.4" hidden="1" spans="1:3">
      <c r="A24" s="3" t="s">
        <v>211</v>
      </c>
      <c r="B24" s="4" t="s">
        <v>1598</v>
      </c>
      <c r="C24" s="3" t="s">
        <v>216</v>
      </c>
    </row>
    <row r="25" ht="14.4" hidden="1" spans="1:3">
      <c r="A25" s="3" t="s">
        <v>239</v>
      </c>
      <c r="B25" s="4" t="s">
        <v>2530</v>
      </c>
      <c r="C25" s="3" t="s">
        <v>216</v>
      </c>
    </row>
    <row r="26" ht="14.4" hidden="1" spans="1:3">
      <c r="A26" s="3" t="s">
        <v>211</v>
      </c>
      <c r="B26" s="4" t="s">
        <v>1560</v>
      </c>
      <c r="C26" s="3" t="s">
        <v>216</v>
      </c>
    </row>
    <row r="27" ht="14.4" spans="1:3">
      <c r="A27" s="3" t="s">
        <v>239</v>
      </c>
      <c r="B27" s="4" t="s">
        <v>2748</v>
      </c>
      <c r="C27" s="3" t="s">
        <v>255</v>
      </c>
    </row>
    <row r="28" ht="14.4" hidden="1" spans="1:3">
      <c r="A28" s="3" t="s">
        <v>211</v>
      </c>
      <c r="B28" s="4" t="s">
        <v>1798</v>
      </c>
      <c r="C28" s="3" t="s">
        <v>216</v>
      </c>
    </row>
    <row r="29" ht="14.4" hidden="1" spans="1:3">
      <c r="A29" s="3" t="s">
        <v>211</v>
      </c>
      <c r="B29" s="4" t="s">
        <v>2009</v>
      </c>
      <c r="C29" s="3" t="s">
        <v>216</v>
      </c>
    </row>
    <row r="30" ht="14.4" hidden="1" spans="1:3">
      <c r="A30" s="3" t="s">
        <v>211</v>
      </c>
      <c r="B30" s="4" t="s">
        <v>1571</v>
      </c>
      <c r="C30" s="3" t="s">
        <v>216</v>
      </c>
    </row>
    <row r="31" ht="14.4" hidden="1" spans="1:3">
      <c r="A31" s="3" t="s">
        <v>239</v>
      </c>
      <c r="B31" s="4" t="s">
        <v>2604</v>
      </c>
      <c r="C31" s="3" t="s">
        <v>216</v>
      </c>
    </row>
    <row r="32" ht="14.4" spans="1:3">
      <c r="A32" s="3" t="s">
        <v>251</v>
      </c>
      <c r="B32" s="4" t="s">
        <v>2749</v>
      </c>
      <c r="C32" s="3" t="s">
        <v>255</v>
      </c>
    </row>
    <row r="33" ht="14.4" hidden="1" spans="1:3">
      <c r="A33" s="3" t="s">
        <v>211</v>
      </c>
      <c r="B33" s="4" t="s">
        <v>1448</v>
      </c>
      <c r="C33" s="3" t="s">
        <v>216</v>
      </c>
    </row>
    <row r="34" ht="14.4" spans="1:3">
      <c r="A34" s="3" t="s">
        <v>251</v>
      </c>
      <c r="B34" s="4" t="s">
        <v>2750</v>
      </c>
      <c r="C34" s="3" t="s">
        <v>255</v>
      </c>
    </row>
    <row r="35" ht="14.4" hidden="1" spans="1:3">
      <c r="A35" s="3" t="s">
        <v>239</v>
      </c>
      <c r="B35" s="4" t="s">
        <v>2324</v>
      </c>
      <c r="C35" s="3" t="s">
        <v>216</v>
      </c>
    </row>
    <row r="36" ht="14.4" hidden="1" spans="1:3">
      <c r="A36" s="3" t="s">
        <v>239</v>
      </c>
      <c r="B36" s="4" t="s">
        <v>2408</v>
      </c>
      <c r="C36" s="3" t="s">
        <v>216</v>
      </c>
    </row>
    <row r="37" ht="14.4" hidden="1" spans="1:3">
      <c r="A37" s="3" t="s">
        <v>239</v>
      </c>
      <c r="B37" s="4" t="s">
        <v>2512</v>
      </c>
      <c r="C37" s="3" t="s">
        <v>216</v>
      </c>
    </row>
    <row r="38" ht="14.4" spans="1:3">
      <c r="A38" s="3" t="s">
        <v>239</v>
      </c>
      <c r="B38" s="4" t="s">
        <v>2267</v>
      </c>
      <c r="C38" s="3" t="s">
        <v>255</v>
      </c>
    </row>
    <row r="39" ht="14.4" hidden="1" spans="1:3">
      <c r="A39" s="3" t="s">
        <v>239</v>
      </c>
      <c r="B39" s="4" t="s">
        <v>2261</v>
      </c>
      <c r="C39" s="3" t="s">
        <v>216</v>
      </c>
    </row>
    <row r="40" ht="14.4" spans="1:3">
      <c r="A40" s="3" t="s">
        <v>239</v>
      </c>
      <c r="B40" s="4" t="s">
        <v>2751</v>
      </c>
      <c r="C40" s="3" t="s">
        <v>255</v>
      </c>
    </row>
    <row r="41" ht="14.4" spans="1:3">
      <c r="A41" s="3" t="s">
        <v>211</v>
      </c>
      <c r="B41" s="4" t="s">
        <v>2752</v>
      </c>
      <c r="C41" s="3" t="s">
        <v>255</v>
      </c>
    </row>
    <row r="42" ht="14.4" hidden="1" spans="1:3">
      <c r="A42" s="3" t="s">
        <v>239</v>
      </c>
      <c r="B42" s="4" t="s">
        <v>2119</v>
      </c>
      <c r="C42" s="3" t="s">
        <v>216</v>
      </c>
    </row>
    <row r="43" ht="14.4" hidden="1" spans="1:3">
      <c r="A43" s="3" t="s">
        <v>211</v>
      </c>
      <c r="B43" s="4" t="s">
        <v>2753</v>
      </c>
      <c r="C43" s="3" t="s">
        <v>216</v>
      </c>
    </row>
    <row r="44" ht="14.4" spans="1:3">
      <c r="A44" s="3" t="s">
        <v>251</v>
      </c>
      <c r="B44" s="4" t="s">
        <v>2754</v>
      </c>
      <c r="C44" s="3" t="s">
        <v>255</v>
      </c>
    </row>
    <row r="45" ht="14.4" spans="1:3">
      <c r="A45" s="3" t="s">
        <v>2723</v>
      </c>
      <c r="B45" s="4" t="s">
        <v>2755</v>
      </c>
      <c r="C45" s="3" t="s">
        <v>255</v>
      </c>
    </row>
    <row r="46" ht="14.4" spans="1:3">
      <c r="A46" s="3" t="s">
        <v>239</v>
      </c>
      <c r="B46" s="4" t="s">
        <v>1846</v>
      </c>
      <c r="C46" s="3" t="s">
        <v>255</v>
      </c>
    </row>
    <row r="47" ht="14.4" spans="1:3">
      <c r="A47" s="3" t="s">
        <v>211</v>
      </c>
      <c r="B47" s="4" t="s">
        <v>1912</v>
      </c>
      <c r="C47" s="3" t="s">
        <v>255</v>
      </c>
    </row>
    <row r="48" ht="14.4" hidden="1" spans="1:3">
      <c r="A48" s="3" t="s">
        <v>211</v>
      </c>
      <c r="B48" s="4" t="s">
        <v>1984</v>
      </c>
      <c r="C48" s="3" t="s">
        <v>216</v>
      </c>
    </row>
    <row r="49" ht="14.4" hidden="1" spans="1:3">
      <c r="A49" s="3" t="s">
        <v>239</v>
      </c>
      <c r="B49" s="4" t="s">
        <v>2417</v>
      </c>
      <c r="C49" s="3" t="s">
        <v>216</v>
      </c>
    </row>
    <row r="50" ht="14.4" hidden="1" spans="1:3">
      <c r="A50" s="3" t="s">
        <v>239</v>
      </c>
      <c r="B50" s="4" t="s">
        <v>2043</v>
      </c>
      <c r="C50" s="3" t="s">
        <v>216</v>
      </c>
    </row>
    <row r="51" ht="14.4" hidden="1" spans="1:3">
      <c r="A51" s="3" t="s">
        <v>211</v>
      </c>
      <c r="B51" s="4" t="s">
        <v>1946</v>
      </c>
      <c r="C51" s="3" t="s">
        <v>216</v>
      </c>
    </row>
    <row r="52" ht="14.4" hidden="1" spans="1:3">
      <c r="A52" s="3" t="s">
        <v>239</v>
      </c>
      <c r="B52" s="4" t="s">
        <v>2432</v>
      </c>
      <c r="C52" s="3" t="s">
        <v>216</v>
      </c>
    </row>
    <row r="53" ht="14.4" hidden="1" spans="1:3">
      <c r="A53" s="3" t="s">
        <v>239</v>
      </c>
      <c r="B53" s="4" t="s">
        <v>2045</v>
      </c>
      <c r="C53" s="3" t="s">
        <v>216</v>
      </c>
    </row>
    <row r="54" ht="14.4" hidden="1" spans="1:3">
      <c r="A54" s="3" t="s">
        <v>239</v>
      </c>
      <c r="B54" s="4" t="s">
        <v>2345</v>
      </c>
      <c r="C54" s="3" t="s">
        <v>216</v>
      </c>
    </row>
    <row r="55" ht="14.4" hidden="1" spans="1:3">
      <c r="A55" s="3" t="s">
        <v>239</v>
      </c>
      <c r="B55" s="4" t="s">
        <v>2508</v>
      </c>
      <c r="C55" s="3" t="s">
        <v>216</v>
      </c>
    </row>
    <row r="56" ht="14.4" hidden="1" spans="1:3">
      <c r="A56" s="3" t="s">
        <v>239</v>
      </c>
      <c r="B56" s="4" t="s">
        <v>2536</v>
      </c>
      <c r="C56" s="3" t="s">
        <v>216</v>
      </c>
    </row>
    <row r="57" ht="14.4" hidden="1" spans="1:3">
      <c r="A57" s="3" t="s">
        <v>239</v>
      </c>
      <c r="B57" s="4" t="s">
        <v>2464</v>
      </c>
      <c r="C57" s="3" t="s">
        <v>216</v>
      </c>
    </row>
    <row r="58" ht="14.4" hidden="1" spans="1:3">
      <c r="A58" s="3" t="s">
        <v>211</v>
      </c>
      <c r="B58" s="4" t="s">
        <v>1743</v>
      </c>
      <c r="C58" s="3" t="s">
        <v>216</v>
      </c>
    </row>
    <row r="59" ht="14.4" hidden="1" spans="1:3">
      <c r="A59" s="3" t="s">
        <v>211</v>
      </c>
      <c r="B59" s="4" t="s">
        <v>1724</v>
      </c>
      <c r="C59" s="3" t="s">
        <v>216</v>
      </c>
    </row>
    <row r="60" ht="14.4" hidden="1" spans="1:3">
      <c r="A60" s="3" t="s">
        <v>211</v>
      </c>
      <c r="B60" s="4" t="s">
        <v>1756</v>
      </c>
      <c r="C60" s="3" t="s">
        <v>216</v>
      </c>
    </row>
    <row r="61" ht="14.4" hidden="1" spans="1:3">
      <c r="A61" s="3" t="s">
        <v>239</v>
      </c>
      <c r="B61" s="4" t="s">
        <v>2077</v>
      </c>
      <c r="C61" s="3" t="s">
        <v>216</v>
      </c>
    </row>
    <row r="62" ht="14.4" hidden="1" spans="1:3">
      <c r="A62" s="3" t="s">
        <v>239</v>
      </c>
      <c r="B62" s="4" t="s">
        <v>2127</v>
      </c>
      <c r="C62" s="3" t="s">
        <v>216</v>
      </c>
    </row>
    <row r="63" ht="14.4" hidden="1" spans="1:3">
      <c r="A63" s="3" t="s">
        <v>239</v>
      </c>
      <c r="B63" s="4" t="s">
        <v>2173</v>
      </c>
      <c r="C63" s="3" t="s">
        <v>216</v>
      </c>
    </row>
    <row r="64" ht="14.4" hidden="1" spans="1:3">
      <c r="A64" s="3" t="s">
        <v>239</v>
      </c>
      <c r="B64" s="4" t="s">
        <v>2527</v>
      </c>
      <c r="C64" s="3" t="s">
        <v>216</v>
      </c>
    </row>
    <row r="65" ht="14.4" hidden="1" spans="1:3">
      <c r="A65" s="3" t="s">
        <v>239</v>
      </c>
      <c r="B65" s="4" t="s">
        <v>2158</v>
      </c>
      <c r="C65" s="3" t="s">
        <v>216</v>
      </c>
    </row>
    <row r="66" ht="14.4" hidden="1" spans="1:3">
      <c r="A66" s="3" t="s">
        <v>239</v>
      </c>
      <c r="B66" s="4" t="s">
        <v>2089</v>
      </c>
      <c r="C66" s="3" t="s">
        <v>216</v>
      </c>
    </row>
    <row r="67" ht="14.4" hidden="1" spans="1:3">
      <c r="A67" s="3" t="s">
        <v>211</v>
      </c>
      <c r="B67" s="4" t="s">
        <v>1830</v>
      </c>
      <c r="C67" s="3" t="s">
        <v>216</v>
      </c>
    </row>
    <row r="68" ht="14.4" hidden="1" spans="1:3">
      <c r="A68" s="3" t="s">
        <v>239</v>
      </c>
      <c r="B68" s="4" t="s">
        <v>2442</v>
      </c>
      <c r="C68" s="3" t="s">
        <v>216</v>
      </c>
    </row>
    <row r="69" ht="14.4" hidden="1" spans="1:3">
      <c r="A69" s="3" t="s">
        <v>239</v>
      </c>
      <c r="B69" s="4" t="s">
        <v>2503</v>
      </c>
      <c r="C69" s="3" t="s">
        <v>216</v>
      </c>
    </row>
    <row r="70" ht="14.4" hidden="1" spans="1:3">
      <c r="A70" s="3" t="s">
        <v>239</v>
      </c>
      <c r="B70" s="4" t="s">
        <v>2318</v>
      </c>
      <c r="C70" s="3" t="s">
        <v>216</v>
      </c>
    </row>
    <row r="71" ht="14.4" spans="1:3">
      <c r="A71" s="3" t="s">
        <v>251</v>
      </c>
      <c r="B71" s="4" t="s">
        <v>2756</v>
      </c>
      <c r="C71" s="3" t="s">
        <v>255</v>
      </c>
    </row>
    <row r="72" ht="14.4" hidden="1" spans="1:3">
      <c r="A72" s="3" t="s">
        <v>239</v>
      </c>
      <c r="B72" s="4" t="s">
        <v>2561</v>
      </c>
      <c r="C72" s="3" t="s">
        <v>216</v>
      </c>
    </row>
    <row r="73" ht="14.4" hidden="1" spans="1:3">
      <c r="A73" s="3" t="s">
        <v>239</v>
      </c>
      <c r="B73" s="4" t="s">
        <v>2284</v>
      </c>
      <c r="C73" s="3" t="s">
        <v>216</v>
      </c>
    </row>
    <row r="74" ht="14.4" hidden="1" spans="1:3">
      <c r="A74" s="3" t="s">
        <v>239</v>
      </c>
      <c r="B74" s="4" t="s">
        <v>2454</v>
      </c>
      <c r="C74" s="3" t="s">
        <v>216</v>
      </c>
    </row>
    <row r="75" ht="14.4" hidden="1" spans="1:3">
      <c r="A75" s="3" t="s">
        <v>211</v>
      </c>
      <c r="B75" s="4" t="s">
        <v>2639</v>
      </c>
      <c r="C75" s="3" t="s">
        <v>216</v>
      </c>
    </row>
    <row r="76" ht="14.4" hidden="1" spans="1:3">
      <c r="A76" s="3" t="s">
        <v>239</v>
      </c>
      <c r="B76" s="4" t="s">
        <v>2336</v>
      </c>
      <c r="C76" s="3" t="s">
        <v>216</v>
      </c>
    </row>
    <row r="77" ht="14.4" hidden="1" spans="1:3">
      <c r="A77" s="3" t="s">
        <v>239</v>
      </c>
      <c r="B77" s="4" t="s">
        <v>2062</v>
      </c>
      <c r="C77" s="3" t="s">
        <v>216</v>
      </c>
    </row>
    <row r="78" ht="14.4" hidden="1" spans="1:3">
      <c r="A78" s="3" t="s">
        <v>239</v>
      </c>
      <c r="B78" s="4" t="s">
        <v>2249</v>
      </c>
      <c r="C78" s="3" t="s">
        <v>216</v>
      </c>
    </row>
    <row r="79" ht="14.4" hidden="1" spans="1:3">
      <c r="A79" s="3" t="s">
        <v>239</v>
      </c>
      <c r="B79" s="4" t="s">
        <v>2624</v>
      </c>
      <c r="C79" s="3" t="s">
        <v>216</v>
      </c>
    </row>
    <row r="80" ht="14.4" hidden="1" spans="1:3">
      <c r="A80" s="3" t="s">
        <v>239</v>
      </c>
      <c r="B80" s="4" t="s">
        <v>2757</v>
      </c>
      <c r="C80" s="3" t="s">
        <v>216</v>
      </c>
    </row>
    <row r="81" ht="14.4" spans="1:3">
      <c r="A81" s="3" t="s">
        <v>211</v>
      </c>
      <c r="B81" s="4" t="s">
        <v>1647</v>
      </c>
      <c r="C81" s="3" t="s">
        <v>255</v>
      </c>
    </row>
    <row r="82" ht="14.4" spans="1:3">
      <c r="A82" s="3" t="s">
        <v>211</v>
      </c>
      <c r="B82" s="4" t="s">
        <v>2758</v>
      </c>
      <c r="C82" s="3" t="s">
        <v>255</v>
      </c>
    </row>
    <row r="83" ht="14.4" hidden="1" spans="1:3">
      <c r="A83" s="3" t="s">
        <v>239</v>
      </c>
      <c r="B83" s="4" t="s">
        <v>2243</v>
      </c>
      <c r="C83" s="3" t="s">
        <v>216</v>
      </c>
    </row>
    <row r="84" ht="14.4" spans="1:3">
      <c r="A84" s="3" t="s">
        <v>251</v>
      </c>
      <c r="B84" s="4" t="s">
        <v>2759</v>
      </c>
      <c r="C84" s="3" t="s">
        <v>255</v>
      </c>
    </row>
    <row r="85" ht="14.4" spans="1:3">
      <c r="A85" s="3" t="s">
        <v>211</v>
      </c>
      <c r="B85" s="4" t="s">
        <v>2760</v>
      </c>
      <c r="C85" s="3" t="s">
        <v>255</v>
      </c>
    </row>
    <row r="86" ht="14.4" spans="1:3">
      <c r="A86" s="3" t="s">
        <v>251</v>
      </c>
      <c r="B86" s="4" t="s">
        <v>2761</v>
      </c>
      <c r="C86" s="3" t="s">
        <v>255</v>
      </c>
    </row>
    <row r="87" ht="14.4" spans="1:3">
      <c r="A87" s="3" t="s">
        <v>251</v>
      </c>
      <c r="B87" s="4" t="s">
        <v>2762</v>
      </c>
      <c r="C87" s="3" t="s">
        <v>255</v>
      </c>
    </row>
    <row r="88" ht="14.4" spans="1:3">
      <c r="A88" s="5"/>
      <c r="B88" s="6"/>
      <c r="C88" s="5"/>
    </row>
    <row r="89" ht="14.4" spans="1:3">
      <c r="A89" s="5"/>
      <c r="B89" s="6"/>
      <c r="C89" s="5"/>
    </row>
    <row r="90" ht="14.4" spans="1:3">
      <c r="A90" s="5"/>
      <c r="B90" s="6"/>
      <c r="C90" s="5"/>
    </row>
    <row r="91" ht="14.4" spans="1:3">
      <c r="A91" s="5"/>
      <c r="B91" s="6"/>
      <c r="C91" s="5"/>
    </row>
    <row r="92" ht="14.4" spans="1:3">
      <c r="A92" s="5"/>
      <c r="B92" s="6"/>
      <c r="C92" s="5"/>
    </row>
    <row r="93" ht="14.4" spans="1:3">
      <c r="A93" s="5"/>
      <c r="B93" s="6"/>
      <c r="C93" s="5"/>
    </row>
    <row r="94" ht="14.4" spans="1:3">
      <c r="A94" s="5"/>
      <c r="B94" s="6"/>
      <c r="C94" s="5"/>
    </row>
    <row r="95" ht="14.4" spans="1:3">
      <c r="A95" s="5"/>
      <c r="B95" s="6"/>
      <c r="C95" s="5"/>
    </row>
    <row r="96" ht="14.4" spans="1:3">
      <c r="A96" s="5"/>
      <c r="B96" s="6"/>
      <c r="C96" s="5"/>
    </row>
    <row r="97" ht="14.4" spans="1:3">
      <c r="A97" s="5"/>
      <c r="B97" s="6"/>
      <c r="C97" s="5"/>
    </row>
    <row r="98" ht="14.4" spans="1:3">
      <c r="A98" s="5"/>
      <c r="B98" s="6"/>
      <c r="C98" s="5"/>
    </row>
    <row r="99" ht="14.4" spans="1:3">
      <c r="A99" s="5"/>
      <c r="B99" s="6"/>
      <c r="C99" s="5"/>
    </row>
    <row r="100" ht="14.4" spans="1:3">
      <c r="A100" s="5"/>
      <c r="B100" s="6"/>
      <c r="C100" s="5"/>
    </row>
    <row r="101" ht="14.4" spans="1:3">
      <c r="A101" s="5"/>
      <c r="B101" s="6"/>
      <c r="C101" s="5"/>
    </row>
    <row r="102" ht="14.4" spans="1:3">
      <c r="A102" s="5"/>
      <c r="B102" s="6"/>
      <c r="C102" s="5"/>
    </row>
    <row r="103" ht="14.4" spans="1:3">
      <c r="A103" s="5"/>
      <c r="B103" s="6"/>
      <c r="C103" s="5"/>
    </row>
    <row r="104" ht="14.4" spans="1:3">
      <c r="A104" s="5"/>
      <c r="B104" s="6"/>
      <c r="C104" s="5"/>
    </row>
    <row r="105" ht="14.4" spans="1:3">
      <c r="A105" s="5"/>
      <c r="B105" s="6"/>
      <c r="C105" s="5"/>
    </row>
    <row r="106" ht="14.4" spans="1:3">
      <c r="A106" s="5"/>
      <c r="B106" s="6"/>
      <c r="C106" s="5"/>
    </row>
    <row r="107" ht="14.4" spans="1:3">
      <c r="A107" s="5"/>
      <c r="B107" s="6"/>
      <c r="C107" s="5"/>
    </row>
    <row r="108" ht="14.4" spans="1:3">
      <c r="A108" s="5"/>
      <c r="B108" s="6"/>
      <c r="C108" s="5"/>
    </row>
    <row r="109" ht="14.4" spans="1:3">
      <c r="A109" s="5"/>
      <c r="B109" s="6"/>
      <c r="C109" s="5"/>
    </row>
    <row r="110" ht="14.4" spans="1:3">
      <c r="A110" s="5"/>
      <c r="B110" s="6"/>
      <c r="C110" s="5"/>
    </row>
    <row r="111" ht="14.4" spans="1:3">
      <c r="A111" s="5"/>
      <c r="B111" s="6"/>
      <c r="C111" s="5"/>
    </row>
    <row r="112" ht="14.4" spans="1:3">
      <c r="A112" s="5"/>
      <c r="B112" s="6"/>
      <c r="C112" s="5"/>
    </row>
    <row r="113" ht="14.4" spans="1:3">
      <c r="A113" s="5"/>
      <c r="B113" s="6"/>
      <c r="C113" s="5"/>
    </row>
    <row r="114" ht="14.4" spans="1:3">
      <c r="A114" s="5"/>
      <c r="B114" s="6"/>
      <c r="C114" s="5"/>
    </row>
    <row r="115" ht="14.4" spans="1:3">
      <c r="A115" s="5"/>
      <c r="B115" s="6"/>
      <c r="C115" s="5"/>
    </row>
    <row r="116" ht="14.4" spans="1:3">
      <c r="A116" s="5"/>
      <c r="B116" s="6"/>
      <c r="C116" s="5"/>
    </row>
    <row r="117" ht="14.4" spans="1:3">
      <c r="A117" s="5"/>
      <c r="B117" s="6"/>
      <c r="C117" s="5"/>
    </row>
    <row r="118" ht="14.4" spans="1:3">
      <c r="A118" s="5"/>
      <c r="B118" s="6"/>
      <c r="C118" s="5"/>
    </row>
    <row r="119" ht="14.4" spans="1:3">
      <c r="A119" s="5"/>
      <c r="B119" s="6"/>
      <c r="C119" s="5"/>
    </row>
    <row r="120" ht="14.4" spans="1:3">
      <c r="A120" s="5"/>
      <c r="B120" s="6"/>
      <c r="C120" s="5"/>
    </row>
    <row r="121" ht="14.4" spans="1:3">
      <c r="A121" s="5"/>
      <c r="B121" s="6"/>
      <c r="C121" s="5"/>
    </row>
    <row r="122" ht="14.4" spans="1:3">
      <c r="A122" s="5"/>
      <c r="B122" s="6"/>
      <c r="C122" s="5"/>
    </row>
    <row r="123" ht="14.4" spans="1:3">
      <c r="A123" s="5"/>
      <c r="B123" s="6"/>
      <c r="C123" s="5"/>
    </row>
    <row r="124" ht="14.4" spans="1:3">
      <c r="A124" s="5"/>
      <c r="B124" s="6"/>
      <c r="C124" s="5"/>
    </row>
    <row r="125" ht="14.4" spans="1:3">
      <c r="A125" s="5"/>
      <c r="B125" s="6"/>
      <c r="C125" s="5"/>
    </row>
    <row r="126" ht="14.4" spans="1:3">
      <c r="A126" s="5"/>
      <c r="B126" s="6"/>
      <c r="C126" s="5"/>
    </row>
    <row r="127" ht="14.4" spans="1:3">
      <c r="A127" s="5"/>
      <c r="B127" s="6"/>
      <c r="C127" s="5"/>
    </row>
    <row r="128" ht="14.4" spans="1:3">
      <c r="A128" s="5"/>
      <c r="B128" s="6"/>
      <c r="C128" s="5"/>
    </row>
    <row r="129" ht="14.4" spans="1:3">
      <c r="A129" s="5"/>
      <c r="B129" s="6"/>
      <c r="C129" s="5"/>
    </row>
    <row r="130" ht="14.4" spans="1:3">
      <c r="A130" s="5"/>
      <c r="B130" s="6"/>
      <c r="C130" s="5"/>
    </row>
    <row r="131" ht="14.4" spans="1:3">
      <c r="A131" s="5"/>
      <c r="B131" s="6"/>
      <c r="C131" s="5"/>
    </row>
    <row r="132" ht="14.4" spans="1:3">
      <c r="A132" s="5"/>
      <c r="B132" s="6"/>
      <c r="C132" s="5"/>
    </row>
    <row r="133" ht="14.4" spans="1:3">
      <c r="A133" s="5"/>
      <c r="B133" s="6"/>
      <c r="C133" s="5"/>
    </row>
    <row r="134" ht="14.4" spans="1:3">
      <c r="A134" s="5"/>
      <c r="B134" s="6"/>
      <c r="C134" s="5"/>
    </row>
    <row r="135" ht="14.4" spans="1:3">
      <c r="A135" s="5"/>
      <c r="B135" s="6"/>
      <c r="C135" s="5"/>
    </row>
    <row r="136" ht="14.4" spans="1:3">
      <c r="A136" s="5"/>
      <c r="B136" s="6"/>
      <c r="C136" s="5"/>
    </row>
    <row r="137" ht="14.4" spans="1:3">
      <c r="A137" s="5"/>
      <c r="B137" s="6"/>
      <c r="C137" s="5"/>
    </row>
    <row r="138" ht="14.4" spans="1:3">
      <c r="A138" s="5"/>
      <c r="B138" s="6"/>
      <c r="C138" s="5"/>
    </row>
    <row r="139" ht="14.4" spans="1:3">
      <c r="A139" s="5"/>
      <c r="B139" s="6"/>
      <c r="C139" s="5"/>
    </row>
    <row r="140" ht="14.4" spans="1:3">
      <c r="A140" s="5"/>
      <c r="B140" s="6"/>
      <c r="C140" s="5"/>
    </row>
    <row r="141" ht="14.4" spans="1:3">
      <c r="A141" s="5"/>
      <c r="B141" s="6"/>
      <c r="C141" s="5"/>
    </row>
    <row r="142" ht="14.4" spans="1:3">
      <c r="A142" s="5"/>
      <c r="B142" s="6"/>
      <c r="C142" s="5"/>
    </row>
    <row r="143" ht="14.4" spans="1:3">
      <c r="A143" s="5"/>
      <c r="B143" s="6"/>
      <c r="C143" s="5"/>
    </row>
  </sheetData>
  <autoFilter ref="A1:C87">
    <filterColumn colId="2">
      <customFilters>
        <customFilter operator="equal" val="MCC Triage NW"/>
      </customFilters>
    </filterColumn>
    <extLst/>
  </autoFilter>
  <sortState ref="A2:C106">
    <sortCondition ref="B2:B106"/>
  </sortState>
  <conditionalFormatting sqref="B1">
    <cfRule type="duplicateValues" dxfId="0" priority="17"/>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onditionalFormatting>
  <conditionalFormatting sqref="B$1:B$1048576">
    <cfRule type="duplicateValues" dxfId="0" priority="1"/>
  </conditionalFormatting>
  <conditionalFormatting sqref="B1:B70">
    <cfRule type="duplicateValues" dxfId="0" priority="2"/>
    <cfRule type="duplicateValues" dxfId="0" priority="3"/>
    <cfRule type="duplicateValues" dxfId="0" priority="4"/>
    <cfRule type="duplicateValues" dxfId="0" priority="5"/>
    <cfRule type="duplicateValues" dxfId="0" priority="6"/>
  </conditionalFormatting>
  <conditionalFormatting sqref="B2:B25">
    <cfRule type="duplicateValues" dxfId="0" priority="24"/>
    <cfRule type="duplicateValues" dxfId="0" priority="23"/>
    <cfRule type="duplicateValues" dxfId="0" priority="22"/>
    <cfRule type="duplicateValues" dxfId="0" priority="21"/>
    <cfRule type="duplicateValues" dxfId="0" priority="20"/>
    <cfRule type="duplicateValues" dxfId="0" priority="19"/>
  </conditionalFormatting>
  <conditionalFormatting sqref="B2:B70">
    <cfRule type="duplicateValues" dxfId="0" priority="18"/>
    <cfRule type="duplicateValues" dxfId="0" priority="29"/>
    <cfRule type="duplicateValues" dxfId="0" priority="30"/>
    <cfRule type="duplicateValues" dxfId="0" priority="31"/>
  </conditionalFormatting>
  <conditionalFormatting sqref="B26:B70">
    <cfRule type="duplicateValues" dxfId="0" priority="25"/>
    <cfRule type="duplicateValues" dxfId="0" priority="26"/>
    <cfRule type="duplicateValues" dxfId="0" priority="27"/>
    <cfRule type="duplicateValues" dxfId="0" priority="28"/>
  </conditionalFormatting>
  <conditionalFormatting sqref="B71:B1048576">
    <cfRule type="duplicateValues" dxfId="0" priority="49"/>
    <cfRule type="duplicateValues" dxfId="0" priority="50"/>
    <cfRule type="duplicateValues" dxfId="0" priority="51"/>
  </conditionalFormatting>
  <conditionalFormatting sqref="B71:B92">
    <cfRule type="duplicateValues" dxfId="0" priority="59"/>
    <cfRule type="duplicateValues" dxfId="0" priority="60"/>
    <cfRule type="duplicateValues" dxfId="0" priority="61"/>
    <cfRule type="duplicateValues" dxfId="0" priority="62"/>
    <cfRule type="duplicateValues" dxfId="0" priority="63"/>
  </conditionalFormatting>
  <conditionalFormatting sqref="B93:B1048576">
    <cfRule type="duplicateValues" dxfId="0" priority="111"/>
    <cfRule type="duplicateValues" dxfId="0" priority="112"/>
    <cfRule type="duplicateValues" dxfId="0" priority="113"/>
    <cfRule type="duplicateValues" dxfId="0" priority="114"/>
    <cfRule type="duplicateValues" dxfId="0" priority="115"/>
  </conditionalFormatting>
  <pageMargins left="0.7" right="0.7" top="0.75" bottom="0.75" header="0.3" footer="0.3"/>
  <pageSetup paperSize="9" orientation="portrait" horizontalDpi="90" verticalDpi="9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2:F27"/>
  <sheetViews>
    <sheetView topLeftCell="A4" workbookViewId="0">
      <selection activeCell="H23" sqref="H23"/>
    </sheetView>
  </sheetViews>
  <sheetFormatPr defaultColWidth="9.26851851851852" defaultRowHeight="15.6" outlineLevelCol="5"/>
  <cols>
    <col min="1" max="1" width="20" style="13" customWidth="1"/>
    <col min="2" max="2" width="4.5462962962963" style="13" customWidth="1"/>
    <col min="3" max="3" width="12.4537037037037" style="13" customWidth="1"/>
    <col min="4" max="4" width="3.73148148148148" style="13" customWidth="1"/>
    <col min="5" max="5" width="4.73148148148148" style="13" customWidth="1"/>
    <col min="6" max="6" width="3.4537037037037" style="13" customWidth="1"/>
    <col min="7" max="16384" width="9.26851851851852" style="13"/>
  </cols>
  <sheetData>
    <row r="2" spans="1:4">
      <c r="A2" s="197" t="s">
        <v>45</v>
      </c>
      <c r="B2" s="198"/>
      <c r="C2" s="199"/>
      <c r="D2" s="200"/>
    </row>
    <row r="3" spans="1:4">
      <c r="A3" s="111" t="s">
        <v>9</v>
      </c>
      <c r="B3" s="111" t="s">
        <v>46</v>
      </c>
      <c r="C3" s="111" t="s">
        <v>47</v>
      </c>
      <c r="D3" s="111" t="s">
        <v>48</v>
      </c>
    </row>
    <row r="4" spans="1:4">
      <c r="A4" s="107" t="s">
        <v>39</v>
      </c>
      <c r="B4" s="107">
        <v>68</v>
      </c>
      <c r="C4" s="107">
        <v>68</v>
      </c>
      <c r="D4" s="107">
        <v>0</v>
      </c>
    </row>
    <row r="5" spans="1:4">
      <c r="A5" s="107" t="s">
        <v>40</v>
      </c>
      <c r="B5" s="107">
        <v>85</v>
      </c>
      <c r="C5" s="107">
        <v>85</v>
      </c>
      <c r="D5" s="107">
        <v>5</v>
      </c>
    </row>
    <row r="6" spans="1:4">
      <c r="A6" s="107" t="s">
        <v>41</v>
      </c>
      <c r="B6" s="107">
        <v>68</v>
      </c>
      <c r="C6" s="107">
        <v>68</v>
      </c>
      <c r="D6" s="107">
        <v>2</v>
      </c>
    </row>
    <row r="7" spans="1:4">
      <c r="A7" s="107" t="s">
        <v>14</v>
      </c>
      <c r="B7" s="107">
        <v>59</v>
      </c>
      <c r="C7" s="107">
        <v>59</v>
      </c>
      <c r="D7" s="107">
        <v>0</v>
      </c>
    </row>
    <row r="8" spans="1:4">
      <c r="A8" s="107" t="s">
        <v>15</v>
      </c>
      <c r="B8" s="107">
        <v>53</v>
      </c>
      <c r="C8" s="107">
        <v>52</v>
      </c>
      <c r="D8" s="107">
        <v>0</v>
      </c>
    </row>
    <row r="9" spans="1:4">
      <c r="A9" s="107" t="s">
        <v>16</v>
      </c>
      <c r="B9" s="107">
        <v>60</v>
      </c>
      <c r="C9" s="107">
        <v>57</v>
      </c>
      <c r="D9" s="107">
        <v>0</v>
      </c>
    </row>
    <row r="13" spans="1:6">
      <c r="A13" s="201" t="s">
        <v>49</v>
      </c>
      <c r="B13" s="202"/>
      <c r="C13" s="202"/>
      <c r="D13" s="202"/>
      <c r="E13" s="202"/>
      <c r="F13" s="203"/>
    </row>
    <row r="14" spans="1:6">
      <c r="A14" s="199" t="s">
        <v>8</v>
      </c>
      <c r="B14" s="199" t="s">
        <v>7</v>
      </c>
      <c r="C14" s="199" t="s">
        <v>10</v>
      </c>
      <c r="D14" s="199" t="s">
        <v>11</v>
      </c>
      <c r="E14" s="199" t="s">
        <v>6</v>
      </c>
      <c r="F14" s="199" t="s">
        <v>5</v>
      </c>
    </row>
    <row r="15" spans="1:6">
      <c r="A15" s="204" t="s">
        <v>50</v>
      </c>
      <c r="B15" s="204"/>
      <c r="C15" s="204"/>
      <c r="D15" s="204"/>
      <c r="E15" s="204">
        <v>29</v>
      </c>
      <c r="F15" s="100"/>
    </row>
    <row r="16" spans="1:6">
      <c r="A16" s="204" t="s">
        <v>51</v>
      </c>
      <c r="B16" s="204"/>
      <c r="C16" s="204"/>
      <c r="D16" s="204"/>
      <c r="E16" s="204">
        <v>16</v>
      </c>
      <c r="F16" s="100"/>
    </row>
    <row r="17" spans="1:6">
      <c r="A17" s="204" t="s">
        <v>52</v>
      </c>
      <c r="B17" s="204"/>
      <c r="C17" s="204"/>
      <c r="D17" s="204"/>
      <c r="E17" s="204">
        <v>7</v>
      </c>
      <c r="F17" s="100"/>
    </row>
    <row r="18" spans="1:6">
      <c r="A18" s="204" t="s">
        <v>53</v>
      </c>
      <c r="B18" s="204"/>
      <c r="C18" s="204"/>
      <c r="D18" s="204"/>
      <c r="E18" s="204">
        <v>1</v>
      </c>
      <c r="F18" s="100"/>
    </row>
    <row r="19" spans="1:6">
      <c r="A19" s="204" t="s">
        <v>54</v>
      </c>
      <c r="B19" s="204"/>
      <c r="C19" s="204"/>
      <c r="D19" s="204"/>
      <c r="E19" s="204">
        <v>2</v>
      </c>
      <c r="F19" s="100"/>
    </row>
    <row r="20" spans="1:6">
      <c r="A20" s="204" t="s">
        <v>55</v>
      </c>
      <c r="B20" s="204"/>
      <c r="C20" s="204"/>
      <c r="D20" s="204"/>
      <c r="E20" s="204">
        <v>6</v>
      </c>
      <c r="F20" s="111"/>
    </row>
    <row r="21" spans="1:6">
      <c r="A21" s="111" t="s">
        <v>12</v>
      </c>
      <c r="B21" s="111">
        <f t="shared" ref="B21:F21" si="0">SUM(B15:B19)</f>
        <v>0</v>
      </c>
      <c r="C21" s="111">
        <f t="shared" si="0"/>
        <v>0</v>
      </c>
      <c r="D21" s="111">
        <f t="shared" si="0"/>
        <v>0</v>
      </c>
      <c r="E21" s="111">
        <f>SUM(E15:E20)</f>
        <v>61</v>
      </c>
      <c r="F21" s="111">
        <f t="shared" si="0"/>
        <v>0</v>
      </c>
    </row>
    <row r="23" spans="1:6">
      <c r="A23" s="205" t="s">
        <v>56</v>
      </c>
      <c r="B23" s="205"/>
      <c r="C23" s="205"/>
      <c r="D23" s="205"/>
      <c r="E23" s="205"/>
      <c r="F23" s="205"/>
    </row>
    <row r="24" spans="1:6">
      <c r="A24" s="199" t="s">
        <v>8</v>
      </c>
      <c r="B24" s="199" t="s">
        <v>7</v>
      </c>
      <c r="C24" s="199" t="s">
        <v>10</v>
      </c>
      <c r="D24" s="199" t="s">
        <v>11</v>
      </c>
      <c r="E24" s="199" t="s">
        <v>6</v>
      </c>
      <c r="F24" s="199" t="s">
        <v>5</v>
      </c>
    </row>
    <row r="25" spans="1:6">
      <c r="A25" s="12" t="s">
        <v>57</v>
      </c>
      <c r="B25" s="107"/>
      <c r="C25" s="107"/>
      <c r="D25" s="107"/>
      <c r="E25" s="107"/>
      <c r="F25" s="100"/>
    </row>
    <row r="26" spans="1:6">
      <c r="A26" s="12" t="s">
        <v>58</v>
      </c>
      <c r="B26" s="107"/>
      <c r="C26" s="107"/>
      <c r="D26" s="107"/>
      <c r="E26" s="107"/>
      <c r="F26" s="100"/>
    </row>
    <row r="27" spans="1:6">
      <c r="A27" s="111" t="s">
        <v>12</v>
      </c>
      <c r="B27" s="111">
        <f>SUM(B25:B26)</f>
        <v>0</v>
      </c>
      <c r="C27" s="111">
        <f>SUM(C25:C26)</f>
        <v>0</v>
      </c>
      <c r="D27" s="111">
        <f>SUM(D25:D26)</f>
        <v>0</v>
      </c>
      <c r="E27" s="111">
        <f>SUM(E25:E26)</f>
        <v>0</v>
      </c>
      <c r="F27" s="111">
        <f>SUM(F25:F26)</f>
        <v>0</v>
      </c>
    </row>
  </sheetData>
  <sortState ref="A24:F25">
    <sortCondition ref="F23" descending="1"/>
  </sortState>
  <mergeCells count="3">
    <mergeCell ref="A2:D2"/>
    <mergeCell ref="A13:F13"/>
    <mergeCell ref="A23:F23"/>
  </mergeCells>
  <pageMargins left="0.7" right="0.7" top="0.75" bottom="0.75" header="0.3" footer="0.3"/>
  <pageSetup paperSize="9" orientation="portrait" verticalDpi="9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J16"/>
  <sheetViews>
    <sheetView zoomScale="70" zoomScaleNormal="70" workbookViewId="0">
      <selection activeCell="K25" sqref="K25"/>
    </sheetView>
  </sheetViews>
  <sheetFormatPr defaultColWidth="8.73148148148148" defaultRowHeight="18"/>
  <cols>
    <col min="1" max="1" width="10.2685185185185" style="188" customWidth="1"/>
    <col min="2" max="2" width="6.26851851851852" style="188" customWidth="1"/>
    <col min="3" max="3" width="5.73148148148148" style="188" customWidth="1"/>
    <col min="4" max="4" width="6.26851851851852" style="188" customWidth="1"/>
    <col min="5" max="5" width="9.73148148148148" style="188" customWidth="1"/>
    <col min="6" max="8" width="4.26851851851852" style="188" customWidth="1"/>
    <col min="9" max="9" width="4.4537037037037" style="188" customWidth="1"/>
    <col min="10" max="10" width="4" style="188" customWidth="1"/>
    <col min="11" max="11" width="4.26851851851852" style="188" customWidth="1"/>
    <col min="12" max="21" width="8.73148148148148" style="188"/>
    <col min="22" max="22" width="5.73148148148148" style="188" customWidth="1"/>
    <col min="23" max="25" width="7" style="188" customWidth="1"/>
    <col min="26" max="26" width="9.73148148148148" style="188" customWidth="1"/>
    <col min="27" max="28" width="7" style="188" customWidth="1"/>
    <col min="29" max="16384" width="8.73148148148148" style="188"/>
  </cols>
  <sheetData>
    <row r="1" spans="32:32">
      <c r="AF1" s="188" t="s">
        <v>59</v>
      </c>
    </row>
    <row r="2" spans="32:36">
      <c r="AF2" s="189" t="s">
        <v>0</v>
      </c>
      <c r="AG2" s="190" t="s">
        <v>60</v>
      </c>
      <c r="AH2" s="190"/>
      <c r="AI2" s="190" t="s">
        <v>61</v>
      </c>
      <c r="AJ2" s="190"/>
    </row>
    <row r="3" spans="1:36">
      <c r="A3" s="189" t="s">
        <v>0</v>
      </c>
      <c r="B3" s="190" t="s">
        <v>60</v>
      </c>
      <c r="C3" s="190"/>
      <c r="D3" s="190" t="s">
        <v>61</v>
      </c>
      <c r="E3" s="190"/>
      <c r="AF3" s="191"/>
      <c r="AG3" s="190" t="s">
        <v>62</v>
      </c>
      <c r="AH3" s="190" t="s">
        <v>63</v>
      </c>
      <c r="AI3" s="190" t="s">
        <v>62</v>
      </c>
      <c r="AJ3" s="190" t="s">
        <v>63</v>
      </c>
    </row>
    <row r="4" spans="1:36">
      <c r="A4" s="191"/>
      <c r="B4" s="190" t="s">
        <v>62</v>
      </c>
      <c r="C4" s="190" t="s">
        <v>63</v>
      </c>
      <c r="D4" s="190" t="s">
        <v>62</v>
      </c>
      <c r="E4" s="190" t="s">
        <v>63</v>
      </c>
      <c r="AF4" s="192" t="s">
        <v>7</v>
      </c>
      <c r="AG4" s="91"/>
      <c r="AH4" s="91"/>
      <c r="AI4" s="91"/>
      <c r="AJ4" s="91"/>
    </row>
    <row r="5" spans="1:36">
      <c r="A5" s="192" t="s">
        <v>7</v>
      </c>
      <c r="B5" s="91"/>
      <c r="C5" s="91"/>
      <c r="D5" s="91">
        <v>2</v>
      </c>
      <c r="E5" s="91">
        <v>12</v>
      </c>
      <c r="AF5" s="192" t="s">
        <v>6</v>
      </c>
      <c r="AG5" s="91"/>
      <c r="AH5" s="91"/>
      <c r="AI5" s="91"/>
      <c r="AJ5" s="91"/>
    </row>
    <row r="6" spans="1:36">
      <c r="A6" s="192" t="s">
        <v>6</v>
      </c>
      <c r="B6" s="91">
        <v>34</v>
      </c>
      <c r="C6" s="91">
        <v>43</v>
      </c>
      <c r="D6" s="91">
        <v>7</v>
      </c>
      <c r="E6" s="91">
        <v>5</v>
      </c>
      <c r="AF6" s="192" t="s">
        <v>5</v>
      </c>
      <c r="AG6" s="91"/>
      <c r="AH6" s="91"/>
      <c r="AI6" s="91"/>
      <c r="AJ6" s="91"/>
    </row>
    <row r="7" spans="1:36">
      <c r="A7" s="192" t="s">
        <v>5</v>
      </c>
      <c r="B7" s="91">
        <v>16</v>
      </c>
      <c r="C7" s="91">
        <v>18</v>
      </c>
      <c r="D7" s="91">
        <v>5</v>
      </c>
      <c r="E7" s="91">
        <v>8</v>
      </c>
      <c r="AF7" s="193" t="s">
        <v>12</v>
      </c>
      <c r="AG7" s="194">
        <f>SUM(AG4:AG6)</f>
        <v>0</v>
      </c>
      <c r="AH7" s="194">
        <f>SUM(AH4:AH6)</f>
        <v>0</v>
      </c>
      <c r="AI7" s="194">
        <f>SUM(AI4:AI6)</f>
        <v>0</v>
      </c>
      <c r="AJ7" s="194">
        <f>SUM(AJ4:AJ6)</f>
        <v>0</v>
      </c>
    </row>
    <row r="8" spans="1:5">
      <c r="A8" s="193" t="s">
        <v>12</v>
      </c>
      <c r="B8" s="194">
        <f>SUM(B5:B7)</f>
        <v>50</v>
      </c>
      <c r="C8" s="194">
        <f>SUM(C5:C7)</f>
        <v>61</v>
      </c>
      <c r="D8" s="194">
        <f>SUM(D5:D7)</f>
        <v>14</v>
      </c>
      <c r="E8" s="194">
        <f>SUM(E5:E7)</f>
        <v>25</v>
      </c>
    </row>
    <row r="12" spans="2:2">
      <c r="B12" s="195"/>
    </row>
    <row r="13" spans="1:7">
      <c r="A13" s="196"/>
      <c r="B13" s="196" t="s">
        <v>60</v>
      </c>
      <c r="C13" s="196"/>
      <c r="D13" s="196"/>
      <c r="E13" s="196" t="s">
        <v>64</v>
      </c>
      <c r="F13" s="196"/>
      <c r="G13" s="196"/>
    </row>
    <row r="14" spans="1:7">
      <c r="A14" s="196"/>
      <c r="B14" s="196" t="s">
        <v>7</v>
      </c>
      <c r="C14" s="196" t="s">
        <v>6</v>
      </c>
      <c r="D14" s="196" t="s">
        <v>5</v>
      </c>
      <c r="E14" s="196" t="s">
        <v>7</v>
      </c>
      <c r="F14" s="196" t="s">
        <v>6</v>
      </c>
      <c r="G14" s="196" t="s">
        <v>5</v>
      </c>
    </row>
    <row r="15" spans="1:7">
      <c r="A15" s="196" t="s">
        <v>62</v>
      </c>
      <c r="B15" s="196">
        <f>B5</f>
        <v>0</v>
      </c>
      <c r="C15" s="196">
        <f>B6</f>
        <v>34</v>
      </c>
      <c r="D15" s="196">
        <f>B7</f>
        <v>16</v>
      </c>
      <c r="E15" s="196">
        <f>D5</f>
        <v>2</v>
      </c>
      <c r="F15" s="196">
        <f>D6</f>
        <v>7</v>
      </c>
      <c r="G15" s="196">
        <f>D7</f>
        <v>5</v>
      </c>
    </row>
    <row r="16" spans="1:7">
      <c r="A16" s="196" t="s">
        <v>63</v>
      </c>
      <c r="B16" s="196">
        <f>C5</f>
        <v>0</v>
      </c>
      <c r="C16" s="196">
        <f>C6</f>
        <v>43</v>
      </c>
      <c r="D16" s="196">
        <f>C7</f>
        <v>18</v>
      </c>
      <c r="E16" s="196">
        <f>E5</f>
        <v>12</v>
      </c>
      <c r="F16" s="196">
        <f>E6</f>
        <v>5</v>
      </c>
      <c r="G16" s="196">
        <f>E7</f>
        <v>8</v>
      </c>
    </row>
  </sheetData>
  <mergeCells count="6">
    <mergeCell ref="AG2:AH2"/>
    <mergeCell ref="AI2:AJ2"/>
    <mergeCell ref="B3:C3"/>
    <mergeCell ref="D3:E3"/>
    <mergeCell ref="A3:A4"/>
    <mergeCell ref="AF2:AF3"/>
  </mergeCell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3:M63"/>
  <sheetViews>
    <sheetView zoomScale="70" zoomScaleNormal="70" workbookViewId="0">
      <selection activeCell="H7" sqref="H7"/>
    </sheetView>
  </sheetViews>
  <sheetFormatPr defaultColWidth="9.26851851851852" defaultRowHeight="18"/>
  <cols>
    <col min="1" max="1" width="25" style="94" customWidth="1"/>
    <col min="2" max="2" width="85.5462962962963" style="94" customWidth="1"/>
    <col min="3" max="3" width="14.7314814814815" style="94" customWidth="1"/>
    <col min="4" max="4" width="21.2685185185185" style="94" customWidth="1"/>
    <col min="5" max="5" width="10.7314814814815" style="94" customWidth="1"/>
    <col min="6" max="6" width="12.4537037037037" style="94" customWidth="1"/>
    <col min="7" max="7" width="17.2685185185185" style="94" customWidth="1"/>
    <col min="8" max="8" width="12.2685185185185" style="94" customWidth="1"/>
    <col min="9" max="9" width="10" style="94" customWidth="1"/>
    <col min="10" max="10" width="16.8148148148148" style="94" customWidth="1"/>
    <col min="11" max="11" width="18.7314814814815" style="94" customWidth="1"/>
    <col min="12" max="12" width="17.0925925925926" style="94" customWidth="1"/>
    <col min="13" max="13" width="13.0925925925926" style="94" customWidth="1"/>
    <col min="14" max="14" width="9.26851851851852" style="94" customWidth="1"/>
    <col min="15" max="15" width="19.4537037037037" style="94" customWidth="1"/>
    <col min="16" max="16" width="17.2685185185185" style="94" customWidth="1"/>
    <col min="17" max="17" width="9.26851851851852" style="94"/>
    <col min="18" max="26" width="9.26851851851852" style="94" hidden="1" customWidth="1"/>
    <col min="27" max="16384" width="9.26851851851852" style="94"/>
  </cols>
  <sheetData>
    <row r="3" spans="1:11">
      <c r="A3" s="158" t="s">
        <v>65</v>
      </c>
      <c r="B3" s="158"/>
      <c r="C3" s="158"/>
      <c r="D3" s="158" t="s">
        <v>66</v>
      </c>
      <c r="E3" s="158" t="s">
        <v>67</v>
      </c>
      <c r="F3" s="158" t="s">
        <v>68</v>
      </c>
      <c r="G3" s="158" t="s">
        <v>69</v>
      </c>
      <c r="H3" s="158" t="s">
        <v>70</v>
      </c>
      <c r="I3" s="158" t="s">
        <v>71</v>
      </c>
      <c r="J3" s="158" t="s">
        <v>72</v>
      </c>
      <c r="K3" s="158" t="s">
        <v>73</v>
      </c>
    </row>
    <row r="4" spans="1:11">
      <c r="A4" s="158" t="s">
        <v>74</v>
      </c>
      <c r="B4" s="91"/>
      <c r="C4" s="91"/>
      <c r="D4" s="91">
        <v>119</v>
      </c>
      <c r="E4" s="91">
        <v>8268</v>
      </c>
      <c r="F4" s="91"/>
      <c r="G4" s="91"/>
      <c r="H4" s="91">
        <v>1297</v>
      </c>
      <c r="I4" s="91">
        <v>2012</v>
      </c>
      <c r="J4" s="91"/>
      <c r="K4" s="91"/>
    </row>
    <row r="5" spans="1:11">
      <c r="A5" s="158" t="s">
        <v>75</v>
      </c>
      <c r="B5" s="91"/>
      <c r="C5" s="91"/>
      <c r="D5" s="91">
        <v>10</v>
      </c>
      <c r="E5" s="91">
        <v>454</v>
      </c>
      <c r="F5" s="91"/>
      <c r="G5" s="91"/>
      <c r="H5" s="91">
        <v>19</v>
      </c>
      <c r="I5" s="91">
        <v>32</v>
      </c>
      <c r="J5" s="91"/>
      <c r="K5" s="91"/>
    </row>
    <row r="13" spans="1:13">
      <c r="A13" s="159" t="s">
        <v>76</v>
      </c>
      <c r="B13" s="159"/>
      <c r="C13" s="159"/>
      <c r="E13" s="160" t="s">
        <v>77</v>
      </c>
      <c r="F13" s="161"/>
      <c r="G13" s="161"/>
      <c r="H13" s="162"/>
      <c r="J13" s="185" t="s">
        <v>78</v>
      </c>
      <c r="K13" s="186"/>
      <c r="L13" s="186"/>
      <c r="M13" s="186"/>
    </row>
    <row r="14" spans="1:13">
      <c r="A14" s="163" t="s">
        <v>79</v>
      </c>
      <c r="B14" s="164">
        <v>45013</v>
      </c>
      <c r="C14" s="163">
        <v>1155</v>
      </c>
      <c r="E14" s="165" t="s">
        <v>80</v>
      </c>
      <c r="F14" s="165" t="s">
        <v>0</v>
      </c>
      <c r="G14" s="165" t="s">
        <v>81</v>
      </c>
      <c r="H14" s="165" t="s">
        <v>75</v>
      </c>
      <c r="J14" s="165" t="s">
        <v>80</v>
      </c>
      <c r="K14" s="165" t="s">
        <v>0</v>
      </c>
      <c r="L14" s="165" t="s">
        <v>82</v>
      </c>
      <c r="M14" s="165" t="s">
        <v>75</v>
      </c>
    </row>
    <row r="15" spans="1:13">
      <c r="A15" s="166"/>
      <c r="B15" s="167"/>
      <c r="C15" s="168"/>
      <c r="E15" s="169" t="s">
        <v>83</v>
      </c>
      <c r="F15" s="170" t="s">
        <v>5</v>
      </c>
      <c r="G15" s="170">
        <v>18</v>
      </c>
      <c r="H15" s="170">
        <v>0</v>
      </c>
      <c r="J15" s="187">
        <v>45013</v>
      </c>
      <c r="K15" s="170" t="s">
        <v>5</v>
      </c>
      <c r="L15" s="170">
        <v>1154</v>
      </c>
      <c r="M15" s="170">
        <v>211</v>
      </c>
    </row>
    <row r="16" spans="1:3">
      <c r="A16" s="91" t="s">
        <v>0</v>
      </c>
      <c r="B16" s="91" t="s">
        <v>84</v>
      </c>
      <c r="C16" s="91" t="s">
        <v>85</v>
      </c>
    </row>
    <row r="17" ht="14.4" spans="1:3">
      <c r="A17" s="170" t="s">
        <v>5</v>
      </c>
      <c r="B17" s="170">
        <v>1</v>
      </c>
      <c r="C17" s="170">
        <v>1154</v>
      </c>
    </row>
    <row r="24" spans="5:11">
      <c r="E24" s="171" t="s">
        <v>86</v>
      </c>
      <c r="F24" s="171"/>
      <c r="G24" s="171"/>
      <c r="I24" s="171" t="s">
        <v>87</v>
      </c>
      <c r="J24" s="171"/>
      <c r="K24" s="171"/>
    </row>
    <row r="25" spans="1:11">
      <c r="A25" s="171" t="s">
        <v>88</v>
      </c>
      <c r="B25" s="171"/>
      <c r="C25" s="171"/>
      <c r="E25" s="91" t="s">
        <v>0</v>
      </c>
      <c r="F25" s="91" t="s">
        <v>84</v>
      </c>
      <c r="G25" s="91" t="s">
        <v>85</v>
      </c>
      <c r="I25" s="91" t="s">
        <v>0</v>
      </c>
      <c r="J25" s="91" t="s">
        <v>84</v>
      </c>
      <c r="K25" s="91" t="s">
        <v>85</v>
      </c>
    </row>
    <row r="26" spans="1:11">
      <c r="A26" s="172" t="s">
        <v>89</v>
      </c>
      <c r="B26" s="173"/>
      <c r="C26" s="174"/>
      <c r="E26" s="170" t="s">
        <v>5</v>
      </c>
      <c r="F26" s="169" t="s">
        <v>90</v>
      </c>
      <c r="G26" s="169" t="s">
        <v>91</v>
      </c>
      <c r="H26" s="175"/>
      <c r="I26" s="170" t="s">
        <v>5</v>
      </c>
      <c r="J26" s="169" t="s">
        <v>92</v>
      </c>
      <c r="K26" s="169" t="s">
        <v>93</v>
      </c>
    </row>
    <row r="27" ht="14.4" spans="1:3">
      <c r="A27" s="176"/>
      <c r="B27" s="177"/>
      <c r="C27" s="178"/>
    </row>
    <row r="28" ht="14.4" spans="1:3">
      <c r="A28" s="179"/>
      <c r="B28" s="180"/>
      <c r="C28" s="181"/>
    </row>
    <row r="32" ht="14.4" spans="1:4">
      <c r="A32" s="182" t="s">
        <v>94</v>
      </c>
      <c r="B32" s="182" t="s">
        <v>95</v>
      </c>
      <c r="C32" s="182" t="s">
        <v>96</v>
      </c>
      <c r="D32" s="182" t="s">
        <v>22</v>
      </c>
    </row>
    <row r="33" ht="14.4" spans="1:4">
      <c r="A33" s="183" t="s">
        <v>97</v>
      </c>
      <c r="B33" s="183" t="s">
        <v>98</v>
      </c>
      <c r="C33" s="183" t="s">
        <v>57</v>
      </c>
      <c r="D33" s="183">
        <v>1</v>
      </c>
    </row>
    <row r="34" ht="14.4" spans="1:4">
      <c r="A34" s="183" t="s">
        <v>99</v>
      </c>
      <c r="B34" s="183" t="s">
        <v>100</v>
      </c>
      <c r="C34" s="183" t="s">
        <v>57</v>
      </c>
      <c r="D34" s="183">
        <v>114</v>
      </c>
    </row>
    <row r="35" ht="14.4" spans="1:4">
      <c r="A35" s="183" t="s">
        <v>101</v>
      </c>
      <c r="B35" s="183" t="s">
        <v>100</v>
      </c>
      <c r="C35" s="183" t="s">
        <v>57</v>
      </c>
      <c r="D35" s="183">
        <v>1</v>
      </c>
    </row>
    <row r="36" ht="14.4" spans="1:4">
      <c r="A36" s="183" t="s">
        <v>102</v>
      </c>
      <c r="B36" s="183" t="s">
        <v>103</v>
      </c>
      <c r="C36" s="183" t="s">
        <v>57</v>
      </c>
      <c r="D36" s="183">
        <v>11</v>
      </c>
    </row>
    <row r="37" ht="14.4" spans="1:4">
      <c r="A37" s="183" t="s">
        <v>104</v>
      </c>
      <c r="B37" s="183" t="s">
        <v>105</v>
      </c>
      <c r="C37" s="183" t="s">
        <v>57</v>
      </c>
      <c r="D37" s="183">
        <v>298</v>
      </c>
    </row>
    <row r="38" ht="14.4" spans="1:4">
      <c r="A38" s="183" t="s">
        <v>106</v>
      </c>
      <c r="B38" s="183" t="s">
        <v>107</v>
      </c>
      <c r="C38" s="183" t="s">
        <v>57</v>
      </c>
      <c r="D38" s="183">
        <v>14</v>
      </c>
    </row>
    <row r="39" ht="14.4" spans="1:4">
      <c r="A39" s="183" t="s">
        <v>108</v>
      </c>
      <c r="B39" s="183" t="s">
        <v>109</v>
      </c>
      <c r="C39" s="183" t="s">
        <v>57</v>
      </c>
      <c r="D39" s="183">
        <v>3</v>
      </c>
    </row>
    <row r="42" spans="1:1">
      <c r="A42" s="184" t="s">
        <v>110</v>
      </c>
    </row>
    <row r="43" spans="1:4">
      <c r="A43" s="96" t="s">
        <v>111</v>
      </c>
      <c r="B43" s="96" t="s">
        <v>112</v>
      </c>
      <c r="C43" s="96" t="s">
        <v>113</v>
      </c>
      <c r="D43" s="96" t="s">
        <v>114</v>
      </c>
    </row>
    <row r="44" spans="1:4">
      <c r="A44" s="91">
        <v>17681</v>
      </c>
      <c r="B44" s="91" t="s">
        <v>115</v>
      </c>
      <c r="C44" s="91"/>
      <c r="D44" s="91"/>
    </row>
    <row r="45" spans="1:4">
      <c r="A45" s="91">
        <v>17682</v>
      </c>
      <c r="B45" s="91" t="s">
        <v>116</v>
      </c>
      <c r="C45" s="91"/>
      <c r="D45" s="91"/>
    </row>
    <row r="46" spans="1:4">
      <c r="A46" s="91">
        <v>17683</v>
      </c>
      <c r="B46" s="91" t="s">
        <v>117</v>
      </c>
      <c r="C46" s="91"/>
      <c r="D46" s="91"/>
    </row>
    <row r="47" spans="1:4">
      <c r="A47" s="91">
        <v>17684</v>
      </c>
      <c r="B47" s="91" t="s">
        <v>118</v>
      </c>
      <c r="C47" s="91"/>
      <c r="D47" s="91"/>
    </row>
    <row r="48" spans="1:4">
      <c r="A48" s="91">
        <v>17685</v>
      </c>
      <c r="B48" s="91" t="s">
        <v>119</v>
      </c>
      <c r="C48" s="91"/>
      <c r="D48" s="91"/>
    </row>
    <row r="49" spans="1:4">
      <c r="A49" s="91">
        <v>17686</v>
      </c>
      <c r="B49" s="91" t="s">
        <v>120</v>
      </c>
      <c r="C49" s="91"/>
      <c r="D49" s="91"/>
    </row>
    <row r="50" spans="1:4">
      <c r="A50" s="91">
        <v>17687</v>
      </c>
      <c r="B50" s="91" t="s">
        <v>121</v>
      </c>
      <c r="C50" s="91"/>
      <c r="D50" s="91"/>
    </row>
    <row r="51" spans="1:4">
      <c r="A51" s="91"/>
      <c r="B51" s="91"/>
      <c r="C51" s="96">
        <f>SUM(C44:C50)</f>
        <v>0</v>
      </c>
      <c r="D51" s="96">
        <f>SUM(D44:D50)</f>
        <v>0</v>
      </c>
    </row>
    <row r="54" spans="1:1">
      <c r="A54" s="184" t="s">
        <v>122</v>
      </c>
    </row>
    <row r="55" spans="1:4">
      <c r="A55" s="96" t="s">
        <v>111</v>
      </c>
      <c r="B55" s="96" t="s">
        <v>112</v>
      </c>
      <c r="C55" s="96" t="s">
        <v>113</v>
      </c>
      <c r="D55" s="96" t="s">
        <v>114</v>
      </c>
    </row>
    <row r="56" spans="1:4">
      <c r="A56" s="91">
        <v>17681</v>
      </c>
      <c r="B56" s="91" t="s">
        <v>115</v>
      </c>
      <c r="C56" s="91">
        <v>0</v>
      </c>
      <c r="D56" s="91">
        <v>0</v>
      </c>
    </row>
    <row r="57" spans="1:4">
      <c r="A57" s="91">
        <v>17682</v>
      </c>
      <c r="B57" s="91" t="s">
        <v>116</v>
      </c>
      <c r="C57" s="91">
        <v>0</v>
      </c>
      <c r="D57" s="91">
        <v>0</v>
      </c>
    </row>
    <row r="58" spans="1:4">
      <c r="A58" s="91">
        <v>17683</v>
      </c>
      <c r="B58" s="91" t="s">
        <v>117</v>
      </c>
      <c r="C58" s="91">
        <v>8</v>
      </c>
      <c r="D58" s="91">
        <v>0</v>
      </c>
    </row>
    <row r="59" spans="1:4">
      <c r="A59" s="91">
        <v>17684</v>
      </c>
      <c r="B59" s="91" t="s">
        <v>118</v>
      </c>
      <c r="C59" s="91">
        <v>1</v>
      </c>
      <c r="D59" s="91">
        <v>0</v>
      </c>
    </row>
    <row r="60" spans="1:4">
      <c r="A60" s="91">
        <v>17685</v>
      </c>
      <c r="B60" s="91" t="s">
        <v>119</v>
      </c>
      <c r="C60" s="91">
        <v>3</v>
      </c>
      <c r="D60" s="91">
        <v>1</v>
      </c>
    </row>
    <row r="61" spans="1:4">
      <c r="A61" s="91">
        <v>17686</v>
      </c>
      <c r="B61" s="91" t="s">
        <v>120</v>
      </c>
      <c r="C61" s="91">
        <v>0</v>
      </c>
      <c r="D61" s="91">
        <v>1</v>
      </c>
    </row>
    <row r="62" spans="1:4">
      <c r="A62" s="91">
        <v>17687</v>
      </c>
      <c r="B62" s="91" t="s">
        <v>121</v>
      </c>
      <c r="C62" s="91">
        <v>4</v>
      </c>
      <c r="D62" s="91">
        <v>2</v>
      </c>
    </row>
    <row r="63" spans="1:4">
      <c r="A63" s="91"/>
      <c r="B63" s="91"/>
      <c r="C63" s="96">
        <f>SUM(C56:C62)</f>
        <v>16</v>
      </c>
      <c r="D63" s="96">
        <f>SUM(D56:D62)</f>
        <v>4</v>
      </c>
    </row>
  </sheetData>
  <sortState ref="A33:D41">
    <sortCondition ref="D33:D41" descending="1"/>
  </sortState>
  <mergeCells count="8">
    <mergeCell ref="A13:C13"/>
    <mergeCell ref="E13:H13"/>
    <mergeCell ref="J13:M13"/>
    <mergeCell ref="A15:C15"/>
    <mergeCell ref="E24:G24"/>
    <mergeCell ref="I24:K24"/>
    <mergeCell ref="A25:C25"/>
    <mergeCell ref="A26:C28"/>
  </mergeCell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2:M67"/>
  <sheetViews>
    <sheetView zoomScale="85" zoomScaleNormal="85" workbookViewId="0">
      <pane ySplit="2" topLeftCell="A33" activePane="bottomLeft" state="frozen"/>
      <selection/>
      <selection pane="bottomLeft" activeCell="D59" sqref="D59"/>
    </sheetView>
  </sheetViews>
  <sheetFormatPr defaultColWidth="9.26851851851852" defaultRowHeight="15.6"/>
  <cols>
    <col min="1" max="1" width="42.2685185185185" style="13" customWidth="1"/>
    <col min="2" max="2" width="15.2685185185185" style="24" customWidth="1"/>
    <col min="3" max="3" width="19.7314814814815" style="24" customWidth="1"/>
    <col min="4" max="4" width="7.73148148148148" style="24" customWidth="1"/>
    <col min="5" max="5" width="24.7314814814815" style="13" customWidth="1"/>
    <col min="6" max="6" width="16.7314814814815" style="24" customWidth="1"/>
    <col min="7" max="7" width="15.2685185185185" style="24" customWidth="1"/>
    <col min="8" max="8" width="30.7314814814815" style="13" customWidth="1"/>
    <col min="9" max="9" width="6.26851851851852" style="24" customWidth="1"/>
    <col min="10" max="11" width="9.26851851851852" style="13"/>
    <col min="12" max="12" width="27.7314814814815" style="13" customWidth="1"/>
    <col min="13" max="13" width="6.26851851851852" style="24" customWidth="1"/>
    <col min="14" max="16384" width="9.26851851851852" style="13"/>
  </cols>
  <sheetData>
    <row r="2" spans="1:6">
      <c r="A2" s="105" t="s">
        <v>96</v>
      </c>
      <c r="B2" s="106" t="s">
        <v>123</v>
      </c>
      <c r="C2" s="106" t="s">
        <v>124</v>
      </c>
      <c r="D2" s="106" t="s">
        <v>125</v>
      </c>
      <c r="E2" s="106" t="s">
        <v>126</v>
      </c>
      <c r="F2" s="106" t="s">
        <v>127</v>
      </c>
    </row>
    <row r="3" spans="1:6">
      <c r="A3" s="107" t="s">
        <v>57</v>
      </c>
      <c r="B3" s="108"/>
      <c r="C3" s="109"/>
      <c r="D3" s="109"/>
      <c r="E3" s="97"/>
      <c r="F3" s="97"/>
    </row>
    <row r="4" spans="1:10">
      <c r="A4" s="107" t="s">
        <v>128</v>
      </c>
      <c r="B4" s="97"/>
      <c r="C4" s="97"/>
      <c r="D4" s="97"/>
      <c r="E4" s="97"/>
      <c r="F4" s="97"/>
      <c r="H4" s="110"/>
      <c r="I4" s="148"/>
      <c r="J4" s="110"/>
    </row>
    <row r="5" spans="1:6">
      <c r="A5" s="107" t="s">
        <v>129</v>
      </c>
      <c r="B5" s="97"/>
      <c r="C5" s="97"/>
      <c r="D5" s="97"/>
      <c r="E5" s="97"/>
      <c r="F5" s="97"/>
    </row>
    <row r="6" spans="1:6">
      <c r="A6" s="107" t="s">
        <v>130</v>
      </c>
      <c r="B6" s="97"/>
      <c r="C6" s="97"/>
      <c r="D6" s="97"/>
      <c r="E6" s="97"/>
      <c r="F6" s="97"/>
    </row>
    <row r="7" spans="1:6">
      <c r="A7" s="107" t="s">
        <v>131</v>
      </c>
      <c r="B7" s="100">
        <v>84</v>
      </c>
      <c r="C7" s="100">
        <v>84</v>
      </c>
      <c r="D7" s="100">
        <v>10</v>
      </c>
      <c r="E7" s="24">
        <v>82</v>
      </c>
      <c r="F7" s="100">
        <v>70</v>
      </c>
    </row>
    <row r="8" spans="1:6">
      <c r="A8" s="107" t="s">
        <v>132</v>
      </c>
      <c r="B8" s="100">
        <v>252</v>
      </c>
      <c r="C8" s="100">
        <v>252</v>
      </c>
      <c r="D8" s="100">
        <v>19</v>
      </c>
      <c r="E8" s="100">
        <v>252</v>
      </c>
      <c r="F8" s="100">
        <v>141</v>
      </c>
    </row>
    <row r="9" spans="1:6">
      <c r="A9" s="111" t="s">
        <v>133</v>
      </c>
      <c r="B9" s="112">
        <f t="shared" ref="B9:F9" si="0">SUM(B3:B8)</f>
        <v>336</v>
      </c>
      <c r="C9" s="112">
        <f t="shared" si="0"/>
        <v>336</v>
      </c>
      <c r="D9" s="112">
        <f t="shared" si="0"/>
        <v>29</v>
      </c>
      <c r="E9" s="112">
        <f t="shared" si="0"/>
        <v>334</v>
      </c>
      <c r="F9" s="112">
        <f t="shared" si="0"/>
        <v>211</v>
      </c>
    </row>
    <row r="13" spans="1:1">
      <c r="A13" s="113" t="s">
        <v>134</v>
      </c>
    </row>
    <row r="14" spans="1:3">
      <c r="A14" s="114" t="s">
        <v>57</v>
      </c>
      <c r="B14" s="115"/>
      <c r="C14" s="115"/>
    </row>
    <row r="15" spans="1:6">
      <c r="A15" s="105" t="s">
        <v>135</v>
      </c>
      <c r="B15" s="106" t="s">
        <v>136</v>
      </c>
      <c r="C15" s="106" t="s">
        <v>137</v>
      </c>
      <c r="E15" s="114" t="s">
        <v>128</v>
      </c>
      <c r="F15" s="116"/>
    </row>
    <row r="16" spans="1:13">
      <c r="A16" s="107" t="s">
        <v>138</v>
      </c>
      <c r="B16" s="117"/>
      <c r="C16" s="117"/>
      <c r="E16" s="106" t="s">
        <v>135</v>
      </c>
      <c r="F16" s="106" t="s">
        <v>136</v>
      </c>
      <c r="H16" s="118" t="s">
        <v>57</v>
      </c>
      <c r="I16" s="118"/>
      <c r="L16" s="149" t="s">
        <v>139</v>
      </c>
      <c r="M16" s="150"/>
    </row>
    <row r="17" spans="1:13">
      <c r="A17" s="107" t="s">
        <v>140</v>
      </c>
      <c r="B17" s="117"/>
      <c r="C17" s="117"/>
      <c r="E17" s="4" t="s">
        <v>141</v>
      </c>
      <c r="F17" s="100"/>
      <c r="H17" s="119" t="s">
        <v>142</v>
      </c>
      <c r="I17" s="151" t="s">
        <v>22</v>
      </c>
      <c r="L17" s="119" t="s">
        <v>142</v>
      </c>
      <c r="M17" s="152" t="s">
        <v>22</v>
      </c>
    </row>
    <row r="18" spans="1:13">
      <c r="A18" s="107" t="s">
        <v>143</v>
      </c>
      <c r="B18" s="117"/>
      <c r="C18" s="117"/>
      <c r="E18" s="4" t="s">
        <v>140</v>
      </c>
      <c r="F18" s="100"/>
      <c r="H18" s="117" t="s">
        <v>144</v>
      </c>
      <c r="I18" s="127"/>
      <c r="L18" s="107" t="s">
        <v>145</v>
      </c>
      <c r="M18" s="153"/>
    </row>
    <row r="19" spans="1:13">
      <c r="A19" s="107" t="s">
        <v>146</v>
      </c>
      <c r="B19" s="117"/>
      <c r="C19" s="117"/>
      <c r="E19" s="107"/>
      <c r="F19" s="100"/>
      <c r="H19" s="120"/>
      <c r="I19" s="127"/>
      <c r="L19" s="107"/>
      <c r="M19" s="100"/>
    </row>
    <row r="20" spans="1:13">
      <c r="A20" s="107" t="s">
        <v>147</v>
      </c>
      <c r="B20" s="117"/>
      <c r="C20" s="117"/>
      <c r="E20" s="107"/>
      <c r="F20" s="100"/>
      <c r="H20" s="121"/>
      <c r="I20" s="154"/>
      <c r="L20" s="107"/>
      <c r="M20" s="100"/>
    </row>
    <row r="21" spans="1:13">
      <c r="A21" s="107" t="s">
        <v>148</v>
      </c>
      <c r="B21" s="117"/>
      <c r="C21" s="117"/>
      <c r="E21" s="107"/>
      <c r="F21" s="100"/>
      <c r="H21" s="121"/>
      <c r="I21" s="121"/>
      <c r="L21" s="111" t="s">
        <v>12</v>
      </c>
      <c r="M21" s="140">
        <f>SUM(M18:M20)</f>
        <v>0</v>
      </c>
    </row>
    <row r="22" spans="1:9">
      <c r="A22" s="107" t="s">
        <v>149</v>
      </c>
      <c r="B22" s="117"/>
      <c r="C22" s="117"/>
      <c r="E22" s="4"/>
      <c r="F22" s="4"/>
      <c r="H22" s="122"/>
      <c r="I22" s="122"/>
    </row>
    <row r="23" spans="1:9">
      <c r="A23" s="107" t="s">
        <v>150</v>
      </c>
      <c r="B23" s="117"/>
      <c r="C23" s="117"/>
      <c r="E23" s="4"/>
      <c r="F23" s="4"/>
      <c r="H23" s="123"/>
      <c r="I23" s="155"/>
    </row>
    <row r="24" spans="1:9">
      <c r="A24" s="107"/>
      <c r="B24" s="124"/>
      <c r="C24" s="100"/>
      <c r="E24" s="4"/>
      <c r="F24" s="4"/>
      <c r="H24" s="125" t="s">
        <v>12</v>
      </c>
      <c r="I24" s="156">
        <f>SUM(I18:I23)</f>
        <v>0</v>
      </c>
    </row>
    <row r="25" spans="1:9">
      <c r="A25" s="107"/>
      <c r="B25" s="124"/>
      <c r="C25" s="100"/>
      <c r="E25" s="124"/>
      <c r="F25" s="100"/>
      <c r="H25" s="126"/>
      <c r="I25" s="157"/>
    </row>
    <row r="26" spans="1:6">
      <c r="A26" s="117"/>
      <c r="B26" s="127"/>
      <c r="C26" s="127"/>
      <c r="E26" s="128"/>
      <c r="F26" s="129"/>
    </row>
    <row r="27" spans="1:6">
      <c r="A27" s="130"/>
      <c r="B27" s="127"/>
      <c r="C27" s="127"/>
      <c r="E27" s="128"/>
      <c r="F27" s="129"/>
    </row>
    <row r="28" spans="1:6">
      <c r="A28" s="120"/>
      <c r="B28" s="127"/>
      <c r="C28" s="127"/>
      <c r="E28" s="128"/>
      <c r="F28" s="129"/>
    </row>
    <row r="29" spans="1:6">
      <c r="A29" s="117"/>
      <c r="B29" s="131"/>
      <c r="C29" s="131"/>
      <c r="E29" s="128"/>
      <c r="F29" s="129"/>
    </row>
    <row r="30" spans="1:6">
      <c r="A30" s="117"/>
      <c r="B30" s="127"/>
      <c r="C30" s="127"/>
      <c r="E30" s="128"/>
      <c r="F30" s="129"/>
    </row>
    <row r="31" spans="1:6">
      <c r="A31" s="125" t="s">
        <v>12</v>
      </c>
      <c r="B31" s="132">
        <f>SUM(B16:B25)</f>
        <v>0</v>
      </c>
      <c r="C31" s="133">
        <f>SUM(C16:C25)</f>
        <v>0</v>
      </c>
      <c r="E31" s="134" t="s">
        <v>12</v>
      </c>
      <c r="F31" s="135">
        <f>SUM(F17:F30)</f>
        <v>0</v>
      </c>
    </row>
    <row r="32" spans="1:3">
      <c r="A32" s="136"/>
      <c r="B32" s="137"/>
      <c r="C32" s="138"/>
    </row>
    <row r="33" spans="1:7">
      <c r="A33" s="114" t="s">
        <v>129</v>
      </c>
      <c r="B33" s="116"/>
      <c r="F33" s="105" t="s">
        <v>151</v>
      </c>
      <c r="G33" s="105"/>
    </row>
    <row r="34" spans="1:7">
      <c r="A34" s="105" t="s">
        <v>135</v>
      </c>
      <c r="B34" s="106" t="s">
        <v>136</v>
      </c>
      <c r="F34" s="106" t="s">
        <v>135</v>
      </c>
      <c r="G34" s="106" t="s">
        <v>136</v>
      </c>
    </row>
    <row r="35" spans="1:7">
      <c r="A35" s="107" t="s">
        <v>152</v>
      </c>
      <c r="B35" s="107"/>
      <c r="F35" s="120"/>
      <c r="G35" s="97"/>
    </row>
    <row r="36" spans="1:13">
      <c r="A36" s="107" t="s">
        <v>153</v>
      </c>
      <c r="B36" s="107"/>
      <c r="C36" s="139"/>
      <c r="D36" s="139"/>
      <c r="F36" s="120"/>
      <c r="G36" s="97"/>
      <c r="I36" s="139"/>
      <c r="M36" s="139"/>
    </row>
    <row r="37" spans="1:7">
      <c r="A37" s="107" t="s">
        <v>154</v>
      </c>
      <c r="B37" s="107"/>
      <c r="F37" s="140" t="s">
        <v>12</v>
      </c>
      <c r="G37" s="140">
        <f>SUM(G35:G36)</f>
        <v>0</v>
      </c>
    </row>
    <row r="38" spans="1:2">
      <c r="A38" s="107" t="s">
        <v>155</v>
      </c>
      <c r="B38" s="107"/>
    </row>
    <row r="39" spans="1:2">
      <c r="A39" s="107" t="s">
        <v>156</v>
      </c>
      <c r="B39" s="107"/>
    </row>
    <row r="40" spans="1:2">
      <c r="A40" s="107" t="s">
        <v>157</v>
      </c>
      <c r="B40" s="107"/>
    </row>
    <row r="41" spans="1:2">
      <c r="A41" s="107"/>
      <c r="B41" s="107"/>
    </row>
    <row r="42" spans="1:2">
      <c r="A42" s="107"/>
      <c r="B42" s="107"/>
    </row>
    <row r="43" spans="1:2">
      <c r="A43" s="107"/>
      <c r="B43" s="100"/>
    </row>
    <row r="44" spans="1:2">
      <c r="A44" s="107"/>
      <c r="B44" s="100"/>
    </row>
    <row r="45" spans="1:2">
      <c r="A45" s="141"/>
      <c r="B45" s="142"/>
    </row>
    <row r="46" spans="1:2">
      <c r="A46" s="143" t="s">
        <v>12</v>
      </c>
      <c r="B46" s="144">
        <f>SUM(B35:B43)</f>
        <v>0</v>
      </c>
    </row>
    <row r="48" spans="1:5">
      <c r="A48" s="114" t="s">
        <v>50</v>
      </c>
      <c r="B48" s="115"/>
      <c r="C48" s="115"/>
      <c r="D48" s="115"/>
      <c r="E48" s="116"/>
    </row>
    <row r="49" spans="1:5">
      <c r="A49" s="111"/>
      <c r="B49" s="140" t="s">
        <v>158</v>
      </c>
      <c r="C49" s="140"/>
      <c r="D49" s="111" t="s">
        <v>159</v>
      </c>
      <c r="E49" s="111"/>
    </row>
    <row r="50" spans="1:5">
      <c r="A50" s="105" t="s">
        <v>160</v>
      </c>
      <c r="B50" s="106" t="s">
        <v>161</v>
      </c>
      <c r="C50" s="106" t="s">
        <v>127</v>
      </c>
      <c r="D50" s="106" t="s">
        <v>161</v>
      </c>
      <c r="E50" s="106" t="s">
        <v>127</v>
      </c>
    </row>
    <row r="51" spans="1:5">
      <c r="A51" s="145" t="s">
        <v>138</v>
      </c>
      <c r="B51" s="146">
        <v>6</v>
      </c>
      <c r="C51" s="146"/>
      <c r="D51" s="146">
        <v>92</v>
      </c>
      <c r="E51" s="146"/>
    </row>
    <row r="52" spans="1:5">
      <c r="A52" s="145" t="s">
        <v>146</v>
      </c>
      <c r="B52" s="146">
        <v>7</v>
      </c>
      <c r="C52" s="146">
        <v>7</v>
      </c>
      <c r="D52" s="146">
        <v>44</v>
      </c>
      <c r="E52" s="146">
        <v>44</v>
      </c>
    </row>
    <row r="53" spans="1:5">
      <c r="A53" s="145" t="s">
        <v>162</v>
      </c>
      <c r="B53" s="146"/>
      <c r="C53" s="146"/>
      <c r="D53" s="146">
        <v>15</v>
      </c>
      <c r="E53" s="146">
        <v>15</v>
      </c>
    </row>
    <row r="54" spans="1:5">
      <c r="A54" s="145" t="s">
        <v>51</v>
      </c>
      <c r="B54" s="146">
        <v>16</v>
      </c>
      <c r="C54" s="146">
        <v>16</v>
      </c>
      <c r="D54" s="146">
        <v>36</v>
      </c>
      <c r="E54" s="146">
        <v>36</v>
      </c>
    </row>
    <row r="55" spans="1:5">
      <c r="A55" s="145" t="s">
        <v>140</v>
      </c>
      <c r="B55" s="146">
        <v>33</v>
      </c>
      <c r="C55" s="146">
        <v>33</v>
      </c>
      <c r="D55" s="146">
        <v>17</v>
      </c>
      <c r="E55" s="146">
        <v>17</v>
      </c>
    </row>
    <row r="56" spans="1:5">
      <c r="A56" s="145" t="s">
        <v>143</v>
      </c>
      <c r="B56" s="146">
        <v>10</v>
      </c>
      <c r="C56" s="146">
        <v>10</v>
      </c>
      <c r="D56" s="146">
        <v>16</v>
      </c>
      <c r="E56" s="146">
        <v>16</v>
      </c>
    </row>
    <row r="57" spans="1:5">
      <c r="A57" s="145" t="s">
        <v>163</v>
      </c>
      <c r="B57" s="146">
        <v>6</v>
      </c>
      <c r="C57" s="146"/>
      <c r="D57" s="146">
        <v>18</v>
      </c>
      <c r="E57" s="146"/>
    </row>
    <row r="58" spans="1:5">
      <c r="A58" s="145" t="s">
        <v>164</v>
      </c>
      <c r="B58" s="146"/>
      <c r="C58" s="146"/>
      <c r="D58" s="146">
        <v>7</v>
      </c>
      <c r="E58" s="146">
        <v>7</v>
      </c>
    </row>
    <row r="59" spans="1:5">
      <c r="A59" s="145" t="s">
        <v>165</v>
      </c>
      <c r="B59" s="146"/>
      <c r="C59" s="146"/>
      <c r="D59" s="146">
        <v>1</v>
      </c>
      <c r="E59" s="146"/>
    </row>
    <row r="60" spans="1:5">
      <c r="A60" s="145" t="s">
        <v>166</v>
      </c>
      <c r="B60" s="146"/>
      <c r="C60" s="146"/>
      <c r="D60" s="146">
        <v>4</v>
      </c>
      <c r="E60" s="146">
        <v>4</v>
      </c>
    </row>
    <row r="61" spans="1:5">
      <c r="A61" s="145" t="s">
        <v>167</v>
      </c>
      <c r="B61" s="146"/>
      <c r="C61" s="146"/>
      <c r="D61" s="146">
        <v>2</v>
      </c>
      <c r="E61" s="146">
        <v>2</v>
      </c>
    </row>
    <row r="62" spans="1:5">
      <c r="A62" s="145" t="s">
        <v>168</v>
      </c>
      <c r="B62" s="146"/>
      <c r="C62" s="146"/>
      <c r="D62" s="146"/>
      <c r="E62" s="146"/>
    </row>
    <row r="63" spans="1:5">
      <c r="A63" s="145" t="s">
        <v>169</v>
      </c>
      <c r="B63" s="146"/>
      <c r="C63" s="146"/>
      <c r="D63" s="146"/>
      <c r="E63" s="146"/>
    </row>
    <row r="64" ht="14.4" spans="1:5">
      <c r="A64" s="147" t="s">
        <v>144</v>
      </c>
      <c r="B64" s="146">
        <v>2</v>
      </c>
      <c r="C64" s="146">
        <v>2</v>
      </c>
      <c r="D64" s="146"/>
      <c r="E64" s="146"/>
    </row>
    <row r="65" ht="14.4" spans="1:5">
      <c r="A65" s="147" t="s">
        <v>145</v>
      </c>
      <c r="B65" s="146">
        <v>2</v>
      </c>
      <c r="C65" s="146">
        <v>2</v>
      </c>
      <c r="D65" s="146"/>
      <c r="E65" s="146"/>
    </row>
    <row r="66" spans="1:5">
      <c r="A66" s="147" t="s">
        <v>170</v>
      </c>
      <c r="B66" s="140"/>
      <c r="C66" s="140"/>
      <c r="D66" s="146"/>
      <c r="E66" s="146"/>
    </row>
    <row r="67" spans="1:5">
      <c r="A67" s="111" t="s">
        <v>12</v>
      </c>
      <c r="B67" s="112">
        <f>SUM(B51:B66)</f>
        <v>82</v>
      </c>
      <c r="C67" s="112">
        <f>SUM(C51:C66)</f>
        <v>70</v>
      </c>
      <c r="D67" s="112">
        <f>SUM(D51:D66)</f>
        <v>252</v>
      </c>
      <c r="E67" s="112">
        <f>SUM(E51:E66)</f>
        <v>141</v>
      </c>
    </row>
  </sheetData>
  <sortState ref="E16:F20">
    <sortCondition ref="F16:F20" descending="1"/>
  </sortState>
  <mergeCells count="8">
    <mergeCell ref="A14:C14"/>
    <mergeCell ref="E15:F15"/>
    <mergeCell ref="H16:I16"/>
    <mergeCell ref="A33:B33"/>
    <mergeCell ref="F33:G33"/>
    <mergeCell ref="A48:E48"/>
    <mergeCell ref="B49:C49"/>
    <mergeCell ref="D49:E49"/>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J45"/>
  <sheetViews>
    <sheetView zoomScale="70" zoomScaleNormal="70" topLeftCell="A22" workbookViewId="0">
      <selection activeCell="F35" sqref="F35"/>
    </sheetView>
  </sheetViews>
  <sheetFormatPr defaultColWidth="9.26851851851852" defaultRowHeight="18"/>
  <cols>
    <col min="1" max="1" width="8.4537037037037" style="87" customWidth="1"/>
    <col min="2" max="2" width="8.26851851851852" style="87" customWidth="1"/>
    <col min="3" max="3" width="17.7314814814815" style="87" customWidth="1"/>
    <col min="4" max="4" width="9.26851851851852" style="87" customWidth="1"/>
    <col min="5" max="5" width="18.7314814814815" style="87" customWidth="1"/>
    <col min="6" max="6" width="22.7314814814815" style="87" customWidth="1"/>
    <col min="7" max="7" width="17.7314814814815" style="87" customWidth="1"/>
    <col min="8" max="8" width="17.2685185185185" style="87" customWidth="1"/>
    <col min="9" max="16384" width="9.26851851851852" style="87"/>
  </cols>
  <sheetData>
    <row r="1" spans="4:7">
      <c r="D1" s="88" t="s">
        <v>171</v>
      </c>
      <c r="E1" s="88" t="s">
        <v>172</v>
      </c>
      <c r="F1" s="88" t="s">
        <v>173</v>
      </c>
      <c r="G1" s="88" t="s">
        <v>174</v>
      </c>
    </row>
    <row r="2" spans="1:7">
      <c r="A2" s="89" t="s">
        <v>57</v>
      </c>
      <c r="B2" s="90" t="s">
        <v>14</v>
      </c>
      <c r="C2" s="91"/>
      <c r="D2" s="91">
        <v>101</v>
      </c>
      <c r="E2" s="91">
        <v>14</v>
      </c>
      <c r="F2" s="91">
        <v>87</v>
      </c>
      <c r="G2" s="91">
        <v>28</v>
      </c>
    </row>
    <row r="3" spans="1:7">
      <c r="A3" s="89"/>
      <c r="B3" s="90" t="s">
        <v>15</v>
      </c>
      <c r="C3" s="91"/>
      <c r="D3" s="91"/>
      <c r="E3" s="91"/>
      <c r="F3" s="91"/>
      <c r="G3" s="91"/>
    </row>
    <row r="4" spans="1:7">
      <c r="A4" s="89"/>
      <c r="B4" s="90" t="s">
        <v>16</v>
      </c>
      <c r="C4" s="91"/>
      <c r="D4" s="91"/>
      <c r="E4" s="91"/>
      <c r="F4" s="91"/>
      <c r="G4" s="91"/>
    </row>
    <row r="5" spans="1:7">
      <c r="A5" s="92"/>
      <c r="D5" s="93"/>
      <c r="E5" s="94"/>
      <c r="F5" s="94"/>
      <c r="G5" s="94"/>
    </row>
    <row r="6" spans="1:7">
      <c r="A6" s="89" t="s">
        <v>131</v>
      </c>
      <c r="B6" s="90" t="s">
        <v>14</v>
      </c>
      <c r="C6" s="90"/>
      <c r="D6" s="91">
        <v>92</v>
      </c>
      <c r="E6" s="91">
        <v>87</v>
      </c>
      <c r="F6" s="91">
        <v>5</v>
      </c>
      <c r="G6" s="91">
        <v>21</v>
      </c>
    </row>
    <row r="7" spans="1:7">
      <c r="A7" s="89"/>
      <c r="B7" s="90" t="s">
        <v>15</v>
      </c>
      <c r="C7" s="90"/>
      <c r="D7" s="91"/>
      <c r="E7" s="91"/>
      <c r="F7" s="91"/>
      <c r="G7" s="91"/>
    </row>
    <row r="8" spans="1:7">
      <c r="A8" s="89"/>
      <c r="B8" s="90" t="s">
        <v>16</v>
      </c>
      <c r="C8" s="90"/>
      <c r="D8" s="91">
        <v>82</v>
      </c>
      <c r="E8" s="91">
        <v>70</v>
      </c>
      <c r="F8" s="91">
        <v>12</v>
      </c>
      <c r="G8" s="91">
        <v>33</v>
      </c>
    </row>
    <row r="9" spans="1:7">
      <c r="A9" s="92"/>
      <c r="D9" s="94"/>
      <c r="E9" s="94"/>
      <c r="F9" s="95"/>
      <c r="G9" s="94"/>
    </row>
    <row r="10" spans="1:7">
      <c r="A10" s="89" t="s">
        <v>132</v>
      </c>
      <c r="B10" s="90" t="s">
        <v>14</v>
      </c>
      <c r="C10" s="90"/>
      <c r="D10" s="91">
        <v>280</v>
      </c>
      <c r="E10" s="91">
        <v>178</v>
      </c>
      <c r="F10" s="91">
        <v>102</v>
      </c>
      <c r="G10" s="91">
        <v>26</v>
      </c>
    </row>
    <row r="11" spans="1:7">
      <c r="A11" s="89"/>
      <c r="B11" s="90" t="s">
        <v>15</v>
      </c>
      <c r="C11" s="90"/>
      <c r="D11" s="91"/>
      <c r="E11" s="91"/>
      <c r="F11" s="91"/>
      <c r="G11" s="91"/>
    </row>
    <row r="12" spans="1:7">
      <c r="A12" s="89"/>
      <c r="B12" s="90" t="s">
        <v>16</v>
      </c>
      <c r="C12" s="90"/>
      <c r="D12" s="91">
        <v>252</v>
      </c>
      <c r="E12" s="91">
        <v>141</v>
      </c>
      <c r="F12" s="91">
        <v>111</v>
      </c>
      <c r="G12" s="91">
        <v>17</v>
      </c>
    </row>
    <row r="13" spans="1:7">
      <c r="A13" s="92"/>
      <c r="D13" s="94"/>
      <c r="E13" s="94"/>
      <c r="F13" s="94"/>
      <c r="G13" s="94"/>
    </row>
    <row r="14" spans="1:7">
      <c r="A14" s="96" t="s">
        <v>128</v>
      </c>
      <c r="B14" s="90" t="s">
        <v>14</v>
      </c>
      <c r="C14" s="90"/>
      <c r="D14" s="97">
        <v>7</v>
      </c>
      <c r="E14" s="97">
        <v>7</v>
      </c>
      <c r="F14" s="97"/>
      <c r="G14" s="97">
        <v>3</v>
      </c>
    </row>
    <row r="15" spans="1:7">
      <c r="A15" s="96"/>
      <c r="B15" s="90" t="s">
        <v>15</v>
      </c>
      <c r="C15" s="90"/>
      <c r="D15" s="97"/>
      <c r="E15" s="97"/>
      <c r="F15" s="97"/>
      <c r="G15" s="97"/>
    </row>
    <row r="16" spans="1:7">
      <c r="A16" s="96"/>
      <c r="B16" s="90" t="s">
        <v>16</v>
      </c>
      <c r="C16" s="90"/>
      <c r="D16" s="97"/>
      <c r="E16" s="97"/>
      <c r="F16" s="97"/>
      <c r="G16" s="97"/>
    </row>
    <row r="17" spans="1:7">
      <c r="A17" s="92"/>
      <c r="D17" s="94"/>
      <c r="E17" s="94"/>
      <c r="F17" s="94"/>
      <c r="G17" s="94"/>
    </row>
    <row r="18" spans="1:7">
      <c r="A18" s="96" t="s">
        <v>129</v>
      </c>
      <c r="B18" s="90" t="s">
        <v>14</v>
      </c>
      <c r="C18" s="90"/>
      <c r="D18" s="97">
        <v>35</v>
      </c>
      <c r="E18" s="97"/>
      <c r="F18" s="97">
        <v>36</v>
      </c>
      <c r="G18" s="90"/>
    </row>
    <row r="19" spans="1:7">
      <c r="A19" s="96"/>
      <c r="B19" s="90" t="s">
        <v>15</v>
      </c>
      <c r="C19" s="90"/>
      <c r="D19" s="97"/>
      <c r="E19" s="97"/>
      <c r="F19" s="97"/>
      <c r="G19" s="90"/>
    </row>
    <row r="20" spans="1:7">
      <c r="A20" s="96"/>
      <c r="B20" s="90" t="s">
        <v>16</v>
      </c>
      <c r="C20" s="90"/>
      <c r="D20" s="97"/>
      <c r="E20" s="97"/>
      <c r="F20" s="97"/>
      <c r="G20" s="90"/>
    </row>
    <row r="21" spans="1:7">
      <c r="A21" s="92"/>
      <c r="D21" s="94"/>
      <c r="E21" s="94"/>
      <c r="F21" s="94"/>
      <c r="G21" s="94"/>
    </row>
    <row r="22" spans="1:7">
      <c r="A22" s="96" t="s">
        <v>130</v>
      </c>
      <c r="B22" s="90" t="s">
        <v>14</v>
      </c>
      <c r="C22" s="91"/>
      <c r="D22" s="90"/>
      <c r="E22" s="90"/>
      <c r="F22" s="90"/>
      <c r="G22" s="90"/>
    </row>
    <row r="23" spans="1:7">
      <c r="A23" s="96"/>
      <c r="B23" s="90" t="s">
        <v>15</v>
      </c>
      <c r="C23" s="90"/>
      <c r="D23" s="91"/>
      <c r="E23" s="91"/>
      <c r="F23" s="91"/>
      <c r="G23" s="98"/>
    </row>
    <row r="24" spans="1:7">
      <c r="A24" s="91"/>
      <c r="B24" s="90" t="s">
        <v>16</v>
      </c>
      <c r="C24" s="90"/>
      <c r="D24" s="91"/>
      <c r="E24" s="91"/>
      <c r="F24" s="91"/>
      <c r="G24" s="98"/>
    </row>
    <row r="25" spans="1:7">
      <c r="A25" s="94"/>
      <c r="D25" s="94"/>
      <c r="E25" s="94"/>
      <c r="F25" s="94"/>
      <c r="G25" s="94"/>
    </row>
    <row r="26" spans="4:7">
      <c r="D26" s="94"/>
      <c r="E26" s="94"/>
      <c r="F26" s="94"/>
      <c r="G26" s="94"/>
    </row>
    <row r="27" spans="4:7">
      <c r="D27" s="94"/>
      <c r="E27" s="94"/>
      <c r="F27" s="94"/>
      <c r="G27" s="94"/>
    </row>
    <row r="28" spans="4:7">
      <c r="D28" s="94"/>
      <c r="E28" s="94"/>
      <c r="F28" s="94"/>
      <c r="G28" s="94"/>
    </row>
    <row r="29" spans="4:7">
      <c r="D29" s="94"/>
      <c r="E29" s="94"/>
      <c r="F29" s="94"/>
      <c r="G29" s="94"/>
    </row>
    <row r="30" spans="3:8">
      <c r="C30" s="91"/>
      <c r="D30" s="91"/>
      <c r="E30" s="96" t="s">
        <v>41</v>
      </c>
      <c r="F30" s="96" t="s">
        <v>14</v>
      </c>
      <c r="G30" s="96" t="s">
        <v>15</v>
      </c>
      <c r="H30" s="96" t="s">
        <v>16</v>
      </c>
    </row>
    <row r="31" ht="18.75" spans="3:8">
      <c r="C31" s="96" t="s">
        <v>13</v>
      </c>
      <c r="D31" s="91" t="s">
        <v>131</v>
      </c>
      <c r="E31" s="91">
        <v>3</v>
      </c>
      <c r="F31" s="91">
        <v>4</v>
      </c>
      <c r="G31" s="91"/>
      <c r="H31" s="91">
        <v>10</v>
      </c>
    </row>
    <row r="32" ht="18.75" spans="3:10">
      <c r="C32" s="96"/>
      <c r="D32" s="91" t="s">
        <v>132</v>
      </c>
      <c r="E32" s="91">
        <v>20</v>
      </c>
      <c r="F32" s="91">
        <v>12</v>
      </c>
      <c r="G32" s="91"/>
      <c r="H32" s="91">
        <v>16</v>
      </c>
      <c r="I32" s="103"/>
      <c r="J32" s="104"/>
    </row>
    <row r="33" ht="18.75" spans="3:10">
      <c r="C33" s="96"/>
      <c r="D33" s="91" t="s">
        <v>57</v>
      </c>
      <c r="E33" s="91">
        <v>5</v>
      </c>
      <c r="F33" s="91">
        <v>7</v>
      </c>
      <c r="G33" s="91">
        <v>2</v>
      </c>
      <c r="H33" s="91"/>
      <c r="I33" s="103"/>
      <c r="J33" s="104"/>
    </row>
    <row r="34" ht="18.75" spans="3:10">
      <c r="C34" s="96" t="s">
        <v>17</v>
      </c>
      <c r="D34" s="91" t="s">
        <v>131</v>
      </c>
      <c r="E34" s="91">
        <v>1</v>
      </c>
      <c r="F34" s="91">
        <v>2</v>
      </c>
      <c r="G34" s="91"/>
      <c r="H34" s="91"/>
      <c r="I34" s="103"/>
      <c r="J34" s="104"/>
    </row>
    <row r="35" spans="2:8">
      <c r="B35" s="99"/>
      <c r="C35" s="96"/>
      <c r="D35" s="91" t="s">
        <v>132</v>
      </c>
      <c r="E35" s="91">
        <v>49</v>
      </c>
      <c r="F35" s="91">
        <v>27</v>
      </c>
      <c r="G35" s="91"/>
      <c r="H35" s="91">
        <v>15</v>
      </c>
    </row>
    <row r="36" spans="2:8">
      <c r="B36" s="99"/>
      <c r="C36" s="96"/>
      <c r="D36" s="91" t="s">
        <v>57</v>
      </c>
      <c r="E36" s="91">
        <v>3</v>
      </c>
      <c r="F36" s="91"/>
      <c r="G36" s="91">
        <v>6</v>
      </c>
      <c r="H36" s="91"/>
    </row>
    <row r="37" spans="2:8">
      <c r="B37" s="99"/>
      <c r="C37" s="96" t="s">
        <v>18</v>
      </c>
      <c r="D37" s="91" t="s">
        <v>131</v>
      </c>
      <c r="E37" s="91">
        <v>41</v>
      </c>
      <c r="F37" s="91">
        <v>21</v>
      </c>
      <c r="G37" s="91"/>
      <c r="H37" s="91">
        <v>33</v>
      </c>
    </row>
    <row r="38" spans="2:8">
      <c r="B38" s="99"/>
      <c r="C38" s="91"/>
      <c r="D38" s="91" t="s">
        <v>132</v>
      </c>
      <c r="E38" s="91">
        <v>32</v>
      </c>
      <c r="F38" s="91">
        <v>26</v>
      </c>
      <c r="G38" s="91"/>
      <c r="H38" s="91">
        <v>17</v>
      </c>
    </row>
    <row r="39" spans="2:8">
      <c r="B39" s="99"/>
      <c r="C39" s="91"/>
      <c r="D39" s="91" t="s">
        <v>57</v>
      </c>
      <c r="E39" s="91">
        <v>42</v>
      </c>
      <c r="F39" s="100">
        <v>28</v>
      </c>
      <c r="G39" s="100">
        <v>29</v>
      </c>
      <c r="H39" s="100"/>
    </row>
    <row r="40" spans="2:7">
      <c r="B40" s="99"/>
      <c r="D40" s="101"/>
      <c r="E40" s="101"/>
      <c r="F40" s="94"/>
      <c r="G40" s="94"/>
    </row>
    <row r="41" spans="2:7">
      <c r="B41" s="99"/>
      <c r="D41" s="101"/>
      <c r="E41" s="101"/>
      <c r="F41" s="94"/>
      <c r="G41" s="94"/>
    </row>
    <row r="42" spans="2:7">
      <c r="B42" s="99"/>
      <c r="D42" s="101"/>
      <c r="E42" s="101"/>
      <c r="F42" s="94"/>
      <c r="G42" s="94"/>
    </row>
    <row r="43" spans="2:7">
      <c r="B43" s="99"/>
      <c r="D43" s="101"/>
      <c r="E43" s="101"/>
      <c r="F43" s="94"/>
      <c r="G43" s="94"/>
    </row>
    <row r="44" spans="2:5">
      <c r="B44" s="99"/>
      <c r="D44" s="102"/>
      <c r="E44" s="102"/>
    </row>
    <row r="45" spans="2:5">
      <c r="B45" s="99"/>
      <c r="D45" s="102"/>
      <c r="E45" s="102"/>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AK461"/>
  <sheetViews>
    <sheetView tabSelected="1" workbookViewId="0">
      <pane ySplit="1" topLeftCell="A342" activePane="bottomLeft" state="frozen"/>
      <selection/>
      <selection pane="bottomLeft" activeCell="C348" sqref="C348"/>
    </sheetView>
  </sheetViews>
  <sheetFormatPr defaultColWidth="11.4537037037037" defaultRowHeight="15.6"/>
  <cols>
    <col min="1" max="1" width="17" style="1" customWidth="1"/>
    <col min="2" max="4" width="30" style="1" customWidth="1"/>
    <col min="5" max="5" width="37.7314814814815" style="1" customWidth="1"/>
    <col min="6" max="6" width="27" style="1" customWidth="1"/>
    <col min="7" max="7" width="19.0925925925926" style="1" customWidth="1"/>
    <col min="8" max="8" width="39.2685185185185" style="1" customWidth="1"/>
    <col min="9" max="9" width="17.4537037037037" style="1" customWidth="1"/>
    <col min="10" max="10" width="106.268518518519" style="1" customWidth="1"/>
    <col min="11" max="11" width="10.2685185185185" style="1" customWidth="1"/>
    <col min="12" max="12" width="21" style="1" customWidth="1"/>
    <col min="13" max="13" width="25.5462962962963" style="1" customWidth="1"/>
    <col min="14" max="14" width="15.0925925925926" style="66" customWidth="1"/>
    <col min="15" max="15" width="30" style="66" customWidth="1"/>
    <col min="16" max="16" width="12" style="1" customWidth="1"/>
    <col min="17" max="17" width="33.5462962962963" style="1" customWidth="1"/>
    <col min="18" max="18" width="26" style="1" customWidth="1"/>
    <col min="19" max="19" width="21" style="66" customWidth="1"/>
    <col min="20" max="20" width="25.5462962962963" style="1" customWidth="1"/>
    <col min="21" max="21" width="31.6666666666667" style="66" customWidth="1"/>
    <col min="22" max="22" width="34.2685185185185" style="66" customWidth="1"/>
    <col min="23" max="23" width="27.7314814814815" style="66" customWidth="1"/>
    <col min="24" max="24" width="22.4537037037037" style="1" customWidth="1"/>
    <col min="25" max="25" width="23.7314814814815" style="1" customWidth="1"/>
    <col min="26" max="26" width="47" style="1" customWidth="1"/>
    <col min="27" max="27" width="34.4537037037037" style="1" customWidth="1"/>
    <col min="28" max="28" width="38.5462962962963" style="1" customWidth="1"/>
    <col min="29" max="29" width="31" style="1" customWidth="1"/>
    <col min="30" max="30" width="27.7314814814815" style="1" customWidth="1"/>
    <col min="31" max="31" width="255.777777777778" style="1" customWidth="1"/>
    <col min="32" max="32" width="50.7777777777778" style="1" customWidth="1"/>
    <col min="33" max="33" width="23.5462962962963" style="1" customWidth="1"/>
    <col min="34" max="34" width="23.0925925925926" style="1" customWidth="1"/>
    <col min="35" max="35" width="28.5462962962963" style="1" customWidth="1"/>
    <col min="36" max="36" width="20.4444444444444" style="67" customWidth="1"/>
    <col min="37" max="37" width="22.7314814814815" style="1" customWidth="1"/>
    <col min="38" max="16384" width="11.4537037037037" style="1"/>
  </cols>
  <sheetData>
    <row r="1" s="65" customFormat="1" spans="1:37">
      <c r="A1" s="36" t="s">
        <v>175</v>
      </c>
      <c r="B1" s="37" t="s">
        <v>176</v>
      </c>
      <c r="C1" s="37" t="s">
        <v>177</v>
      </c>
      <c r="D1" s="37" t="s">
        <v>178</v>
      </c>
      <c r="E1" s="37" t="s">
        <v>179</v>
      </c>
      <c r="F1" s="37" t="s">
        <v>180</v>
      </c>
      <c r="G1" s="37" t="s">
        <v>181</v>
      </c>
      <c r="H1" s="37" t="s">
        <v>182</v>
      </c>
      <c r="I1" s="36" t="s">
        <v>183</v>
      </c>
      <c r="J1" s="36" t="s">
        <v>184</v>
      </c>
      <c r="K1" s="36" t="s">
        <v>185</v>
      </c>
      <c r="L1" s="36" t="s">
        <v>186</v>
      </c>
      <c r="M1" s="36" t="s">
        <v>187</v>
      </c>
      <c r="N1" s="37" t="s">
        <v>188</v>
      </c>
      <c r="O1" s="36" t="s">
        <v>189</v>
      </c>
      <c r="P1" s="36" t="s">
        <v>190</v>
      </c>
      <c r="Q1" s="37" t="s">
        <v>191</v>
      </c>
      <c r="R1" s="37" t="s">
        <v>192</v>
      </c>
      <c r="S1" s="37" t="s">
        <v>193</v>
      </c>
      <c r="T1" s="37" t="s">
        <v>194</v>
      </c>
      <c r="U1" s="37" t="s">
        <v>195</v>
      </c>
      <c r="V1" s="37" t="s">
        <v>196</v>
      </c>
      <c r="W1" s="37" t="s">
        <v>197</v>
      </c>
      <c r="X1" s="37" t="s">
        <v>198</v>
      </c>
      <c r="Y1" s="37" t="s">
        <v>199</v>
      </c>
      <c r="Z1" s="37" t="s">
        <v>200</v>
      </c>
      <c r="AA1" s="37" t="s">
        <v>201</v>
      </c>
      <c r="AB1" s="37" t="s">
        <v>202</v>
      </c>
      <c r="AC1" s="37" t="s">
        <v>203</v>
      </c>
      <c r="AD1" s="37" t="s">
        <v>204</v>
      </c>
      <c r="AE1" s="37" t="s">
        <v>205</v>
      </c>
      <c r="AF1" s="37" t="s">
        <v>206</v>
      </c>
      <c r="AG1" s="37" t="s">
        <v>207</v>
      </c>
      <c r="AH1" s="37" t="s">
        <v>208</v>
      </c>
      <c r="AI1" s="37" t="s">
        <v>209</v>
      </c>
      <c r="AJ1" s="37" t="s">
        <v>210</v>
      </c>
      <c r="AK1" s="68"/>
    </row>
    <row r="2" spans="1:37">
      <c r="A2" s="39" t="s">
        <v>211</v>
      </c>
      <c r="B2" s="39" t="s">
        <v>212</v>
      </c>
      <c r="C2" s="39" t="s">
        <v>213</v>
      </c>
      <c r="D2" s="39" t="s">
        <v>214</v>
      </c>
      <c r="E2" s="39" t="s">
        <v>215</v>
      </c>
      <c r="F2" s="39"/>
      <c r="G2" s="39"/>
      <c r="H2" s="39" t="s">
        <v>216</v>
      </c>
      <c r="I2" s="39" t="s">
        <v>217</v>
      </c>
      <c r="J2" s="39" t="s">
        <v>218</v>
      </c>
      <c r="K2" s="42" t="s">
        <v>219</v>
      </c>
      <c r="L2" s="39" t="s">
        <v>220</v>
      </c>
      <c r="M2" s="43">
        <v>45016.7302083333</v>
      </c>
      <c r="N2" s="43">
        <v>45016.7287152778</v>
      </c>
      <c r="O2" s="42" t="s">
        <v>221</v>
      </c>
      <c r="P2" s="39" t="s">
        <v>222</v>
      </c>
      <c r="Q2" s="39" t="s">
        <v>223</v>
      </c>
      <c r="R2" s="47">
        <v>45030.0882986111</v>
      </c>
      <c r="S2" s="39" t="s">
        <v>224</v>
      </c>
      <c r="T2" s="47"/>
      <c r="U2" s="47">
        <v>45019.7186805556</v>
      </c>
      <c r="V2" s="47">
        <v>45030.0847222222</v>
      </c>
      <c r="W2" s="48">
        <v>0</v>
      </c>
      <c r="X2" s="49">
        <v>13.3560069444444</v>
      </c>
      <c r="Y2" s="39" t="s">
        <v>155</v>
      </c>
      <c r="Z2" s="39" t="s">
        <v>214</v>
      </c>
      <c r="AA2" s="39"/>
      <c r="AB2" s="39" t="s">
        <v>140</v>
      </c>
      <c r="AC2" s="39" t="s">
        <v>225</v>
      </c>
      <c r="AD2" s="39"/>
      <c r="AE2" s="43" t="s">
        <v>226</v>
      </c>
      <c r="AF2" s="39" t="s">
        <v>227</v>
      </c>
      <c r="AG2" s="39" t="s">
        <v>228</v>
      </c>
      <c r="AH2" s="39" t="s">
        <v>229</v>
      </c>
      <c r="AI2" s="48">
        <v>3.73333333333333</v>
      </c>
      <c r="AJ2" s="39" t="s">
        <v>216</v>
      </c>
      <c r="AK2" s="69"/>
    </row>
    <row r="3" spans="1:37">
      <c r="A3" s="38" t="s">
        <v>211</v>
      </c>
      <c r="B3" s="38" t="s">
        <v>212</v>
      </c>
      <c r="C3" s="38" t="s">
        <v>213</v>
      </c>
      <c r="D3" s="38" t="s">
        <v>230</v>
      </c>
      <c r="E3" s="38" t="s">
        <v>231</v>
      </c>
      <c r="F3" s="38"/>
      <c r="G3" s="38"/>
      <c r="H3" s="38" t="s">
        <v>216</v>
      </c>
      <c r="I3" s="38" t="s">
        <v>232</v>
      </c>
      <c r="J3" s="38" t="s">
        <v>233</v>
      </c>
      <c r="K3" s="40" t="s">
        <v>219</v>
      </c>
      <c r="L3" s="38" t="s">
        <v>220</v>
      </c>
      <c r="M3" s="41">
        <v>45017.4782407407</v>
      </c>
      <c r="N3" s="41">
        <v>45017.4771875</v>
      </c>
      <c r="O3" s="40" t="s">
        <v>221</v>
      </c>
      <c r="P3" s="38" t="s">
        <v>222</v>
      </c>
      <c r="Q3" s="38"/>
      <c r="R3" s="44">
        <v>45031.0913310185</v>
      </c>
      <c r="S3" s="38" t="s">
        <v>224</v>
      </c>
      <c r="T3" s="44"/>
      <c r="U3" s="44">
        <v>45020.4141666667</v>
      </c>
      <c r="V3" s="44">
        <v>45031.0843171296</v>
      </c>
      <c r="W3" s="45">
        <v>0</v>
      </c>
      <c r="X3" s="46">
        <v>13.6071296296296</v>
      </c>
      <c r="Y3" s="38" t="s">
        <v>230</v>
      </c>
      <c r="Z3" s="38" t="s">
        <v>234</v>
      </c>
      <c r="AA3" s="38"/>
      <c r="AB3" s="38" t="s">
        <v>17</v>
      </c>
      <c r="AC3" s="38" t="s">
        <v>225</v>
      </c>
      <c r="AD3" s="38"/>
      <c r="AE3" s="41" t="s">
        <v>235</v>
      </c>
      <c r="AF3" s="38" t="s">
        <v>236</v>
      </c>
      <c r="AG3" s="38" t="s">
        <v>237</v>
      </c>
      <c r="AH3" s="38" t="s">
        <v>238</v>
      </c>
      <c r="AI3" s="45">
        <v>2.33333333333333</v>
      </c>
      <c r="AJ3" s="38" t="s">
        <v>216</v>
      </c>
      <c r="AK3" s="70"/>
    </row>
    <row r="4" spans="1:37">
      <c r="A4" s="38" t="s">
        <v>239</v>
      </c>
      <c r="B4" s="38" t="s">
        <v>212</v>
      </c>
      <c r="C4" s="38" t="s">
        <v>213</v>
      </c>
      <c r="D4" s="38" t="s">
        <v>230</v>
      </c>
      <c r="E4" s="38" t="s">
        <v>231</v>
      </c>
      <c r="F4" s="38"/>
      <c r="G4" s="38"/>
      <c r="H4" s="38" t="s">
        <v>216</v>
      </c>
      <c r="I4" s="38" t="s">
        <v>240</v>
      </c>
      <c r="J4" s="38" t="s">
        <v>241</v>
      </c>
      <c r="K4" s="40" t="s">
        <v>219</v>
      </c>
      <c r="L4" s="38" t="s">
        <v>220</v>
      </c>
      <c r="M4" s="41">
        <v>45017.426712963</v>
      </c>
      <c r="N4" s="41">
        <v>45017.4251851852</v>
      </c>
      <c r="O4" s="40" t="s">
        <v>221</v>
      </c>
      <c r="P4" s="38" t="s">
        <v>222</v>
      </c>
      <c r="Q4" s="38"/>
      <c r="R4" s="44">
        <v>45031.0913078704</v>
      </c>
      <c r="S4" s="38" t="s">
        <v>224</v>
      </c>
      <c r="T4" s="44"/>
      <c r="U4" s="44">
        <v>45020.4407986111</v>
      </c>
      <c r="V4" s="44">
        <v>45031.0843171296</v>
      </c>
      <c r="W4" s="45">
        <v>0</v>
      </c>
      <c r="X4" s="46">
        <v>13.6591319444444</v>
      </c>
      <c r="Y4" s="38" t="s">
        <v>230</v>
      </c>
      <c r="Z4" s="38" t="s">
        <v>234</v>
      </c>
      <c r="AA4" s="38"/>
      <c r="AB4" s="38" t="s">
        <v>140</v>
      </c>
      <c r="AC4" s="38" t="s">
        <v>225</v>
      </c>
      <c r="AD4" s="38"/>
      <c r="AE4" s="41" t="s">
        <v>242</v>
      </c>
      <c r="AF4" s="38" t="s">
        <v>236</v>
      </c>
      <c r="AG4" s="38" t="s">
        <v>237</v>
      </c>
      <c r="AH4" s="38" t="s">
        <v>238</v>
      </c>
      <c r="AI4" s="45">
        <v>14</v>
      </c>
      <c r="AJ4" s="38" t="s">
        <v>216</v>
      </c>
      <c r="AK4" s="69"/>
    </row>
    <row r="5" spans="1:37">
      <c r="A5" s="39" t="s">
        <v>239</v>
      </c>
      <c r="B5" s="39" t="s">
        <v>212</v>
      </c>
      <c r="C5" s="39" t="s">
        <v>213</v>
      </c>
      <c r="D5" s="39" t="s">
        <v>230</v>
      </c>
      <c r="E5" s="39" t="s">
        <v>231</v>
      </c>
      <c r="F5" s="39"/>
      <c r="G5" s="39"/>
      <c r="H5" s="39" t="s">
        <v>216</v>
      </c>
      <c r="I5" s="39" t="s">
        <v>243</v>
      </c>
      <c r="J5" s="39" t="s">
        <v>244</v>
      </c>
      <c r="K5" s="42" t="s">
        <v>219</v>
      </c>
      <c r="L5" s="39" t="s">
        <v>220</v>
      </c>
      <c r="M5" s="43">
        <v>45017.4335532407</v>
      </c>
      <c r="N5" s="43">
        <v>45017.4326736111</v>
      </c>
      <c r="O5" s="42" t="s">
        <v>221</v>
      </c>
      <c r="P5" s="39" t="s">
        <v>222</v>
      </c>
      <c r="Q5" s="39"/>
      <c r="R5" s="47">
        <v>45030.0881481482</v>
      </c>
      <c r="S5" s="39" t="s">
        <v>224</v>
      </c>
      <c r="T5" s="47"/>
      <c r="U5" s="47">
        <v>45019.4295138889</v>
      </c>
      <c r="V5" s="47">
        <v>45030.0847222222</v>
      </c>
      <c r="W5" s="48">
        <v>0</v>
      </c>
      <c r="X5" s="49">
        <v>12.6520486111111</v>
      </c>
      <c r="Y5" s="39" t="s">
        <v>230</v>
      </c>
      <c r="Z5" s="39" t="s">
        <v>234</v>
      </c>
      <c r="AA5" s="39"/>
      <c r="AB5" s="39" t="s">
        <v>245</v>
      </c>
      <c r="AC5" s="39" t="s">
        <v>246</v>
      </c>
      <c r="AD5" s="39"/>
      <c r="AE5" s="43" t="s">
        <v>247</v>
      </c>
      <c r="AF5" s="39" t="s">
        <v>236</v>
      </c>
      <c r="AG5" s="39" t="s">
        <v>237</v>
      </c>
      <c r="AH5" s="39" t="s">
        <v>238</v>
      </c>
      <c r="AI5" s="48">
        <v>2.33333333333333</v>
      </c>
      <c r="AJ5" s="39" t="s">
        <v>216</v>
      </c>
      <c r="AK5" s="70"/>
    </row>
    <row r="6" spans="1:37">
      <c r="A6" s="38" t="s">
        <v>211</v>
      </c>
      <c r="B6" s="38" t="s">
        <v>212</v>
      </c>
      <c r="C6" s="38" t="s">
        <v>213</v>
      </c>
      <c r="D6" s="38" t="s">
        <v>214</v>
      </c>
      <c r="E6" s="38" t="s">
        <v>215</v>
      </c>
      <c r="F6" s="38"/>
      <c r="G6" s="38"/>
      <c r="H6" s="38" t="s">
        <v>216</v>
      </c>
      <c r="I6" s="38" t="s">
        <v>248</v>
      </c>
      <c r="J6" s="38" t="s">
        <v>249</v>
      </c>
      <c r="K6" s="40" t="s">
        <v>219</v>
      </c>
      <c r="L6" s="38" t="s">
        <v>220</v>
      </c>
      <c r="M6" s="41">
        <v>45017.7303009259</v>
      </c>
      <c r="N6" s="41">
        <v>45017.7293171296</v>
      </c>
      <c r="O6" s="40" t="s">
        <v>221</v>
      </c>
      <c r="P6" s="38" t="s">
        <v>222</v>
      </c>
      <c r="Q6" s="38"/>
      <c r="R6" s="44">
        <v>45030.0881365741</v>
      </c>
      <c r="S6" s="38" t="s">
        <v>224</v>
      </c>
      <c r="T6" s="44"/>
      <c r="U6" s="44">
        <v>45019.7272222222</v>
      </c>
      <c r="V6" s="44">
        <v>45030.0847222222</v>
      </c>
      <c r="W6" s="45">
        <v>0</v>
      </c>
      <c r="X6" s="46">
        <v>12.3554050925926</v>
      </c>
      <c r="Y6" s="38" t="s">
        <v>155</v>
      </c>
      <c r="Z6" s="38" t="s">
        <v>214</v>
      </c>
      <c r="AA6" s="38"/>
      <c r="AB6" s="38" t="s">
        <v>140</v>
      </c>
      <c r="AC6" s="38" t="s">
        <v>225</v>
      </c>
      <c r="AD6" s="38"/>
      <c r="AE6" s="41" t="s">
        <v>250</v>
      </c>
      <c r="AF6" s="38" t="s">
        <v>236</v>
      </c>
      <c r="AG6" s="38" t="s">
        <v>237</v>
      </c>
      <c r="AH6" s="38" t="s">
        <v>229</v>
      </c>
      <c r="AI6" s="45">
        <v>13.0666666666667</v>
      </c>
      <c r="AJ6" s="38" t="s">
        <v>216</v>
      </c>
      <c r="AK6" s="70"/>
    </row>
    <row r="7" spans="1:37">
      <c r="A7" s="38" t="s">
        <v>251</v>
      </c>
      <c r="B7" s="38" t="s">
        <v>212</v>
      </c>
      <c r="C7" s="38" t="s">
        <v>252</v>
      </c>
      <c r="D7" s="38" t="s">
        <v>253</v>
      </c>
      <c r="E7" s="38" t="s">
        <v>254</v>
      </c>
      <c r="F7" s="38"/>
      <c r="G7" s="38"/>
      <c r="H7" s="38" t="s">
        <v>255</v>
      </c>
      <c r="I7" s="38" t="s">
        <v>256</v>
      </c>
      <c r="J7" s="38" t="s">
        <v>257</v>
      </c>
      <c r="K7" s="40" t="s">
        <v>258</v>
      </c>
      <c r="L7" s="38" t="s">
        <v>220</v>
      </c>
      <c r="M7" s="41">
        <v>45018.3218865741</v>
      </c>
      <c r="N7" s="41">
        <v>45018.3188310185</v>
      </c>
      <c r="O7" s="40" t="s">
        <v>221</v>
      </c>
      <c r="P7" s="38" t="s">
        <v>222</v>
      </c>
      <c r="Q7" s="38"/>
      <c r="R7" s="44">
        <v>45033.1017013889</v>
      </c>
      <c r="S7" s="38" t="s">
        <v>224</v>
      </c>
      <c r="T7" s="44"/>
      <c r="U7" s="44">
        <v>45022.6214583333</v>
      </c>
      <c r="V7" s="44">
        <v>45033.084212963</v>
      </c>
      <c r="W7" s="45">
        <v>0</v>
      </c>
      <c r="X7" s="46">
        <v>14.7653819444444</v>
      </c>
      <c r="Y7" s="38" t="s">
        <v>259</v>
      </c>
      <c r="Z7" s="38" t="s">
        <v>260</v>
      </c>
      <c r="AA7" s="38"/>
      <c r="AB7" s="38" t="s">
        <v>261</v>
      </c>
      <c r="AC7" s="38" t="s">
        <v>262</v>
      </c>
      <c r="AD7" s="38"/>
      <c r="AE7" s="38" t="s">
        <v>263</v>
      </c>
      <c r="AF7" s="38" t="s">
        <v>264</v>
      </c>
      <c r="AG7" s="38" t="s">
        <v>265</v>
      </c>
      <c r="AH7" s="38" t="s">
        <v>266</v>
      </c>
      <c r="AI7" s="45">
        <v>5.6</v>
      </c>
      <c r="AJ7" s="38" t="s">
        <v>216</v>
      </c>
      <c r="AK7" s="70"/>
    </row>
    <row r="8" spans="1:37">
      <c r="A8" s="38" t="s">
        <v>211</v>
      </c>
      <c r="B8" s="38" t="s">
        <v>212</v>
      </c>
      <c r="C8" s="38" t="s">
        <v>213</v>
      </c>
      <c r="D8" s="38" t="s">
        <v>230</v>
      </c>
      <c r="E8" s="38" t="s">
        <v>231</v>
      </c>
      <c r="F8" s="38"/>
      <c r="G8" s="38"/>
      <c r="H8" s="38" t="s">
        <v>216</v>
      </c>
      <c r="I8" s="38" t="s">
        <v>267</v>
      </c>
      <c r="J8" s="38" t="s">
        <v>268</v>
      </c>
      <c r="K8" s="40" t="s">
        <v>219</v>
      </c>
      <c r="L8" s="38" t="s">
        <v>220</v>
      </c>
      <c r="M8" s="41">
        <v>45019.4076851852</v>
      </c>
      <c r="N8" s="41">
        <v>45019.4012731482</v>
      </c>
      <c r="O8" s="40" t="s">
        <v>221</v>
      </c>
      <c r="P8" s="38" t="s">
        <v>222</v>
      </c>
      <c r="Q8" s="38" t="s">
        <v>269</v>
      </c>
      <c r="R8" s="44">
        <v>45039.0983217593</v>
      </c>
      <c r="S8" s="38" t="s">
        <v>224</v>
      </c>
      <c r="T8" s="44"/>
      <c r="U8" s="44">
        <v>45028.730625</v>
      </c>
      <c r="V8" s="44">
        <v>45039.0844097222</v>
      </c>
      <c r="W8" s="45">
        <v>0</v>
      </c>
      <c r="X8" s="46">
        <v>19.6831365740741</v>
      </c>
      <c r="Y8" s="38" t="s">
        <v>230</v>
      </c>
      <c r="Z8" s="38" t="s">
        <v>234</v>
      </c>
      <c r="AA8" s="38"/>
      <c r="AB8" s="38" t="s">
        <v>17</v>
      </c>
      <c r="AC8" s="38" t="s">
        <v>225</v>
      </c>
      <c r="AD8" s="38"/>
      <c r="AE8" s="41" t="s">
        <v>270</v>
      </c>
      <c r="AF8" s="38" t="s">
        <v>271</v>
      </c>
      <c r="AG8" s="38" t="s">
        <v>272</v>
      </c>
      <c r="AH8" s="38" t="s">
        <v>238</v>
      </c>
      <c r="AI8" s="45">
        <v>23.3333333333333</v>
      </c>
      <c r="AJ8" s="38" t="s">
        <v>216</v>
      </c>
      <c r="AK8" s="70"/>
    </row>
    <row r="9" spans="1:37">
      <c r="A9" s="38" t="s">
        <v>211</v>
      </c>
      <c r="B9" s="38" t="s">
        <v>212</v>
      </c>
      <c r="C9" s="38" t="s">
        <v>213</v>
      </c>
      <c r="D9" s="38" t="s">
        <v>230</v>
      </c>
      <c r="E9" s="38" t="s">
        <v>231</v>
      </c>
      <c r="F9" s="38"/>
      <c r="G9" s="38"/>
      <c r="H9" s="38" t="s">
        <v>216</v>
      </c>
      <c r="I9" s="38" t="s">
        <v>273</v>
      </c>
      <c r="J9" s="38" t="s">
        <v>274</v>
      </c>
      <c r="K9" s="40" t="s">
        <v>219</v>
      </c>
      <c r="L9" s="38" t="s">
        <v>220</v>
      </c>
      <c r="M9" s="41">
        <v>45017.4653935185</v>
      </c>
      <c r="N9" s="41">
        <v>45017.4642824074</v>
      </c>
      <c r="O9" s="40" t="s">
        <v>221</v>
      </c>
      <c r="P9" s="38" t="s">
        <v>222</v>
      </c>
      <c r="Q9" s="38"/>
      <c r="R9" s="44">
        <v>45032.1019675926</v>
      </c>
      <c r="S9" s="38" t="s">
        <v>224</v>
      </c>
      <c r="T9" s="44"/>
      <c r="U9" s="44">
        <v>45021.3856481482</v>
      </c>
      <c r="V9" s="44">
        <v>45032.084212963</v>
      </c>
      <c r="W9" s="45">
        <v>0</v>
      </c>
      <c r="X9" s="46">
        <v>14.6199305555556</v>
      </c>
      <c r="Y9" s="38" t="s">
        <v>230</v>
      </c>
      <c r="Z9" s="38" t="s">
        <v>234</v>
      </c>
      <c r="AA9" s="38"/>
      <c r="AB9" s="38" t="s">
        <v>140</v>
      </c>
      <c r="AC9" s="38" t="s">
        <v>225</v>
      </c>
      <c r="AD9" s="38"/>
      <c r="AE9" s="41" t="s">
        <v>275</v>
      </c>
      <c r="AF9" s="38" t="s">
        <v>236</v>
      </c>
      <c r="AG9" s="38" t="s">
        <v>237</v>
      </c>
      <c r="AH9" s="38" t="s">
        <v>238</v>
      </c>
      <c r="AI9" s="45">
        <v>2.33333333333333</v>
      </c>
      <c r="AJ9" s="38" t="s">
        <v>216</v>
      </c>
      <c r="AK9" s="69"/>
    </row>
    <row r="10" spans="1:37">
      <c r="A10" s="39" t="s">
        <v>239</v>
      </c>
      <c r="B10" s="39" t="s">
        <v>212</v>
      </c>
      <c r="C10" s="39" t="s">
        <v>213</v>
      </c>
      <c r="D10" s="39" t="s">
        <v>214</v>
      </c>
      <c r="E10" s="39" t="s">
        <v>276</v>
      </c>
      <c r="F10" s="39"/>
      <c r="G10" s="39"/>
      <c r="H10" s="39" t="s">
        <v>216</v>
      </c>
      <c r="I10" s="39" t="s">
        <v>277</v>
      </c>
      <c r="J10" s="39" t="s">
        <v>278</v>
      </c>
      <c r="K10" s="42" t="s">
        <v>279</v>
      </c>
      <c r="L10" s="39" t="s">
        <v>220</v>
      </c>
      <c r="M10" s="43">
        <v>45019.3956481481</v>
      </c>
      <c r="N10" s="43">
        <v>45019.3922685185</v>
      </c>
      <c r="O10" s="42" t="s">
        <v>221</v>
      </c>
      <c r="P10" s="39" t="s">
        <v>222</v>
      </c>
      <c r="Q10" s="39"/>
      <c r="R10" s="47">
        <v>45030.0880555556</v>
      </c>
      <c r="S10" s="39" t="s">
        <v>224</v>
      </c>
      <c r="T10" s="47"/>
      <c r="U10" s="47">
        <v>45019.527349537</v>
      </c>
      <c r="V10" s="47">
        <v>45030.0847222222</v>
      </c>
      <c r="W10" s="48">
        <v>0</v>
      </c>
      <c r="X10" s="49">
        <v>10.6924537037037</v>
      </c>
      <c r="Y10" s="39" t="s">
        <v>155</v>
      </c>
      <c r="Z10" s="39" t="s">
        <v>214</v>
      </c>
      <c r="AA10" s="39" t="s">
        <v>280</v>
      </c>
      <c r="AB10" s="39" t="s">
        <v>245</v>
      </c>
      <c r="AC10" s="39" t="s">
        <v>246</v>
      </c>
      <c r="AD10" s="39"/>
      <c r="AE10" s="43" t="s">
        <v>281</v>
      </c>
      <c r="AF10" s="39" t="s">
        <v>282</v>
      </c>
      <c r="AG10" s="39" t="s">
        <v>283</v>
      </c>
      <c r="AH10" s="39" t="s">
        <v>284</v>
      </c>
      <c r="AI10" s="48">
        <v>0.533333333333333</v>
      </c>
      <c r="AJ10" s="39" t="s">
        <v>216</v>
      </c>
      <c r="AK10" s="70"/>
    </row>
    <row r="11" spans="1:37">
      <c r="A11" s="38" t="s">
        <v>239</v>
      </c>
      <c r="B11" s="38" t="s">
        <v>212</v>
      </c>
      <c r="C11" s="38" t="s">
        <v>213</v>
      </c>
      <c r="D11" s="38" t="s">
        <v>285</v>
      </c>
      <c r="E11" s="38" t="s">
        <v>286</v>
      </c>
      <c r="F11" s="38"/>
      <c r="G11" s="38"/>
      <c r="H11" s="38" t="s">
        <v>216</v>
      </c>
      <c r="I11" s="38" t="s">
        <v>287</v>
      </c>
      <c r="J11" s="38" t="s">
        <v>288</v>
      </c>
      <c r="K11" s="40" t="s">
        <v>258</v>
      </c>
      <c r="L11" s="38" t="s">
        <v>220</v>
      </c>
      <c r="M11" s="41">
        <v>45017.4996643519</v>
      </c>
      <c r="N11" s="41">
        <v>45017.4978356482</v>
      </c>
      <c r="O11" s="40" t="s">
        <v>221</v>
      </c>
      <c r="P11" s="38" t="s">
        <v>222</v>
      </c>
      <c r="Q11" s="38"/>
      <c r="R11" s="44">
        <v>45031.0912847222</v>
      </c>
      <c r="S11" s="38" t="s">
        <v>224</v>
      </c>
      <c r="T11" s="44"/>
      <c r="U11" s="44">
        <v>45020.4412962963</v>
      </c>
      <c r="V11" s="44">
        <v>45031.0843171296</v>
      </c>
      <c r="W11" s="45">
        <v>0</v>
      </c>
      <c r="X11" s="46">
        <v>13.5864814814815</v>
      </c>
      <c r="Y11" s="38" t="s">
        <v>285</v>
      </c>
      <c r="Z11" s="38" t="s">
        <v>289</v>
      </c>
      <c r="AA11" s="38" t="s">
        <v>290</v>
      </c>
      <c r="AB11" s="38" t="s">
        <v>245</v>
      </c>
      <c r="AC11" s="38" t="s">
        <v>246</v>
      </c>
      <c r="AD11" s="38"/>
      <c r="AE11" s="41" t="s">
        <v>291</v>
      </c>
      <c r="AF11" s="38" t="s">
        <v>282</v>
      </c>
      <c r="AG11" s="38" t="s">
        <v>283</v>
      </c>
      <c r="AH11" s="38" t="s">
        <v>292</v>
      </c>
      <c r="AI11" s="45">
        <v>14</v>
      </c>
      <c r="AJ11" s="38" t="s">
        <v>216</v>
      </c>
      <c r="AK11" s="69"/>
    </row>
    <row r="12" spans="1:37">
      <c r="A12" s="39" t="s">
        <v>211</v>
      </c>
      <c r="B12" s="39" t="s">
        <v>212</v>
      </c>
      <c r="C12" s="39" t="s">
        <v>213</v>
      </c>
      <c r="D12" s="39" t="s">
        <v>214</v>
      </c>
      <c r="E12" s="39" t="s">
        <v>215</v>
      </c>
      <c r="F12" s="39"/>
      <c r="G12" s="39"/>
      <c r="H12" s="39" t="s">
        <v>216</v>
      </c>
      <c r="I12" s="39" t="s">
        <v>293</v>
      </c>
      <c r="J12" s="39" t="s">
        <v>294</v>
      </c>
      <c r="K12" s="42" t="s">
        <v>258</v>
      </c>
      <c r="L12" s="39" t="s">
        <v>220</v>
      </c>
      <c r="M12" s="43">
        <v>45019.266875</v>
      </c>
      <c r="N12" s="43">
        <v>45019.2652893519</v>
      </c>
      <c r="O12" s="42" t="s">
        <v>295</v>
      </c>
      <c r="P12" s="39" t="s">
        <v>296</v>
      </c>
      <c r="Q12" s="39"/>
      <c r="R12" s="47">
        <v>45044.9162731482</v>
      </c>
      <c r="S12" s="39" t="s">
        <v>297</v>
      </c>
      <c r="T12" s="47"/>
      <c r="U12" s="47"/>
      <c r="V12" s="47"/>
      <c r="W12" s="48">
        <v>0</v>
      </c>
      <c r="X12" s="49">
        <v>27.0649305555556</v>
      </c>
      <c r="Y12" s="39" t="s">
        <v>155</v>
      </c>
      <c r="Z12" s="39" t="s">
        <v>214</v>
      </c>
      <c r="AA12" s="39"/>
      <c r="AB12" s="39"/>
      <c r="AC12" s="39"/>
      <c r="AD12" s="39"/>
      <c r="AE12" s="39"/>
      <c r="AF12" s="39" t="s">
        <v>298</v>
      </c>
      <c r="AG12" s="39" t="s">
        <v>299</v>
      </c>
      <c r="AH12" s="39" t="s">
        <v>300</v>
      </c>
      <c r="AI12" s="48">
        <v>0.7</v>
      </c>
      <c r="AJ12" s="39" t="s">
        <v>216</v>
      </c>
      <c r="AK12" s="69"/>
    </row>
    <row r="13" spans="1:37">
      <c r="A13" s="38" t="s">
        <v>239</v>
      </c>
      <c r="B13" s="38" t="s">
        <v>212</v>
      </c>
      <c r="C13" s="38" t="s">
        <v>213</v>
      </c>
      <c r="D13" s="38" t="s">
        <v>214</v>
      </c>
      <c r="E13" s="38" t="s">
        <v>276</v>
      </c>
      <c r="F13" s="38"/>
      <c r="G13" s="38"/>
      <c r="H13" s="38" t="s">
        <v>216</v>
      </c>
      <c r="I13" s="38" t="s">
        <v>301</v>
      </c>
      <c r="J13" s="38" t="s">
        <v>302</v>
      </c>
      <c r="K13" s="40" t="s">
        <v>279</v>
      </c>
      <c r="L13" s="38" t="s">
        <v>220</v>
      </c>
      <c r="M13" s="41">
        <v>45019.3890277778</v>
      </c>
      <c r="N13" s="41">
        <v>45019.3853587963</v>
      </c>
      <c r="O13" s="40" t="s">
        <v>221</v>
      </c>
      <c r="P13" s="38" t="s">
        <v>222</v>
      </c>
      <c r="Q13" s="38"/>
      <c r="R13" s="44">
        <v>45031.0912731482</v>
      </c>
      <c r="S13" s="38" t="s">
        <v>224</v>
      </c>
      <c r="T13" s="44"/>
      <c r="U13" s="44">
        <v>45020.8034375</v>
      </c>
      <c r="V13" s="44">
        <v>45031.0843171296</v>
      </c>
      <c r="W13" s="45">
        <v>0</v>
      </c>
      <c r="X13" s="46">
        <v>11.6989583333333</v>
      </c>
      <c r="Y13" s="38" t="s">
        <v>155</v>
      </c>
      <c r="Z13" s="38" t="s">
        <v>214</v>
      </c>
      <c r="AA13" s="38" t="s">
        <v>280</v>
      </c>
      <c r="AB13" s="38" t="s">
        <v>245</v>
      </c>
      <c r="AC13" s="38" t="s">
        <v>246</v>
      </c>
      <c r="AD13" s="38"/>
      <c r="AE13" s="41" t="s">
        <v>303</v>
      </c>
      <c r="AF13" s="38" t="s">
        <v>282</v>
      </c>
      <c r="AG13" s="38" t="s">
        <v>283</v>
      </c>
      <c r="AH13" s="38" t="s">
        <v>229</v>
      </c>
      <c r="AI13" s="45">
        <v>0.8</v>
      </c>
      <c r="AJ13" s="38" t="s">
        <v>216</v>
      </c>
      <c r="AK13" s="70"/>
    </row>
    <row r="14" spans="1:37">
      <c r="A14" s="39" t="s">
        <v>239</v>
      </c>
      <c r="B14" s="39" t="s">
        <v>212</v>
      </c>
      <c r="C14" s="39" t="s">
        <v>213</v>
      </c>
      <c r="D14" s="39" t="s">
        <v>230</v>
      </c>
      <c r="E14" s="39" t="s">
        <v>231</v>
      </c>
      <c r="F14" s="39"/>
      <c r="G14" s="39"/>
      <c r="H14" s="39" t="s">
        <v>216</v>
      </c>
      <c r="I14" s="39" t="s">
        <v>304</v>
      </c>
      <c r="J14" s="39" t="s">
        <v>305</v>
      </c>
      <c r="K14" s="42" t="s">
        <v>219</v>
      </c>
      <c r="L14" s="39" t="s">
        <v>220</v>
      </c>
      <c r="M14" s="43">
        <v>45019.3892592593</v>
      </c>
      <c r="N14" s="43">
        <v>45019.3879050926</v>
      </c>
      <c r="O14" s="42" t="s">
        <v>221</v>
      </c>
      <c r="P14" s="39" t="s">
        <v>222</v>
      </c>
      <c r="Q14" s="39"/>
      <c r="R14" s="47">
        <v>45031.0912615741</v>
      </c>
      <c r="S14" s="39" t="s">
        <v>224</v>
      </c>
      <c r="T14" s="47"/>
      <c r="U14" s="47">
        <v>45020.6121990741</v>
      </c>
      <c r="V14" s="47">
        <v>45031.0843171296</v>
      </c>
      <c r="W14" s="48">
        <v>0</v>
      </c>
      <c r="X14" s="49">
        <v>11.696412037037</v>
      </c>
      <c r="Y14" s="39" t="s">
        <v>230</v>
      </c>
      <c r="Z14" s="39" t="s">
        <v>234</v>
      </c>
      <c r="AA14" s="39"/>
      <c r="AB14" s="39" t="s">
        <v>140</v>
      </c>
      <c r="AC14" s="39" t="s">
        <v>225</v>
      </c>
      <c r="AD14" s="39"/>
      <c r="AE14" s="43" t="s">
        <v>306</v>
      </c>
      <c r="AF14" s="39" t="s">
        <v>307</v>
      </c>
      <c r="AG14" s="39" t="s">
        <v>308</v>
      </c>
      <c r="AH14" s="39" t="s">
        <v>229</v>
      </c>
      <c r="AI14" s="48">
        <v>9.33333333333333</v>
      </c>
      <c r="AJ14" s="39" t="s">
        <v>216</v>
      </c>
      <c r="AK14" s="70"/>
    </row>
    <row r="15" spans="1:37">
      <c r="A15" s="38" t="s">
        <v>239</v>
      </c>
      <c r="B15" s="38" t="s">
        <v>212</v>
      </c>
      <c r="C15" s="38" t="s">
        <v>213</v>
      </c>
      <c r="D15" s="38" t="s">
        <v>285</v>
      </c>
      <c r="E15" s="38" t="s">
        <v>286</v>
      </c>
      <c r="F15" s="38"/>
      <c r="G15" s="38"/>
      <c r="H15" s="38" t="s">
        <v>216</v>
      </c>
      <c r="I15" s="38" t="s">
        <v>309</v>
      </c>
      <c r="J15" s="38" t="s">
        <v>310</v>
      </c>
      <c r="K15" s="40" t="s">
        <v>258</v>
      </c>
      <c r="L15" s="38" t="s">
        <v>220</v>
      </c>
      <c r="M15" s="41">
        <v>45019.4049074074</v>
      </c>
      <c r="N15" s="41">
        <v>45019.4039467593</v>
      </c>
      <c r="O15" s="40" t="s">
        <v>221</v>
      </c>
      <c r="P15" s="38" t="s">
        <v>222</v>
      </c>
      <c r="Q15" s="38"/>
      <c r="R15" s="44">
        <v>45032.1019097222</v>
      </c>
      <c r="S15" s="38" t="s">
        <v>224</v>
      </c>
      <c r="T15" s="44"/>
      <c r="U15" s="44">
        <v>45021.3928472222</v>
      </c>
      <c r="V15" s="44">
        <v>45032.084212963</v>
      </c>
      <c r="W15" s="45">
        <v>0</v>
      </c>
      <c r="X15" s="46">
        <v>12.6802662037037</v>
      </c>
      <c r="Y15" s="38" t="s">
        <v>285</v>
      </c>
      <c r="Z15" s="38" t="s">
        <v>289</v>
      </c>
      <c r="AA15" s="38" t="s">
        <v>290</v>
      </c>
      <c r="AB15" s="38" t="s">
        <v>245</v>
      </c>
      <c r="AC15" s="38" t="s">
        <v>246</v>
      </c>
      <c r="AD15" s="38"/>
      <c r="AE15" s="41" t="s">
        <v>311</v>
      </c>
      <c r="AF15" s="38" t="s">
        <v>282</v>
      </c>
      <c r="AG15" s="38" t="s">
        <v>283</v>
      </c>
      <c r="AH15" s="38" t="s">
        <v>284</v>
      </c>
      <c r="AI15" s="45">
        <v>8.4</v>
      </c>
      <c r="AJ15" s="38" t="s">
        <v>216</v>
      </c>
      <c r="AK15" s="70"/>
    </row>
    <row r="16" spans="1:37">
      <c r="A16" s="39" t="s">
        <v>211</v>
      </c>
      <c r="B16" s="39" t="s">
        <v>212</v>
      </c>
      <c r="C16" s="39" t="s">
        <v>213</v>
      </c>
      <c r="D16" s="39" t="s">
        <v>214</v>
      </c>
      <c r="E16" s="39" t="s">
        <v>215</v>
      </c>
      <c r="F16" s="39"/>
      <c r="G16" s="39"/>
      <c r="H16" s="39" t="s">
        <v>216</v>
      </c>
      <c r="I16" s="39" t="s">
        <v>312</v>
      </c>
      <c r="J16" s="39" t="s">
        <v>313</v>
      </c>
      <c r="K16" s="42" t="s">
        <v>219</v>
      </c>
      <c r="L16" s="39" t="s">
        <v>220</v>
      </c>
      <c r="M16" s="43">
        <v>45019.4642476852</v>
      </c>
      <c r="N16" s="43">
        <v>45019.4626157407</v>
      </c>
      <c r="O16" s="42" t="s">
        <v>221</v>
      </c>
      <c r="P16" s="39" t="s">
        <v>222</v>
      </c>
      <c r="Q16" s="39"/>
      <c r="R16" s="47">
        <v>45030.087025463</v>
      </c>
      <c r="S16" s="39" t="s">
        <v>224</v>
      </c>
      <c r="T16" s="47"/>
      <c r="U16" s="47">
        <v>45019.7666898148</v>
      </c>
      <c r="V16" s="47">
        <v>45030.0847222222</v>
      </c>
      <c r="W16" s="48">
        <v>0</v>
      </c>
      <c r="X16" s="49">
        <v>10.6221064814815</v>
      </c>
      <c r="Y16" s="39" t="s">
        <v>155</v>
      </c>
      <c r="Z16" s="39" t="s">
        <v>214</v>
      </c>
      <c r="AA16" s="39"/>
      <c r="AB16" s="39" t="s">
        <v>245</v>
      </c>
      <c r="AC16" s="39" t="s">
        <v>246</v>
      </c>
      <c r="AD16" s="39"/>
      <c r="AE16" s="43" t="s">
        <v>314</v>
      </c>
      <c r="AF16" s="39" t="s">
        <v>315</v>
      </c>
      <c r="AG16" s="39" t="s">
        <v>316</v>
      </c>
      <c r="AH16" s="39" t="s">
        <v>229</v>
      </c>
      <c r="AI16" s="48">
        <v>16.8</v>
      </c>
      <c r="AJ16" s="39" t="s">
        <v>216</v>
      </c>
      <c r="AK16" s="70"/>
    </row>
    <row r="17" spans="1:37">
      <c r="A17" s="39" t="s">
        <v>239</v>
      </c>
      <c r="B17" s="39" t="s">
        <v>212</v>
      </c>
      <c r="C17" s="39" t="s">
        <v>213</v>
      </c>
      <c r="D17" s="39" t="s">
        <v>285</v>
      </c>
      <c r="E17" s="39" t="s">
        <v>286</v>
      </c>
      <c r="F17" s="39"/>
      <c r="G17" s="39"/>
      <c r="H17" s="39" t="s">
        <v>255</v>
      </c>
      <c r="I17" s="39" t="s">
        <v>317</v>
      </c>
      <c r="J17" s="39" t="s">
        <v>318</v>
      </c>
      <c r="K17" s="42" t="s">
        <v>219</v>
      </c>
      <c r="L17" s="39" t="s">
        <v>220</v>
      </c>
      <c r="M17" s="43">
        <v>45019.5452546296</v>
      </c>
      <c r="N17" s="43">
        <v>45019.5440277778</v>
      </c>
      <c r="O17" s="42" t="s">
        <v>221</v>
      </c>
      <c r="P17" s="39" t="s">
        <v>222</v>
      </c>
      <c r="Q17" s="39"/>
      <c r="R17" s="47">
        <v>45033.1016898148</v>
      </c>
      <c r="S17" s="39" t="s">
        <v>224</v>
      </c>
      <c r="T17" s="47"/>
      <c r="U17" s="47">
        <v>45022.6010069444</v>
      </c>
      <c r="V17" s="47">
        <v>45033.084212963</v>
      </c>
      <c r="W17" s="48">
        <v>0</v>
      </c>
      <c r="X17" s="49">
        <v>13.5401851851852</v>
      </c>
      <c r="Y17" s="39" t="s">
        <v>285</v>
      </c>
      <c r="Z17" s="39" t="s">
        <v>289</v>
      </c>
      <c r="AA17" s="39" t="s">
        <v>290</v>
      </c>
      <c r="AB17" s="39" t="s">
        <v>245</v>
      </c>
      <c r="AC17" s="39" t="s">
        <v>246</v>
      </c>
      <c r="AD17" s="39"/>
      <c r="AE17" s="39" t="s">
        <v>319</v>
      </c>
      <c r="AF17" s="39" t="s">
        <v>282</v>
      </c>
      <c r="AG17" s="39" t="s">
        <v>283</v>
      </c>
      <c r="AH17" s="39" t="s">
        <v>320</v>
      </c>
      <c r="AI17" s="48">
        <v>21</v>
      </c>
      <c r="AJ17" s="39" t="s">
        <v>216</v>
      </c>
      <c r="AK17" s="70"/>
    </row>
    <row r="18" spans="1:37">
      <c r="A18" s="39" t="s">
        <v>211</v>
      </c>
      <c r="B18" s="39" t="s">
        <v>212</v>
      </c>
      <c r="C18" s="39" t="s">
        <v>213</v>
      </c>
      <c r="D18" s="39" t="s">
        <v>230</v>
      </c>
      <c r="E18" s="39" t="s">
        <v>231</v>
      </c>
      <c r="F18" s="39"/>
      <c r="G18" s="39"/>
      <c r="H18" s="39" t="s">
        <v>216</v>
      </c>
      <c r="I18" s="39" t="s">
        <v>321</v>
      </c>
      <c r="J18" s="39" t="s">
        <v>322</v>
      </c>
      <c r="K18" s="42" t="s">
        <v>219</v>
      </c>
      <c r="L18" s="39" t="s">
        <v>220</v>
      </c>
      <c r="M18" s="43">
        <v>45019.5482523148</v>
      </c>
      <c r="N18" s="43">
        <v>45019.5476157407</v>
      </c>
      <c r="O18" s="42" t="s">
        <v>221</v>
      </c>
      <c r="P18" s="39" t="s">
        <v>222</v>
      </c>
      <c r="Q18" s="39"/>
      <c r="R18" s="47">
        <v>45031.0912268519</v>
      </c>
      <c r="S18" s="39" t="s">
        <v>224</v>
      </c>
      <c r="T18" s="47"/>
      <c r="U18" s="47">
        <v>45020.5402199074</v>
      </c>
      <c r="V18" s="47">
        <v>45031.0843171296</v>
      </c>
      <c r="W18" s="48">
        <v>0</v>
      </c>
      <c r="X18" s="49">
        <v>11.5367013888889</v>
      </c>
      <c r="Y18" s="39" t="s">
        <v>230</v>
      </c>
      <c r="Z18" s="39" t="s">
        <v>234</v>
      </c>
      <c r="AA18" s="39"/>
      <c r="AB18" s="39" t="s">
        <v>143</v>
      </c>
      <c r="AC18" s="39" t="s">
        <v>245</v>
      </c>
      <c r="AD18" s="39" t="s">
        <v>323</v>
      </c>
      <c r="AE18" s="43" t="s">
        <v>324</v>
      </c>
      <c r="AF18" s="39" t="s">
        <v>325</v>
      </c>
      <c r="AG18" s="39" t="s">
        <v>326</v>
      </c>
      <c r="AH18" s="39" t="s">
        <v>327</v>
      </c>
      <c r="AI18" s="48">
        <v>9.33333333333333</v>
      </c>
      <c r="AJ18" s="39" t="s">
        <v>216</v>
      </c>
      <c r="AK18" s="70"/>
    </row>
    <row r="19" spans="1:37">
      <c r="A19" s="38" t="s">
        <v>211</v>
      </c>
      <c r="B19" s="38" t="s">
        <v>212</v>
      </c>
      <c r="C19" s="38" t="s">
        <v>213</v>
      </c>
      <c r="D19" s="38" t="s">
        <v>214</v>
      </c>
      <c r="E19" s="38" t="s">
        <v>215</v>
      </c>
      <c r="F19" s="38"/>
      <c r="G19" s="38"/>
      <c r="H19" s="38" t="s">
        <v>216</v>
      </c>
      <c r="I19" s="38" t="s">
        <v>328</v>
      </c>
      <c r="J19" s="38" t="s">
        <v>329</v>
      </c>
      <c r="K19" s="40" t="s">
        <v>258</v>
      </c>
      <c r="L19" s="38" t="s">
        <v>220</v>
      </c>
      <c r="M19" s="41">
        <v>45019.5841087963</v>
      </c>
      <c r="N19" s="41">
        <v>45019.5830671296</v>
      </c>
      <c r="O19" s="40" t="s">
        <v>221</v>
      </c>
      <c r="P19" s="38" t="s">
        <v>222</v>
      </c>
      <c r="Q19" s="38"/>
      <c r="R19" s="44">
        <v>45032.1017824074</v>
      </c>
      <c r="S19" s="38" t="s">
        <v>224</v>
      </c>
      <c r="T19" s="44"/>
      <c r="U19" s="44">
        <v>45021.5852083333</v>
      </c>
      <c r="V19" s="44">
        <v>45032.084212963</v>
      </c>
      <c r="W19" s="45">
        <v>0</v>
      </c>
      <c r="X19" s="46">
        <v>12.5011458333333</v>
      </c>
      <c r="Y19" s="38" t="s">
        <v>155</v>
      </c>
      <c r="Z19" s="38" t="s">
        <v>214</v>
      </c>
      <c r="AA19" s="38"/>
      <c r="AB19" s="38" t="s">
        <v>140</v>
      </c>
      <c r="AC19" s="38" t="s">
        <v>225</v>
      </c>
      <c r="AD19" s="38"/>
      <c r="AE19" s="44" t="s">
        <v>330</v>
      </c>
      <c r="AF19" s="38" t="s">
        <v>315</v>
      </c>
      <c r="AG19" s="38" t="s">
        <v>316</v>
      </c>
      <c r="AH19" s="38" t="s">
        <v>300</v>
      </c>
      <c r="AI19" s="45">
        <v>7.7</v>
      </c>
      <c r="AJ19" s="38" t="s">
        <v>216</v>
      </c>
      <c r="AK19" s="70"/>
    </row>
    <row r="20" spans="1:37">
      <c r="A20" s="38" t="s">
        <v>239</v>
      </c>
      <c r="B20" s="38" t="s">
        <v>212</v>
      </c>
      <c r="C20" s="38" t="s">
        <v>213</v>
      </c>
      <c r="D20" s="38" t="s">
        <v>230</v>
      </c>
      <c r="E20" s="38" t="s">
        <v>231</v>
      </c>
      <c r="F20" s="38"/>
      <c r="G20" s="38"/>
      <c r="H20" s="38" t="s">
        <v>216</v>
      </c>
      <c r="I20" s="38" t="s">
        <v>331</v>
      </c>
      <c r="J20" s="38" t="s">
        <v>332</v>
      </c>
      <c r="K20" s="40" t="s">
        <v>219</v>
      </c>
      <c r="L20" s="38" t="s">
        <v>220</v>
      </c>
      <c r="M20" s="41">
        <v>45019.4949305556</v>
      </c>
      <c r="N20" s="41">
        <v>45019.4924421296</v>
      </c>
      <c r="O20" s="40" t="s">
        <v>221</v>
      </c>
      <c r="P20" s="38" t="s">
        <v>222</v>
      </c>
      <c r="Q20" s="38"/>
      <c r="R20" s="44">
        <v>45031.0912152778</v>
      </c>
      <c r="S20" s="38" t="s">
        <v>224</v>
      </c>
      <c r="T20" s="44"/>
      <c r="U20" s="44">
        <v>45020.4603819445</v>
      </c>
      <c r="V20" s="44">
        <v>45031.0843171296</v>
      </c>
      <c r="W20" s="45">
        <v>0</v>
      </c>
      <c r="X20" s="46">
        <v>11.591875</v>
      </c>
      <c r="Y20" s="38" t="s">
        <v>230</v>
      </c>
      <c r="Z20" s="38" t="s">
        <v>234</v>
      </c>
      <c r="AA20" s="38"/>
      <c r="AB20" s="38" t="s">
        <v>140</v>
      </c>
      <c r="AC20" s="38" t="s">
        <v>225</v>
      </c>
      <c r="AD20" s="38"/>
      <c r="AE20" s="41" t="s">
        <v>333</v>
      </c>
      <c r="AF20" s="38" t="s">
        <v>334</v>
      </c>
      <c r="AG20" s="38" t="s">
        <v>335</v>
      </c>
      <c r="AH20" s="38" t="s">
        <v>336</v>
      </c>
      <c r="AI20" s="45">
        <v>17.5</v>
      </c>
      <c r="AJ20" s="38" t="s">
        <v>216</v>
      </c>
      <c r="AK20" s="69"/>
    </row>
    <row r="21" spans="1:37">
      <c r="A21" s="39" t="s">
        <v>239</v>
      </c>
      <c r="B21" s="39" t="s">
        <v>212</v>
      </c>
      <c r="C21" s="39" t="s">
        <v>213</v>
      </c>
      <c r="D21" s="39" t="s">
        <v>230</v>
      </c>
      <c r="E21" s="39" t="s">
        <v>231</v>
      </c>
      <c r="F21" s="39"/>
      <c r="G21" s="39"/>
      <c r="H21" s="39" t="s">
        <v>216</v>
      </c>
      <c r="I21" s="39" t="s">
        <v>337</v>
      </c>
      <c r="J21" s="39" t="s">
        <v>338</v>
      </c>
      <c r="K21" s="42" t="s">
        <v>258</v>
      </c>
      <c r="L21" s="39" t="s">
        <v>220</v>
      </c>
      <c r="M21" s="43">
        <v>45019.61625</v>
      </c>
      <c r="N21" s="43">
        <v>45019.6151967593</v>
      </c>
      <c r="O21" s="42" t="s">
        <v>221</v>
      </c>
      <c r="P21" s="39" t="s">
        <v>222</v>
      </c>
      <c r="Q21" s="39"/>
      <c r="R21" s="47">
        <v>45030.085162037</v>
      </c>
      <c r="S21" s="39" t="s">
        <v>224</v>
      </c>
      <c r="T21" s="47"/>
      <c r="U21" s="47">
        <v>45019.707349537</v>
      </c>
      <c r="V21" s="47">
        <v>45030.0847222222</v>
      </c>
      <c r="W21" s="48">
        <v>0</v>
      </c>
      <c r="X21" s="49">
        <v>10.469525462963</v>
      </c>
      <c r="Y21" s="39" t="s">
        <v>285</v>
      </c>
      <c r="Z21" s="39" t="s">
        <v>289</v>
      </c>
      <c r="AA21" s="39" t="s">
        <v>290</v>
      </c>
      <c r="AB21" s="39" t="s">
        <v>17</v>
      </c>
      <c r="AC21" s="39" t="s">
        <v>225</v>
      </c>
      <c r="AD21" s="39"/>
      <c r="AE21" s="43" t="s">
        <v>339</v>
      </c>
      <c r="AF21" s="39" t="s">
        <v>282</v>
      </c>
      <c r="AG21" s="39" t="s">
        <v>283</v>
      </c>
      <c r="AH21" s="39" t="s">
        <v>292</v>
      </c>
      <c r="AI21" s="48">
        <v>4.2</v>
      </c>
      <c r="AJ21" s="39" t="s">
        <v>216</v>
      </c>
      <c r="AK21" s="69"/>
    </row>
    <row r="22" spans="1:37">
      <c r="A22" s="38" t="s">
        <v>211</v>
      </c>
      <c r="B22" s="38" t="s">
        <v>212</v>
      </c>
      <c r="C22" s="38" t="s">
        <v>213</v>
      </c>
      <c r="D22" s="38" t="s">
        <v>230</v>
      </c>
      <c r="E22" s="38" t="s">
        <v>231</v>
      </c>
      <c r="F22" s="38"/>
      <c r="G22" s="38"/>
      <c r="H22" s="38" t="s">
        <v>340</v>
      </c>
      <c r="I22" s="38" t="s">
        <v>341</v>
      </c>
      <c r="J22" s="38" t="s">
        <v>342</v>
      </c>
      <c r="K22" s="40" t="s">
        <v>219</v>
      </c>
      <c r="L22" s="38" t="s">
        <v>220</v>
      </c>
      <c r="M22" s="41">
        <v>45019.623587963</v>
      </c>
      <c r="N22" s="41">
        <v>45019.6210185185</v>
      </c>
      <c r="O22" s="40" t="s">
        <v>221</v>
      </c>
      <c r="P22" s="38"/>
      <c r="Q22" s="38"/>
      <c r="R22" s="44">
        <v>45020.5680555556</v>
      </c>
      <c r="S22" s="38" t="s">
        <v>343</v>
      </c>
      <c r="T22" s="44"/>
      <c r="U22" s="44">
        <v>45020.5680092593</v>
      </c>
      <c r="V22" s="44">
        <v>45020.5680439815</v>
      </c>
      <c r="W22" s="45">
        <v>1</v>
      </c>
      <c r="X22" s="46">
        <v>0.947025462962963</v>
      </c>
      <c r="Y22" s="38" t="s">
        <v>230</v>
      </c>
      <c r="Z22" s="38" t="s">
        <v>234</v>
      </c>
      <c r="AA22" s="38"/>
      <c r="AB22" s="38" t="s">
        <v>225</v>
      </c>
      <c r="AC22" s="38" t="s">
        <v>344</v>
      </c>
      <c r="AD22" s="38"/>
      <c r="AE22" s="44" t="s">
        <v>345</v>
      </c>
      <c r="AF22" s="38" t="s">
        <v>346</v>
      </c>
      <c r="AG22" s="38" t="s">
        <v>347</v>
      </c>
      <c r="AH22" s="38" t="s">
        <v>348</v>
      </c>
      <c r="AI22" s="45">
        <v>2.33333333333333</v>
      </c>
      <c r="AJ22" s="38" t="s">
        <v>216</v>
      </c>
      <c r="AK22" s="69"/>
    </row>
    <row r="23" spans="1:37">
      <c r="A23" s="39" t="s">
        <v>239</v>
      </c>
      <c r="B23" s="39" t="s">
        <v>212</v>
      </c>
      <c r="C23" s="39" t="s">
        <v>213</v>
      </c>
      <c r="D23" s="39" t="s">
        <v>214</v>
      </c>
      <c r="E23" s="39" t="s">
        <v>276</v>
      </c>
      <c r="F23" s="39"/>
      <c r="G23" s="39"/>
      <c r="H23" s="39" t="s">
        <v>216</v>
      </c>
      <c r="I23" s="39" t="s">
        <v>349</v>
      </c>
      <c r="J23" s="39" t="s">
        <v>350</v>
      </c>
      <c r="K23" s="42" t="s">
        <v>279</v>
      </c>
      <c r="L23" s="39" t="s">
        <v>220</v>
      </c>
      <c r="M23" s="43">
        <v>45019.6754050926</v>
      </c>
      <c r="N23" s="43">
        <v>45019.6212384259</v>
      </c>
      <c r="O23" s="42" t="s">
        <v>221</v>
      </c>
      <c r="P23" s="39" t="s">
        <v>222</v>
      </c>
      <c r="Q23" s="39"/>
      <c r="R23" s="47">
        <v>45030.085162037</v>
      </c>
      <c r="S23" s="39" t="s">
        <v>224</v>
      </c>
      <c r="T23" s="47"/>
      <c r="U23" s="47">
        <v>45019.7127546296</v>
      </c>
      <c r="V23" s="47">
        <v>45030.0847222222</v>
      </c>
      <c r="W23" s="48">
        <v>0</v>
      </c>
      <c r="X23" s="49">
        <v>10.4634837962963</v>
      </c>
      <c r="Y23" s="39" t="s">
        <v>155</v>
      </c>
      <c r="Z23" s="39" t="s">
        <v>214</v>
      </c>
      <c r="AA23" s="39" t="s">
        <v>280</v>
      </c>
      <c r="AB23" s="39" t="s">
        <v>245</v>
      </c>
      <c r="AC23" s="39" t="s">
        <v>246</v>
      </c>
      <c r="AD23" s="39"/>
      <c r="AE23" s="43" t="s">
        <v>351</v>
      </c>
      <c r="AF23" s="39" t="s">
        <v>282</v>
      </c>
      <c r="AG23" s="39" t="s">
        <v>283</v>
      </c>
      <c r="AH23" s="39" t="s">
        <v>229</v>
      </c>
      <c r="AI23" s="48">
        <v>0.8</v>
      </c>
      <c r="AJ23" s="39" t="s">
        <v>216</v>
      </c>
      <c r="AK23" s="70"/>
    </row>
    <row r="24" spans="1:37">
      <c r="A24" s="38" t="s">
        <v>239</v>
      </c>
      <c r="B24" s="38" t="s">
        <v>212</v>
      </c>
      <c r="C24" s="38" t="s">
        <v>213</v>
      </c>
      <c r="D24" s="38" t="s">
        <v>230</v>
      </c>
      <c r="E24" s="38" t="s">
        <v>231</v>
      </c>
      <c r="F24" s="38"/>
      <c r="G24" s="38"/>
      <c r="H24" s="38" t="s">
        <v>216</v>
      </c>
      <c r="I24" s="38" t="s">
        <v>352</v>
      </c>
      <c r="J24" s="38" t="s">
        <v>353</v>
      </c>
      <c r="K24" s="40" t="s">
        <v>258</v>
      </c>
      <c r="L24" s="38" t="s">
        <v>220</v>
      </c>
      <c r="M24" s="41">
        <v>45020.3666898148</v>
      </c>
      <c r="N24" s="41">
        <v>45020.3662615741</v>
      </c>
      <c r="O24" s="40" t="s">
        <v>221</v>
      </c>
      <c r="P24" s="38" t="s">
        <v>222</v>
      </c>
      <c r="Q24" s="38"/>
      <c r="R24" s="44">
        <v>45031.0911226852</v>
      </c>
      <c r="S24" s="38" t="s">
        <v>224</v>
      </c>
      <c r="T24" s="44"/>
      <c r="U24" s="44">
        <v>45020.7788773148</v>
      </c>
      <c r="V24" s="44">
        <v>45031.0843171296</v>
      </c>
      <c r="W24" s="45">
        <v>0</v>
      </c>
      <c r="X24" s="46">
        <v>10.7180555555556</v>
      </c>
      <c r="Y24" s="38" t="s">
        <v>285</v>
      </c>
      <c r="Z24" s="38" t="s">
        <v>289</v>
      </c>
      <c r="AA24" s="38" t="s">
        <v>290</v>
      </c>
      <c r="AB24" s="38" t="s">
        <v>245</v>
      </c>
      <c r="AC24" s="38" t="s">
        <v>246</v>
      </c>
      <c r="AD24" s="38"/>
      <c r="AE24" s="41" t="s">
        <v>354</v>
      </c>
      <c r="AF24" s="38" t="s">
        <v>355</v>
      </c>
      <c r="AG24" s="38" t="s">
        <v>356</v>
      </c>
      <c r="AH24" s="38" t="s">
        <v>229</v>
      </c>
      <c r="AI24" s="45">
        <v>4.2</v>
      </c>
      <c r="AJ24" s="38" t="s">
        <v>216</v>
      </c>
      <c r="AK24" s="69"/>
    </row>
    <row r="25" spans="1:37">
      <c r="A25" s="39" t="s">
        <v>211</v>
      </c>
      <c r="B25" s="39" t="s">
        <v>212</v>
      </c>
      <c r="C25" s="39" t="s">
        <v>252</v>
      </c>
      <c r="D25" s="39" t="s">
        <v>357</v>
      </c>
      <c r="E25" s="39" t="s">
        <v>358</v>
      </c>
      <c r="F25" s="39"/>
      <c r="G25" s="39"/>
      <c r="H25" s="39" t="s">
        <v>255</v>
      </c>
      <c r="I25" s="39" t="s">
        <v>359</v>
      </c>
      <c r="J25" s="39" t="s">
        <v>360</v>
      </c>
      <c r="K25" s="42" t="s">
        <v>219</v>
      </c>
      <c r="L25" s="39" t="s">
        <v>220</v>
      </c>
      <c r="M25" s="43">
        <v>45020.4742013889</v>
      </c>
      <c r="N25" s="43">
        <v>45020.4697106482</v>
      </c>
      <c r="O25" s="42" t="s">
        <v>221</v>
      </c>
      <c r="P25" s="39" t="s">
        <v>222</v>
      </c>
      <c r="Q25" s="39"/>
      <c r="R25" s="47">
        <v>45041.0856712963</v>
      </c>
      <c r="S25" s="39" t="s">
        <v>224</v>
      </c>
      <c r="T25" s="47"/>
      <c r="U25" s="47">
        <v>45030.3760300926</v>
      </c>
      <c r="V25" s="47">
        <v>45041.0835532407</v>
      </c>
      <c r="W25" s="48">
        <v>0</v>
      </c>
      <c r="X25" s="49">
        <v>20.6138425925926</v>
      </c>
      <c r="Y25" s="39" t="s">
        <v>361</v>
      </c>
      <c r="Z25" s="39" t="s">
        <v>357</v>
      </c>
      <c r="AA25" s="39" t="s">
        <v>362</v>
      </c>
      <c r="AB25" s="39" t="s">
        <v>143</v>
      </c>
      <c r="AC25" s="39" t="s">
        <v>245</v>
      </c>
      <c r="AD25" s="39"/>
      <c r="AE25" s="39" t="s">
        <v>363</v>
      </c>
      <c r="AF25" s="39" t="s">
        <v>364</v>
      </c>
      <c r="AG25" s="39" t="s">
        <v>365</v>
      </c>
      <c r="AH25" s="39" t="s">
        <v>366</v>
      </c>
      <c r="AI25" s="48">
        <v>9.33333333333333</v>
      </c>
      <c r="AJ25" s="39" t="s">
        <v>216</v>
      </c>
      <c r="AK25" s="70"/>
    </row>
    <row r="26" spans="1:37">
      <c r="A26" s="38" t="s">
        <v>239</v>
      </c>
      <c r="B26" s="38" t="s">
        <v>212</v>
      </c>
      <c r="C26" s="38" t="s">
        <v>213</v>
      </c>
      <c r="D26" s="38" t="s">
        <v>230</v>
      </c>
      <c r="E26" s="38" t="s">
        <v>231</v>
      </c>
      <c r="F26" s="38"/>
      <c r="G26" s="38"/>
      <c r="H26" s="38" t="s">
        <v>216</v>
      </c>
      <c r="I26" s="38" t="s">
        <v>367</v>
      </c>
      <c r="J26" s="38" t="s">
        <v>368</v>
      </c>
      <c r="K26" s="40" t="s">
        <v>219</v>
      </c>
      <c r="L26" s="38" t="s">
        <v>220</v>
      </c>
      <c r="M26" s="41">
        <v>45020.3698148148</v>
      </c>
      <c r="N26" s="41">
        <v>45020.3656944445</v>
      </c>
      <c r="O26" s="40" t="s">
        <v>221</v>
      </c>
      <c r="P26" s="38" t="s">
        <v>222</v>
      </c>
      <c r="Q26" s="38"/>
      <c r="R26" s="44">
        <v>45031.091099537</v>
      </c>
      <c r="S26" s="38" t="s">
        <v>224</v>
      </c>
      <c r="T26" s="44"/>
      <c r="U26" s="44">
        <v>45020.6446296296</v>
      </c>
      <c r="V26" s="44">
        <v>45031.0843171296</v>
      </c>
      <c r="W26" s="45">
        <v>0</v>
      </c>
      <c r="X26" s="46">
        <v>10.7186226851852</v>
      </c>
      <c r="Y26" s="38" t="s">
        <v>230</v>
      </c>
      <c r="Z26" s="38" t="s">
        <v>234</v>
      </c>
      <c r="AA26" s="38"/>
      <c r="AB26" s="38" t="s">
        <v>245</v>
      </c>
      <c r="AC26" s="38" t="s">
        <v>323</v>
      </c>
      <c r="AD26" s="38"/>
      <c r="AE26" s="41" t="s">
        <v>369</v>
      </c>
      <c r="AF26" s="38" t="s">
        <v>370</v>
      </c>
      <c r="AG26" s="38" t="s">
        <v>371</v>
      </c>
      <c r="AH26" s="38" t="s">
        <v>327</v>
      </c>
      <c r="AI26" s="45">
        <v>2.33333333333333</v>
      </c>
      <c r="AJ26" s="38" t="s">
        <v>216</v>
      </c>
      <c r="AK26" s="69"/>
    </row>
    <row r="27" spans="1:37">
      <c r="A27" s="39" t="s">
        <v>211</v>
      </c>
      <c r="B27" s="39" t="s">
        <v>212</v>
      </c>
      <c r="C27" s="39" t="s">
        <v>213</v>
      </c>
      <c r="D27" s="39" t="s">
        <v>214</v>
      </c>
      <c r="E27" s="39" t="s">
        <v>276</v>
      </c>
      <c r="F27" s="39"/>
      <c r="G27" s="39"/>
      <c r="H27" s="39" t="s">
        <v>216</v>
      </c>
      <c r="I27" s="39" t="s">
        <v>372</v>
      </c>
      <c r="J27" s="39" t="s">
        <v>373</v>
      </c>
      <c r="K27" s="42" t="s">
        <v>258</v>
      </c>
      <c r="L27" s="39" t="s">
        <v>220</v>
      </c>
      <c r="M27" s="43">
        <v>45020.3552083333</v>
      </c>
      <c r="N27" s="43">
        <v>45020.3539930556</v>
      </c>
      <c r="O27" s="42" t="s">
        <v>221</v>
      </c>
      <c r="P27" s="39" t="s">
        <v>222</v>
      </c>
      <c r="Q27" s="39"/>
      <c r="R27" s="47">
        <v>45031.0909722222</v>
      </c>
      <c r="S27" s="39" t="s">
        <v>224</v>
      </c>
      <c r="T27" s="47"/>
      <c r="U27" s="47">
        <v>45020.488912037</v>
      </c>
      <c r="V27" s="47">
        <v>45031.0843171296</v>
      </c>
      <c r="W27" s="48">
        <v>0</v>
      </c>
      <c r="X27" s="49">
        <v>10.7303240740741</v>
      </c>
      <c r="Y27" s="39" t="s">
        <v>155</v>
      </c>
      <c r="Z27" s="39" t="s">
        <v>214</v>
      </c>
      <c r="AA27" s="39"/>
      <c r="AB27" s="39" t="s">
        <v>245</v>
      </c>
      <c r="AC27" s="39" t="s">
        <v>246</v>
      </c>
      <c r="AD27" s="39"/>
      <c r="AE27" s="43" t="s">
        <v>374</v>
      </c>
      <c r="AF27" s="39" t="s">
        <v>315</v>
      </c>
      <c r="AG27" s="39" t="s">
        <v>316</v>
      </c>
      <c r="AH27" s="39" t="s">
        <v>300</v>
      </c>
      <c r="AI27" s="48">
        <v>6.3</v>
      </c>
      <c r="AJ27" s="39" t="s">
        <v>216</v>
      </c>
      <c r="AK27" s="69"/>
    </row>
    <row r="28" spans="1:37">
      <c r="A28" s="39" t="s">
        <v>239</v>
      </c>
      <c r="B28" s="39" t="s">
        <v>212</v>
      </c>
      <c r="C28" s="39" t="s">
        <v>213</v>
      </c>
      <c r="D28" s="39" t="s">
        <v>230</v>
      </c>
      <c r="E28" s="39" t="s">
        <v>231</v>
      </c>
      <c r="F28" s="39"/>
      <c r="G28" s="39"/>
      <c r="H28" s="39" t="s">
        <v>216</v>
      </c>
      <c r="I28" s="39" t="s">
        <v>375</v>
      </c>
      <c r="J28" s="39" t="s">
        <v>376</v>
      </c>
      <c r="K28" s="42" t="s">
        <v>219</v>
      </c>
      <c r="L28" s="39" t="s">
        <v>220</v>
      </c>
      <c r="M28" s="43">
        <v>45020.3600810185</v>
      </c>
      <c r="N28" s="43">
        <v>45020.3593518518</v>
      </c>
      <c r="O28" s="42" t="s">
        <v>221</v>
      </c>
      <c r="P28" s="39" t="s">
        <v>222</v>
      </c>
      <c r="Q28" s="39"/>
      <c r="R28" s="47">
        <v>45031.0909490741</v>
      </c>
      <c r="S28" s="39" t="s">
        <v>224</v>
      </c>
      <c r="T28" s="47"/>
      <c r="U28" s="47">
        <v>45020.5958217593</v>
      </c>
      <c r="V28" s="47">
        <v>45031.0843171296</v>
      </c>
      <c r="W28" s="48">
        <v>0</v>
      </c>
      <c r="X28" s="49">
        <v>10.7249652777778</v>
      </c>
      <c r="Y28" s="39" t="s">
        <v>230</v>
      </c>
      <c r="Z28" s="39" t="s">
        <v>234</v>
      </c>
      <c r="AA28" s="39"/>
      <c r="AB28" s="39" t="s">
        <v>140</v>
      </c>
      <c r="AC28" s="39" t="s">
        <v>225</v>
      </c>
      <c r="AD28" s="39"/>
      <c r="AE28" s="43" t="s">
        <v>377</v>
      </c>
      <c r="AF28" s="39" t="s">
        <v>378</v>
      </c>
      <c r="AG28" s="39" t="s">
        <v>379</v>
      </c>
      <c r="AH28" s="39" t="s">
        <v>380</v>
      </c>
      <c r="AI28" s="48">
        <v>17.5</v>
      </c>
      <c r="AJ28" s="39" t="s">
        <v>216</v>
      </c>
      <c r="AK28" s="70"/>
    </row>
    <row r="29" spans="1:37">
      <c r="A29" s="38" t="s">
        <v>211</v>
      </c>
      <c r="B29" s="38" t="s">
        <v>212</v>
      </c>
      <c r="C29" s="38" t="s">
        <v>213</v>
      </c>
      <c r="D29" s="38" t="s">
        <v>230</v>
      </c>
      <c r="E29" s="38" t="s">
        <v>231</v>
      </c>
      <c r="F29" s="38"/>
      <c r="G29" s="38"/>
      <c r="H29" s="38" t="s">
        <v>216</v>
      </c>
      <c r="I29" s="38" t="s">
        <v>381</v>
      </c>
      <c r="J29" s="38" t="s">
        <v>382</v>
      </c>
      <c r="K29" s="40" t="s">
        <v>219</v>
      </c>
      <c r="L29" s="38" t="s">
        <v>220</v>
      </c>
      <c r="M29" s="41">
        <v>45020.3813888889</v>
      </c>
      <c r="N29" s="41">
        <v>45020.3806944444</v>
      </c>
      <c r="O29" s="40" t="s">
        <v>221</v>
      </c>
      <c r="P29" s="38" t="s">
        <v>222</v>
      </c>
      <c r="Q29" s="38"/>
      <c r="R29" s="44">
        <v>45031.0909375</v>
      </c>
      <c r="S29" s="38" t="s">
        <v>224</v>
      </c>
      <c r="T29" s="44"/>
      <c r="U29" s="44">
        <v>45020.655</v>
      </c>
      <c r="V29" s="44">
        <v>45031.0843171296</v>
      </c>
      <c r="W29" s="45">
        <v>0</v>
      </c>
      <c r="X29" s="46">
        <v>10.7036226851852</v>
      </c>
      <c r="Y29" s="38" t="s">
        <v>230</v>
      </c>
      <c r="Z29" s="38" t="s">
        <v>234</v>
      </c>
      <c r="AA29" s="38"/>
      <c r="AB29" s="38" t="s">
        <v>245</v>
      </c>
      <c r="AC29" s="38" t="s">
        <v>246</v>
      </c>
      <c r="AD29" s="38"/>
      <c r="AE29" s="41" t="s">
        <v>383</v>
      </c>
      <c r="AF29" s="38" t="s">
        <v>236</v>
      </c>
      <c r="AG29" s="38" t="s">
        <v>237</v>
      </c>
      <c r="AH29" s="38" t="s">
        <v>238</v>
      </c>
      <c r="AI29" s="45">
        <v>2.33333333333333</v>
      </c>
      <c r="AJ29" s="38" t="s">
        <v>216</v>
      </c>
      <c r="AK29" s="70"/>
    </row>
    <row r="30" spans="1:37">
      <c r="A30" s="39" t="s">
        <v>239</v>
      </c>
      <c r="B30" s="39" t="s">
        <v>212</v>
      </c>
      <c r="C30" s="39" t="s">
        <v>213</v>
      </c>
      <c r="D30" s="39" t="s">
        <v>214</v>
      </c>
      <c r="E30" s="39" t="s">
        <v>276</v>
      </c>
      <c r="F30" s="39"/>
      <c r="G30" s="39"/>
      <c r="H30" s="39" t="s">
        <v>216</v>
      </c>
      <c r="I30" s="39" t="s">
        <v>384</v>
      </c>
      <c r="J30" s="39" t="s">
        <v>385</v>
      </c>
      <c r="K30" s="42" t="s">
        <v>279</v>
      </c>
      <c r="L30" s="39" t="s">
        <v>220</v>
      </c>
      <c r="M30" s="43">
        <v>45020.4359953704</v>
      </c>
      <c r="N30" s="43">
        <v>45020.4352430556</v>
      </c>
      <c r="O30" s="42" t="s">
        <v>221</v>
      </c>
      <c r="P30" s="39" t="s">
        <v>222</v>
      </c>
      <c r="Q30" s="39"/>
      <c r="R30" s="47">
        <v>45031.0909027778</v>
      </c>
      <c r="S30" s="39" t="s">
        <v>224</v>
      </c>
      <c r="T30" s="47"/>
      <c r="U30" s="47">
        <v>45020.5592013889</v>
      </c>
      <c r="V30" s="47">
        <v>45031.0843171296</v>
      </c>
      <c r="W30" s="48">
        <v>0</v>
      </c>
      <c r="X30" s="49">
        <v>10.6490740740741</v>
      </c>
      <c r="Y30" s="39" t="s">
        <v>155</v>
      </c>
      <c r="Z30" s="39" t="s">
        <v>214</v>
      </c>
      <c r="AA30" s="39" t="s">
        <v>280</v>
      </c>
      <c r="AB30" s="39" t="s">
        <v>245</v>
      </c>
      <c r="AC30" s="39" t="s">
        <v>246</v>
      </c>
      <c r="AD30" s="39"/>
      <c r="AE30" s="43" t="s">
        <v>386</v>
      </c>
      <c r="AF30" s="39" t="s">
        <v>355</v>
      </c>
      <c r="AG30" s="39" t="s">
        <v>356</v>
      </c>
      <c r="AH30" s="39" t="s">
        <v>387</v>
      </c>
      <c r="AI30" s="48">
        <v>0.8</v>
      </c>
      <c r="AJ30" s="39" t="s">
        <v>216</v>
      </c>
      <c r="AK30" s="69"/>
    </row>
    <row r="31" spans="1:37">
      <c r="A31" s="38" t="s">
        <v>239</v>
      </c>
      <c r="B31" s="38" t="s">
        <v>212</v>
      </c>
      <c r="C31" s="38" t="s">
        <v>213</v>
      </c>
      <c r="D31" s="38" t="s">
        <v>230</v>
      </c>
      <c r="E31" s="38" t="s">
        <v>231</v>
      </c>
      <c r="F31" s="38"/>
      <c r="G31" s="38"/>
      <c r="H31" s="38" t="s">
        <v>216</v>
      </c>
      <c r="I31" s="38" t="s">
        <v>388</v>
      </c>
      <c r="J31" s="38" t="s">
        <v>389</v>
      </c>
      <c r="K31" s="40" t="s">
        <v>219</v>
      </c>
      <c r="L31" s="38" t="s">
        <v>220</v>
      </c>
      <c r="M31" s="41">
        <v>45020.4823263889</v>
      </c>
      <c r="N31" s="41">
        <v>45020.4812615741</v>
      </c>
      <c r="O31" s="40" t="s">
        <v>221</v>
      </c>
      <c r="P31" s="38" t="s">
        <v>222</v>
      </c>
      <c r="Q31" s="38"/>
      <c r="R31" s="44">
        <v>45031.0908912037</v>
      </c>
      <c r="S31" s="38" t="s">
        <v>224</v>
      </c>
      <c r="T31" s="44"/>
      <c r="U31" s="44">
        <v>45020.6703356481</v>
      </c>
      <c r="V31" s="44">
        <v>45031.0843171296</v>
      </c>
      <c r="W31" s="45">
        <v>0</v>
      </c>
      <c r="X31" s="46">
        <v>10.6030555555556</v>
      </c>
      <c r="Y31" s="38" t="s">
        <v>230</v>
      </c>
      <c r="Z31" s="38" t="s">
        <v>234</v>
      </c>
      <c r="AA31" s="38"/>
      <c r="AB31" s="38" t="s">
        <v>245</v>
      </c>
      <c r="AC31" s="38" t="s">
        <v>323</v>
      </c>
      <c r="AD31" s="38"/>
      <c r="AE31" s="41" t="s">
        <v>390</v>
      </c>
      <c r="AF31" s="38" t="s">
        <v>307</v>
      </c>
      <c r="AG31" s="38" t="s">
        <v>308</v>
      </c>
      <c r="AH31" s="38" t="s">
        <v>336</v>
      </c>
      <c r="AI31" s="45">
        <v>9.33333333333333</v>
      </c>
      <c r="AJ31" s="38" t="s">
        <v>216</v>
      </c>
      <c r="AK31" s="69"/>
    </row>
    <row r="32" spans="1:37">
      <c r="A32" s="39" t="s">
        <v>211</v>
      </c>
      <c r="B32" s="39" t="s">
        <v>212</v>
      </c>
      <c r="C32" s="39" t="s">
        <v>213</v>
      </c>
      <c r="D32" s="39" t="s">
        <v>230</v>
      </c>
      <c r="E32" s="39" t="s">
        <v>391</v>
      </c>
      <c r="F32" s="39"/>
      <c r="G32" s="39"/>
      <c r="H32" s="39" t="s">
        <v>340</v>
      </c>
      <c r="I32" s="39" t="s">
        <v>392</v>
      </c>
      <c r="J32" s="39" t="s">
        <v>393</v>
      </c>
      <c r="K32" s="42" t="s">
        <v>219</v>
      </c>
      <c r="L32" s="39" t="s">
        <v>220</v>
      </c>
      <c r="M32" s="43">
        <v>45020.4966203704</v>
      </c>
      <c r="N32" s="43">
        <v>45020.4948263889</v>
      </c>
      <c r="O32" s="42" t="s">
        <v>221</v>
      </c>
      <c r="P32" s="39"/>
      <c r="Q32" s="39"/>
      <c r="R32" s="47">
        <v>45021.4432175926</v>
      </c>
      <c r="S32" s="39" t="s">
        <v>343</v>
      </c>
      <c r="T32" s="47"/>
      <c r="U32" s="47">
        <v>45021.4431712963</v>
      </c>
      <c r="V32" s="47">
        <v>45021.4432175926</v>
      </c>
      <c r="W32" s="48">
        <v>0</v>
      </c>
      <c r="X32" s="49">
        <v>0.948391203703704</v>
      </c>
      <c r="Y32" s="39" t="s">
        <v>230</v>
      </c>
      <c r="Z32" s="39" t="s">
        <v>234</v>
      </c>
      <c r="AA32" s="39"/>
      <c r="AB32" s="39" t="s">
        <v>225</v>
      </c>
      <c r="AC32" s="39" t="s">
        <v>344</v>
      </c>
      <c r="AD32" s="39"/>
      <c r="AE32" s="43" t="s">
        <v>394</v>
      </c>
      <c r="AF32" s="39" t="s">
        <v>395</v>
      </c>
      <c r="AG32" s="39" t="s">
        <v>396</v>
      </c>
      <c r="AH32" s="39" t="s">
        <v>348</v>
      </c>
      <c r="AI32" s="48">
        <v>2.33333333333333</v>
      </c>
      <c r="AJ32" s="39" t="s">
        <v>216</v>
      </c>
      <c r="AK32" s="69"/>
    </row>
    <row r="33" spans="1:37">
      <c r="A33" s="38" t="s">
        <v>239</v>
      </c>
      <c r="B33" s="38" t="s">
        <v>212</v>
      </c>
      <c r="C33" s="38" t="s">
        <v>213</v>
      </c>
      <c r="D33" s="38" t="s">
        <v>230</v>
      </c>
      <c r="E33" s="38" t="s">
        <v>231</v>
      </c>
      <c r="F33" s="38"/>
      <c r="G33" s="38"/>
      <c r="H33" s="38" t="s">
        <v>216</v>
      </c>
      <c r="I33" s="38" t="s">
        <v>397</v>
      </c>
      <c r="J33" s="38" t="s">
        <v>398</v>
      </c>
      <c r="K33" s="40" t="s">
        <v>219</v>
      </c>
      <c r="L33" s="38" t="s">
        <v>220</v>
      </c>
      <c r="M33" s="41">
        <v>45020.4919097222</v>
      </c>
      <c r="N33" s="41">
        <v>45020.4909027778</v>
      </c>
      <c r="O33" s="40" t="s">
        <v>221</v>
      </c>
      <c r="P33" s="38" t="s">
        <v>222</v>
      </c>
      <c r="Q33" s="38"/>
      <c r="R33" s="44">
        <v>45032.1013194445</v>
      </c>
      <c r="S33" s="38" t="s">
        <v>224</v>
      </c>
      <c r="T33" s="44"/>
      <c r="U33" s="44">
        <v>45021.4438888889</v>
      </c>
      <c r="V33" s="44">
        <v>45032.084212963</v>
      </c>
      <c r="W33" s="45">
        <v>0</v>
      </c>
      <c r="X33" s="46">
        <v>11.5933101851852</v>
      </c>
      <c r="Y33" s="38" t="s">
        <v>230</v>
      </c>
      <c r="Z33" s="38" t="s">
        <v>234</v>
      </c>
      <c r="AA33" s="38"/>
      <c r="AB33" s="38" t="s">
        <v>140</v>
      </c>
      <c r="AC33" s="38" t="s">
        <v>225</v>
      </c>
      <c r="AD33" s="38"/>
      <c r="AE33" s="41" t="s">
        <v>399</v>
      </c>
      <c r="AF33" s="38" t="s">
        <v>370</v>
      </c>
      <c r="AG33" s="38" t="s">
        <v>371</v>
      </c>
      <c r="AH33" s="38" t="s">
        <v>284</v>
      </c>
      <c r="AI33" s="45">
        <v>28</v>
      </c>
      <c r="AJ33" s="38" t="s">
        <v>216</v>
      </c>
      <c r="AK33" s="70"/>
    </row>
    <row r="34" spans="1:37">
      <c r="A34" s="39" t="s">
        <v>239</v>
      </c>
      <c r="B34" s="39" t="s">
        <v>212</v>
      </c>
      <c r="C34" s="39" t="s">
        <v>213</v>
      </c>
      <c r="D34" s="39" t="s">
        <v>214</v>
      </c>
      <c r="E34" s="39" t="s">
        <v>276</v>
      </c>
      <c r="F34" s="39"/>
      <c r="G34" s="39"/>
      <c r="H34" s="39" t="s">
        <v>216</v>
      </c>
      <c r="I34" s="39" t="s">
        <v>400</v>
      </c>
      <c r="J34" s="39" t="s">
        <v>401</v>
      </c>
      <c r="K34" s="42" t="s">
        <v>279</v>
      </c>
      <c r="L34" s="39" t="s">
        <v>220</v>
      </c>
      <c r="M34" s="43">
        <v>45020.5040509259</v>
      </c>
      <c r="N34" s="43">
        <v>45020.5017824074</v>
      </c>
      <c r="O34" s="42" t="s">
        <v>221</v>
      </c>
      <c r="P34" s="39" t="s">
        <v>222</v>
      </c>
      <c r="Q34" s="39"/>
      <c r="R34" s="47">
        <v>45031.0881018519</v>
      </c>
      <c r="S34" s="39" t="s">
        <v>224</v>
      </c>
      <c r="T34" s="47"/>
      <c r="U34" s="47">
        <v>45020.7699768519</v>
      </c>
      <c r="V34" s="47">
        <v>45031.0843171296</v>
      </c>
      <c r="W34" s="48">
        <v>0</v>
      </c>
      <c r="X34" s="49">
        <v>10.5825347222222</v>
      </c>
      <c r="Y34" s="39" t="s">
        <v>155</v>
      </c>
      <c r="Z34" s="39" t="s">
        <v>214</v>
      </c>
      <c r="AA34" s="39" t="s">
        <v>280</v>
      </c>
      <c r="AB34" s="39" t="s">
        <v>245</v>
      </c>
      <c r="AC34" s="39" t="s">
        <v>246</v>
      </c>
      <c r="AD34" s="39"/>
      <c r="AE34" s="43" t="s">
        <v>402</v>
      </c>
      <c r="AF34" s="39" t="s">
        <v>282</v>
      </c>
      <c r="AG34" s="39" t="s">
        <v>283</v>
      </c>
      <c r="AH34" s="39" t="s">
        <v>229</v>
      </c>
      <c r="AI34" s="48">
        <v>1.2</v>
      </c>
      <c r="AJ34" s="39" t="s">
        <v>216</v>
      </c>
      <c r="AK34" s="70"/>
    </row>
    <row r="35" spans="1:37">
      <c r="A35" s="38" t="s">
        <v>239</v>
      </c>
      <c r="B35" s="38" t="s">
        <v>212</v>
      </c>
      <c r="C35" s="38" t="s">
        <v>213</v>
      </c>
      <c r="D35" s="38" t="s">
        <v>230</v>
      </c>
      <c r="E35" s="38" t="s">
        <v>231</v>
      </c>
      <c r="F35" s="38"/>
      <c r="G35" s="38"/>
      <c r="H35" s="38" t="s">
        <v>216</v>
      </c>
      <c r="I35" s="38" t="s">
        <v>403</v>
      </c>
      <c r="J35" s="38" t="s">
        <v>404</v>
      </c>
      <c r="K35" s="40" t="s">
        <v>219</v>
      </c>
      <c r="L35" s="38" t="s">
        <v>220</v>
      </c>
      <c r="M35" s="41">
        <v>45020.5287152778</v>
      </c>
      <c r="N35" s="41">
        <v>45020.5256828704</v>
      </c>
      <c r="O35" s="40" t="s">
        <v>221</v>
      </c>
      <c r="P35" s="38" t="s">
        <v>222</v>
      </c>
      <c r="Q35" s="38"/>
      <c r="R35" s="44">
        <v>45032.1013078704</v>
      </c>
      <c r="S35" s="38" t="s">
        <v>224</v>
      </c>
      <c r="T35" s="44"/>
      <c r="U35" s="44">
        <v>45021.4911342593</v>
      </c>
      <c r="V35" s="44">
        <v>45032.084212963</v>
      </c>
      <c r="W35" s="45">
        <v>0</v>
      </c>
      <c r="X35" s="46">
        <v>11.5585300925926</v>
      </c>
      <c r="Y35" s="38" t="s">
        <v>230</v>
      </c>
      <c r="Z35" s="38" t="s">
        <v>234</v>
      </c>
      <c r="AA35" s="38"/>
      <c r="AB35" s="38" t="s">
        <v>245</v>
      </c>
      <c r="AC35" s="38" t="s">
        <v>246</v>
      </c>
      <c r="AD35" s="38"/>
      <c r="AE35" s="41" t="s">
        <v>405</v>
      </c>
      <c r="AF35" s="38" t="s">
        <v>334</v>
      </c>
      <c r="AG35" s="38" t="s">
        <v>335</v>
      </c>
      <c r="AH35" s="38" t="s">
        <v>292</v>
      </c>
      <c r="AI35" s="45">
        <v>2.33333333333333</v>
      </c>
      <c r="AJ35" s="38" t="s">
        <v>216</v>
      </c>
      <c r="AK35" s="69"/>
    </row>
    <row r="36" spans="1:37">
      <c r="A36" s="38" t="s">
        <v>239</v>
      </c>
      <c r="B36" s="38" t="s">
        <v>212</v>
      </c>
      <c r="C36" s="38" t="s">
        <v>213</v>
      </c>
      <c r="D36" s="38" t="s">
        <v>406</v>
      </c>
      <c r="E36" s="38" t="s">
        <v>407</v>
      </c>
      <c r="F36" s="38"/>
      <c r="G36" s="38"/>
      <c r="H36" s="38" t="s">
        <v>216</v>
      </c>
      <c r="I36" s="38" t="s">
        <v>408</v>
      </c>
      <c r="J36" s="38" t="s">
        <v>409</v>
      </c>
      <c r="K36" s="40" t="s">
        <v>279</v>
      </c>
      <c r="L36" s="38" t="s">
        <v>220</v>
      </c>
      <c r="M36" s="41">
        <v>45020.5338078704</v>
      </c>
      <c r="N36" s="41">
        <v>45020.531712963</v>
      </c>
      <c r="O36" s="40" t="s">
        <v>221</v>
      </c>
      <c r="P36" s="38" t="s">
        <v>222</v>
      </c>
      <c r="Q36" s="38"/>
      <c r="R36" s="44">
        <v>45031.0869560185</v>
      </c>
      <c r="S36" s="38" t="s">
        <v>224</v>
      </c>
      <c r="T36" s="44"/>
      <c r="U36" s="44">
        <v>45020.6664467593</v>
      </c>
      <c r="V36" s="44">
        <v>45031.0843171296</v>
      </c>
      <c r="W36" s="45">
        <v>1</v>
      </c>
      <c r="X36" s="46">
        <v>10.5526041666667</v>
      </c>
      <c r="Y36" s="38" t="s">
        <v>410</v>
      </c>
      <c r="Z36" s="38" t="s">
        <v>411</v>
      </c>
      <c r="AA36" s="38" t="s">
        <v>412</v>
      </c>
      <c r="AB36" s="38" t="s">
        <v>140</v>
      </c>
      <c r="AC36" s="38" t="s">
        <v>225</v>
      </c>
      <c r="AD36" s="38"/>
      <c r="AE36" s="44" t="s">
        <v>413</v>
      </c>
      <c r="AF36" s="38" t="s">
        <v>414</v>
      </c>
      <c r="AG36" s="38" t="s">
        <v>415</v>
      </c>
      <c r="AH36" s="38" t="s">
        <v>238</v>
      </c>
      <c r="AI36" s="45">
        <v>0.266666666666667</v>
      </c>
      <c r="AJ36" s="38" t="s">
        <v>216</v>
      </c>
      <c r="AK36" s="69"/>
    </row>
    <row r="37" spans="1:37">
      <c r="A37" s="39" t="s">
        <v>239</v>
      </c>
      <c r="B37" s="39" t="s">
        <v>212</v>
      </c>
      <c r="C37" s="39" t="s">
        <v>213</v>
      </c>
      <c r="D37" s="39" t="s">
        <v>406</v>
      </c>
      <c r="E37" s="39" t="s">
        <v>407</v>
      </c>
      <c r="F37" s="39"/>
      <c r="G37" s="39"/>
      <c r="H37" s="39" t="s">
        <v>255</v>
      </c>
      <c r="I37" s="39" t="s">
        <v>416</v>
      </c>
      <c r="J37" s="39" t="s">
        <v>417</v>
      </c>
      <c r="K37" s="42" t="s">
        <v>219</v>
      </c>
      <c r="L37" s="39" t="s">
        <v>220</v>
      </c>
      <c r="M37" s="43">
        <v>45020.5357060185</v>
      </c>
      <c r="N37" s="43">
        <v>45020.5352199074</v>
      </c>
      <c r="O37" s="42" t="s">
        <v>221</v>
      </c>
      <c r="P37" s="39" t="s">
        <v>222</v>
      </c>
      <c r="Q37" s="39"/>
      <c r="R37" s="47">
        <v>45031.0869328704</v>
      </c>
      <c r="S37" s="39" t="s">
        <v>224</v>
      </c>
      <c r="T37" s="47"/>
      <c r="U37" s="47">
        <v>45020.6384606481</v>
      </c>
      <c r="V37" s="47">
        <v>45031.0843171296</v>
      </c>
      <c r="W37" s="48">
        <v>0</v>
      </c>
      <c r="X37" s="49">
        <v>10.5490972222222</v>
      </c>
      <c r="Y37" s="39" t="s">
        <v>406</v>
      </c>
      <c r="Z37" s="39" t="s">
        <v>406</v>
      </c>
      <c r="AA37" s="39" t="s">
        <v>406</v>
      </c>
      <c r="AB37" s="39" t="s">
        <v>225</v>
      </c>
      <c r="AC37" s="39" t="s">
        <v>344</v>
      </c>
      <c r="AD37" s="39"/>
      <c r="AE37" s="39" t="s">
        <v>418</v>
      </c>
      <c r="AF37" s="39" t="s">
        <v>419</v>
      </c>
      <c r="AG37" s="39" t="s">
        <v>420</v>
      </c>
      <c r="AH37" s="39" t="s">
        <v>266</v>
      </c>
      <c r="AI37" s="48">
        <v>4.66666666666667</v>
      </c>
      <c r="AJ37" s="39" t="s">
        <v>216</v>
      </c>
      <c r="AK37" s="70"/>
    </row>
    <row r="38" spans="1:37">
      <c r="A38" s="38" t="s">
        <v>239</v>
      </c>
      <c r="B38" s="38" t="s">
        <v>212</v>
      </c>
      <c r="C38" s="38" t="s">
        <v>213</v>
      </c>
      <c r="D38" s="38" t="s">
        <v>214</v>
      </c>
      <c r="E38" s="38" t="s">
        <v>276</v>
      </c>
      <c r="F38" s="38"/>
      <c r="G38" s="38"/>
      <c r="H38" s="38" t="s">
        <v>216</v>
      </c>
      <c r="I38" s="38" t="s">
        <v>421</v>
      </c>
      <c r="J38" s="38" t="s">
        <v>422</v>
      </c>
      <c r="K38" s="40" t="s">
        <v>279</v>
      </c>
      <c r="L38" s="38" t="s">
        <v>220</v>
      </c>
      <c r="M38" s="41">
        <v>45020.5940625</v>
      </c>
      <c r="N38" s="41">
        <v>45020.5925115741</v>
      </c>
      <c r="O38" s="40" t="s">
        <v>221</v>
      </c>
      <c r="P38" s="38" t="s">
        <v>222</v>
      </c>
      <c r="Q38" s="38"/>
      <c r="R38" s="44">
        <v>45031.0869328704</v>
      </c>
      <c r="S38" s="38" t="s">
        <v>224</v>
      </c>
      <c r="T38" s="44"/>
      <c r="U38" s="44">
        <v>45020.7408564815</v>
      </c>
      <c r="V38" s="44">
        <v>45031.0843171296</v>
      </c>
      <c r="W38" s="45">
        <v>0</v>
      </c>
      <c r="X38" s="46">
        <v>10.4918055555556</v>
      </c>
      <c r="Y38" s="38" t="s">
        <v>155</v>
      </c>
      <c r="Z38" s="38" t="s">
        <v>214</v>
      </c>
      <c r="AA38" s="38" t="s">
        <v>280</v>
      </c>
      <c r="AB38" s="38" t="s">
        <v>245</v>
      </c>
      <c r="AC38" s="38" t="s">
        <v>246</v>
      </c>
      <c r="AD38" s="38"/>
      <c r="AE38" s="41" t="s">
        <v>423</v>
      </c>
      <c r="AF38" s="38" t="s">
        <v>355</v>
      </c>
      <c r="AG38" s="38" t="s">
        <v>356</v>
      </c>
      <c r="AH38" s="38" t="s">
        <v>387</v>
      </c>
      <c r="AI38" s="45">
        <v>0.8</v>
      </c>
      <c r="AJ38" s="38" t="s">
        <v>216</v>
      </c>
      <c r="AK38" s="69"/>
    </row>
    <row r="39" spans="1:37">
      <c r="A39" s="38" t="s">
        <v>239</v>
      </c>
      <c r="B39" s="38" t="s">
        <v>212</v>
      </c>
      <c r="C39" s="38" t="s">
        <v>213</v>
      </c>
      <c r="D39" s="38" t="s">
        <v>214</v>
      </c>
      <c r="E39" s="38" t="s">
        <v>276</v>
      </c>
      <c r="F39" s="38"/>
      <c r="G39" s="38"/>
      <c r="H39" s="38" t="s">
        <v>216</v>
      </c>
      <c r="I39" s="38" t="s">
        <v>424</v>
      </c>
      <c r="J39" s="38" t="s">
        <v>425</v>
      </c>
      <c r="K39" s="40" t="s">
        <v>279</v>
      </c>
      <c r="L39" s="38" t="s">
        <v>220</v>
      </c>
      <c r="M39" s="41">
        <v>45020.5151388889</v>
      </c>
      <c r="N39" s="41">
        <v>45020.5142708333</v>
      </c>
      <c r="O39" s="40" t="s">
        <v>221</v>
      </c>
      <c r="P39" s="38" t="s">
        <v>222</v>
      </c>
      <c r="Q39" s="38"/>
      <c r="R39" s="44">
        <v>45031.0849768519</v>
      </c>
      <c r="S39" s="38" t="s">
        <v>224</v>
      </c>
      <c r="T39" s="44"/>
      <c r="U39" s="44">
        <v>45020.773599537</v>
      </c>
      <c r="V39" s="44">
        <v>45031.0843171296</v>
      </c>
      <c r="W39" s="45">
        <v>0</v>
      </c>
      <c r="X39" s="46">
        <v>10.5700462962963</v>
      </c>
      <c r="Y39" s="38" t="s">
        <v>155</v>
      </c>
      <c r="Z39" s="38" t="s">
        <v>214</v>
      </c>
      <c r="AA39" s="38" t="s">
        <v>280</v>
      </c>
      <c r="AB39" s="38" t="s">
        <v>245</v>
      </c>
      <c r="AC39" s="38" t="s">
        <v>246</v>
      </c>
      <c r="AD39" s="38"/>
      <c r="AE39" s="41" t="s">
        <v>426</v>
      </c>
      <c r="AF39" s="38" t="s">
        <v>355</v>
      </c>
      <c r="AG39" s="38" t="s">
        <v>356</v>
      </c>
      <c r="AH39" s="38" t="s">
        <v>229</v>
      </c>
      <c r="AI39" s="45">
        <v>0.8</v>
      </c>
      <c r="AJ39" s="38" t="s">
        <v>216</v>
      </c>
      <c r="AK39" s="70"/>
    </row>
    <row r="40" spans="1:37">
      <c r="A40" s="39" t="s">
        <v>239</v>
      </c>
      <c r="B40" s="39" t="s">
        <v>212</v>
      </c>
      <c r="C40" s="39" t="s">
        <v>213</v>
      </c>
      <c r="D40" s="39" t="s">
        <v>230</v>
      </c>
      <c r="E40" s="39" t="s">
        <v>231</v>
      </c>
      <c r="F40" s="39"/>
      <c r="G40" s="39"/>
      <c r="H40" s="39" t="s">
        <v>216</v>
      </c>
      <c r="I40" s="39" t="s">
        <v>427</v>
      </c>
      <c r="J40" s="39" t="s">
        <v>428</v>
      </c>
      <c r="K40" s="42" t="s">
        <v>258</v>
      </c>
      <c r="L40" s="39" t="s">
        <v>220</v>
      </c>
      <c r="M40" s="43">
        <v>45020.5304282408</v>
      </c>
      <c r="N40" s="43">
        <v>45020.529224537</v>
      </c>
      <c r="O40" s="42" t="s">
        <v>221</v>
      </c>
      <c r="P40" s="39" t="s">
        <v>222</v>
      </c>
      <c r="Q40" s="39"/>
      <c r="R40" s="47">
        <v>45031.0849768519</v>
      </c>
      <c r="S40" s="39" t="s">
        <v>224</v>
      </c>
      <c r="T40" s="47"/>
      <c r="U40" s="47">
        <v>45020.7763773148</v>
      </c>
      <c r="V40" s="47">
        <v>45031.0843171296</v>
      </c>
      <c r="W40" s="48">
        <v>0</v>
      </c>
      <c r="X40" s="49">
        <v>10.5550925925926</v>
      </c>
      <c r="Y40" s="39" t="s">
        <v>285</v>
      </c>
      <c r="Z40" s="39" t="s">
        <v>289</v>
      </c>
      <c r="AA40" s="39" t="s">
        <v>290</v>
      </c>
      <c r="AB40" s="39" t="s">
        <v>17</v>
      </c>
      <c r="AC40" s="39" t="s">
        <v>225</v>
      </c>
      <c r="AD40" s="39"/>
      <c r="AE40" s="43" t="s">
        <v>429</v>
      </c>
      <c r="AF40" s="39" t="s">
        <v>355</v>
      </c>
      <c r="AG40" s="39" t="s">
        <v>356</v>
      </c>
      <c r="AH40" s="39" t="s">
        <v>229</v>
      </c>
      <c r="AI40" s="48">
        <v>2.8</v>
      </c>
      <c r="AJ40" s="39" t="s">
        <v>216</v>
      </c>
      <c r="AK40" s="69"/>
    </row>
    <row r="41" spans="1:37">
      <c r="A41" s="38" t="s">
        <v>211</v>
      </c>
      <c r="B41" s="38" t="s">
        <v>212</v>
      </c>
      <c r="C41" s="38" t="s">
        <v>213</v>
      </c>
      <c r="D41" s="38" t="s">
        <v>230</v>
      </c>
      <c r="E41" s="38" t="s">
        <v>231</v>
      </c>
      <c r="F41" s="38"/>
      <c r="G41" s="38"/>
      <c r="H41" s="38" t="s">
        <v>216</v>
      </c>
      <c r="I41" s="38" t="s">
        <v>430</v>
      </c>
      <c r="J41" s="38" t="s">
        <v>431</v>
      </c>
      <c r="K41" s="40" t="s">
        <v>258</v>
      </c>
      <c r="L41" s="38" t="s">
        <v>220</v>
      </c>
      <c r="M41" s="41">
        <v>45020.7106944445</v>
      </c>
      <c r="N41" s="41">
        <v>45020.6943518519</v>
      </c>
      <c r="O41" s="40" t="s">
        <v>221</v>
      </c>
      <c r="P41" s="38" t="s">
        <v>222</v>
      </c>
      <c r="Q41" s="38"/>
      <c r="R41" s="44">
        <v>45032.1012152778</v>
      </c>
      <c r="S41" s="38" t="s">
        <v>224</v>
      </c>
      <c r="T41" s="44"/>
      <c r="U41" s="44">
        <v>45021.6517476852</v>
      </c>
      <c r="V41" s="44">
        <v>45032.084212963</v>
      </c>
      <c r="W41" s="45">
        <v>0</v>
      </c>
      <c r="X41" s="46">
        <v>11.3898611111111</v>
      </c>
      <c r="Y41" s="38" t="s">
        <v>230</v>
      </c>
      <c r="Z41" s="38" t="s">
        <v>234</v>
      </c>
      <c r="AA41" s="38"/>
      <c r="AB41" s="38" t="s">
        <v>17</v>
      </c>
      <c r="AC41" s="38" t="s">
        <v>225</v>
      </c>
      <c r="AD41" s="38"/>
      <c r="AE41" s="41" t="s">
        <v>432</v>
      </c>
      <c r="AF41" s="38" t="s">
        <v>370</v>
      </c>
      <c r="AG41" s="38" t="s">
        <v>371</v>
      </c>
      <c r="AH41" s="38" t="s">
        <v>327</v>
      </c>
      <c r="AI41" s="45">
        <v>1.4</v>
      </c>
      <c r="AJ41" s="38" t="s">
        <v>216</v>
      </c>
      <c r="AK41" s="69"/>
    </row>
    <row r="42" spans="1:37">
      <c r="A42" s="39" t="s">
        <v>239</v>
      </c>
      <c r="B42" s="39" t="s">
        <v>212</v>
      </c>
      <c r="C42" s="39" t="s">
        <v>213</v>
      </c>
      <c r="D42" s="39" t="s">
        <v>214</v>
      </c>
      <c r="E42" s="39" t="s">
        <v>215</v>
      </c>
      <c r="F42" s="39"/>
      <c r="G42" s="39"/>
      <c r="H42" s="39" t="s">
        <v>216</v>
      </c>
      <c r="I42" s="39" t="s">
        <v>433</v>
      </c>
      <c r="J42" s="39" t="s">
        <v>434</v>
      </c>
      <c r="K42" s="42" t="s">
        <v>279</v>
      </c>
      <c r="L42" s="39" t="s">
        <v>220</v>
      </c>
      <c r="M42" s="43">
        <v>45020.7756944444</v>
      </c>
      <c r="N42" s="43">
        <v>45020.774212963</v>
      </c>
      <c r="O42" s="42" t="s">
        <v>221</v>
      </c>
      <c r="P42" s="39" t="s">
        <v>222</v>
      </c>
      <c r="Q42" s="39"/>
      <c r="R42" s="47">
        <v>45041.0856481482</v>
      </c>
      <c r="S42" s="39" t="s">
        <v>224</v>
      </c>
      <c r="T42" s="47"/>
      <c r="U42" s="47">
        <v>45030.7021527778</v>
      </c>
      <c r="V42" s="47">
        <v>45041.0835532407</v>
      </c>
      <c r="W42" s="48">
        <v>0</v>
      </c>
      <c r="X42" s="49">
        <v>20.3093402777777</v>
      </c>
      <c r="Y42" s="39" t="s">
        <v>155</v>
      </c>
      <c r="Z42" s="39" t="s">
        <v>214</v>
      </c>
      <c r="AA42" s="39" t="s">
        <v>280</v>
      </c>
      <c r="AB42" s="39" t="s">
        <v>143</v>
      </c>
      <c r="AC42" s="39" t="s">
        <v>245</v>
      </c>
      <c r="AD42" s="39"/>
      <c r="AE42" s="43" t="s">
        <v>435</v>
      </c>
      <c r="AF42" s="39" t="s">
        <v>282</v>
      </c>
      <c r="AG42" s="39" t="s">
        <v>283</v>
      </c>
      <c r="AH42" s="39" t="s">
        <v>229</v>
      </c>
      <c r="AI42" s="48">
        <v>5.33333333333333</v>
      </c>
      <c r="AJ42" s="39" t="s">
        <v>216</v>
      </c>
      <c r="AK42" s="69"/>
    </row>
    <row r="43" spans="1:37">
      <c r="A43" s="39" t="s">
        <v>211</v>
      </c>
      <c r="B43" s="39" t="s">
        <v>212</v>
      </c>
      <c r="C43" s="39" t="s">
        <v>252</v>
      </c>
      <c r="D43" s="39" t="s">
        <v>253</v>
      </c>
      <c r="E43" s="39" t="s">
        <v>436</v>
      </c>
      <c r="F43" s="39"/>
      <c r="G43" s="39"/>
      <c r="H43" s="39" t="s">
        <v>437</v>
      </c>
      <c r="I43" s="39" t="s">
        <v>438</v>
      </c>
      <c r="J43" s="39" t="s">
        <v>439</v>
      </c>
      <c r="K43" s="42" t="s">
        <v>219</v>
      </c>
      <c r="L43" s="39" t="s">
        <v>220</v>
      </c>
      <c r="M43" s="43">
        <v>45021.5564236111</v>
      </c>
      <c r="N43" s="43">
        <v>45021.545775463</v>
      </c>
      <c r="O43" s="42" t="s">
        <v>440</v>
      </c>
      <c r="P43" s="39"/>
      <c r="Q43" s="39"/>
      <c r="R43" s="47">
        <v>45043.7966435185</v>
      </c>
      <c r="S43" s="39" t="s">
        <v>441</v>
      </c>
      <c r="T43" s="47"/>
      <c r="U43" s="47"/>
      <c r="V43" s="47"/>
      <c r="W43" s="48">
        <v>0</v>
      </c>
      <c r="X43" s="49">
        <v>24.7844444444445</v>
      </c>
      <c r="Y43" s="39" t="s">
        <v>361</v>
      </c>
      <c r="Z43" s="39" t="s">
        <v>253</v>
      </c>
      <c r="AA43" s="39" t="s">
        <v>442</v>
      </c>
      <c r="AB43" s="39"/>
      <c r="AC43" s="39"/>
      <c r="AD43" s="39"/>
      <c r="AE43" s="39" t="s">
        <v>443</v>
      </c>
      <c r="AF43" s="39" t="s">
        <v>364</v>
      </c>
      <c r="AG43" s="39" t="s">
        <v>365</v>
      </c>
      <c r="AH43" s="39" t="s">
        <v>444</v>
      </c>
      <c r="AI43" s="48">
        <v>16.3333333333333</v>
      </c>
      <c r="AJ43" s="39" t="s">
        <v>216</v>
      </c>
      <c r="AK43" s="69"/>
    </row>
    <row r="44" spans="1:37">
      <c r="A44" s="39" t="s">
        <v>239</v>
      </c>
      <c r="B44" s="39" t="s">
        <v>212</v>
      </c>
      <c r="C44" s="39" t="s">
        <v>213</v>
      </c>
      <c r="D44" s="39" t="s">
        <v>230</v>
      </c>
      <c r="E44" s="39" t="s">
        <v>231</v>
      </c>
      <c r="F44" s="39"/>
      <c r="G44" s="39"/>
      <c r="H44" s="39" t="s">
        <v>216</v>
      </c>
      <c r="I44" s="39" t="s">
        <v>445</v>
      </c>
      <c r="J44" s="39" t="s">
        <v>446</v>
      </c>
      <c r="K44" s="42" t="s">
        <v>258</v>
      </c>
      <c r="L44" s="39" t="s">
        <v>220</v>
      </c>
      <c r="M44" s="43">
        <v>45020.5263425926</v>
      </c>
      <c r="N44" s="43">
        <v>45020.525625</v>
      </c>
      <c r="O44" s="42" t="s">
        <v>221</v>
      </c>
      <c r="P44" s="39" t="s">
        <v>222</v>
      </c>
      <c r="Q44" s="39"/>
      <c r="R44" s="47">
        <v>45031.0849652778</v>
      </c>
      <c r="S44" s="39" t="s">
        <v>224</v>
      </c>
      <c r="T44" s="47"/>
      <c r="U44" s="47">
        <v>45020.7799768519</v>
      </c>
      <c r="V44" s="47">
        <v>45031.0843171296</v>
      </c>
      <c r="W44" s="48">
        <v>0</v>
      </c>
      <c r="X44" s="49">
        <v>10.5586921296296</v>
      </c>
      <c r="Y44" s="39" t="s">
        <v>285</v>
      </c>
      <c r="Z44" s="39" t="s">
        <v>289</v>
      </c>
      <c r="AA44" s="39" t="s">
        <v>290</v>
      </c>
      <c r="AB44" s="39" t="s">
        <v>17</v>
      </c>
      <c r="AC44" s="39" t="s">
        <v>225</v>
      </c>
      <c r="AD44" s="39"/>
      <c r="AE44" s="43" t="s">
        <v>447</v>
      </c>
      <c r="AF44" s="39" t="s">
        <v>355</v>
      </c>
      <c r="AG44" s="39" t="s">
        <v>356</v>
      </c>
      <c r="AH44" s="39" t="s">
        <v>229</v>
      </c>
      <c r="AI44" s="48">
        <v>4.2</v>
      </c>
      <c r="AJ44" s="39" t="s">
        <v>216</v>
      </c>
      <c r="AK44" s="69"/>
    </row>
    <row r="45" spans="1:37">
      <c r="A45" s="38" t="s">
        <v>239</v>
      </c>
      <c r="B45" s="38" t="s">
        <v>212</v>
      </c>
      <c r="C45" s="38" t="s">
        <v>213</v>
      </c>
      <c r="D45" s="38" t="s">
        <v>214</v>
      </c>
      <c r="E45" s="38" t="s">
        <v>215</v>
      </c>
      <c r="F45" s="38"/>
      <c r="G45" s="38"/>
      <c r="H45" s="38" t="s">
        <v>216</v>
      </c>
      <c r="I45" s="38" t="s">
        <v>448</v>
      </c>
      <c r="J45" s="38" t="s">
        <v>449</v>
      </c>
      <c r="K45" s="40" t="s">
        <v>279</v>
      </c>
      <c r="L45" s="38" t="s">
        <v>220</v>
      </c>
      <c r="M45" s="41">
        <v>45021.4692476852</v>
      </c>
      <c r="N45" s="41">
        <v>45021.4682523148</v>
      </c>
      <c r="O45" s="40" t="s">
        <v>221</v>
      </c>
      <c r="P45" s="38" t="s">
        <v>222</v>
      </c>
      <c r="Q45" s="38"/>
      <c r="R45" s="44">
        <v>45032.1011689815</v>
      </c>
      <c r="S45" s="38" t="s">
        <v>224</v>
      </c>
      <c r="T45" s="44"/>
      <c r="U45" s="44">
        <v>45021.7315393519</v>
      </c>
      <c r="V45" s="44">
        <v>45032.084212963</v>
      </c>
      <c r="W45" s="45">
        <v>0</v>
      </c>
      <c r="X45" s="46">
        <v>10.6159606481482</v>
      </c>
      <c r="Y45" s="38" t="s">
        <v>155</v>
      </c>
      <c r="Z45" s="38" t="s">
        <v>214</v>
      </c>
      <c r="AA45" s="38" t="s">
        <v>280</v>
      </c>
      <c r="AB45" s="38" t="s">
        <v>245</v>
      </c>
      <c r="AC45" s="38" t="s">
        <v>246</v>
      </c>
      <c r="AD45" s="38"/>
      <c r="AE45" s="41" t="s">
        <v>450</v>
      </c>
      <c r="AF45" s="38" t="s">
        <v>282</v>
      </c>
      <c r="AG45" s="38" t="s">
        <v>283</v>
      </c>
      <c r="AH45" s="38" t="s">
        <v>292</v>
      </c>
      <c r="AI45" s="45">
        <v>1.2</v>
      </c>
      <c r="AJ45" s="38" t="s">
        <v>216</v>
      </c>
      <c r="AK45" s="70"/>
    </row>
    <row r="46" spans="1:37">
      <c r="A46" s="39" t="s">
        <v>211</v>
      </c>
      <c r="B46" s="39" t="s">
        <v>212</v>
      </c>
      <c r="C46" s="39" t="s">
        <v>213</v>
      </c>
      <c r="D46" s="39" t="s">
        <v>230</v>
      </c>
      <c r="E46" s="39" t="s">
        <v>231</v>
      </c>
      <c r="F46" s="39"/>
      <c r="G46" s="39"/>
      <c r="H46" s="39" t="s">
        <v>216</v>
      </c>
      <c r="I46" s="39" t="s">
        <v>451</v>
      </c>
      <c r="J46" s="39" t="s">
        <v>452</v>
      </c>
      <c r="K46" s="42" t="s">
        <v>219</v>
      </c>
      <c r="L46" s="39" t="s">
        <v>220</v>
      </c>
      <c r="M46" s="43">
        <v>45020.5566319444</v>
      </c>
      <c r="N46" s="43">
        <v>45020.555462963</v>
      </c>
      <c r="O46" s="42" t="s">
        <v>221</v>
      </c>
      <c r="P46" s="39" t="s">
        <v>222</v>
      </c>
      <c r="Q46" s="39"/>
      <c r="R46" s="47">
        <v>45034.0853009259</v>
      </c>
      <c r="S46" s="39" t="s">
        <v>224</v>
      </c>
      <c r="T46" s="47"/>
      <c r="U46" s="47">
        <v>45023.4522222222</v>
      </c>
      <c r="V46" s="47">
        <v>45034.0845949074</v>
      </c>
      <c r="W46" s="48">
        <v>0</v>
      </c>
      <c r="X46" s="49">
        <v>13.5291319444444</v>
      </c>
      <c r="Y46" s="39" t="s">
        <v>230</v>
      </c>
      <c r="Z46" s="39" t="s">
        <v>234</v>
      </c>
      <c r="AA46" s="39"/>
      <c r="AB46" s="39" t="s">
        <v>140</v>
      </c>
      <c r="AC46" s="39" t="s">
        <v>225</v>
      </c>
      <c r="AD46" s="39"/>
      <c r="AE46" s="43" t="s">
        <v>453</v>
      </c>
      <c r="AF46" s="39" t="s">
        <v>454</v>
      </c>
      <c r="AG46" s="39" t="s">
        <v>455</v>
      </c>
      <c r="AH46" s="39" t="s">
        <v>387</v>
      </c>
      <c r="AI46" s="48">
        <v>9.33333333333333</v>
      </c>
      <c r="AJ46" s="39" t="s">
        <v>216</v>
      </c>
      <c r="AK46" s="69"/>
    </row>
    <row r="47" spans="1:37">
      <c r="A47" s="38" t="s">
        <v>211</v>
      </c>
      <c r="B47" s="38" t="s">
        <v>212</v>
      </c>
      <c r="C47" s="38" t="s">
        <v>213</v>
      </c>
      <c r="D47" s="38" t="s">
        <v>230</v>
      </c>
      <c r="E47" s="38" t="s">
        <v>231</v>
      </c>
      <c r="F47" s="38"/>
      <c r="G47" s="38"/>
      <c r="H47" s="38" t="s">
        <v>216</v>
      </c>
      <c r="I47" s="38" t="s">
        <v>456</v>
      </c>
      <c r="J47" s="38" t="s">
        <v>457</v>
      </c>
      <c r="K47" s="40" t="s">
        <v>219</v>
      </c>
      <c r="L47" s="38" t="s">
        <v>220</v>
      </c>
      <c r="M47" s="41">
        <v>45020.6619444444</v>
      </c>
      <c r="N47" s="41">
        <v>45020.6603240741</v>
      </c>
      <c r="O47" s="40" t="s">
        <v>221</v>
      </c>
      <c r="P47" s="38" t="s">
        <v>222</v>
      </c>
      <c r="Q47" s="38"/>
      <c r="R47" s="44">
        <v>45038.0886689815</v>
      </c>
      <c r="S47" s="38" t="s">
        <v>224</v>
      </c>
      <c r="T47" s="44"/>
      <c r="U47" s="44">
        <v>45027.5110532407</v>
      </c>
      <c r="V47" s="44">
        <v>45038.0842013889</v>
      </c>
      <c r="W47" s="45">
        <v>0</v>
      </c>
      <c r="X47" s="46">
        <v>17.4238773148148</v>
      </c>
      <c r="Y47" s="38" t="s">
        <v>230</v>
      </c>
      <c r="Z47" s="38" t="s">
        <v>234</v>
      </c>
      <c r="AA47" s="38"/>
      <c r="AB47" s="38" t="s">
        <v>143</v>
      </c>
      <c r="AC47" s="38" t="s">
        <v>245</v>
      </c>
      <c r="AD47" s="38"/>
      <c r="AE47" s="38" t="s">
        <v>458</v>
      </c>
      <c r="AF47" s="38" t="s">
        <v>459</v>
      </c>
      <c r="AG47" s="38" t="s">
        <v>371</v>
      </c>
      <c r="AH47" s="38" t="s">
        <v>292</v>
      </c>
      <c r="AI47" s="45">
        <v>17.5</v>
      </c>
      <c r="AJ47" s="38" t="s">
        <v>216</v>
      </c>
      <c r="AK47" s="69"/>
    </row>
    <row r="48" spans="1:37">
      <c r="A48" s="39" t="s">
        <v>211</v>
      </c>
      <c r="B48" s="39" t="s">
        <v>212</v>
      </c>
      <c r="C48" s="39" t="s">
        <v>252</v>
      </c>
      <c r="D48" s="39" t="s">
        <v>357</v>
      </c>
      <c r="E48" s="39" t="s">
        <v>358</v>
      </c>
      <c r="F48" s="39"/>
      <c r="G48" s="39"/>
      <c r="H48" s="39" t="s">
        <v>255</v>
      </c>
      <c r="I48" s="39" t="s">
        <v>460</v>
      </c>
      <c r="J48" s="39" t="s">
        <v>461</v>
      </c>
      <c r="K48" s="42" t="s">
        <v>219</v>
      </c>
      <c r="L48" s="39" t="s">
        <v>220</v>
      </c>
      <c r="M48" s="43">
        <v>45020.7306712963</v>
      </c>
      <c r="N48" s="43">
        <v>45020.7250694444</v>
      </c>
      <c r="O48" s="42" t="s">
        <v>221</v>
      </c>
      <c r="P48" s="39" t="s">
        <v>222</v>
      </c>
      <c r="Q48" s="39"/>
      <c r="R48" s="47">
        <v>45034.0853009259</v>
      </c>
      <c r="S48" s="39" t="s">
        <v>224</v>
      </c>
      <c r="T48" s="47"/>
      <c r="U48" s="47">
        <v>45023.3903472222</v>
      </c>
      <c r="V48" s="47">
        <v>45034.0845949074</v>
      </c>
      <c r="W48" s="48">
        <v>0</v>
      </c>
      <c r="X48" s="49">
        <v>13.359525462963</v>
      </c>
      <c r="Y48" s="39" t="s">
        <v>361</v>
      </c>
      <c r="Z48" s="39" t="s">
        <v>357</v>
      </c>
      <c r="AA48" s="39" t="s">
        <v>362</v>
      </c>
      <c r="AB48" s="39" t="s">
        <v>143</v>
      </c>
      <c r="AC48" s="39" t="s">
        <v>245</v>
      </c>
      <c r="AD48" s="39"/>
      <c r="AE48" s="39" t="s">
        <v>462</v>
      </c>
      <c r="AF48" s="39" t="s">
        <v>463</v>
      </c>
      <c r="AG48" s="39" t="s">
        <v>464</v>
      </c>
      <c r="AH48" s="39" t="s">
        <v>366</v>
      </c>
      <c r="AI48" s="48">
        <v>9.33333333333333</v>
      </c>
      <c r="AJ48" s="39" t="s">
        <v>216</v>
      </c>
      <c r="AK48" s="69"/>
    </row>
    <row r="49" spans="1:37">
      <c r="A49" s="38" t="s">
        <v>239</v>
      </c>
      <c r="B49" s="38" t="s">
        <v>212</v>
      </c>
      <c r="C49" s="38" t="s">
        <v>213</v>
      </c>
      <c r="D49" s="38" t="s">
        <v>285</v>
      </c>
      <c r="E49" s="38" t="s">
        <v>286</v>
      </c>
      <c r="F49" s="38"/>
      <c r="G49" s="38"/>
      <c r="H49" s="38" t="s">
        <v>216</v>
      </c>
      <c r="I49" s="38" t="s">
        <v>465</v>
      </c>
      <c r="J49" s="38" t="s">
        <v>466</v>
      </c>
      <c r="K49" s="40" t="s">
        <v>258</v>
      </c>
      <c r="L49" s="38" t="s">
        <v>220</v>
      </c>
      <c r="M49" s="41">
        <v>45021.3949074074</v>
      </c>
      <c r="N49" s="41">
        <v>45021.3937152778</v>
      </c>
      <c r="O49" s="40" t="s">
        <v>221</v>
      </c>
      <c r="P49" s="38" t="s">
        <v>222</v>
      </c>
      <c r="Q49" s="38"/>
      <c r="R49" s="44">
        <v>45032.1009490741</v>
      </c>
      <c r="S49" s="38" t="s">
        <v>224</v>
      </c>
      <c r="T49" s="44"/>
      <c r="U49" s="44">
        <v>45021.4373032408</v>
      </c>
      <c r="V49" s="44">
        <v>45032.084212963</v>
      </c>
      <c r="W49" s="45">
        <v>0</v>
      </c>
      <c r="X49" s="46">
        <v>10.6904976851852</v>
      </c>
      <c r="Y49" s="38" t="s">
        <v>285</v>
      </c>
      <c r="Z49" s="38" t="s">
        <v>289</v>
      </c>
      <c r="AA49" s="38" t="s">
        <v>290</v>
      </c>
      <c r="AB49" s="38" t="s">
        <v>143</v>
      </c>
      <c r="AC49" s="38" t="s">
        <v>245</v>
      </c>
      <c r="AD49" s="38"/>
      <c r="AE49" s="41" t="s">
        <v>467</v>
      </c>
      <c r="AF49" s="38" t="s">
        <v>282</v>
      </c>
      <c r="AG49" s="38" t="s">
        <v>283</v>
      </c>
      <c r="AH49" s="38" t="s">
        <v>284</v>
      </c>
      <c r="AI49" s="45">
        <v>2.8</v>
      </c>
      <c r="AJ49" s="38" t="s">
        <v>216</v>
      </c>
      <c r="AK49" s="70"/>
    </row>
    <row r="50" spans="1:37">
      <c r="A50" s="39" t="s">
        <v>239</v>
      </c>
      <c r="B50" s="39" t="s">
        <v>212</v>
      </c>
      <c r="C50" s="39" t="s">
        <v>213</v>
      </c>
      <c r="D50" s="39" t="s">
        <v>285</v>
      </c>
      <c r="E50" s="39" t="s">
        <v>286</v>
      </c>
      <c r="F50" s="39"/>
      <c r="G50" s="39"/>
      <c r="H50" s="39" t="s">
        <v>216</v>
      </c>
      <c r="I50" s="39" t="s">
        <v>468</v>
      </c>
      <c r="J50" s="39" t="s">
        <v>469</v>
      </c>
      <c r="K50" s="42" t="s">
        <v>258</v>
      </c>
      <c r="L50" s="39" t="s">
        <v>220</v>
      </c>
      <c r="M50" s="43">
        <v>45021.5155324074</v>
      </c>
      <c r="N50" s="43">
        <v>45021.5128009259</v>
      </c>
      <c r="O50" s="42" t="s">
        <v>221</v>
      </c>
      <c r="P50" s="39" t="s">
        <v>222</v>
      </c>
      <c r="Q50" s="39"/>
      <c r="R50" s="47">
        <v>45033.1016319444</v>
      </c>
      <c r="S50" s="39" t="s">
        <v>224</v>
      </c>
      <c r="T50" s="47"/>
      <c r="U50" s="47">
        <v>45022.4092592593</v>
      </c>
      <c r="V50" s="47">
        <v>45033.084212963</v>
      </c>
      <c r="W50" s="48">
        <v>0</v>
      </c>
      <c r="X50" s="49">
        <v>11.571412037037</v>
      </c>
      <c r="Y50" s="39" t="s">
        <v>285</v>
      </c>
      <c r="Z50" s="39" t="s">
        <v>289</v>
      </c>
      <c r="AA50" s="39" t="s">
        <v>290</v>
      </c>
      <c r="AB50" s="39" t="s">
        <v>17</v>
      </c>
      <c r="AC50" s="39" t="s">
        <v>225</v>
      </c>
      <c r="AD50" s="39"/>
      <c r="AE50" s="43" t="s">
        <v>470</v>
      </c>
      <c r="AF50" s="39" t="s">
        <v>282</v>
      </c>
      <c r="AG50" s="39" t="s">
        <v>283</v>
      </c>
      <c r="AH50" s="39" t="s">
        <v>336</v>
      </c>
      <c r="AI50" s="48">
        <v>4.2</v>
      </c>
      <c r="AJ50" s="39" t="s">
        <v>216</v>
      </c>
      <c r="AK50" s="70"/>
    </row>
    <row r="51" spans="1:37">
      <c r="A51" s="38" t="s">
        <v>239</v>
      </c>
      <c r="B51" s="38" t="s">
        <v>212</v>
      </c>
      <c r="C51" s="38" t="s">
        <v>213</v>
      </c>
      <c r="D51" s="38" t="s">
        <v>285</v>
      </c>
      <c r="E51" s="38" t="s">
        <v>286</v>
      </c>
      <c r="F51" s="38"/>
      <c r="G51" s="38"/>
      <c r="H51" s="38" t="s">
        <v>216</v>
      </c>
      <c r="I51" s="38" t="s">
        <v>471</v>
      </c>
      <c r="J51" s="38" t="s">
        <v>472</v>
      </c>
      <c r="K51" s="40" t="s">
        <v>258</v>
      </c>
      <c r="L51" s="38" t="s">
        <v>220</v>
      </c>
      <c r="M51" s="41">
        <v>45020.7650925926</v>
      </c>
      <c r="N51" s="41">
        <v>45020.7637268519</v>
      </c>
      <c r="O51" s="40" t="s">
        <v>221</v>
      </c>
      <c r="P51" s="38" t="s">
        <v>222</v>
      </c>
      <c r="Q51" s="38"/>
      <c r="R51" s="44">
        <v>45032.1008796296</v>
      </c>
      <c r="S51" s="38" t="s">
        <v>224</v>
      </c>
      <c r="T51" s="44"/>
      <c r="U51" s="44">
        <v>45021.3994791667</v>
      </c>
      <c r="V51" s="44">
        <v>45032.084212963</v>
      </c>
      <c r="W51" s="45">
        <v>0</v>
      </c>
      <c r="X51" s="46">
        <v>11.3204861111111</v>
      </c>
      <c r="Y51" s="38" t="s">
        <v>285</v>
      </c>
      <c r="Z51" s="38" t="s">
        <v>289</v>
      </c>
      <c r="AA51" s="38" t="s">
        <v>290</v>
      </c>
      <c r="AB51" s="38" t="s">
        <v>143</v>
      </c>
      <c r="AC51" s="38" t="s">
        <v>245</v>
      </c>
      <c r="AD51" s="38"/>
      <c r="AE51" s="41" t="s">
        <v>473</v>
      </c>
      <c r="AF51" s="38" t="s">
        <v>282</v>
      </c>
      <c r="AG51" s="38" t="s">
        <v>283</v>
      </c>
      <c r="AH51" s="38" t="s">
        <v>284</v>
      </c>
      <c r="AI51" s="45">
        <v>4.2</v>
      </c>
      <c r="AJ51" s="38" t="s">
        <v>216</v>
      </c>
      <c r="AK51" s="69"/>
    </row>
    <row r="52" spans="1:37">
      <c r="A52" s="39" t="s">
        <v>239</v>
      </c>
      <c r="B52" s="39" t="s">
        <v>212</v>
      </c>
      <c r="C52" s="39" t="s">
        <v>213</v>
      </c>
      <c r="D52" s="39" t="s">
        <v>230</v>
      </c>
      <c r="E52" s="39" t="s">
        <v>231</v>
      </c>
      <c r="F52" s="39"/>
      <c r="G52" s="39"/>
      <c r="H52" s="39" t="s">
        <v>216</v>
      </c>
      <c r="I52" s="39" t="s">
        <v>474</v>
      </c>
      <c r="J52" s="39" t="s">
        <v>475</v>
      </c>
      <c r="K52" s="42" t="s">
        <v>219</v>
      </c>
      <c r="L52" s="39" t="s">
        <v>220</v>
      </c>
      <c r="M52" s="43">
        <v>45021.4006944444</v>
      </c>
      <c r="N52" s="43">
        <v>45021.3978472222</v>
      </c>
      <c r="O52" s="42" t="s">
        <v>221</v>
      </c>
      <c r="P52" s="39" t="s">
        <v>222</v>
      </c>
      <c r="Q52" s="39"/>
      <c r="R52" s="47">
        <v>45034.0852893519</v>
      </c>
      <c r="S52" s="39" t="s">
        <v>224</v>
      </c>
      <c r="T52" s="47"/>
      <c r="U52" s="47">
        <v>45023.4751736111</v>
      </c>
      <c r="V52" s="47">
        <v>45034.0845949074</v>
      </c>
      <c r="W52" s="48">
        <v>0</v>
      </c>
      <c r="X52" s="49">
        <v>12.6867476851852</v>
      </c>
      <c r="Y52" s="39" t="s">
        <v>230</v>
      </c>
      <c r="Z52" s="39" t="s">
        <v>234</v>
      </c>
      <c r="AA52" s="39"/>
      <c r="AB52" s="39" t="s">
        <v>140</v>
      </c>
      <c r="AC52" s="39" t="s">
        <v>225</v>
      </c>
      <c r="AD52" s="39"/>
      <c r="AE52" s="43" t="s">
        <v>476</v>
      </c>
      <c r="AF52" s="39" t="s">
        <v>334</v>
      </c>
      <c r="AG52" s="39" t="s">
        <v>335</v>
      </c>
      <c r="AH52" s="39" t="s">
        <v>336</v>
      </c>
      <c r="AI52" s="48">
        <v>29.1666666666667</v>
      </c>
      <c r="AJ52" s="39" t="s">
        <v>216</v>
      </c>
      <c r="AK52" s="69"/>
    </row>
    <row r="53" spans="1:37">
      <c r="A53" s="38" t="s">
        <v>211</v>
      </c>
      <c r="B53" s="38" t="s">
        <v>212</v>
      </c>
      <c r="C53" s="38" t="s">
        <v>213</v>
      </c>
      <c r="D53" s="38" t="s">
        <v>230</v>
      </c>
      <c r="E53" s="38" t="s">
        <v>231</v>
      </c>
      <c r="F53" s="38"/>
      <c r="G53" s="38"/>
      <c r="H53" s="38" t="s">
        <v>340</v>
      </c>
      <c r="I53" s="38" t="s">
        <v>477</v>
      </c>
      <c r="J53" s="38" t="s">
        <v>478</v>
      </c>
      <c r="K53" s="40" t="s">
        <v>219</v>
      </c>
      <c r="L53" s="38" t="s">
        <v>220</v>
      </c>
      <c r="M53" s="41">
        <v>45021.4577893519</v>
      </c>
      <c r="N53" s="41">
        <v>45021.4569560185</v>
      </c>
      <c r="O53" s="40" t="s">
        <v>221</v>
      </c>
      <c r="P53" s="38"/>
      <c r="Q53" s="38"/>
      <c r="R53" s="44">
        <v>45021.6087847222</v>
      </c>
      <c r="S53" s="38" t="s">
        <v>479</v>
      </c>
      <c r="T53" s="44"/>
      <c r="U53" s="44">
        <v>45021.6087268519</v>
      </c>
      <c r="V53" s="44">
        <v>45021.6087847222</v>
      </c>
      <c r="W53" s="45">
        <v>1</v>
      </c>
      <c r="X53" s="46">
        <v>0.151828703703704</v>
      </c>
      <c r="Y53" s="38" t="s">
        <v>230</v>
      </c>
      <c r="Z53" s="38" t="s">
        <v>234</v>
      </c>
      <c r="AA53" s="38"/>
      <c r="AB53" s="38" t="s">
        <v>225</v>
      </c>
      <c r="AC53" s="38" t="s">
        <v>344</v>
      </c>
      <c r="AD53" s="38"/>
      <c r="AE53" s="41" t="s">
        <v>480</v>
      </c>
      <c r="AF53" s="38" t="s">
        <v>271</v>
      </c>
      <c r="AG53" s="38" t="s">
        <v>481</v>
      </c>
      <c r="AH53" s="38" t="s">
        <v>482</v>
      </c>
      <c r="AI53" s="45">
        <v>2.33333333333333</v>
      </c>
      <c r="AJ53" s="38" t="s">
        <v>216</v>
      </c>
      <c r="AK53" s="70"/>
    </row>
    <row r="54" spans="1:37">
      <c r="A54" s="39" t="s">
        <v>239</v>
      </c>
      <c r="B54" s="39" t="s">
        <v>212</v>
      </c>
      <c r="C54" s="39" t="s">
        <v>213</v>
      </c>
      <c r="D54" s="39" t="s">
        <v>230</v>
      </c>
      <c r="E54" s="39" t="s">
        <v>231</v>
      </c>
      <c r="F54" s="39"/>
      <c r="G54" s="39"/>
      <c r="H54" s="39" t="s">
        <v>216</v>
      </c>
      <c r="I54" s="39" t="s">
        <v>483</v>
      </c>
      <c r="J54" s="39" t="s">
        <v>376</v>
      </c>
      <c r="K54" s="42" t="s">
        <v>219</v>
      </c>
      <c r="L54" s="39" t="s">
        <v>220</v>
      </c>
      <c r="M54" s="43">
        <v>45021.3626388889</v>
      </c>
      <c r="N54" s="43">
        <v>45021.3591666667</v>
      </c>
      <c r="O54" s="42" t="s">
        <v>221</v>
      </c>
      <c r="P54" s="39" t="s">
        <v>222</v>
      </c>
      <c r="Q54" s="39"/>
      <c r="R54" s="47">
        <v>45032.1008564815</v>
      </c>
      <c r="S54" s="39" t="s">
        <v>224</v>
      </c>
      <c r="T54" s="47"/>
      <c r="U54" s="47">
        <v>45021.5379398148</v>
      </c>
      <c r="V54" s="47">
        <v>45032.084212963</v>
      </c>
      <c r="W54" s="48">
        <v>0</v>
      </c>
      <c r="X54" s="49">
        <v>10.7250462962963</v>
      </c>
      <c r="Y54" s="39" t="s">
        <v>230</v>
      </c>
      <c r="Z54" s="39" t="s">
        <v>234</v>
      </c>
      <c r="AA54" s="39"/>
      <c r="AB54" s="39" t="s">
        <v>140</v>
      </c>
      <c r="AC54" s="39" t="s">
        <v>225</v>
      </c>
      <c r="AD54" s="39"/>
      <c r="AE54" s="43" t="s">
        <v>484</v>
      </c>
      <c r="AF54" s="39" t="s">
        <v>485</v>
      </c>
      <c r="AG54" s="39" t="s">
        <v>486</v>
      </c>
      <c r="AH54" s="39" t="s">
        <v>380</v>
      </c>
      <c r="AI54" s="48">
        <v>17.5</v>
      </c>
      <c r="AJ54" s="39" t="s">
        <v>216</v>
      </c>
      <c r="AK54" s="69"/>
    </row>
    <row r="55" spans="1:37">
      <c r="A55" s="38" t="s">
        <v>239</v>
      </c>
      <c r="B55" s="38" t="s">
        <v>212</v>
      </c>
      <c r="C55" s="38" t="s">
        <v>213</v>
      </c>
      <c r="D55" s="38" t="s">
        <v>285</v>
      </c>
      <c r="E55" s="38" t="s">
        <v>286</v>
      </c>
      <c r="F55" s="38"/>
      <c r="G55" s="38"/>
      <c r="H55" s="38" t="s">
        <v>216</v>
      </c>
      <c r="I55" s="38" t="s">
        <v>487</v>
      </c>
      <c r="J55" s="38" t="s">
        <v>488</v>
      </c>
      <c r="K55" s="40" t="s">
        <v>258</v>
      </c>
      <c r="L55" s="38" t="s">
        <v>220</v>
      </c>
      <c r="M55" s="41">
        <v>45021.401712963</v>
      </c>
      <c r="N55" s="41">
        <v>45021.3997800926</v>
      </c>
      <c r="O55" s="40" t="s">
        <v>221</v>
      </c>
      <c r="P55" s="38" t="s">
        <v>222</v>
      </c>
      <c r="Q55" s="38"/>
      <c r="R55" s="44">
        <v>45032.1008449074</v>
      </c>
      <c r="S55" s="38" t="s">
        <v>224</v>
      </c>
      <c r="T55" s="44"/>
      <c r="U55" s="44">
        <v>45021.5357407407</v>
      </c>
      <c r="V55" s="44">
        <v>45032.084212963</v>
      </c>
      <c r="W55" s="45">
        <v>0</v>
      </c>
      <c r="X55" s="46">
        <v>10.6844328703704</v>
      </c>
      <c r="Y55" s="38" t="s">
        <v>285</v>
      </c>
      <c r="Z55" s="38" t="s">
        <v>289</v>
      </c>
      <c r="AA55" s="38" t="s">
        <v>290</v>
      </c>
      <c r="AB55" s="38" t="s">
        <v>245</v>
      </c>
      <c r="AC55" s="38" t="s">
        <v>246</v>
      </c>
      <c r="AD55" s="38"/>
      <c r="AE55" s="41" t="s">
        <v>489</v>
      </c>
      <c r="AF55" s="38" t="s">
        <v>282</v>
      </c>
      <c r="AG55" s="38" t="s">
        <v>283</v>
      </c>
      <c r="AH55" s="38" t="s">
        <v>380</v>
      </c>
      <c r="AI55" s="45">
        <v>6.3</v>
      </c>
      <c r="AJ55" s="38" t="s">
        <v>216</v>
      </c>
      <c r="AK55" s="70"/>
    </row>
    <row r="56" spans="1:37">
      <c r="A56" s="39" t="s">
        <v>239</v>
      </c>
      <c r="B56" s="39" t="s">
        <v>212</v>
      </c>
      <c r="C56" s="39" t="s">
        <v>213</v>
      </c>
      <c r="D56" s="39" t="s">
        <v>214</v>
      </c>
      <c r="E56" s="39" t="s">
        <v>276</v>
      </c>
      <c r="F56" s="39"/>
      <c r="G56" s="39"/>
      <c r="H56" s="39" t="s">
        <v>216</v>
      </c>
      <c r="I56" s="39" t="s">
        <v>490</v>
      </c>
      <c r="J56" s="39" t="s">
        <v>491</v>
      </c>
      <c r="K56" s="42" t="s">
        <v>279</v>
      </c>
      <c r="L56" s="39" t="s">
        <v>220</v>
      </c>
      <c r="M56" s="43">
        <v>45021.4321180556</v>
      </c>
      <c r="N56" s="43">
        <v>45021.4292939815</v>
      </c>
      <c r="O56" s="42" t="s">
        <v>221</v>
      </c>
      <c r="P56" s="39" t="s">
        <v>222</v>
      </c>
      <c r="Q56" s="39"/>
      <c r="R56" s="47">
        <v>45032.1008449074</v>
      </c>
      <c r="S56" s="39" t="s">
        <v>224</v>
      </c>
      <c r="T56" s="47"/>
      <c r="U56" s="47">
        <v>45021.5326388889</v>
      </c>
      <c r="V56" s="47">
        <v>45032.084212963</v>
      </c>
      <c r="W56" s="48">
        <v>0</v>
      </c>
      <c r="X56" s="49">
        <v>10.6549189814815</v>
      </c>
      <c r="Y56" s="39" t="s">
        <v>155</v>
      </c>
      <c r="Z56" s="39" t="s">
        <v>214</v>
      </c>
      <c r="AA56" s="39" t="s">
        <v>280</v>
      </c>
      <c r="AB56" s="39" t="s">
        <v>245</v>
      </c>
      <c r="AC56" s="39" t="s">
        <v>246</v>
      </c>
      <c r="AD56" s="39"/>
      <c r="AE56" s="43" t="s">
        <v>492</v>
      </c>
      <c r="AF56" s="39" t="s">
        <v>282</v>
      </c>
      <c r="AG56" s="39" t="s">
        <v>283</v>
      </c>
      <c r="AH56" s="39" t="s">
        <v>380</v>
      </c>
      <c r="AI56" s="48">
        <v>0.8</v>
      </c>
      <c r="AJ56" s="39" t="s">
        <v>216</v>
      </c>
      <c r="AK56" s="70"/>
    </row>
    <row r="57" spans="1:37">
      <c r="A57" s="38" t="s">
        <v>211</v>
      </c>
      <c r="B57" s="38" t="s">
        <v>212</v>
      </c>
      <c r="C57" s="38" t="s">
        <v>213</v>
      </c>
      <c r="D57" s="38" t="s">
        <v>214</v>
      </c>
      <c r="E57" s="38" t="s">
        <v>215</v>
      </c>
      <c r="F57" s="38"/>
      <c r="G57" s="38"/>
      <c r="H57" s="38" t="s">
        <v>216</v>
      </c>
      <c r="I57" s="38" t="s">
        <v>493</v>
      </c>
      <c r="J57" s="38" t="s">
        <v>494</v>
      </c>
      <c r="K57" s="40" t="s">
        <v>258</v>
      </c>
      <c r="L57" s="38" t="s">
        <v>220</v>
      </c>
      <c r="M57" s="41">
        <v>45021.6418981482</v>
      </c>
      <c r="N57" s="41">
        <v>45021.6398958333</v>
      </c>
      <c r="O57" s="40" t="s">
        <v>221</v>
      </c>
      <c r="P57" s="38" t="s">
        <v>222</v>
      </c>
      <c r="Q57" s="38"/>
      <c r="R57" s="44">
        <v>45033.1016203704</v>
      </c>
      <c r="S57" s="38" t="s">
        <v>224</v>
      </c>
      <c r="T57" s="44"/>
      <c r="U57" s="44">
        <v>45022.6503587963</v>
      </c>
      <c r="V57" s="44">
        <v>45033.084212963</v>
      </c>
      <c r="W57" s="45">
        <v>0</v>
      </c>
      <c r="X57" s="46">
        <v>11.4443171296296</v>
      </c>
      <c r="Y57" s="38" t="s">
        <v>155</v>
      </c>
      <c r="Z57" s="38" t="s">
        <v>214</v>
      </c>
      <c r="AA57" s="38"/>
      <c r="AB57" s="38" t="s">
        <v>245</v>
      </c>
      <c r="AC57" s="38" t="s">
        <v>246</v>
      </c>
      <c r="AD57" s="38"/>
      <c r="AE57" s="41" t="s">
        <v>495</v>
      </c>
      <c r="AF57" s="38" t="s">
        <v>227</v>
      </c>
      <c r="AG57" s="38" t="s">
        <v>228</v>
      </c>
      <c r="AH57" s="38" t="s">
        <v>300</v>
      </c>
      <c r="AI57" s="45">
        <v>5.6</v>
      </c>
      <c r="AJ57" s="38" t="s">
        <v>216</v>
      </c>
      <c r="AK57" s="69"/>
    </row>
    <row r="58" spans="1:37">
      <c r="A58" s="39" t="s">
        <v>211</v>
      </c>
      <c r="B58" s="39" t="s">
        <v>212</v>
      </c>
      <c r="C58" s="39" t="s">
        <v>213</v>
      </c>
      <c r="D58" s="39" t="s">
        <v>230</v>
      </c>
      <c r="E58" s="39" t="s">
        <v>231</v>
      </c>
      <c r="F58" s="39"/>
      <c r="G58" s="39"/>
      <c r="H58" s="39" t="s">
        <v>216</v>
      </c>
      <c r="I58" s="39" t="s">
        <v>496</v>
      </c>
      <c r="J58" s="39" t="s">
        <v>497</v>
      </c>
      <c r="K58" s="42" t="s">
        <v>219</v>
      </c>
      <c r="L58" s="39" t="s">
        <v>220</v>
      </c>
      <c r="M58" s="43">
        <v>45021.7072222222</v>
      </c>
      <c r="N58" s="43">
        <v>45021.7062731481</v>
      </c>
      <c r="O58" s="42" t="s">
        <v>221</v>
      </c>
      <c r="P58" s="39" t="s">
        <v>222</v>
      </c>
      <c r="Q58" s="39"/>
      <c r="R58" s="47">
        <v>45032.1008101852</v>
      </c>
      <c r="S58" s="39" t="s">
        <v>224</v>
      </c>
      <c r="T58" s="47"/>
      <c r="U58" s="47">
        <v>45021.7351967593</v>
      </c>
      <c r="V58" s="47">
        <v>45032.084212963</v>
      </c>
      <c r="W58" s="48">
        <v>0</v>
      </c>
      <c r="X58" s="49">
        <v>10.3779398148148</v>
      </c>
      <c r="Y58" s="39" t="s">
        <v>230</v>
      </c>
      <c r="Z58" s="39" t="s">
        <v>234</v>
      </c>
      <c r="AA58" s="39"/>
      <c r="AB58" s="39" t="s">
        <v>17</v>
      </c>
      <c r="AC58" s="39" t="s">
        <v>225</v>
      </c>
      <c r="AD58" s="39"/>
      <c r="AE58" s="43" t="s">
        <v>498</v>
      </c>
      <c r="AF58" s="39" t="s">
        <v>499</v>
      </c>
      <c r="AG58" s="39" t="s">
        <v>500</v>
      </c>
      <c r="AH58" s="39" t="s">
        <v>501</v>
      </c>
      <c r="AI58" s="48">
        <v>2.33333333333333</v>
      </c>
      <c r="AJ58" s="39" t="s">
        <v>216</v>
      </c>
      <c r="AK58" s="69"/>
    </row>
    <row r="59" spans="1:37">
      <c r="A59" s="39" t="s">
        <v>211</v>
      </c>
      <c r="B59" s="39" t="s">
        <v>212</v>
      </c>
      <c r="C59" s="39" t="s">
        <v>213</v>
      </c>
      <c r="D59" s="39" t="s">
        <v>214</v>
      </c>
      <c r="E59" s="39" t="s">
        <v>215</v>
      </c>
      <c r="F59" s="39"/>
      <c r="G59" s="39"/>
      <c r="H59" s="39" t="s">
        <v>216</v>
      </c>
      <c r="I59" s="39" t="s">
        <v>502</v>
      </c>
      <c r="J59" s="39" t="s">
        <v>503</v>
      </c>
      <c r="K59" s="42" t="s">
        <v>219</v>
      </c>
      <c r="L59" s="39" t="s">
        <v>220</v>
      </c>
      <c r="M59" s="43">
        <v>45021.5763773148</v>
      </c>
      <c r="N59" s="43">
        <v>45021.575462963</v>
      </c>
      <c r="O59" s="42" t="s">
        <v>221</v>
      </c>
      <c r="P59" s="39" t="s">
        <v>222</v>
      </c>
      <c r="Q59" s="39"/>
      <c r="R59" s="47">
        <v>45041.0856018519</v>
      </c>
      <c r="S59" s="39" t="s">
        <v>224</v>
      </c>
      <c r="T59" s="47"/>
      <c r="U59" s="47">
        <v>45030.5914699074</v>
      </c>
      <c r="V59" s="47">
        <v>45041.0835532407</v>
      </c>
      <c r="W59" s="48">
        <v>0</v>
      </c>
      <c r="X59" s="49">
        <v>19.5080902777778</v>
      </c>
      <c r="Y59" s="39" t="s">
        <v>155</v>
      </c>
      <c r="Z59" s="39" t="s">
        <v>214</v>
      </c>
      <c r="AA59" s="39"/>
      <c r="AB59" s="39" t="s">
        <v>140</v>
      </c>
      <c r="AC59" s="39" t="s">
        <v>225</v>
      </c>
      <c r="AD59" s="39"/>
      <c r="AE59" s="43" t="s">
        <v>504</v>
      </c>
      <c r="AF59" s="39" t="s">
        <v>315</v>
      </c>
      <c r="AG59" s="39" t="s">
        <v>316</v>
      </c>
      <c r="AH59" s="39" t="s">
        <v>238</v>
      </c>
      <c r="AI59" s="48">
        <v>10.2666666666667</v>
      </c>
      <c r="AJ59" s="39" t="s">
        <v>216</v>
      </c>
      <c r="AK59" s="69"/>
    </row>
    <row r="60" spans="1:37">
      <c r="A60" s="38" t="s">
        <v>211</v>
      </c>
      <c r="B60" s="38" t="s">
        <v>212</v>
      </c>
      <c r="C60" s="38" t="s">
        <v>213</v>
      </c>
      <c r="D60" s="38" t="s">
        <v>230</v>
      </c>
      <c r="E60" s="38" t="s">
        <v>231</v>
      </c>
      <c r="F60" s="38"/>
      <c r="G60" s="38"/>
      <c r="H60" s="38" t="s">
        <v>340</v>
      </c>
      <c r="I60" s="38" t="s">
        <v>505</v>
      </c>
      <c r="J60" s="38" t="s">
        <v>506</v>
      </c>
      <c r="K60" s="40" t="s">
        <v>219</v>
      </c>
      <c r="L60" s="38" t="s">
        <v>220</v>
      </c>
      <c r="M60" s="41">
        <v>45021.6031134259</v>
      </c>
      <c r="N60" s="41">
        <v>45021.5981597222</v>
      </c>
      <c r="O60" s="40" t="s">
        <v>221</v>
      </c>
      <c r="P60" s="38"/>
      <c r="Q60" s="38"/>
      <c r="R60" s="44">
        <v>45022.4391782407</v>
      </c>
      <c r="S60" s="38" t="s">
        <v>343</v>
      </c>
      <c r="T60" s="44"/>
      <c r="U60" s="44">
        <v>45022.4390972222</v>
      </c>
      <c r="V60" s="44">
        <v>45022.4391782407</v>
      </c>
      <c r="W60" s="45">
        <v>2</v>
      </c>
      <c r="X60" s="46">
        <v>0.841018518518518</v>
      </c>
      <c r="Y60" s="38" t="s">
        <v>230</v>
      </c>
      <c r="Z60" s="38" t="s">
        <v>234</v>
      </c>
      <c r="AA60" s="38"/>
      <c r="AB60" s="38" t="s">
        <v>225</v>
      </c>
      <c r="AC60" s="38" t="s">
        <v>344</v>
      </c>
      <c r="AD60" s="38"/>
      <c r="AE60" s="44" t="s">
        <v>507</v>
      </c>
      <c r="AF60" s="38" t="s">
        <v>508</v>
      </c>
      <c r="AG60" s="38" t="s">
        <v>509</v>
      </c>
      <c r="AH60" s="38" t="s">
        <v>348</v>
      </c>
      <c r="AI60" s="45">
        <v>2.33333333333333</v>
      </c>
      <c r="AJ60" s="38" t="s">
        <v>216</v>
      </c>
      <c r="AK60" s="70"/>
    </row>
    <row r="61" spans="1:37">
      <c r="A61" s="39" t="s">
        <v>239</v>
      </c>
      <c r="B61" s="39" t="s">
        <v>212</v>
      </c>
      <c r="C61" s="39" t="s">
        <v>213</v>
      </c>
      <c r="D61" s="39" t="s">
        <v>230</v>
      </c>
      <c r="E61" s="39" t="s">
        <v>231</v>
      </c>
      <c r="F61" s="39"/>
      <c r="G61" s="39"/>
      <c r="H61" s="39" t="s">
        <v>216</v>
      </c>
      <c r="I61" s="39" t="s">
        <v>510</v>
      </c>
      <c r="J61" s="39" t="s">
        <v>511</v>
      </c>
      <c r="K61" s="42" t="s">
        <v>219</v>
      </c>
      <c r="L61" s="39" t="s">
        <v>220</v>
      </c>
      <c r="M61" s="43">
        <v>45022.3661805556</v>
      </c>
      <c r="N61" s="43">
        <v>45022.3647800926</v>
      </c>
      <c r="O61" s="42" t="s">
        <v>221</v>
      </c>
      <c r="P61" s="39" t="s">
        <v>222</v>
      </c>
      <c r="Q61" s="39"/>
      <c r="R61" s="47">
        <v>45033.1015625</v>
      </c>
      <c r="S61" s="39" t="s">
        <v>224</v>
      </c>
      <c r="T61" s="47"/>
      <c r="U61" s="47">
        <v>45022.4202314815</v>
      </c>
      <c r="V61" s="47">
        <v>45033.084212963</v>
      </c>
      <c r="W61" s="48">
        <v>0</v>
      </c>
      <c r="X61" s="49">
        <v>10.7194328703704</v>
      </c>
      <c r="Y61" s="39" t="s">
        <v>230</v>
      </c>
      <c r="Z61" s="39" t="s">
        <v>234</v>
      </c>
      <c r="AA61" s="39"/>
      <c r="AB61" s="39" t="s">
        <v>245</v>
      </c>
      <c r="AC61" s="39" t="s">
        <v>246</v>
      </c>
      <c r="AD61" s="39"/>
      <c r="AE61" s="43" t="s">
        <v>512</v>
      </c>
      <c r="AF61" s="39" t="s">
        <v>307</v>
      </c>
      <c r="AG61" s="39" t="s">
        <v>308</v>
      </c>
      <c r="AH61" s="39" t="s">
        <v>380</v>
      </c>
      <c r="AI61" s="48">
        <v>2.33333333333333</v>
      </c>
      <c r="AJ61" s="39" t="s">
        <v>216</v>
      </c>
      <c r="AK61" s="69"/>
    </row>
    <row r="62" spans="1:37">
      <c r="A62" s="38" t="s">
        <v>239</v>
      </c>
      <c r="B62" s="38" t="s">
        <v>212</v>
      </c>
      <c r="C62" s="38" t="s">
        <v>213</v>
      </c>
      <c r="D62" s="38" t="s">
        <v>230</v>
      </c>
      <c r="E62" s="38" t="s">
        <v>231</v>
      </c>
      <c r="F62" s="38"/>
      <c r="G62" s="38"/>
      <c r="H62" s="38" t="s">
        <v>216</v>
      </c>
      <c r="I62" s="38" t="s">
        <v>513</v>
      </c>
      <c r="J62" s="38" t="s">
        <v>376</v>
      </c>
      <c r="K62" s="40" t="s">
        <v>219</v>
      </c>
      <c r="L62" s="38" t="s">
        <v>220</v>
      </c>
      <c r="M62" s="41">
        <v>45022.4029050926</v>
      </c>
      <c r="N62" s="41">
        <v>45022.3910532407</v>
      </c>
      <c r="O62" s="40" t="s">
        <v>221</v>
      </c>
      <c r="P62" s="38" t="s">
        <v>222</v>
      </c>
      <c r="Q62" s="38"/>
      <c r="R62" s="44">
        <v>45037.0849537037</v>
      </c>
      <c r="S62" s="38" t="s">
        <v>224</v>
      </c>
      <c r="T62" s="44"/>
      <c r="U62" s="44">
        <v>45026.6818518519</v>
      </c>
      <c r="V62" s="44">
        <v>45037.084224537</v>
      </c>
      <c r="W62" s="45">
        <v>0</v>
      </c>
      <c r="X62" s="46">
        <v>14.6931712962963</v>
      </c>
      <c r="Y62" s="38" t="s">
        <v>230</v>
      </c>
      <c r="Z62" s="38" t="s">
        <v>234</v>
      </c>
      <c r="AA62" s="38"/>
      <c r="AB62" s="38" t="s">
        <v>140</v>
      </c>
      <c r="AC62" s="38" t="s">
        <v>225</v>
      </c>
      <c r="AD62" s="38"/>
      <c r="AE62" s="41" t="s">
        <v>514</v>
      </c>
      <c r="AF62" s="38" t="s">
        <v>236</v>
      </c>
      <c r="AG62" s="38" t="s">
        <v>237</v>
      </c>
      <c r="AH62" s="38" t="s">
        <v>292</v>
      </c>
      <c r="AI62" s="45">
        <v>35</v>
      </c>
      <c r="AJ62" s="38" t="s">
        <v>216</v>
      </c>
      <c r="AK62" s="70"/>
    </row>
    <row r="63" spans="1:37">
      <c r="A63" s="39" t="s">
        <v>239</v>
      </c>
      <c r="B63" s="39" t="s">
        <v>212</v>
      </c>
      <c r="C63" s="39" t="s">
        <v>213</v>
      </c>
      <c r="D63" s="39" t="s">
        <v>230</v>
      </c>
      <c r="E63" s="39" t="s">
        <v>231</v>
      </c>
      <c r="F63" s="39"/>
      <c r="G63" s="39"/>
      <c r="H63" s="39" t="s">
        <v>216</v>
      </c>
      <c r="I63" s="39" t="s">
        <v>515</v>
      </c>
      <c r="J63" s="39" t="s">
        <v>516</v>
      </c>
      <c r="K63" s="42" t="s">
        <v>219</v>
      </c>
      <c r="L63" s="39" t="s">
        <v>220</v>
      </c>
      <c r="M63" s="43">
        <v>45022.4319328704</v>
      </c>
      <c r="N63" s="43">
        <v>45022.4309143519</v>
      </c>
      <c r="O63" s="42" t="s">
        <v>221</v>
      </c>
      <c r="P63" s="39" t="s">
        <v>222</v>
      </c>
      <c r="Q63" s="39"/>
      <c r="R63" s="47">
        <v>45034.0852199074</v>
      </c>
      <c r="S63" s="39" t="s">
        <v>224</v>
      </c>
      <c r="T63" s="47"/>
      <c r="U63" s="47">
        <v>45023.7265740741</v>
      </c>
      <c r="V63" s="47">
        <v>45034.0845949074</v>
      </c>
      <c r="W63" s="48">
        <v>0</v>
      </c>
      <c r="X63" s="49">
        <v>11.6536805555556</v>
      </c>
      <c r="Y63" s="39" t="s">
        <v>230</v>
      </c>
      <c r="Z63" s="39" t="s">
        <v>234</v>
      </c>
      <c r="AA63" s="39"/>
      <c r="AB63" s="39" t="s">
        <v>140</v>
      </c>
      <c r="AC63" s="39" t="s">
        <v>225</v>
      </c>
      <c r="AD63" s="39"/>
      <c r="AE63" s="47" t="s">
        <v>517</v>
      </c>
      <c r="AF63" s="39" t="s">
        <v>307</v>
      </c>
      <c r="AG63" s="39" t="s">
        <v>308</v>
      </c>
      <c r="AH63" s="39" t="s">
        <v>229</v>
      </c>
      <c r="AI63" s="48">
        <v>14</v>
      </c>
      <c r="AJ63" s="39" t="s">
        <v>216</v>
      </c>
      <c r="AK63" s="69"/>
    </row>
    <row r="64" spans="1:37">
      <c r="A64" s="38" t="s">
        <v>239</v>
      </c>
      <c r="B64" s="38" t="s">
        <v>212</v>
      </c>
      <c r="C64" s="38" t="s">
        <v>213</v>
      </c>
      <c r="D64" s="38" t="s">
        <v>230</v>
      </c>
      <c r="E64" s="38" t="s">
        <v>231</v>
      </c>
      <c r="F64" s="38"/>
      <c r="G64" s="38"/>
      <c r="H64" s="38" t="s">
        <v>216</v>
      </c>
      <c r="I64" s="38" t="s">
        <v>518</v>
      </c>
      <c r="J64" s="38" t="s">
        <v>519</v>
      </c>
      <c r="K64" s="40" t="s">
        <v>219</v>
      </c>
      <c r="L64" s="38" t="s">
        <v>220</v>
      </c>
      <c r="M64" s="41">
        <v>45021.7466319444</v>
      </c>
      <c r="N64" s="41">
        <v>45021.7456134259</v>
      </c>
      <c r="O64" s="40" t="s">
        <v>221</v>
      </c>
      <c r="P64" s="38" t="s">
        <v>222</v>
      </c>
      <c r="Q64" s="38"/>
      <c r="R64" s="44">
        <v>45033.1005787037</v>
      </c>
      <c r="S64" s="38" t="s">
        <v>224</v>
      </c>
      <c r="T64" s="44"/>
      <c r="U64" s="44">
        <v>45022.5111342593</v>
      </c>
      <c r="V64" s="44">
        <v>45033.084212963</v>
      </c>
      <c r="W64" s="45">
        <v>0</v>
      </c>
      <c r="X64" s="46">
        <v>11.338599537037</v>
      </c>
      <c r="Y64" s="38" t="s">
        <v>230</v>
      </c>
      <c r="Z64" s="38" t="s">
        <v>234</v>
      </c>
      <c r="AA64" s="38"/>
      <c r="AB64" s="38" t="s">
        <v>143</v>
      </c>
      <c r="AC64" s="38" t="s">
        <v>245</v>
      </c>
      <c r="AD64" s="38"/>
      <c r="AE64" s="41" t="s">
        <v>520</v>
      </c>
      <c r="AF64" s="38" t="s">
        <v>521</v>
      </c>
      <c r="AG64" s="38" t="s">
        <v>522</v>
      </c>
      <c r="AH64" s="38" t="s">
        <v>387</v>
      </c>
      <c r="AI64" s="45">
        <v>2.33333333333333</v>
      </c>
      <c r="AJ64" s="38" t="s">
        <v>216</v>
      </c>
      <c r="AK64" s="70"/>
    </row>
    <row r="65" spans="1:37">
      <c r="A65" s="39" t="s">
        <v>211</v>
      </c>
      <c r="B65" s="39" t="s">
        <v>212</v>
      </c>
      <c r="C65" s="39" t="s">
        <v>213</v>
      </c>
      <c r="D65" s="39" t="s">
        <v>230</v>
      </c>
      <c r="E65" s="39" t="s">
        <v>231</v>
      </c>
      <c r="F65" s="39"/>
      <c r="G65" s="39"/>
      <c r="H65" s="39" t="s">
        <v>216</v>
      </c>
      <c r="I65" s="39" t="s">
        <v>523</v>
      </c>
      <c r="J65" s="39" t="s">
        <v>322</v>
      </c>
      <c r="K65" s="42" t="s">
        <v>219</v>
      </c>
      <c r="L65" s="39" t="s">
        <v>220</v>
      </c>
      <c r="M65" s="43">
        <v>45022.3521527778</v>
      </c>
      <c r="N65" s="43">
        <v>45022.351412037</v>
      </c>
      <c r="O65" s="42" t="s">
        <v>221</v>
      </c>
      <c r="P65" s="39" t="s">
        <v>222</v>
      </c>
      <c r="Q65" s="39" t="s">
        <v>524</v>
      </c>
      <c r="R65" s="47">
        <v>45040.1039236111</v>
      </c>
      <c r="S65" s="39" t="s">
        <v>224</v>
      </c>
      <c r="T65" s="47"/>
      <c r="U65" s="47">
        <v>45029.7266435185</v>
      </c>
      <c r="V65" s="47">
        <v>45040.0842013889</v>
      </c>
      <c r="W65" s="48">
        <v>0</v>
      </c>
      <c r="X65" s="49">
        <v>17.7327893518519</v>
      </c>
      <c r="Y65" s="39" t="s">
        <v>230</v>
      </c>
      <c r="Z65" s="39" t="s">
        <v>234</v>
      </c>
      <c r="AA65" s="39"/>
      <c r="AB65" s="39" t="s">
        <v>245</v>
      </c>
      <c r="AC65" s="39" t="s">
        <v>323</v>
      </c>
      <c r="AD65" s="39"/>
      <c r="AE65" s="43" t="s">
        <v>525</v>
      </c>
      <c r="AF65" s="39" t="s">
        <v>325</v>
      </c>
      <c r="AG65" s="39" t="s">
        <v>326</v>
      </c>
      <c r="AH65" s="39" t="s">
        <v>229</v>
      </c>
      <c r="AI65" s="48">
        <v>9.33333333333333</v>
      </c>
      <c r="AJ65" s="39" t="s">
        <v>216</v>
      </c>
      <c r="AK65" s="70"/>
    </row>
    <row r="66" spans="1:37">
      <c r="A66" s="38" t="s">
        <v>239</v>
      </c>
      <c r="B66" s="38" t="s">
        <v>212</v>
      </c>
      <c r="C66" s="38" t="s">
        <v>213</v>
      </c>
      <c r="D66" s="38" t="s">
        <v>285</v>
      </c>
      <c r="E66" s="38" t="s">
        <v>286</v>
      </c>
      <c r="F66" s="38"/>
      <c r="G66" s="38"/>
      <c r="H66" s="38" t="s">
        <v>216</v>
      </c>
      <c r="I66" s="38" t="s">
        <v>526</v>
      </c>
      <c r="J66" s="38" t="s">
        <v>527</v>
      </c>
      <c r="K66" s="40" t="s">
        <v>258</v>
      </c>
      <c r="L66" s="38" t="s">
        <v>220</v>
      </c>
      <c r="M66" s="41">
        <v>45022.3693171296</v>
      </c>
      <c r="N66" s="41">
        <v>45022.3686111111</v>
      </c>
      <c r="O66" s="40" t="s">
        <v>221</v>
      </c>
      <c r="P66" s="38" t="s">
        <v>222</v>
      </c>
      <c r="Q66" s="38"/>
      <c r="R66" s="44">
        <v>45033.1005555556</v>
      </c>
      <c r="S66" s="38" t="s">
        <v>224</v>
      </c>
      <c r="T66" s="44"/>
      <c r="U66" s="44">
        <v>45022.5022800926</v>
      </c>
      <c r="V66" s="44">
        <v>45033.084212963</v>
      </c>
      <c r="W66" s="45">
        <v>0</v>
      </c>
      <c r="X66" s="46">
        <v>10.7156018518519</v>
      </c>
      <c r="Y66" s="38" t="s">
        <v>285</v>
      </c>
      <c r="Z66" s="38" t="s">
        <v>289</v>
      </c>
      <c r="AA66" s="38" t="s">
        <v>290</v>
      </c>
      <c r="AB66" s="38" t="s">
        <v>245</v>
      </c>
      <c r="AC66" s="38" t="s">
        <v>246</v>
      </c>
      <c r="AD66" s="38"/>
      <c r="AE66" s="41" t="s">
        <v>528</v>
      </c>
      <c r="AF66" s="38" t="s">
        <v>282</v>
      </c>
      <c r="AG66" s="38" t="s">
        <v>283</v>
      </c>
      <c r="AH66" s="38" t="s">
        <v>292</v>
      </c>
      <c r="AI66" s="45">
        <v>4.2</v>
      </c>
      <c r="AJ66" s="38" t="s">
        <v>216</v>
      </c>
      <c r="AK66" s="69"/>
    </row>
    <row r="67" spans="1:37">
      <c r="A67" s="38" t="s">
        <v>211</v>
      </c>
      <c r="B67" s="38" t="s">
        <v>212</v>
      </c>
      <c r="C67" s="38" t="s">
        <v>213</v>
      </c>
      <c r="D67" s="38" t="s">
        <v>230</v>
      </c>
      <c r="E67" s="38" t="s">
        <v>231</v>
      </c>
      <c r="F67" s="38"/>
      <c r="G67" s="38"/>
      <c r="H67" s="38" t="s">
        <v>216</v>
      </c>
      <c r="I67" s="38" t="s">
        <v>529</v>
      </c>
      <c r="J67" s="38" t="s">
        <v>530</v>
      </c>
      <c r="K67" s="40" t="s">
        <v>219</v>
      </c>
      <c r="L67" s="38" t="s">
        <v>220</v>
      </c>
      <c r="M67" s="41">
        <v>45022.664525463</v>
      </c>
      <c r="N67" s="41">
        <v>45022.6623032407</v>
      </c>
      <c r="O67" s="40" t="s">
        <v>221</v>
      </c>
      <c r="P67" s="38" t="s">
        <v>222</v>
      </c>
      <c r="Q67" s="38"/>
      <c r="R67" s="44">
        <v>45038.0883680556</v>
      </c>
      <c r="S67" s="38" t="s">
        <v>224</v>
      </c>
      <c r="T67" s="44"/>
      <c r="U67" s="44">
        <v>45027.5337731482</v>
      </c>
      <c r="V67" s="44">
        <v>45038.0842013889</v>
      </c>
      <c r="W67" s="45">
        <v>0</v>
      </c>
      <c r="X67" s="46">
        <v>15.4218981481482</v>
      </c>
      <c r="Y67" s="38" t="s">
        <v>230</v>
      </c>
      <c r="Z67" s="38" t="s">
        <v>234</v>
      </c>
      <c r="AA67" s="38"/>
      <c r="AB67" s="38" t="s">
        <v>245</v>
      </c>
      <c r="AC67" s="38" t="s">
        <v>246</v>
      </c>
      <c r="AD67" s="38"/>
      <c r="AE67" s="41" t="s">
        <v>531</v>
      </c>
      <c r="AF67" s="38" t="s">
        <v>236</v>
      </c>
      <c r="AG67" s="38" t="s">
        <v>237</v>
      </c>
      <c r="AH67" s="38" t="s">
        <v>292</v>
      </c>
      <c r="AI67" s="45">
        <v>9.33333333333333</v>
      </c>
      <c r="AJ67" s="38" t="s">
        <v>216</v>
      </c>
      <c r="AK67" s="69"/>
    </row>
    <row r="68" spans="1:37">
      <c r="A68" s="39" t="s">
        <v>239</v>
      </c>
      <c r="B68" s="39" t="s">
        <v>212</v>
      </c>
      <c r="C68" s="39" t="s">
        <v>213</v>
      </c>
      <c r="D68" s="39" t="s">
        <v>214</v>
      </c>
      <c r="E68" s="39" t="s">
        <v>215</v>
      </c>
      <c r="F68" s="39"/>
      <c r="G68" s="39"/>
      <c r="H68" s="39" t="s">
        <v>216</v>
      </c>
      <c r="I68" s="39" t="s">
        <v>532</v>
      </c>
      <c r="J68" s="39" t="s">
        <v>533</v>
      </c>
      <c r="K68" s="42" t="s">
        <v>279</v>
      </c>
      <c r="L68" s="39" t="s">
        <v>220</v>
      </c>
      <c r="M68" s="43">
        <v>45022.3898611111</v>
      </c>
      <c r="N68" s="43">
        <v>45022.3889236111</v>
      </c>
      <c r="O68" s="42" t="s">
        <v>221</v>
      </c>
      <c r="P68" s="39" t="s">
        <v>222</v>
      </c>
      <c r="Q68" s="39"/>
      <c r="R68" s="47">
        <v>45040.1038888889</v>
      </c>
      <c r="S68" s="39" t="s">
        <v>224</v>
      </c>
      <c r="T68" s="47"/>
      <c r="U68" s="47">
        <v>45029.716875</v>
      </c>
      <c r="V68" s="47">
        <v>45040.0842013889</v>
      </c>
      <c r="W68" s="48">
        <v>0</v>
      </c>
      <c r="X68" s="49">
        <v>17.6952777777778</v>
      </c>
      <c r="Y68" s="39" t="s">
        <v>155</v>
      </c>
      <c r="Z68" s="39" t="s">
        <v>214</v>
      </c>
      <c r="AA68" s="39" t="s">
        <v>280</v>
      </c>
      <c r="AB68" s="39" t="s">
        <v>245</v>
      </c>
      <c r="AC68" s="39" t="s">
        <v>246</v>
      </c>
      <c r="AD68" s="39"/>
      <c r="AE68" s="43" t="s">
        <v>534</v>
      </c>
      <c r="AF68" s="39" t="s">
        <v>282</v>
      </c>
      <c r="AG68" s="39" t="s">
        <v>283</v>
      </c>
      <c r="AH68" s="39" t="s">
        <v>327</v>
      </c>
      <c r="AI68" s="48">
        <v>2.13333333333333</v>
      </c>
      <c r="AJ68" s="39" t="s">
        <v>216</v>
      </c>
      <c r="AK68" s="69"/>
    </row>
    <row r="69" spans="1:37">
      <c r="A69" s="38" t="s">
        <v>211</v>
      </c>
      <c r="B69" s="38" t="s">
        <v>212</v>
      </c>
      <c r="C69" s="38" t="s">
        <v>213</v>
      </c>
      <c r="D69" s="38" t="s">
        <v>230</v>
      </c>
      <c r="E69" s="38" t="s">
        <v>231</v>
      </c>
      <c r="F69" s="38"/>
      <c r="G69" s="38"/>
      <c r="H69" s="38" t="s">
        <v>216</v>
      </c>
      <c r="I69" s="38" t="s">
        <v>535</v>
      </c>
      <c r="J69" s="38" t="s">
        <v>536</v>
      </c>
      <c r="K69" s="40" t="s">
        <v>219</v>
      </c>
      <c r="L69" s="38" t="s">
        <v>220</v>
      </c>
      <c r="M69" s="41">
        <v>45022.6413657407</v>
      </c>
      <c r="N69" s="41">
        <v>45022.6394212963</v>
      </c>
      <c r="O69" s="40" t="s">
        <v>221</v>
      </c>
      <c r="P69" s="38" t="s">
        <v>222</v>
      </c>
      <c r="Q69" s="38"/>
      <c r="R69" s="44">
        <v>45038.0883217593</v>
      </c>
      <c r="S69" s="38" t="s">
        <v>224</v>
      </c>
      <c r="T69" s="44"/>
      <c r="U69" s="44">
        <v>45027.5470486111</v>
      </c>
      <c r="V69" s="44">
        <v>45038.0842013889</v>
      </c>
      <c r="W69" s="45">
        <v>0</v>
      </c>
      <c r="X69" s="46">
        <v>15.4447800925926</v>
      </c>
      <c r="Y69" s="38" t="s">
        <v>230</v>
      </c>
      <c r="Z69" s="38" t="s">
        <v>234</v>
      </c>
      <c r="AA69" s="38"/>
      <c r="AB69" s="38" t="s">
        <v>17</v>
      </c>
      <c r="AC69" s="38" t="s">
        <v>225</v>
      </c>
      <c r="AD69" s="38"/>
      <c r="AE69" s="41" t="s">
        <v>537</v>
      </c>
      <c r="AF69" s="38" t="s">
        <v>315</v>
      </c>
      <c r="AG69" s="38" t="s">
        <v>316</v>
      </c>
      <c r="AH69" s="38" t="s">
        <v>300</v>
      </c>
      <c r="AI69" s="45">
        <v>7</v>
      </c>
      <c r="AJ69" s="38" t="s">
        <v>216</v>
      </c>
      <c r="AK69" s="69"/>
    </row>
    <row r="70" spans="1:37">
      <c r="A70" s="39" t="s">
        <v>239</v>
      </c>
      <c r="B70" s="39" t="s">
        <v>212</v>
      </c>
      <c r="C70" s="39" t="s">
        <v>213</v>
      </c>
      <c r="D70" s="39" t="s">
        <v>230</v>
      </c>
      <c r="E70" s="39" t="s">
        <v>231</v>
      </c>
      <c r="F70" s="39"/>
      <c r="G70" s="39"/>
      <c r="H70" s="39" t="s">
        <v>216</v>
      </c>
      <c r="I70" s="39" t="s">
        <v>538</v>
      </c>
      <c r="J70" s="39" t="s">
        <v>539</v>
      </c>
      <c r="K70" s="42" t="s">
        <v>219</v>
      </c>
      <c r="L70" s="39" t="s">
        <v>220</v>
      </c>
      <c r="M70" s="43">
        <v>45023.3330208333</v>
      </c>
      <c r="N70" s="43">
        <v>45023.3317708333</v>
      </c>
      <c r="O70" s="42" t="s">
        <v>221</v>
      </c>
      <c r="P70" s="39" t="s">
        <v>222</v>
      </c>
      <c r="Q70" s="39"/>
      <c r="R70" s="47">
        <v>45034.0852083333</v>
      </c>
      <c r="S70" s="39" t="s">
        <v>224</v>
      </c>
      <c r="T70" s="47"/>
      <c r="U70" s="47">
        <v>45023.6569444445</v>
      </c>
      <c r="V70" s="47">
        <v>45034.0845949074</v>
      </c>
      <c r="W70" s="48">
        <v>0</v>
      </c>
      <c r="X70" s="49">
        <v>10.7528240740741</v>
      </c>
      <c r="Y70" s="39" t="s">
        <v>230</v>
      </c>
      <c r="Z70" s="39" t="s">
        <v>234</v>
      </c>
      <c r="AA70" s="39"/>
      <c r="AB70" s="39" t="s">
        <v>17</v>
      </c>
      <c r="AC70" s="39" t="s">
        <v>225</v>
      </c>
      <c r="AD70" s="39"/>
      <c r="AE70" s="43" t="s">
        <v>540</v>
      </c>
      <c r="AF70" s="39" t="s">
        <v>485</v>
      </c>
      <c r="AG70" s="39" t="s">
        <v>486</v>
      </c>
      <c r="AH70" s="39" t="s">
        <v>284</v>
      </c>
      <c r="AI70" s="48">
        <v>2.33333333333333</v>
      </c>
      <c r="AJ70" s="39" t="s">
        <v>216</v>
      </c>
      <c r="AK70" s="70"/>
    </row>
    <row r="71" spans="1:37">
      <c r="A71" s="38" t="s">
        <v>211</v>
      </c>
      <c r="B71" s="38" t="s">
        <v>212</v>
      </c>
      <c r="C71" s="38" t="s">
        <v>213</v>
      </c>
      <c r="D71" s="38" t="s">
        <v>230</v>
      </c>
      <c r="E71" s="38" t="s">
        <v>231</v>
      </c>
      <c r="F71" s="38"/>
      <c r="G71" s="38"/>
      <c r="H71" s="38" t="s">
        <v>216</v>
      </c>
      <c r="I71" s="38" t="s">
        <v>541</v>
      </c>
      <c r="J71" s="38" t="s">
        <v>542</v>
      </c>
      <c r="K71" s="40" t="s">
        <v>219</v>
      </c>
      <c r="L71" s="38" t="s">
        <v>220</v>
      </c>
      <c r="M71" s="41">
        <v>45022.6357407407</v>
      </c>
      <c r="N71" s="41">
        <v>45022.6346875</v>
      </c>
      <c r="O71" s="40" t="s">
        <v>221</v>
      </c>
      <c r="P71" s="38" t="s">
        <v>222</v>
      </c>
      <c r="Q71" s="38"/>
      <c r="R71" s="44">
        <v>45037.0849421296</v>
      </c>
      <c r="S71" s="38" t="s">
        <v>224</v>
      </c>
      <c r="T71" s="44"/>
      <c r="U71" s="44">
        <v>45026.3755208333</v>
      </c>
      <c r="V71" s="44">
        <v>45037.084224537</v>
      </c>
      <c r="W71" s="45">
        <v>0</v>
      </c>
      <c r="X71" s="46">
        <v>14.449537037037</v>
      </c>
      <c r="Y71" s="38" t="s">
        <v>230</v>
      </c>
      <c r="Z71" s="38" t="s">
        <v>234</v>
      </c>
      <c r="AA71" s="38"/>
      <c r="AB71" s="38" t="s">
        <v>17</v>
      </c>
      <c r="AC71" s="38" t="s">
        <v>225</v>
      </c>
      <c r="AD71" s="38"/>
      <c r="AE71" s="41" t="s">
        <v>543</v>
      </c>
      <c r="AF71" s="38" t="s">
        <v>544</v>
      </c>
      <c r="AG71" s="38" t="s">
        <v>545</v>
      </c>
      <c r="AH71" s="38" t="s">
        <v>546</v>
      </c>
      <c r="AI71" s="45">
        <v>3.5</v>
      </c>
      <c r="AJ71" s="38" t="s">
        <v>216</v>
      </c>
      <c r="AK71" s="69"/>
    </row>
    <row r="72" spans="1:37">
      <c r="A72" s="39" t="s">
        <v>239</v>
      </c>
      <c r="B72" s="39" t="s">
        <v>212</v>
      </c>
      <c r="C72" s="39" t="s">
        <v>213</v>
      </c>
      <c r="D72" s="39" t="s">
        <v>285</v>
      </c>
      <c r="E72" s="39" t="s">
        <v>286</v>
      </c>
      <c r="F72" s="39"/>
      <c r="G72" s="39"/>
      <c r="H72" s="39" t="s">
        <v>216</v>
      </c>
      <c r="I72" s="39" t="s">
        <v>547</v>
      </c>
      <c r="J72" s="39" t="s">
        <v>548</v>
      </c>
      <c r="K72" s="42" t="s">
        <v>258</v>
      </c>
      <c r="L72" s="39" t="s">
        <v>220</v>
      </c>
      <c r="M72" s="43">
        <v>45022.6668287037</v>
      </c>
      <c r="N72" s="43">
        <v>45022.6609953704</v>
      </c>
      <c r="O72" s="42" t="s">
        <v>221</v>
      </c>
      <c r="P72" s="39" t="s">
        <v>222</v>
      </c>
      <c r="Q72" s="39"/>
      <c r="R72" s="47">
        <v>45033.0848148148</v>
      </c>
      <c r="S72" s="39" t="s">
        <v>224</v>
      </c>
      <c r="T72" s="47"/>
      <c r="U72" s="47">
        <v>45022.7230324074</v>
      </c>
      <c r="V72" s="47">
        <v>45033.084212963</v>
      </c>
      <c r="W72" s="48">
        <v>0</v>
      </c>
      <c r="X72" s="49">
        <v>10.4232175925926</v>
      </c>
      <c r="Y72" s="39" t="s">
        <v>285</v>
      </c>
      <c r="Z72" s="39" t="s">
        <v>289</v>
      </c>
      <c r="AA72" s="39" t="s">
        <v>290</v>
      </c>
      <c r="AB72" s="39" t="s">
        <v>245</v>
      </c>
      <c r="AC72" s="39" t="s">
        <v>246</v>
      </c>
      <c r="AD72" s="39"/>
      <c r="AE72" s="43" t="s">
        <v>549</v>
      </c>
      <c r="AF72" s="39" t="s">
        <v>550</v>
      </c>
      <c r="AG72" s="39" t="s">
        <v>551</v>
      </c>
      <c r="AH72" s="39" t="s">
        <v>229</v>
      </c>
      <c r="AI72" s="48">
        <v>4.2</v>
      </c>
      <c r="AJ72" s="39" t="s">
        <v>216</v>
      </c>
      <c r="AK72" s="70"/>
    </row>
    <row r="73" spans="1:37">
      <c r="A73" s="38" t="s">
        <v>239</v>
      </c>
      <c r="B73" s="38" t="s">
        <v>212</v>
      </c>
      <c r="C73" s="38" t="s">
        <v>213</v>
      </c>
      <c r="D73" s="38" t="s">
        <v>230</v>
      </c>
      <c r="E73" s="38" t="s">
        <v>231</v>
      </c>
      <c r="F73" s="38"/>
      <c r="G73" s="38"/>
      <c r="H73" s="38" t="s">
        <v>216</v>
      </c>
      <c r="I73" s="38" t="s">
        <v>552</v>
      </c>
      <c r="J73" s="38" t="s">
        <v>376</v>
      </c>
      <c r="K73" s="40" t="s">
        <v>219</v>
      </c>
      <c r="L73" s="38" t="s">
        <v>220</v>
      </c>
      <c r="M73" s="41">
        <v>45023.3886574074</v>
      </c>
      <c r="N73" s="41">
        <v>45023.387962963</v>
      </c>
      <c r="O73" s="40" t="s">
        <v>221</v>
      </c>
      <c r="P73" s="38" t="s">
        <v>222</v>
      </c>
      <c r="Q73" s="38"/>
      <c r="R73" s="44">
        <v>45034.0851851852</v>
      </c>
      <c r="S73" s="38" t="s">
        <v>224</v>
      </c>
      <c r="T73" s="44"/>
      <c r="U73" s="44">
        <v>45023.7284837963</v>
      </c>
      <c r="V73" s="44">
        <v>45034.0845949074</v>
      </c>
      <c r="W73" s="45">
        <v>0</v>
      </c>
      <c r="X73" s="46">
        <v>10.6966319444444</v>
      </c>
      <c r="Y73" s="38" t="s">
        <v>230</v>
      </c>
      <c r="Z73" s="38" t="s">
        <v>234</v>
      </c>
      <c r="AA73" s="38"/>
      <c r="AB73" s="38" t="s">
        <v>140</v>
      </c>
      <c r="AC73" s="38" t="s">
        <v>225</v>
      </c>
      <c r="AD73" s="38"/>
      <c r="AE73" s="41" t="s">
        <v>553</v>
      </c>
      <c r="AF73" s="38" t="s">
        <v>307</v>
      </c>
      <c r="AG73" s="38" t="s">
        <v>308</v>
      </c>
      <c r="AH73" s="38" t="s">
        <v>229</v>
      </c>
      <c r="AI73" s="45">
        <v>17.5</v>
      </c>
      <c r="AJ73" s="38" t="s">
        <v>216</v>
      </c>
      <c r="AK73" s="69"/>
    </row>
    <row r="74" spans="1:37">
      <c r="A74" s="38" t="s">
        <v>239</v>
      </c>
      <c r="B74" s="38" t="s">
        <v>212</v>
      </c>
      <c r="C74" s="38" t="s">
        <v>213</v>
      </c>
      <c r="D74" s="38" t="s">
        <v>285</v>
      </c>
      <c r="E74" s="38" t="s">
        <v>286</v>
      </c>
      <c r="F74" s="38"/>
      <c r="G74" s="38"/>
      <c r="H74" s="38" t="s">
        <v>216</v>
      </c>
      <c r="I74" s="38" t="s">
        <v>554</v>
      </c>
      <c r="J74" s="38" t="s">
        <v>555</v>
      </c>
      <c r="K74" s="40" t="s">
        <v>258</v>
      </c>
      <c r="L74" s="38" t="s">
        <v>220</v>
      </c>
      <c r="M74" s="41">
        <v>45022.5022222222</v>
      </c>
      <c r="N74" s="41">
        <v>45022.5016203704</v>
      </c>
      <c r="O74" s="40" t="s">
        <v>221</v>
      </c>
      <c r="P74" s="38" t="s">
        <v>222</v>
      </c>
      <c r="Q74" s="38"/>
      <c r="R74" s="44">
        <v>45034.0851388889</v>
      </c>
      <c r="S74" s="38" t="s">
        <v>224</v>
      </c>
      <c r="T74" s="44"/>
      <c r="U74" s="44">
        <v>45023.4675</v>
      </c>
      <c r="V74" s="44">
        <v>45034.0845949074</v>
      </c>
      <c r="W74" s="45">
        <v>0</v>
      </c>
      <c r="X74" s="46">
        <v>11.582974537037</v>
      </c>
      <c r="Y74" s="38" t="s">
        <v>285</v>
      </c>
      <c r="Z74" s="38" t="s">
        <v>289</v>
      </c>
      <c r="AA74" s="38" t="s">
        <v>290</v>
      </c>
      <c r="AB74" s="38" t="s">
        <v>17</v>
      </c>
      <c r="AC74" s="38" t="s">
        <v>225</v>
      </c>
      <c r="AD74" s="38"/>
      <c r="AE74" s="41" t="s">
        <v>556</v>
      </c>
      <c r="AF74" s="38" t="s">
        <v>282</v>
      </c>
      <c r="AG74" s="38" t="s">
        <v>283</v>
      </c>
      <c r="AH74" s="38" t="s">
        <v>336</v>
      </c>
      <c r="AI74" s="45">
        <v>4.2</v>
      </c>
      <c r="AJ74" s="38" t="s">
        <v>216</v>
      </c>
      <c r="AK74" s="70"/>
    </row>
    <row r="75" spans="1:37">
      <c r="A75" s="39" t="s">
        <v>211</v>
      </c>
      <c r="B75" s="39" t="s">
        <v>212</v>
      </c>
      <c r="C75" s="39" t="s">
        <v>213</v>
      </c>
      <c r="D75" s="39" t="s">
        <v>230</v>
      </c>
      <c r="E75" s="39" t="s">
        <v>231</v>
      </c>
      <c r="F75" s="39"/>
      <c r="G75" s="39"/>
      <c r="H75" s="39" t="s">
        <v>216</v>
      </c>
      <c r="I75" s="39" t="s">
        <v>557</v>
      </c>
      <c r="J75" s="39" t="s">
        <v>457</v>
      </c>
      <c r="K75" s="42" t="s">
        <v>219</v>
      </c>
      <c r="L75" s="39" t="s">
        <v>220</v>
      </c>
      <c r="M75" s="43">
        <v>45022.5275231482</v>
      </c>
      <c r="N75" s="43">
        <v>45022.5247800926</v>
      </c>
      <c r="O75" s="42" t="s">
        <v>221</v>
      </c>
      <c r="P75" s="39" t="s">
        <v>222</v>
      </c>
      <c r="Q75" s="39"/>
      <c r="R75" s="47">
        <v>45038.0879513889</v>
      </c>
      <c r="S75" s="39" t="s">
        <v>224</v>
      </c>
      <c r="T75" s="47"/>
      <c r="U75" s="47">
        <v>45027.5172569444</v>
      </c>
      <c r="V75" s="47">
        <v>45038.0842013889</v>
      </c>
      <c r="W75" s="48">
        <v>0</v>
      </c>
      <c r="X75" s="49">
        <v>15.5594212962963</v>
      </c>
      <c r="Y75" s="39" t="s">
        <v>230</v>
      </c>
      <c r="Z75" s="39" t="s">
        <v>234</v>
      </c>
      <c r="AA75" s="39"/>
      <c r="AB75" s="39" t="s">
        <v>143</v>
      </c>
      <c r="AC75" s="39" t="s">
        <v>245</v>
      </c>
      <c r="AD75" s="39"/>
      <c r="AE75" s="43" t="s">
        <v>558</v>
      </c>
      <c r="AF75" s="39" t="s">
        <v>459</v>
      </c>
      <c r="AG75" s="39" t="s">
        <v>371</v>
      </c>
      <c r="AH75" s="39" t="s">
        <v>292</v>
      </c>
      <c r="AI75" s="48">
        <v>9.33333333333333</v>
      </c>
      <c r="AJ75" s="39" t="s">
        <v>216</v>
      </c>
      <c r="AK75" s="69"/>
    </row>
    <row r="76" spans="1:37">
      <c r="A76" s="38" t="s">
        <v>211</v>
      </c>
      <c r="B76" s="38" t="s">
        <v>212</v>
      </c>
      <c r="C76" s="38" t="s">
        <v>213</v>
      </c>
      <c r="D76" s="38" t="s">
        <v>230</v>
      </c>
      <c r="E76" s="38" t="s">
        <v>231</v>
      </c>
      <c r="F76" s="38"/>
      <c r="G76" s="38"/>
      <c r="H76" s="38" t="s">
        <v>340</v>
      </c>
      <c r="I76" s="38" t="s">
        <v>559</v>
      </c>
      <c r="J76" s="38" t="s">
        <v>560</v>
      </c>
      <c r="K76" s="40" t="s">
        <v>219</v>
      </c>
      <c r="L76" s="38" t="s">
        <v>220</v>
      </c>
      <c r="M76" s="41">
        <v>45022.5806944445</v>
      </c>
      <c r="N76" s="41">
        <v>45022.5722800926</v>
      </c>
      <c r="O76" s="40" t="s">
        <v>221</v>
      </c>
      <c r="P76" s="38"/>
      <c r="Q76" s="38"/>
      <c r="R76" s="44">
        <v>45027.4425462963</v>
      </c>
      <c r="S76" s="38" t="s">
        <v>343</v>
      </c>
      <c r="T76" s="44"/>
      <c r="U76" s="44">
        <v>45027.4424768519</v>
      </c>
      <c r="V76" s="44">
        <v>45027.4425347222</v>
      </c>
      <c r="W76" s="45">
        <v>1</v>
      </c>
      <c r="X76" s="46">
        <v>4.87025462962963</v>
      </c>
      <c r="Y76" s="38" t="s">
        <v>230</v>
      </c>
      <c r="Z76" s="38" t="s">
        <v>234</v>
      </c>
      <c r="AA76" s="38"/>
      <c r="AB76" s="38" t="s">
        <v>225</v>
      </c>
      <c r="AC76" s="38" t="s">
        <v>344</v>
      </c>
      <c r="AD76" s="38"/>
      <c r="AE76" s="41" t="s">
        <v>561</v>
      </c>
      <c r="AF76" s="38" t="s">
        <v>508</v>
      </c>
      <c r="AG76" s="38" t="s">
        <v>509</v>
      </c>
      <c r="AH76" s="38" t="s">
        <v>348</v>
      </c>
      <c r="AI76" s="45">
        <v>2.33333333333333</v>
      </c>
      <c r="AJ76" s="38" t="s">
        <v>216</v>
      </c>
      <c r="AK76" s="70"/>
    </row>
    <row r="77" spans="1:37">
      <c r="A77" s="39" t="s">
        <v>239</v>
      </c>
      <c r="B77" s="39" t="s">
        <v>212</v>
      </c>
      <c r="C77" s="39" t="s">
        <v>213</v>
      </c>
      <c r="D77" s="39" t="s">
        <v>406</v>
      </c>
      <c r="E77" s="39" t="s">
        <v>407</v>
      </c>
      <c r="F77" s="39"/>
      <c r="G77" s="39"/>
      <c r="H77" s="39" t="s">
        <v>216</v>
      </c>
      <c r="I77" s="39" t="s">
        <v>562</v>
      </c>
      <c r="J77" s="39" t="s">
        <v>563</v>
      </c>
      <c r="K77" s="42" t="s">
        <v>219</v>
      </c>
      <c r="L77" s="39" t="s">
        <v>220</v>
      </c>
      <c r="M77" s="43">
        <v>45022.6335648148</v>
      </c>
      <c r="N77" s="43">
        <v>45022.6324884259</v>
      </c>
      <c r="O77" s="42" t="s">
        <v>221</v>
      </c>
      <c r="P77" s="39" t="s">
        <v>222</v>
      </c>
      <c r="Q77" s="39"/>
      <c r="R77" s="47">
        <v>45034.0851388889</v>
      </c>
      <c r="S77" s="39" t="s">
        <v>224</v>
      </c>
      <c r="T77" s="47"/>
      <c r="U77" s="47">
        <v>45023.3831828704</v>
      </c>
      <c r="V77" s="47">
        <v>45034.0845949074</v>
      </c>
      <c r="W77" s="48">
        <v>0</v>
      </c>
      <c r="X77" s="49">
        <v>11.4521064814815</v>
      </c>
      <c r="Y77" s="39" t="s">
        <v>406</v>
      </c>
      <c r="Z77" s="39" t="s">
        <v>406</v>
      </c>
      <c r="AA77" s="39" t="s">
        <v>406</v>
      </c>
      <c r="AB77" s="39" t="s">
        <v>17</v>
      </c>
      <c r="AC77" s="39" t="s">
        <v>225</v>
      </c>
      <c r="AD77" s="39"/>
      <c r="AE77" s="43" t="s">
        <v>564</v>
      </c>
      <c r="AF77" s="39" t="s">
        <v>565</v>
      </c>
      <c r="AG77" s="39" t="s">
        <v>566</v>
      </c>
      <c r="AH77" s="39" t="s">
        <v>336</v>
      </c>
      <c r="AI77" s="48">
        <v>7</v>
      </c>
      <c r="AJ77" s="39" t="s">
        <v>216</v>
      </c>
      <c r="AK77" s="69"/>
    </row>
    <row r="78" spans="1:37">
      <c r="A78" s="38" t="s">
        <v>251</v>
      </c>
      <c r="B78" s="38" t="s">
        <v>212</v>
      </c>
      <c r="C78" s="38" t="s">
        <v>213</v>
      </c>
      <c r="D78" s="38" t="s">
        <v>230</v>
      </c>
      <c r="E78" s="38" t="s">
        <v>231</v>
      </c>
      <c r="F78" s="38"/>
      <c r="G78" s="38"/>
      <c r="H78" s="38" t="s">
        <v>216</v>
      </c>
      <c r="I78" s="38" t="s">
        <v>567</v>
      </c>
      <c r="J78" s="38" t="s">
        <v>568</v>
      </c>
      <c r="K78" s="40" t="s">
        <v>219</v>
      </c>
      <c r="L78" s="38" t="s">
        <v>220</v>
      </c>
      <c r="M78" s="41">
        <v>45023.4421412037</v>
      </c>
      <c r="N78" s="41">
        <v>45023.4409143519</v>
      </c>
      <c r="O78" s="40" t="s">
        <v>221</v>
      </c>
      <c r="P78" s="38" t="s">
        <v>222</v>
      </c>
      <c r="Q78" s="38"/>
      <c r="R78" s="44">
        <v>45037.0849189815</v>
      </c>
      <c r="S78" s="38" t="s">
        <v>224</v>
      </c>
      <c r="T78" s="44"/>
      <c r="U78" s="44">
        <v>45026.6306018519</v>
      </c>
      <c r="V78" s="44">
        <v>45037.084224537</v>
      </c>
      <c r="W78" s="45">
        <v>0</v>
      </c>
      <c r="X78" s="46">
        <v>13.6433101851852</v>
      </c>
      <c r="Y78" s="38" t="s">
        <v>230</v>
      </c>
      <c r="Z78" s="38" t="s">
        <v>234</v>
      </c>
      <c r="AA78" s="38"/>
      <c r="AB78" s="38" t="s">
        <v>245</v>
      </c>
      <c r="AC78" s="38" t="s">
        <v>323</v>
      </c>
      <c r="AD78" s="38"/>
      <c r="AE78" s="41" t="s">
        <v>569</v>
      </c>
      <c r="AF78" s="38" t="s">
        <v>236</v>
      </c>
      <c r="AG78" s="38" t="s">
        <v>237</v>
      </c>
      <c r="AH78" s="38" t="s">
        <v>238</v>
      </c>
      <c r="AI78" s="45">
        <v>2.33333333333333</v>
      </c>
      <c r="AJ78" s="38" t="s">
        <v>216</v>
      </c>
      <c r="AK78" s="70"/>
    </row>
    <row r="79" spans="1:37">
      <c r="A79" s="38" t="s">
        <v>239</v>
      </c>
      <c r="B79" s="38" t="s">
        <v>212</v>
      </c>
      <c r="C79" s="38" t="s">
        <v>213</v>
      </c>
      <c r="D79" s="38" t="s">
        <v>230</v>
      </c>
      <c r="E79" s="38" t="s">
        <v>231</v>
      </c>
      <c r="F79" s="38"/>
      <c r="G79" s="38"/>
      <c r="H79" s="38" t="s">
        <v>216</v>
      </c>
      <c r="I79" s="38" t="s">
        <v>570</v>
      </c>
      <c r="J79" s="38" t="s">
        <v>571</v>
      </c>
      <c r="K79" s="40" t="s">
        <v>219</v>
      </c>
      <c r="L79" s="38" t="s">
        <v>220</v>
      </c>
      <c r="M79" s="41">
        <v>45023.3189236111</v>
      </c>
      <c r="N79" s="41">
        <v>45023.3173148148</v>
      </c>
      <c r="O79" s="40" t="s">
        <v>221</v>
      </c>
      <c r="P79" s="38" t="s">
        <v>222</v>
      </c>
      <c r="Q79" s="38"/>
      <c r="R79" s="44">
        <v>45034.0850462963</v>
      </c>
      <c r="S79" s="38" t="s">
        <v>224</v>
      </c>
      <c r="T79" s="44"/>
      <c r="U79" s="44">
        <v>45023.3756597222</v>
      </c>
      <c r="V79" s="44">
        <v>45034.0845949074</v>
      </c>
      <c r="W79" s="45">
        <v>0</v>
      </c>
      <c r="X79" s="46">
        <v>10.7672800925926</v>
      </c>
      <c r="Y79" s="38" t="s">
        <v>230</v>
      </c>
      <c r="Z79" s="38" t="s">
        <v>234</v>
      </c>
      <c r="AA79" s="38"/>
      <c r="AB79" s="38" t="s">
        <v>245</v>
      </c>
      <c r="AC79" s="38" t="s">
        <v>246</v>
      </c>
      <c r="AD79" s="38"/>
      <c r="AE79" s="41" t="s">
        <v>572</v>
      </c>
      <c r="AF79" s="38" t="s">
        <v>315</v>
      </c>
      <c r="AG79" s="38" t="s">
        <v>316</v>
      </c>
      <c r="AH79" s="38" t="s">
        <v>300</v>
      </c>
      <c r="AI79" s="45">
        <v>2.33333333333333</v>
      </c>
      <c r="AJ79" s="38" t="s">
        <v>216</v>
      </c>
      <c r="AK79" s="69"/>
    </row>
    <row r="80" spans="1:37">
      <c r="A80" s="38" t="s">
        <v>211</v>
      </c>
      <c r="B80" s="38" t="s">
        <v>212</v>
      </c>
      <c r="C80" s="38" t="s">
        <v>252</v>
      </c>
      <c r="D80" s="38" t="s">
        <v>357</v>
      </c>
      <c r="E80" s="38" t="s">
        <v>573</v>
      </c>
      <c r="F80" s="38"/>
      <c r="G80" s="38"/>
      <c r="H80" s="38" t="s">
        <v>216</v>
      </c>
      <c r="I80" s="38" t="s">
        <v>574</v>
      </c>
      <c r="J80" s="38" t="s">
        <v>575</v>
      </c>
      <c r="K80" s="40" t="s">
        <v>258</v>
      </c>
      <c r="L80" s="38" t="s">
        <v>220</v>
      </c>
      <c r="M80" s="41">
        <v>45023.4982407407</v>
      </c>
      <c r="N80" s="41">
        <v>45023.4974074074</v>
      </c>
      <c r="O80" s="40" t="s">
        <v>221</v>
      </c>
      <c r="P80" s="38" t="s">
        <v>222</v>
      </c>
      <c r="Q80" s="38"/>
      <c r="R80" s="44">
        <v>45034.0850115741</v>
      </c>
      <c r="S80" s="38" t="s">
        <v>224</v>
      </c>
      <c r="T80" s="44"/>
      <c r="U80" s="44">
        <v>45023.6356712963</v>
      </c>
      <c r="V80" s="44">
        <v>45034.0845949074</v>
      </c>
      <c r="W80" s="45">
        <v>0</v>
      </c>
      <c r="X80" s="46">
        <v>10.5871875</v>
      </c>
      <c r="Y80" s="38" t="s">
        <v>259</v>
      </c>
      <c r="Z80" s="38" t="s">
        <v>260</v>
      </c>
      <c r="AA80" s="38"/>
      <c r="AB80" s="38" t="s">
        <v>245</v>
      </c>
      <c r="AC80" s="38" t="s">
        <v>246</v>
      </c>
      <c r="AD80" s="38"/>
      <c r="AE80" s="41" t="s">
        <v>576</v>
      </c>
      <c r="AF80" s="38" t="s">
        <v>577</v>
      </c>
      <c r="AG80" s="38" t="s">
        <v>578</v>
      </c>
      <c r="AH80" s="38" t="s">
        <v>284</v>
      </c>
      <c r="AI80" s="45">
        <v>2.8</v>
      </c>
      <c r="AJ80" s="38" t="s">
        <v>216</v>
      </c>
      <c r="AK80" s="70"/>
    </row>
    <row r="81" spans="1:37">
      <c r="A81" s="38" t="s">
        <v>239</v>
      </c>
      <c r="B81" s="38" t="s">
        <v>212</v>
      </c>
      <c r="C81" s="38" t="s">
        <v>213</v>
      </c>
      <c r="D81" s="38" t="s">
        <v>406</v>
      </c>
      <c r="E81" s="38" t="s">
        <v>407</v>
      </c>
      <c r="F81" s="38"/>
      <c r="G81" s="38"/>
      <c r="H81" s="38" t="s">
        <v>255</v>
      </c>
      <c r="I81" s="38" t="s">
        <v>579</v>
      </c>
      <c r="J81" s="38" t="s">
        <v>417</v>
      </c>
      <c r="K81" s="40" t="s">
        <v>219</v>
      </c>
      <c r="L81" s="38" t="s">
        <v>220</v>
      </c>
      <c r="M81" s="41">
        <v>45023.370775463</v>
      </c>
      <c r="N81" s="41">
        <v>45023.3701736111</v>
      </c>
      <c r="O81" s="40" t="s">
        <v>221</v>
      </c>
      <c r="P81" s="38" t="s">
        <v>222</v>
      </c>
      <c r="Q81" s="38"/>
      <c r="R81" s="44">
        <v>45034.0846875</v>
      </c>
      <c r="S81" s="38" t="s">
        <v>224</v>
      </c>
      <c r="T81" s="44"/>
      <c r="U81" s="44">
        <v>45023.5743055556</v>
      </c>
      <c r="V81" s="44">
        <v>45034.0845949074</v>
      </c>
      <c r="W81" s="45">
        <v>0</v>
      </c>
      <c r="X81" s="46">
        <v>10.7144212962963</v>
      </c>
      <c r="Y81" s="38" t="s">
        <v>406</v>
      </c>
      <c r="Z81" s="38" t="s">
        <v>406</v>
      </c>
      <c r="AA81" s="38" t="s">
        <v>406</v>
      </c>
      <c r="AB81" s="38" t="s">
        <v>225</v>
      </c>
      <c r="AC81" s="38" t="s">
        <v>344</v>
      </c>
      <c r="AD81" s="38"/>
      <c r="AE81" s="38" t="s">
        <v>580</v>
      </c>
      <c r="AF81" s="38" t="s">
        <v>419</v>
      </c>
      <c r="AG81" s="38" t="s">
        <v>420</v>
      </c>
      <c r="AH81" s="38" t="s">
        <v>266</v>
      </c>
      <c r="AI81" s="45">
        <v>9.33333333333333</v>
      </c>
      <c r="AJ81" s="38" t="s">
        <v>216</v>
      </c>
      <c r="AK81" s="69"/>
    </row>
    <row r="82" spans="1:37">
      <c r="A82" s="38" t="s">
        <v>239</v>
      </c>
      <c r="B82" s="38" t="s">
        <v>212</v>
      </c>
      <c r="C82" s="38" t="s">
        <v>213</v>
      </c>
      <c r="D82" s="38" t="s">
        <v>230</v>
      </c>
      <c r="E82" s="38" t="s">
        <v>231</v>
      </c>
      <c r="F82" s="38"/>
      <c r="G82" s="38"/>
      <c r="H82" s="38" t="s">
        <v>216</v>
      </c>
      <c r="I82" s="38" t="s">
        <v>581</v>
      </c>
      <c r="J82" s="38" t="s">
        <v>582</v>
      </c>
      <c r="K82" s="40" t="s">
        <v>219</v>
      </c>
      <c r="L82" s="38" t="s">
        <v>220</v>
      </c>
      <c r="M82" s="41">
        <v>45023.5616898148</v>
      </c>
      <c r="N82" s="41">
        <v>45023.5605787037</v>
      </c>
      <c r="O82" s="40" t="s">
        <v>221</v>
      </c>
      <c r="P82" s="38" t="s">
        <v>222</v>
      </c>
      <c r="Q82" s="38"/>
      <c r="R82" s="44">
        <v>45038.0877546296</v>
      </c>
      <c r="S82" s="38" t="s">
        <v>224</v>
      </c>
      <c r="T82" s="44"/>
      <c r="U82" s="44">
        <v>45027.5352083333</v>
      </c>
      <c r="V82" s="44">
        <v>45038.0842013889</v>
      </c>
      <c r="W82" s="45">
        <v>0</v>
      </c>
      <c r="X82" s="46">
        <v>14.5236226851852</v>
      </c>
      <c r="Y82" s="38" t="s">
        <v>230</v>
      </c>
      <c r="Z82" s="38" t="s">
        <v>234</v>
      </c>
      <c r="AA82" s="38"/>
      <c r="AB82" s="38" t="s">
        <v>140</v>
      </c>
      <c r="AC82" s="38" t="s">
        <v>225</v>
      </c>
      <c r="AD82" s="38"/>
      <c r="AE82" s="41" t="s">
        <v>583</v>
      </c>
      <c r="AF82" s="38" t="s">
        <v>236</v>
      </c>
      <c r="AG82" s="38" t="s">
        <v>237</v>
      </c>
      <c r="AH82" s="38" t="s">
        <v>300</v>
      </c>
      <c r="AI82" s="45">
        <v>23.3333333333333</v>
      </c>
      <c r="AJ82" s="38" t="s">
        <v>216</v>
      </c>
      <c r="AK82" s="70"/>
    </row>
    <row r="83" spans="1:37">
      <c r="A83" s="39" t="s">
        <v>239</v>
      </c>
      <c r="B83" s="39" t="s">
        <v>212</v>
      </c>
      <c r="C83" s="39" t="s">
        <v>213</v>
      </c>
      <c r="D83" s="39" t="s">
        <v>285</v>
      </c>
      <c r="E83" s="39" t="s">
        <v>286</v>
      </c>
      <c r="F83" s="39"/>
      <c r="G83" s="39"/>
      <c r="H83" s="39" t="s">
        <v>216</v>
      </c>
      <c r="I83" s="39" t="s">
        <v>584</v>
      </c>
      <c r="J83" s="39" t="s">
        <v>585</v>
      </c>
      <c r="K83" s="42" t="s">
        <v>258</v>
      </c>
      <c r="L83" s="39" t="s">
        <v>220</v>
      </c>
      <c r="M83" s="43">
        <v>45023.7038657407</v>
      </c>
      <c r="N83" s="43">
        <v>45023.7028472222</v>
      </c>
      <c r="O83" s="42" t="s">
        <v>221</v>
      </c>
      <c r="P83" s="39" t="s">
        <v>222</v>
      </c>
      <c r="Q83" s="39"/>
      <c r="R83" s="47">
        <v>45037.0849074074</v>
      </c>
      <c r="S83" s="39" t="s">
        <v>224</v>
      </c>
      <c r="T83" s="47"/>
      <c r="U83" s="47">
        <v>45026.6797916667</v>
      </c>
      <c r="V83" s="47">
        <v>45037.084224537</v>
      </c>
      <c r="W83" s="48">
        <v>0</v>
      </c>
      <c r="X83" s="49">
        <v>13.3813773148148</v>
      </c>
      <c r="Y83" s="39" t="s">
        <v>285</v>
      </c>
      <c r="Z83" s="39" t="s">
        <v>289</v>
      </c>
      <c r="AA83" s="39" t="s">
        <v>290</v>
      </c>
      <c r="AB83" s="39" t="s">
        <v>245</v>
      </c>
      <c r="AC83" s="39" t="s">
        <v>323</v>
      </c>
      <c r="AD83" s="39"/>
      <c r="AE83" s="43" t="s">
        <v>586</v>
      </c>
      <c r="AF83" s="39" t="s">
        <v>282</v>
      </c>
      <c r="AG83" s="39" t="s">
        <v>283</v>
      </c>
      <c r="AH83" s="39" t="s">
        <v>292</v>
      </c>
      <c r="AI83" s="48">
        <v>4.2</v>
      </c>
      <c r="AJ83" s="39" t="s">
        <v>216</v>
      </c>
      <c r="AK83" s="70"/>
    </row>
    <row r="84" spans="1:37">
      <c r="A84" s="38" t="s">
        <v>239</v>
      </c>
      <c r="B84" s="38" t="s">
        <v>212</v>
      </c>
      <c r="C84" s="38" t="s">
        <v>213</v>
      </c>
      <c r="D84" s="38" t="s">
        <v>230</v>
      </c>
      <c r="E84" s="38" t="s">
        <v>231</v>
      </c>
      <c r="F84" s="38"/>
      <c r="G84" s="38"/>
      <c r="H84" s="38" t="s">
        <v>216</v>
      </c>
      <c r="I84" s="38" t="s">
        <v>587</v>
      </c>
      <c r="J84" s="38" t="s">
        <v>588</v>
      </c>
      <c r="K84" s="40" t="s">
        <v>219</v>
      </c>
      <c r="L84" s="38" t="s">
        <v>220</v>
      </c>
      <c r="M84" s="41">
        <v>45024.4352199074</v>
      </c>
      <c r="N84" s="41">
        <v>45024.4345023148</v>
      </c>
      <c r="O84" s="40" t="s">
        <v>221</v>
      </c>
      <c r="P84" s="38" t="s">
        <v>222</v>
      </c>
      <c r="Q84" s="38"/>
      <c r="R84" s="44">
        <v>45038.0877430556</v>
      </c>
      <c r="S84" s="38" t="s">
        <v>224</v>
      </c>
      <c r="T84" s="44"/>
      <c r="U84" s="44">
        <v>45027.4544907407</v>
      </c>
      <c r="V84" s="44">
        <v>45038.0842013889</v>
      </c>
      <c r="W84" s="45">
        <v>0</v>
      </c>
      <c r="X84" s="46">
        <v>13.6496990740741</v>
      </c>
      <c r="Y84" s="38" t="s">
        <v>230</v>
      </c>
      <c r="Z84" s="38" t="s">
        <v>234</v>
      </c>
      <c r="AA84" s="38"/>
      <c r="AB84" s="38" t="s">
        <v>140</v>
      </c>
      <c r="AC84" s="38" t="s">
        <v>225</v>
      </c>
      <c r="AD84" s="38"/>
      <c r="AE84" s="41" t="s">
        <v>589</v>
      </c>
      <c r="AF84" s="38" t="s">
        <v>227</v>
      </c>
      <c r="AG84" s="38" t="s">
        <v>228</v>
      </c>
      <c r="AH84" s="38" t="s">
        <v>380</v>
      </c>
      <c r="AI84" s="45">
        <v>9.33333333333333</v>
      </c>
      <c r="AJ84" s="38" t="s">
        <v>216</v>
      </c>
      <c r="AK84" s="69"/>
    </row>
    <row r="85" spans="1:37">
      <c r="A85" s="38" t="s">
        <v>239</v>
      </c>
      <c r="B85" s="38" t="s">
        <v>212</v>
      </c>
      <c r="C85" s="38" t="s">
        <v>213</v>
      </c>
      <c r="D85" s="38" t="s">
        <v>214</v>
      </c>
      <c r="E85" s="38" t="s">
        <v>215</v>
      </c>
      <c r="F85" s="38"/>
      <c r="G85" s="38"/>
      <c r="H85" s="38" t="s">
        <v>216</v>
      </c>
      <c r="I85" s="38" t="s">
        <v>590</v>
      </c>
      <c r="J85" s="38" t="s">
        <v>591</v>
      </c>
      <c r="K85" s="40" t="s">
        <v>279</v>
      </c>
      <c r="L85" s="38" t="s">
        <v>220</v>
      </c>
      <c r="M85" s="41">
        <v>45026.6624421296</v>
      </c>
      <c r="N85" s="41">
        <v>45026.6602083333</v>
      </c>
      <c r="O85" s="40" t="s">
        <v>221</v>
      </c>
      <c r="P85" s="38" t="s">
        <v>222</v>
      </c>
      <c r="Q85" s="38"/>
      <c r="R85" s="44">
        <v>45041.0855787037</v>
      </c>
      <c r="S85" s="38" t="s">
        <v>224</v>
      </c>
      <c r="T85" s="44"/>
      <c r="U85" s="44">
        <v>45030.6114930556</v>
      </c>
      <c r="V85" s="44">
        <v>45041.0835532407</v>
      </c>
      <c r="W85" s="45">
        <v>0</v>
      </c>
      <c r="X85" s="46">
        <v>14.4233449074074</v>
      </c>
      <c r="Y85" s="38" t="s">
        <v>155</v>
      </c>
      <c r="Z85" s="38" t="s">
        <v>214</v>
      </c>
      <c r="AA85" s="38" t="s">
        <v>280</v>
      </c>
      <c r="AB85" s="38" t="s">
        <v>17</v>
      </c>
      <c r="AC85" s="38" t="s">
        <v>225</v>
      </c>
      <c r="AD85" s="38"/>
      <c r="AE85" s="41" t="s">
        <v>592</v>
      </c>
      <c r="AF85" s="38" t="s">
        <v>282</v>
      </c>
      <c r="AG85" s="38" t="s">
        <v>283</v>
      </c>
      <c r="AH85" s="38" t="s">
        <v>229</v>
      </c>
      <c r="AI85" s="45">
        <v>2.13333333333333</v>
      </c>
      <c r="AJ85" s="38" t="s">
        <v>216</v>
      </c>
      <c r="AK85" s="70"/>
    </row>
    <row r="86" spans="1:37">
      <c r="A86" s="39" t="s">
        <v>239</v>
      </c>
      <c r="B86" s="39" t="s">
        <v>212</v>
      </c>
      <c r="C86" s="39" t="s">
        <v>252</v>
      </c>
      <c r="D86" s="39" t="s">
        <v>357</v>
      </c>
      <c r="E86" s="39" t="s">
        <v>573</v>
      </c>
      <c r="F86" s="39"/>
      <c r="G86" s="39"/>
      <c r="H86" s="39" t="s">
        <v>255</v>
      </c>
      <c r="I86" s="39" t="s">
        <v>593</v>
      </c>
      <c r="J86" s="39" t="s">
        <v>594</v>
      </c>
      <c r="K86" s="42" t="s">
        <v>219</v>
      </c>
      <c r="L86" s="39" t="s">
        <v>220</v>
      </c>
      <c r="M86" s="43">
        <v>45026.6713541667</v>
      </c>
      <c r="N86" s="43">
        <v>45026.6688541667</v>
      </c>
      <c r="O86" s="42" t="s">
        <v>221</v>
      </c>
      <c r="P86" s="39" t="s">
        <v>222</v>
      </c>
      <c r="Q86" s="39"/>
      <c r="R86" s="47">
        <v>45041.0855671296</v>
      </c>
      <c r="S86" s="39" t="s">
        <v>224</v>
      </c>
      <c r="T86" s="47"/>
      <c r="U86" s="47">
        <v>45030.4536226852</v>
      </c>
      <c r="V86" s="47">
        <v>45041.0835532407</v>
      </c>
      <c r="W86" s="48">
        <v>0</v>
      </c>
      <c r="X86" s="49">
        <v>14.4146990740741</v>
      </c>
      <c r="Y86" s="39" t="s">
        <v>361</v>
      </c>
      <c r="Z86" s="39" t="s">
        <v>357</v>
      </c>
      <c r="AA86" s="39" t="s">
        <v>362</v>
      </c>
      <c r="AB86" s="39" t="s">
        <v>143</v>
      </c>
      <c r="AC86" s="39" t="s">
        <v>245</v>
      </c>
      <c r="AD86" s="39"/>
      <c r="AE86" s="39" t="s">
        <v>595</v>
      </c>
      <c r="AF86" s="39" t="s">
        <v>282</v>
      </c>
      <c r="AG86" s="39" t="s">
        <v>283</v>
      </c>
      <c r="AH86" s="39" t="s">
        <v>266</v>
      </c>
      <c r="AI86" s="48">
        <v>11.6666666666667</v>
      </c>
      <c r="AJ86" s="39" t="s">
        <v>216</v>
      </c>
      <c r="AK86" s="70"/>
    </row>
    <row r="87" spans="1:37">
      <c r="A87" s="39" t="s">
        <v>239</v>
      </c>
      <c r="B87" s="39" t="s">
        <v>212</v>
      </c>
      <c r="C87" s="39" t="s">
        <v>213</v>
      </c>
      <c r="D87" s="39" t="s">
        <v>230</v>
      </c>
      <c r="E87" s="39" t="s">
        <v>231</v>
      </c>
      <c r="F87" s="39"/>
      <c r="G87" s="39"/>
      <c r="H87" s="39" t="s">
        <v>216</v>
      </c>
      <c r="I87" s="39" t="s">
        <v>596</v>
      </c>
      <c r="J87" s="39" t="s">
        <v>571</v>
      </c>
      <c r="K87" s="42" t="s">
        <v>219</v>
      </c>
      <c r="L87" s="39" t="s">
        <v>220</v>
      </c>
      <c r="M87" s="43">
        <v>45024.4436226852</v>
      </c>
      <c r="N87" s="43">
        <v>45024.4404050926</v>
      </c>
      <c r="O87" s="42" t="s">
        <v>221</v>
      </c>
      <c r="P87" s="39" t="s">
        <v>222</v>
      </c>
      <c r="Q87" s="39"/>
      <c r="R87" s="47">
        <v>45037.084837963</v>
      </c>
      <c r="S87" s="39" t="s">
        <v>224</v>
      </c>
      <c r="T87" s="47"/>
      <c r="U87" s="47">
        <v>45026.4740162037</v>
      </c>
      <c r="V87" s="47">
        <v>45037.084224537</v>
      </c>
      <c r="W87" s="48">
        <v>0</v>
      </c>
      <c r="X87" s="49">
        <v>12.6438194444444</v>
      </c>
      <c r="Y87" s="39" t="s">
        <v>230</v>
      </c>
      <c r="Z87" s="39" t="s">
        <v>234</v>
      </c>
      <c r="AA87" s="39"/>
      <c r="AB87" s="39" t="s">
        <v>245</v>
      </c>
      <c r="AC87" s="39" t="s">
        <v>323</v>
      </c>
      <c r="AD87" s="39"/>
      <c r="AE87" s="43" t="s">
        <v>597</v>
      </c>
      <c r="AF87" s="39" t="s">
        <v>227</v>
      </c>
      <c r="AG87" s="39" t="s">
        <v>228</v>
      </c>
      <c r="AH87" s="39" t="s">
        <v>229</v>
      </c>
      <c r="AI87" s="48">
        <v>2.33333333333333</v>
      </c>
      <c r="AJ87" s="39" t="s">
        <v>216</v>
      </c>
      <c r="AK87" s="69"/>
    </row>
    <row r="88" spans="1:37">
      <c r="A88" s="38" t="s">
        <v>239</v>
      </c>
      <c r="B88" s="38" t="s">
        <v>212</v>
      </c>
      <c r="C88" s="38" t="s">
        <v>213</v>
      </c>
      <c r="D88" s="38" t="s">
        <v>230</v>
      </c>
      <c r="E88" s="38" t="s">
        <v>231</v>
      </c>
      <c r="F88" s="38"/>
      <c r="G88" s="38"/>
      <c r="H88" s="38" t="s">
        <v>216</v>
      </c>
      <c r="I88" s="38" t="s">
        <v>598</v>
      </c>
      <c r="J88" s="38" t="s">
        <v>241</v>
      </c>
      <c r="K88" s="40" t="s">
        <v>219</v>
      </c>
      <c r="L88" s="38" t="s">
        <v>220</v>
      </c>
      <c r="M88" s="41">
        <v>45024.4490277778</v>
      </c>
      <c r="N88" s="41">
        <v>45024.4483333333</v>
      </c>
      <c r="O88" s="40" t="s">
        <v>221</v>
      </c>
      <c r="P88" s="38" t="s">
        <v>222</v>
      </c>
      <c r="Q88" s="38"/>
      <c r="R88" s="44">
        <v>45039.0979282407</v>
      </c>
      <c r="S88" s="38" t="s">
        <v>224</v>
      </c>
      <c r="T88" s="44"/>
      <c r="U88" s="44">
        <v>45028.4201967593</v>
      </c>
      <c r="V88" s="44">
        <v>45039.0844097222</v>
      </c>
      <c r="W88" s="45">
        <v>0</v>
      </c>
      <c r="X88" s="46">
        <v>14.6360763888889</v>
      </c>
      <c r="Y88" s="38" t="s">
        <v>230</v>
      </c>
      <c r="Z88" s="38" t="s">
        <v>234</v>
      </c>
      <c r="AA88" s="38"/>
      <c r="AB88" s="38" t="s">
        <v>140</v>
      </c>
      <c r="AC88" s="38" t="s">
        <v>225</v>
      </c>
      <c r="AD88" s="38"/>
      <c r="AE88" s="44" t="s">
        <v>599</v>
      </c>
      <c r="AF88" s="38" t="s">
        <v>227</v>
      </c>
      <c r="AG88" s="38" t="s">
        <v>228</v>
      </c>
      <c r="AH88" s="38" t="s">
        <v>292</v>
      </c>
      <c r="AI88" s="45">
        <v>17.5</v>
      </c>
      <c r="AJ88" s="38" t="s">
        <v>216</v>
      </c>
      <c r="AK88" s="69"/>
    </row>
    <row r="89" spans="1:37">
      <c r="A89" s="39" t="s">
        <v>211</v>
      </c>
      <c r="B89" s="39" t="s">
        <v>212</v>
      </c>
      <c r="C89" s="39" t="s">
        <v>213</v>
      </c>
      <c r="D89" s="39" t="s">
        <v>230</v>
      </c>
      <c r="E89" s="39" t="s">
        <v>231</v>
      </c>
      <c r="F89" s="39"/>
      <c r="G89" s="39"/>
      <c r="H89" s="39" t="s">
        <v>216</v>
      </c>
      <c r="I89" s="39" t="s">
        <v>600</v>
      </c>
      <c r="J89" s="39" t="s">
        <v>601</v>
      </c>
      <c r="K89" s="42" t="s">
        <v>258</v>
      </c>
      <c r="L89" s="39" t="s">
        <v>220</v>
      </c>
      <c r="M89" s="43">
        <v>45025.6525462963</v>
      </c>
      <c r="N89" s="43">
        <v>45025.6505555556</v>
      </c>
      <c r="O89" s="42" t="s">
        <v>221</v>
      </c>
      <c r="P89" s="39" t="s">
        <v>222</v>
      </c>
      <c r="Q89" s="39"/>
      <c r="R89" s="47">
        <v>45038.087662037</v>
      </c>
      <c r="S89" s="39" t="s">
        <v>224</v>
      </c>
      <c r="T89" s="47"/>
      <c r="U89" s="47">
        <v>45027.4596527778</v>
      </c>
      <c r="V89" s="47">
        <v>45038.0842013889</v>
      </c>
      <c r="W89" s="48">
        <v>0</v>
      </c>
      <c r="X89" s="49">
        <v>12.4336458333333</v>
      </c>
      <c r="Y89" s="39" t="s">
        <v>230</v>
      </c>
      <c r="Z89" s="39" t="s">
        <v>234</v>
      </c>
      <c r="AA89" s="39"/>
      <c r="AB89" s="39" t="s">
        <v>245</v>
      </c>
      <c r="AC89" s="39" t="s">
        <v>246</v>
      </c>
      <c r="AD89" s="39"/>
      <c r="AE89" s="43" t="s">
        <v>602</v>
      </c>
      <c r="AF89" s="39" t="s">
        <v>264</v>
      </c>
      <c r="AG89" s="39" t="s">
        <v>265</v>
      </c>
      <c r="AH89" s="39" t="s">
        <v>300</v>
      </c>
      <c r="AI89" s="48">
        <v>1.4</v>
      </c>
      <c r="AJ89" s="39" t="s">
        <v>216</v>
      </c>
      <c r="AK89" s="70"/>
    </row>
    <row r="90" spans="1:37">
      <c r="A90" s="39" t="s">
        <v>211</v>
      </c>
      <c r="B90" s="39" t="s">
        <v>212</v>
      </c>
      <c r="C90" s="39" t="s">
        <v>213</v>
      </c>
      <c r="D90" s="39" t="s">
        <v>603</v>
      </c>
      <c r="E90" s="39" t="s">
        <v>604</v>
      </c>
      <c r="F90" s="39"/>
      <c r="G90" s="39"/>
      <c r="H90" s="39" t="s">
        <v>216</v>
      </c>
      <c r="I90" s="39" t="s">
        <v>605</v>
      </c>
      <c r="J90" s="39" t="s">
        <v>606</v>
      </c>
      <c r="K90" s="42" t="s">
        <v>258</v>
      </c>
      <c r="L90" s="39" t="s">
        <v>220</v>
      </c>
      <c r="M90" s="43">
        <v>45026.4891087963</v>
      </c>
      <c r="N90" s="43">
        <v>45026.4872337963</v>
      </c>
      <c r="O90" s="42" t="s">
        <v>221</v>
      </c>
      <c r="P90" s="39" t="s">
        <v>222</v>
      </c>
      <c r="Q90" s="39"/>
      <c r="R90" s="47">
        <v>45044.0869791667</v>
      </c>
      <c r="S90" s="39" t="s">
        <v>224</v>
      </c>
      <c r="T90" s="47"/>
      <c r="U90" s="47">
        <v>45033.457662037</v>
      </c>
      <c r="V90" s="47">
        <v>45044.0845486111</v>
      </c>
      <c r="W90" s="48">
        <v>0</v>
      </c>
      <c r="X90" s="49">
        <v>17.5973148148148</v>
      </c>
      <c r="Y90" s="39" t="s">
        <v>230</v>
      </c>
      <c r="Z90" s="39" t="s">
        <v>234</v>
      </c>
      <c r="AA90" s="39"/>
      <c r="AB90" s="39" t="s">
        <v>245</v>
      </c>
      <c r="AC90" s="39" t="s">
        <v>246</v>
      </c>
      <c r="AD90" s="39"/>
      <c r="AE90" s="47" t="s">
        <v>607</v>
      </c>
      <c r="AF90" s="39" t="s">
        <v>521</v>
      </c>
      <c r="AG90" s="39" t="s">
        <v>522</v>
      </c>
      <c r="AH90" s="39" t="s">
        <v>387</v>
      </c>
      <c r="AI90" s="48">
        <v>1.4</v>
      </c>
      <c r="AJ90" s="39" t="s">
        <v>216</v>
      </c>
      <c r="AK90" s="70"/>
    </row>
    <row r="91" spans="1:37">
      <c r="A91" s="38" t="s">
        <v>211</v>
      </c>
      <c r="B91" s="38" t="s">
        <v>212</v>
      </c>
      <c r="C91" s="38" t="s">
        <v>213</v>
      </c>
      <c r="D91" s="38" t="s">
        <v>214</v>
      </c>
      <c r="E91" s="38" t="s">
        <v>276</v>
      </c>
      <c r="F91" s="38"/>
      <c r="G91" s="38"/>
      <c r="H91" s="38" t="s">
        <v>216</v>
      </c>
      <c r="I91" s="38" t="s">
        <v>608</v>
      </c>
      <c r="J91" s="38" t="s">
        <v>609</v>
      </c>
      <c r="K91" s="40" t="s">
        <v>258</v>
      </c>
      <c r="L91" s="38" t="s">
        <v>220</v>
      </c>
      <c r="M91" s="41">
        <v>45027.370625</v>
      </c>
      <c r="N91" s="41">
        <v>45027.3698842593</v>
      </c>
      <c r="O91" s="40" t="s">
        <v>221</v>
      </c>
      <c r="P91" s="38" t="s">
        <v>222</v>
      </c>
      <c r="Q91" s="38"/>
      <c r="R91" s="44">
        <v>45045.0955324074</v>
      </c>
      <c r="S91" s="38" t="s">
        <v>224</v>
      </c>
      <c r="T91" s="44"/>
      <c r="U91" s="44">
        <v>45034.7321296296</v>
      </c>
      <c r="V91" s="44">
        <v>45045.0848263889</v>
      </c>
      <c r="W91" s="45">
        <v>0</v>
      </c>
      <c r="X91" s="46">
        <v>17.7149421296296</v>
      </c>
      <c r="Y91" s="38" t="s">
        <v>155</v>
      </c>
      <c r="Z91" s="38" t="s">
        <v>214</v>
      </c>
      <c r="AA91" s="38"/>
      <c r="AB91" s="38" t="s">
        <v>143</v>
      </c>
      <c r="AC91" s="38" t="s">
        <v>245</v>
      </c>
      <c r="AD91" s="38"/>
      <c r="AE91" s="38" t="s">
        <v>610</v>
      </c>
      <c r="AF91" s="38" t="s">
        <v>378</v>
      </c>
      <c r="AG91" s="38" t="s">
        <v>379</v>
      </c>
      <c r="AH91" s="38" t="s">
        <v>300</v>
      </c>
      <c r="AI91" s="45">
        <v>5.6</v>
      </c>
      <c r="AJ91" s="38" t="s">
        <v>216</v>
      </c>
      <c r="AK91" s="69"/>
    </row>
    <row r="92" spans="1:37">
      <c r="A92" s="39" t="s">
        <v>211</v>
      </c>
      <c r="B92" s="39" t="s">
        <v>212</v>
      </c>
      <c r="C92" s="39" t="s">
        <v>213</v>
      </c>
      <c r="D92" s="39" t="s">
        <v>214</v>
      </c>
      <c r="E92" s="39" t="s">
        <v>276</v>
      </c>
      <c r="F92" s="39"/>
      <c r="G92" s="39"/>
      <c r="H92" s="39" t="s">
        <v>216</v>
      </c>
      <c r="I92" s="39" t="s">
        <v>611</v>
      </c>
      <c r="J92" s="39" t="s">
        <v>612</v>
      </c>
      <c r="K92" s="42" t="s">
        <v>258</v>
      </c>
      <c r="L92" s="39" t="s">
        <v>220</v>
      </c>
      <c r="M92" s="43">
        <v>45027.3754861111</v>
      </c>
      <c r="N92" s="43">
        <v>45027.3748148148</v>
      </c>
      <c r="O92" s="42" t="s">
        <v>221</v>
      </c>
      <c r="P92" s="39" t="s">
        <v>222</v>
      </c>
      <c r="Q92" s="39" t="s">
        <v>613</v>
      </c>
      <c r="R92" s="47">
        <v>45045.0955208333</v>
      </c>
      <c r="S92" s="39" t="s">
        <v>224</v>
      </c>
      <c r="T92" s="47"/>
      <c r="U92" s="47">
        <v>45034.7338310185</v>
      </c>
      <c r="V92" s="47">
        <v>45045.0848263889</v>
      </c>
      <c r="W92" s="48">
        <v>0</v>
      </c>
      <c r="X92" s="49">
        <v>17.7100115740741</v>
      </c>
      <c r="Y92" s="39" t="s">
        <v>155</v>
      </c>
      <c r="Z92" s="39" t="s">
        <v>214</v>
      </c>
      <c r="AA92" s="39"/>
      <c r="AB92" s="39" t="s">
        <v>143</v>
      </c>
      <c r="AC92" s="39" t="s">
        <v>245</v>
      </c>
      <c r="AD92" s="39"/>
      <c r="AE92" s="39" t="s">
        <v>614</v>
      </c>
      <c r="AF92" s="39" t="s">
        <v>378</v>
      </c>
      <c r="AG92" s="39" t="s">
        <v>379</v>
      </c>
      <c r="AH92" s="39" t="s">
        <v>300</v>
      </c>
      <c r="AI92" s="48">
        <v>5.6</v>
      </c>
      <c r="AJ92" s="39" t="s">
        <v>216</v>
      </c>
      <c r="AK92" s="70"/>
    </row>
    <row r="93" spans="1:37">
      <c r="A93" s="38" t="s">
        <v>211</v>
      </c>
      <c r="B93" s="38" t="s">
        <v>212</v>
      </c>
      <c r="C93" s="38" t="s">
        <v>213</v>
      </c>
      <c r="D93" s="38" t="s">
        <v>230</v>
      </c>
      <c r="E93" s="38" t="s">
        <v>231</v>
      </c>
      <c r="F93" s="38"/>
      <c r="G93" s="38"/>
      <c r="H93" s="38" t="s">
        <v>216</v>
      </c>
      <c r="I93" s="38" t="s">
        <v>615</v>
      </c>
      <c r="J93" s="38" t="s">
        <v>616</v>
      </c>
      <c r="K93" s="40" t="s">
        <v>219</v>
      </c>
      <c r="L93" s="38" t="s">
        <v>220</v>
      </c>
      <c r="M93" s="41">
        <v>45027.3955439815</v>
      </c>
      <c r="N93" s="41">
        <v>45027.3936805556</v>
      </c>
      <c r="O93" s="40" t="s">
        <v>221</v>
      </c>
      <c r="P93" s="38" t="s">
        <v>222</v>
      </c>
      <c r="Q93" s="38"/>
      <c r="R93" s="44">
        <v>45039.0979166667</v>
      </c>
      <c r="S93" s="38" t="s">
        <v>224</v>
      </c>
      <c r="T93" s="44"/>
      <c r="U93" s="44">
        <v>45028.736875</v>
      </c>
      <c r="V93" s="44">
        <v>45039.0844097222</v>
      </c>
      <c r="W93" s="45">
        <v>0</v>
      </c>
      <c r="X93" s="46">
        <v>11.6907291666667</v>
      </c>
      <c r="Y93" s="38" t="s">
        <v>230</v>
      </c>
      <c r="Z93" s="38" t="s">
        <v>234</v>
      </c>
      <c r="AA93" s="38"/>
      <c r="AB93" s="38" t="s">
        <v>245</v>
      </c>
      <c r="AC93" s="38" t="s">
        <v>323</v>
      </c>
      <c r="AD93" s="38"/>
      <c r="AE93" s="41" t="s">
        <v>617</v>
      </c>
      <c r="AF93" s="38" t="s">
        <v>307</v>
      </c>
      <c r="AG93" s="38" t="s">
        <v>308</v>
      </c>
      <c r="AH93" s="38" t="s">
        <v>238</v>
      </c>
      <c r="AI93" s="45">
        <v>9.33333333333333</v>
      </c>
      <c r="AJ93" s="38" t="s">
        <v>216</v>
      </c>
      <c r="AK93" s="70"/>
    </row>
    <row r="94" spans="1:37">
      <c r="A94" s="39" t="s">
        <v>211</v>
      </c>
      <c r="B94" s="39" t="s">
        <v>212</v>
      </c>
      <c r="C94" s="39" t="s">
        <v>213</v>
      </c>
      <c r="D94" s="39" t="s">
        <v>214</v>
      </c>
      <c r="E94" s="39" t="s">
        <v>215</v>
      </c>
      <c r="F94" s="39"/>
      <c r="G94" s="39"/>
      <c r="H94" s="39" t="s">
        <v>340</v>
      </c>
      <c r="I94" s="39" t="s">
        <v>618</v>
      </c>
      <c r="J94" s="39" t="s">
        <v>619</v>
      </c>
      <c r="K94" s="42" t="s">
        <v>219</v>
      </c>
      <c r="L94" s="39" t="s">
        <v>620</v>
      </c>
      <c r="M94" s="43">
        <v>45027.4373842593</v>
      </c>
      <c r="N94" s="43">
        <v>45027.4373148148</v>
      </c>
      <c r="O94" s="42" t="s">
        <v>221</v>
      </c>
      <c r="P94" s="39"/>
      <c r="Q94" s="39"/>
      <c r="R94" s="47">
        <v>45028.4312152778</v>
      </c>
      <c r="S94" s="39" t="s">
        <v>343</v>
      </c>
      <c r="T94" s="47"/>
      <c r="U94" s="47">
        <v>45028.4311342593</v>
      </c>
      <c r="V94" s="47">
        <v>45028.4312037037</v>
      </c>
      <c r="W94" s="48">
        <v>0</v>
      </c>
      <c r="X94" s="49">
        <v>0.993888888888889</v>
      </c>
      <c r="Y94" s="39" t="s">
        <v>225</v>
      </c>
      <c r="Z94" s="39" t="s">
        <v>410</v>
      </c>
      <c r="AA94" s="39"/>
      <c r="AB94" s="39" t="s">
        <v>225</v>
      </c>
      <c r="AC94" s="39" t="s">
        <v>344</v>
      </c>
      <c r="AD94" s="39"/>
      <c r="AE94" s="43" t="s">
        <v>621</v>
      </c>
      <c r="AF94" s="39"/>
      <c r="AG94" s="39"/>
      <c r="AH94" s="39" t="s">
        <v>348</v>
      </c>
      <c r="AI94" s="48">
        <v>2.33333333333333</v>
      </c>
      <c r="AJ94" s="39" t="s">
        <v>216</v>
      </c>
      <c r="AK94" s="69"/>
    </row>
    <row r="95" spans="1:37">
      <c r="A95" s="38" t="s">
        <v>211</v>
      </c>
      <c r="B95" s="38" t="s">
        <v>212</v>
      </c>
      <c r="C95" s="38" t="s">
        <v>213</v>
      </c>
      <c r="D95" s="38" t="s">
        <v>230</v>
      </c>
      <c r="E95" s="38" t="s">
        <v>231</v>
      </c>
      <c r="F95" s="38"/>
      <c r="G95" s="38"/>
      <c r="H95" s="38" t="s">
        <v>216</v>
      </c>
      <c r="I95" s="38" t="s">
        <v>622</v>
      </c>
      <c r="J95" s="38" t="s">
        <v>623</v>
      </c>
      <c r="K95" s="40" t="s">
        <v>219</v>
      </c>
      <c r="L95" s="38" t="s">
        <v>220</v>
      </c>
      <c r="M95" s="41">
        <v>45026.622962963</v>
      </c>
      <c r="N95" s="41">
        <v>45026.6220717593</v>
      </c>
      <c r="O95" s="40" t="s">
        <v>221</v>
      </c>
      <c r="P95" s="38" t="s">
        <v>222</v>
      </c>
      <c r="Q95" s="38"/>
      <c r="R95" s="44">
        <v>45038.0876388889</v>
      </c>
      <c r="S95" s="38" t="s">
        <v>224</v>
      </c>
      <c r="T95" s="44"/>
      <c r="U95" s="44">
        <v>45027.5362962963</v>
      </c>
      <c r="V95" s="44">
        <v>45038.0842013889</v>
      </c>
      <c r="W95" s="45">
        <v>0</v>
      </c>
      <c r="X95" s="46">
        <v>11.4621296296296</v>
      </c>
      <c r="Y95" s="38" t="s">
        <v>230</v>
      </c>
      <c r="Z95" s="38" t="s">
        <v>234</v>
      </c>
      <c r="AA95" s="38"/>
      <c r="AB95" s="38" t="s">
        <v>143</v>
      </c>
      <c r="AC95" s="38" t="s">
        <v>245</v>
      </c>
      <c r="AD95" s="38"/>
      <c r="AE95" s="41" t="s">
        <v>624</v>
      </c>
      <c r="AF95" s="38" t="s">
        <v>544</v>
      </c>
      <c r="AG95" s="38" t="s">
        <v>545</v>
      </c>
      <c r="AH95" s="38" t="s">
        <v>546</v>
      </c>
      <c r="AI95" s="45">
        <v>3.5</v>
      </c>
      <c r="AJ95" s="38" t="s">
        <v>216</v>
      </c>
      <c r="AK95" s="70"/>
    </row>
    <row r="96" spans="1:37">
      <c r="A96" s="38" t="s">
        <v>239</v>
      </c>
      <c r="B96" s="38" t="s">
        <v>212</v>
      </c>
      <c r="C96" s="38" t="s">
        <v>213</v>
      </c>
      <c r="D96" s="38" t="s">
        <v>214</v>
      </c>
      <c r="E96" s="38" t="s">
        <v>215</v>
      </c>
      <c r="F96" s="38"/>
      <c r="G96" s="38"/>
      <c r="H96" s="38" t="s">
        <v>216</v>
      </c>
      <c r="I96" s="38" t="s">
        <v>625</v>
      </c>
      <c r="J96" s="38" t="s">
        <v>626</v>
      </c>
      <c r="K96" s="40" t="s">
        <v>279</v>
      </c>
      <c r="L96" s="38" t="s">
        <v>220</v>
      </c>
      <c r="M96" s="41">
        <v>45027.3940740741</v>
      </c>
      <c r="N96" s="41">
        <v>45027.3909490741</v>
      </c>
      <c r="O96" s="40" t="s">
        <v>221</v>
      </c>
      <c r="P96" s="38" t="s">
        <v>222</v>
      </c>
      <c r="Q96" s="38"/>
      <c r="R96" s="44">
        <v>45038.0876041667</v>
      </c>
      <c r="S96" s="38" t="s">
        <v>224</v>
      </c>
      <c r="T96" s="44"/>
      <c r="U96" s="44">
        <v>45027.5320833333</v>
      </c>
      <c r="V96" s="44">
        <v>45038.0842013889</v>
      </c>
      <c r="W96" s="45">
        <v>0</v>
      </c>
      <c r="X96" s="46">
        <v>10.6932523148148</v>
      </c>
      <c r="Y96" s="38" t="s">
        <v>155</v>
      </c>
      <c r="Z96" s="38" t="s">
        <v>214</v>
      </c>
      <c r="AA96" s="38" t="s">
        <v>280</v>
      </c>
      <c r="AB96" s="38" t="s">
        <v>245</v>
      </c>
      <c r="AC96" s="38" t="s">
        <v>323</v>
      </c>
      <c r="AD96" s="38"/>
      <c r="AE96" s="41" t="s">
        <v>627</v>
      </c>
      <c r="AF96" s="38" t="s">
        <v>282</v>
      </c>
      <c r="AG96" s="38" t="s">
        <v>283</v>
      </c>
      <c r="AH96" s="38" t="s">
        <v>300</v>
      </c>
      <c r="AI96" s="45">
        <v>0.8</v>
      </c>
      <c r="AJ96" s="38" t="s">
        <v>216</v>
      </c>
      <c r="AK96" s="69"/>
    </row>
    <row r="97" spans="1:37">
      <c r="A97" s="39" t="s">
        <v>251</v>
      </c>
      <c r="B97" s="39" t="s">
        <v>212</v>
      </c>
      <c r="C97" s="39" t="s">
        <v>252</v>
      </c>
      <c r="D97" s="39" t="s">
        <v>357</v>
      </c>
      <c r="E97" s="39" t="s">
        <v>573</v>
      </c>
      <c r="F97" s="39"/>
      <c r="G97" s="39"/>
      <c r="H97" s="39" t="s">
        <v>216</v>
      </c>
      <c r="I97" s="39" t="s">
        <v>628</v>
      </c>
      <c r="J97" s="39" t="s">
        <v>629</v>
      </c>
      <c r="K97" s="42" t="s">
        <v>258</v>
      </c>
      <c r="L97" s="39" t="s">
        <v>220</v>
      </c>
      <c r="M97" s="43">
        <v>45027.4853125</v>
      </c>
      <c r="N97" s="43">
        <v>45027.4825578704</v>
      </c>
      <c r="O97" s="42" t="s">
        <v>221</v>
      </c>
      <c r="P97" s="39" t="s">
        <v>222</v>
      </c>
      <c r="Q97" s="39"/>
      <c r="R97" s="47">
        <v>45038.0875925926</v>
      </c>
      <c r="S97" s="39" t="s">
        <v>224</v>
      </c>
      <c r="T97" s="47"/>
      <c r="U97" s="47">
        <v>45027.6534027778</v>
      </c>
      <c r="V97" s="47">
        <v>45038.0842013889</v>
      </c>
      <c r="W97" s="48">
        <v>0</v>
      </c>
      <c r="X97" s="49">
        <v>10.6016435185185</v>
      </c>
      <c r="Y97" s="39" t="s">
        <v>259</v>
      </c>
      <c r="Z97" s="39" t="s">
        <v>260</v>
      </c>
      <c r="AA97" s="39"/>
      <c r="AB97" s="39" t="s">
        <v>245</v>
      </c>
      <c r="AC97" s="39" t="s">
        <v>323</v>
      </c>
      <c r="AD97" s="39"/>
      <c r="AE97" s="43" t="s">
        <v>630</v>
      </c>
      <c r="AF97" s="39" t="s">
        <v>631</v>
      </c>
      <c r="AG97" s="39" t="s">
        <v>632</v>
      </c>
      <c r="AH97" s="39" t="s">
        <v>238</v>
      </c>
      <c r="AI97" s="48">
        <v>2.8</v>
      </c>
      <c r="AJ97" s="39" t="s">
        <v>216</v>
      </c>
      <c r="AK97" s="70"/>
    </row>
    <row r="98" spans="1:37">
      <c r="A98" s="38" t="s">
        <v>211</v>
      </c>
      <c r="B98" s="38" t="s">
        <v>212</v>
      </c>
      <c r="C98" s="38" t="s">
        <v>252</v>
      </c>
      <c r="D98" s="38" t="s">
        <v>357</v>
      </c>
      <c r="E98" s="38" t="s">
        <v>573</v>
      </c>
      <c r="F98" s="38"/>
      <c r="G98" s="38"/>
      <c r="H98" s="38" t="s">
        <v>216</v>
      </c>
      <c r="I98" s="38" t="s">
        <v>633</v>
      </c>
      <c r="J98" s="38" t="s">
        <v>634</v>
      </c>
      <c r="K98" s="40" t="s">
        <v>258</v>
      </c>
      <c r="L98" s="38" t="s">
        <v>220</v>
      </c>
      <c r="M98" s="41">
        <v>45027.5041782407</v>
      </c>
      <c r="N98" s="41">
        <v>45027.5000462963</v>
      </c>
      <c r="O98" s="40" t="s">
        <v>221</v>
      </c>
      <c r="P98" s="38" t="s">
        <v>222</v>
      </c>
      <c r="Q98" s="38"/>
      <c r="R98" s="44">
        <v>45041.0855324074</v>
      </c>
      <c r="S98" s="38" t="s">
        <v>224</v>
      </c>
      <c r="T98" s="44"/>
      <c r="U98" s="44">
        <v>45030.447037037</v>
      </c>
      <c r="V98" s="44">
        <v>45041.0835532407</v>
      </c>
      <c r="W98" s="45">
        <v>0</v>
      </c>
      <c r="X98" s="46">
        <v>13.5835069444444</v>
      </c>
      <c r="Y98" s="38" t="s">
        <v>259</v>
      </c>
      <c r="Z98" s="38" t="s">
        <v>260</v>
      </c>
      <c r="AA98" s="38"/>
      <c r="AB98" s="38" t="s">
        <v>245</v>
      </c>
      <c r="AC98" s="38" t="s">
        <v>246</v>
      </c>
      <c r="AD98" s="38"/>
      <c r="AE98" s="41" t="s">
        <v>635</v>
      </c>
      <c r="AF98" s="38" t="s">
        <v>631</v>
      </c>
      <c r="AG98" s="38" t="s">
        <v>632</v>
      </c>
      <c r="AH98" s="38" t="s">
        <v>284</v>
      </c>
      <c r="AI98" s="45">
        <v>2.8</v>
      </c>
      <c r="AJ98" s="38" t="s">
        <v>216</v>
      </c>
      <c r="AK98" s="69"/>
    </row>
    <row r="99" spans="1:37">
      <c r="A99" s="38" t="s">
        <v>211</v>
      </c>
      <c r="B99" s="38" t="s">
        <v>212</v>
      </c>
      <c r="C99" s="38" t="s">
        <v>213</v>
      </c>
      <c r="D99" s="38" t="s">
        <v>230</v>
      </c>
      <c r="E99" s="38" t="s">
        <v>231</v>
      </c>
      <c r="F99" s="38"/>
      <c r="G99" s="38"/>
      <c r="H99" s="38" t="s">
        <v>216</v>
      </c>
      <c r="I99" s="38" t="s">
        <v>636</v>
      </c>
      <c r="J99" s="38" t="s">
        <v>637</v>
      </c>
      <c r="K99" s="40" t="s">
        <v>219</v>
      </c>
      <c r="L99" s="38" t="s">
        <v>220</v>
      </c>
      <c r="M99" s="41">
        <v>45026.6361111111</v>
      </c>
      <c r="N99" s="41">
        <v>45026.6352546296</v>
      </c>
      <c r="O99" s="40" t="s">
        <v>221</v>
      </c>
      <c r="P99" s="38" t="s">
        <v>222</v>
      </c>
      <c r="Q99" s="38"/>
      <c r="R99" s="44">
        <v>45038.0870717593</v>
      </c>
      <c r="S99" s="38" t="s">
        <v>224</v>
      </c>
      <c r="T99" s="44"/>
      <c r="U99" s="44">
        <v>45027.4636342593</v>
      </c>
      <c r="V99" s="44">
        <v>45038.0842013889</v>
      </c>
      <c r="W99" s="45">
        <v>0</v>
      </c>
      <c r="X99" s="46">
        <v>11.4489467592593</v>
      </c>
      <c r="Y99" s="38" t="s">
        <v>230</v>
      </c>
      <c r="Z99" s="38" t="s">
        <v>234</v>
      </c>
      <c r="AA99" s="38"/>
      <c r="AB99" s="38" t="s">
        <v>245</v>
      </c>
      <c r="AC99" s="38" t="s">
        <v>246</v>
      </c>
      <c r="AD99" s="38"/>
      <c r="AE99" s="41" t="s">
        <v>638</v>
      </c>
      <c r="AF99" s="38" t="s">
        <v>639</v>
      </c>
      <c r="AG99" s="38" t="s">
        <v>640</v>
      </c>
      <c r="AH99" s="38" t="s">
        <v>380</v>
      </c>
      <c r="AI99" s="45">
        <v>9.33333333333333</v>
      </c>
      <c r="AJ99" s="38" t="s">
        <v>216</v>
      </c>
      <c r="AK99" s="70"/>
    </row>
    <row r="100" spans="1:37">
      <c r="A100" s="39" t="s">
        <v>239</v>
      </c>
      <c r="B100" s="39" t="s">
        <v>212</v>
      </c>
      <c r="C100" s="39" t="s">
        <v>213</v>
      </c>
      <c r="D100" s="39" t="s">
        <v>230</v>
      </c>
      <c r="E100" s="39" t="s">
        <v>231</v>
      </c>
      <c r="F100" s="39"/>
      <c r="G100" s="39"/>
      <c r="H100" s="39" t="s">
        <v>216</v>
      </c>
      <c r="I100" s="39" t="s">
        <v>641</v>
      </c>
      <c r="J100" s="39" t="s">
        <v>642</v>
      </c>
      <c r="K100" s="42" t="s">
        <v>219</v>
      </c>
      <c r="L100" s="39" t="s">
        <v>220</v>
      </c>
      <c r="M100" s="43">
        <v>45027.3675462963</v>
      </c>
      <c r="N100" s="43">
        <v>45027.3665740741</v>
      </c>
      <c r="O100" s="42" t="s">
        <v>221</v>
      </c>
      <c r="P100" s="39" t="s">
        <v>222</v>
      </c>
      <c r="Q100" s="39"/>
      <c r="R100" s="47">
        <v>45040.1038657407</v>
      </c>
      <c r="S100" s="39" t="s">
        <v>224</v>
      </c>
      <c r="T100" s="47"/>
      <c r="U100" s="47">
        <v>45029.4717939815</v>
      </c>
      <c r="V100" s="47">
        <v>45040.0842013889</v>
      </c>
      <c r="W100" s="48">
        <v>0</v>
      </c>
      <c r="X100" s="49">
        <v>12.7176273148148</v>
      </c>
      <c r="Y100" s="39" t="s">
        <v>230</v>
      </c>
      <c r="Z100" s="39" t="s">
        <v>234</v>
      </c>
      <c r="AA100" s="39"/>
      <c r="AB100" s="39" t="s">
        <v>140</v>
      </c>
      <c r="AC100" s="39" t="s">
        <v>225</v>
      </c>
      <c r="AD100" s="39"/>
      <c r="AE100" s="43" t="s">
        <v>643</v>
      </c>
      <c r="AF100" s="39" t="s">
        <v>315</v>
      </c>
      <c r="AG100" s="39" t="s">
        <v>316</v>
      </c>
      <c r="AH100" s="39" t="s">
        <v>300</v>
      </c>
      <c r="AI100" s="48">
        <v>18.6666666666667</v>
      </c>
      <c r="AJ100" s="39" t="s">
        <v>216</v>
      </c>
      <c r="AK100" s="69"/>
    </row>
    <row r="101" spans="1:37">
      <c r="A101" s="38" t="s">
        <v>239</v>
      </c>
      <c r="B101" s="38" t="s">
        <v>212</v>
      </c>
      <c r="C101" s="38" t="s">
        <v>213</v>
      </c>
      <c r="D101" s="38" t="s">
        <v>230</v>
      </c>
      <c r="E101" s="38" t="s">
        <v>231</v>
      </c>
      <c r="F101" s="38"/>
      <c r="G101" s="38"/>
      <c r="H101" s="38" t="s">
        <v>216</v>
      </c>
      <c r="I101" s="38" t="s">
        <v>644</v>
      </c>
      <c r="J101" s="38" t="s">
        <v>645</v>
      </c>
      <c r="K101" s="40" t="s">
        <v>219</v>
      </c>
      <c r="L101" s="38" t="s">
        <v>220</v>
      </c>
      <c r="M101" s="41">
        <v>45027.4718981482</v>
      </c>
      <c r="N101" s="41">
        <v>45027.4702546296</v>
      </c>
      <c r="O101" s="40" t="s">
        <v>221</v>
      </c>
      <c r="P101" s="38" t="s">
        <v>222</v>
      </c>
      <c r="Q101" s="38"/>
      <c r="R101" s="44">
        <v>45039.0977777778</v>
      </c>
      <c r="S101" s="38" t="s">
        <v>224</v>
      </c>
      <c r="T101" s="44"/>
      <c r="U101" s="44">
        <v>45028.4264236111</v>
      </c>
      <c r="V101" s="44">
        <v>45039.0844097222</v>
      </c>
      <c r="W101" s="45">
        <v>0</v>
      </c>
      <c r="X101" s="46">
        <v>11.6141550925926</v>
      </c>
      <c r="Y101" s="38" t="s">
        <v>230</v>
      </c>
      <c r="Z101" s="38" t="s">
        <v>234</v>
      </c>
      <c r="AA101" s="38"/>
      <c r="AB101" s="38" t="s">
        <v>140</v>
      </c>
      <c r="AC101" s="38" t="s">
        <v>225</v>
      </c>
      <c r="AD101" s="38"/>
      <c r="AE101" s="44" t="s">
        <v>646</v>
      </c>
      <c r="AF101" s="38" t="s">
        <v>334</v>
      </c>
      <c r="AG101" s="38" t="s">
        <v>335</v>
      </c>
      <c r="AH101" s="38" t="s">
        <v>292</v>
      </c>
      <c r="AI101" s="45">
        <v>10.5</v>
      </c>
      <c r="AJ101" s="38" t="s">
        <v>216</v>
      </c>
      <c r="AK101" s="70"/>
    </row>
    <row r="102" spans="1:37">
      <c r="A102" s="39" t="s">
        <v>211</v>
      </c>
      <c r="B102" s="39" t="s">
        <v>212</v>
      </c>
      <c r="C102" s="39" t="s">
        <v>213</v>
      </c>
      <c r="D102" s="39" t="s">
        <v>230</v>
      </c>
      <c r="E102" s="39" t="s">
        <v>231</v>
      </c>
      <c r="F102" s="39"/>
      <c r="G102" s="39"/>
      <c r="H102" s="39" t="s">
        <v>216</v>
      </c>
      <c r="I102" s="39" t="s">
        <v>647</v>
      </c>
      <c r="J102" s="39" t="s">
        <v>648</v>
      </c>
      <c r="K102" s="42" t="s">
        <v>219</v>
      </c>
      <c r="L102" s="39" t="s">
        <v>220</v>
      </c>
      <c r="M102" s="43">
        <v>45027.5204166667</v>
      </c>
      <c r="N102" s="43">
        <v>45027.51625</v>
      </c>
      <c r="O102" s="42" t="s">
        <v>221</v>
      </c>
      <c r="P102" s="39" t="s">
        <v>222</v>
      </c>
      <c r="Q102" s="39"/>
      <c r="R102" s="47">
        <v>45038.0870138889</v>
      </c>
      <c r="S102" s="39" t="s">
        <v>224</v>
      </c>
      <c r="T102" s="47"/>
      <c r="U102" s="47">
        <v>45027.8027546296</v>
      </c>
      <c r="V102" s="47">
        <v>45038.0842013889</v>
      </c>
      <c r="W102" s="48">
        <v>0</v>
      </c>
      <c r="X102" s="49">
        <v>10.5679513888889</v>
      </c>
      <c r="Y102" s="39" t="s">
        <v>230</v>
      </c>
      <c r="Z102" s="39" t="s">
        <v>234</v>
      </c>
      <c r="AA102" s="39"/>
      <c r="AB102" s="39" t="s">
        <v>245</v>
      </c>
      <c r="AC102" s="39" t="s">
        <v>246</v>
      </c>
      <c r="AD102" s="39"/>
      <c r="AE102" s="43" t="s">
        <v>649</v>
      </c>
      <c r="AF102" s="39" t="s">
        <v>334</v>
      </c>
      <c r="AG102" s="39" t="s">
        <v>335</v>
      </c>
      <c r="AH102" s="39" t="s">
        <v>292</v>
      </c>
      <c r="AI102" s="48">
        <v>2.33333333333333</v>
      </c>
      <c r="AJ102" s="39" t="s">
        <v>216</v>
      </c>
      <c r="AK102" s="70"/>
    </row>
    <row r="103" spans="1:37">
      <c r="A103" s="38" t="s">
        <v>239</v>
      </c>
      <c r="B103" s="38" t="s">
        <v>212</v>
      </c>
      <c r="C103" s="38" t="s">
        <v>213</v>
      </c>
      <c r="D103" s="38" t="s">
        <v>285</v>
      </c>
      <c r="E103" s="38" t="s">
        <v>286</v>
      </c>
      <c r="F103" s="38"/>
      <c r="G103" s="38"/>
      <c r="H103" s="38" t="s">
        <v>216</v>
      </c>
      <c r="I103" s="38" t="s">
        <v>650</v>
      </c>
      <c r="J103" s="38" t="s">
        <v>651</v>
      </c>
      <c r="K103" s="40" t="s">
        <v>258</v>
      </c>
      <c r="L103" s="38" t="s">
        <v>220</v>
      </c>
      <c r="M103" s="41">
        <v>45027.3843055556</v>
      </c>
      <c r="N103" s="41">
        <v>45027.3831365741</v>
      </c>
      <c r="O103" s="40" t="s">
        <v>221</v>
      </c>
      <c r="P103" s="38" t="s">
        <v>222</v>
      </c>
      <c r="Q103" s="38"/>
      <c r="R103" s="44">
        <v>45038.0869907407</v>
      </c>
      <c r="S103" s="38" t="s">
        <v>224</v>
      </c>
      <c r="T103" s="44"/>
      <c r="U103" s="44">
        <v>45027.5334722222</v>
      </c>
      <c r="V103" s="44">
        <v>45038.0842013889</v>
      </c>
      <c r="W103" s="45">
        <v>0</v>
      </c>
      <c r="X103" s="46">
        <v>10.7010648148148</v>
      </c>
      <c r="Y103" s="38" t="s">
        <v>285</v>
      </c>
      <c r="Z103" s="38" t="s">
        <v>289</v>
      </c>
      <c r="AA103" s="38" t="s">
        <v>290</v>
      </c>
      <c r="AB103" s="38" t="s">
        <v>245</v>
      </c>
      <c r="AC103" s="38" t="s">
        <v>323</v>
      </c>
      <c r="AD103" s="38"/>
      <c r="AE103" s="41" t="s">
        <v>652</v>
      </c>
      <c r="AF103" s="38" t="s">
        <v>282</v>
      </c>
      <c r="AG103" s="38" t="s">
        <v>283</v>
      </c>
      <c r="AH103" s="38" t="s">
        <v>300</v>
      </c>
      <c r="AI103" s="45">
        <v>4.2</v>
      </c>
      <c r="AJ103" s="38" t="s">
        <v>216</v>
      </c>
      <c r="AK103" s="69"/>
    </row>
    <row r="104" spans="1:37">
      <c r="A104" s="39" t="s">
        <v>211</v>
      </c>
      <c r="B104" s="39" t="s">
        <v>212</v>
      </c>
      <c r="C104" s="39" t="s">
        <v>213</v>
      </c>
      <c r="D104" s="39" t="s">
        <v>214</v>
      </c>
      <c r="E104" s="39" t="s">
        <v>215</v>
      </c>
      <c r="F104" s="39"/>
      <c r="G104" s="39"/>
      <c r="H104" s="39" t="s">
        <v>216</v>
      </c>
      <c r="I104" s="39" t="s">
        <v>653</v>
      </c>
      <c r="J104" s="39" t="s">
        <v>654</v>
      </c>
      <c r="K104" s="42" t="s">
        <v>219</v>
      </c>
      <c r="L104" s="39" t="s">
        <v>220</v>
      </c>
      <c r="M104" s="43">
        <v>45027.5589930556</v>
      </c>
      <c r="N104" s="43">
        <v>45027.5573263889</v>
      </c>
      <c r="O104" s="42" t="s">
        <v>221</v>
      </c>
      <c r="P104" s="39" t="s">
        <v>222</v>
      </c>
      <c r="Q104" s="39" t="s">
        <v>613</v>
      </c>
      <c r="R104" s="47">
        <v>45041.0855092593</v>
      </c>
      <c r="S104" s="39" t="s">
        <v>224</v>
      </c>
      <c r="T104" s="47"/>
      <c r="U104" s="47">
        <v>45030.6386921296</v>
      </c>
      <c r="V104" s="47">
        <v>45041.0835532407</v>
      </c>
      <c r="W104" s="48">
        <v>0</v>
      </c>
      <c r="X104" s="49">
        <v>13.5262268518519</v>
      </c>
      <c r="Y104" s="39" t="s">
        <v>155</v>
      </c>
      <c r="Z104" s="39" t="s">
        <v>214</v>
      </c>
      <c r="AA104" s="39"/>
      <c r="AB104" s="39" t="s">
        <v>17</v>
      </c>
      <c r="AC104" s="39" t="s">
        <v>225</v>
      </c>
      <c r="AD104" s="39"/>
      <c r="AE104" s="43" t="s">
        <v>655</v>
      </c>
      <c r="AF104" s="39" t="s">
        <v>236</v>
      </c>
      <c r="AG104" s="39" t="s">
        <v>237</v>
      </c>
      <c r="AH104" s="39" t="s">
        <v>238</v>
      </c>
      <c r="AI104" s="48">
        <v>3.73333333333333</v>
      </c>
      <c r="AJ104" s="39" t="s">
        <v>216</v>
      </c>
      <c r="AK104" s="70"/>
    </row>
    <row r="105" spans="1:37">
      <c r="A105" s="38" t="s">
        <v>239</v>
      </c>
      <c r="B105" s="38" t="s">
        <v>212</v>
      </c>
      <c r="C105" s="38" t="s">
        <v>213</v>
      </c>
      <c r="D105" s="38" t="s">
        <v>230</v>
      </c>
      <c r="E105" s="38" t="s">
        <v>231</v>
      </c>
      <c r="F105" s="38"/>
      <c r="G105" s="38"/>
      <c r="H105" s="38" t="s">
        <v>216</v>
      </c>
      <c r="I105" s="38" t="s">
        <v>656</v>
      </c>
      <c r="J105" s="38" t="s">
        <v>657</v>
      </c>
      <c r="K105" s="40" t="s">
        <v>258</v>
      </c>
      <c r="L105" s="38" t="s">
        <v>220</v>
      </c>
      <c r="M105" s="41">
        <v>45027.5728125</v>
      </c>
      <c r="N105" s="41">
        <v>45027.5715972222</v>
      </c>
      <c r="O105" s="40" t="s">
        <v>221</v>
      </c>
      <c r="P105" s="38" t="s">
        <v>222</v>
      </c>
      <c r="Q105" s="38"/>
      <c r="R105" s="44">
        <v>45040.1038657407</v>
      </c>
      <c r="S105" s="38" t="s">
        <v>224</v>
      </c>
      <c r="T105" s="44"/>
      <c r="U105" s="44">
        <v>45029.4071412037</v>
      </c>
      <c r="V105" s="44">
        <v>45040.0842013889</v>
      </c>
      <c r="W105" s="45">
        <v>0</v>
      </c>
      <c r="X105" s="46">
        <v>12.5126041666667</v>
      </c>
      <c r="Y105" s="38" t="s">
        <v>285</v>
      </c>
      <c r="Z105" s="38" t="s">
        <v>289</v>
      </c>
      <c r="AA105" s="38" t="s">
        <v>290</v>
      </c>
      <c r="AB105" s="38" t="s">
        <v>17</v>
      </c>
      <c r="AC105" s="38" t="s">
        <v>225</v>
      </c>
      <c r="AD105" s="38"/>
      <c r="AE105" s="41" t="s">
        <v>658</v>
      </c>
      <c r="AF105" s="38" t="s">
        <v>355</v>
      </c>
      <c r="AG105" s="38" t="s">
        <v>356</v>
      </c>
      <c r="AH105" s="38" t="s">
        <v>327</v>
      </c>
      <c r="AI105" s="45">
        <v>8.4</v>
      </c>
      <c r="AJ105" s="38" t="s">
        <v>216</v>
      </c>
      <c r="AK105" s="69"/>
    </row>
    <row r="106" spans="1:37">
      <c r="A106" s="38" t="s">
        <v>211</v>
      </c>
      <c r="B106" s="38" t="s">
        <v>212</v>
      </c>
      <c r="C106" s="38" t="s">
        <v>252</v>
      </c>
      <c r="D106" s="38" t="s">
        <v>357</v>
      </c>
      <c r="E106" s="38" t="s">
        <v>358</v>
      </c>
      <c r="F106" s="38"/>
      <c r="G106" s="38"/>
      <c r="H106" s="38" t="s">
        <v>255</v>
      </c>
      <c r="I106" s="38" t="s">
        <v>659</v>
      </c>
      <c r="J106" s="38" t="s">
        <v>660</v>
      </c>
      <c r="K106" s="40" t="s">
        <v>219</v>
      </c>
      <c r="L106" s="38" t="s">
        <v>220</v>
      </c>
      <c r="M106" s="41">
        <v>45027.6644675926</v>
      </c>
      <c r="N106" s="41">
        <v>45027.6594444445</v>
      </c>
      <c r="O106" s="40" t="s">
        <v>221</v>
      </c>
      <c r="P106" s="38" t="s">
        <v>222</v>
      </c>
      <c r="Q106" s="38"/>
      <c r="R106" s="44">
        <v>45041.0854976852</v>
      </c>
      <c r="S106" s="38" t="s">
        <v>224</v>
      </c>
      <c r="T106" s="44"/>
      <c r="U106" s="44">
        <v>45030.653900463</v>
      </c>
      <c r="V106" s="44">
        <v>45041.0835532407</v>
      </c>
      <c r="W106" s="45">
        <v>0</v>
      </c>
      <c r="X106" s="46">
        <v>13.4241087962963</v>
      </c>
      <c r="Y106" s="38" t="s">
        <v>361</v>
      </c>
      <c r="Z106" s="38" t="s">
        <v>357</v>
      </c>
      <c r="AA106" s="38" t="s">
        <v>362</v>
      </c>
      <c r="AB106" s="38" t="s">
        <v>143</v>
      </c>
      <c r="AC106" s="38" t="s">
        <v>245</v>
      </c>
      <c r="AD106" s="38"/>
      <c r="AE106" s="38" t="s">
        <v>661</v>
      </c>
      <c r="AF106" s="38" t="s">
        <v>364</v>
      </c>
      <c r="AG106" s="38" t="s">
        <v>365</v>
      </c>
      <c r="AH106" s="38" t="s">
        <v>366</v>
      </c>
      <c r="AI106" s="45">
        <v>9.33333333333333</v>
      </c>
      <c r="AJ106" s="38" t="s">
        <v>216</v>
      </c>
      <c r="AK106" s="69"/>
    </row>
    <row r="107" spans="1:37">
      <c r="A107" s="38" t="s">
        <v>239</v>
      </c>
      <c r="B107" s="38" t="s">
        <v>212</v>
      </c>
      <c r="C107" s="38" t="s">
        <v>213</v>
      </c>
      <c r="D107" s="38" t="s">
        <v>230</v>
      </c>
      <c r="E107" s="38" t="s">
        <v>231</v>
      </c>
      <c r="F107" s="38"/>
      <c r="G107" s="38"/>
      <c r="H107" s="38" t="s">
        <v>216</v>
      </c>
      <c r="I107" s="38" t="s">
        <v>662</v>
      </c>
      <c r="J107" s="38" t="s">
        <v>588</v>
      </c>
      <c r="K107" s="40" t="s">
        <v>219</v>
      </c>
      <c r="L107" s="38" t="s">
        <v>220</v>
      </c>
      <c r="M107" s="41">
        <v>45028.3712268519</v>
      </c>
      <c r="N107" s="41">
        <v>45028.3703819445</v>
      </c>
      <c r="O107" s="40" t="s">
        <v>221</v>
      </c>
      <c r="P107" s="38" t="s">
        <v>222</v>
      </c>
      <c r="Q107" s="38"/>
      <c r="R107" s="44">
        <v>45040.1038541667</v>
      </c>
      <c r="S107" s="38" t="s">
        <v>224</v>
      </c>
      <c r="T107" s="44"/>
      <c r="U107" s="44">
        <v>45029.7318055556</v>
      </c>
      <c r="V107" s="44">
        <v>45040.0842013889</v>
      </c>
      <c r="W107" s="45">
        <v>0</v>
      </c>
      <c r="X107" s="46">
        <v>11.7138194444444</v>
      </c>
      <c r="Y107" s="38" t="s">
        <v>230</v>
      </c>
      <c r="Z107" s="38" t="s">
        <v>234</v>
      </c>
      <c r="AA107" s="38"/>
      <c r="AB107" s="38" t="s">
        <v>140</v>
      </c>
      <c r="AC107" s="38" t="s">
        <v>225</v>
      </c>
      <c r="AD107" s="38"/>
      <c r="AE107" s="41" t="s">
        <v>663</v>
      </c>
      <c r="AF107" s="38" t="s">
        <v>315</v>
      </c>
      <c r="AG107" s="38" t="s">
        <v>316</v>
      </c>
      <c r="AH107" s="38" t="s">
        <v>238</v>
      </c>
      <c r="AI107" s="45">
        <v>21</v>
      </c>
      <c r="AJ107" s="38" t="s">
        <v>216</v>
      </c>
      <c r="AK107" s="70"/>
    </row>
    <row r="108" spans="1:37">
      <c r="A108" s="39" t="s">
        <v>239</v>
      </c>
      <c r="B108" s="39" t="s">
        <v>212</v>
      </c>
      <c r="C108" s="39" t="s">
        <v>213</v>
      </c>
      <c r="D108" s="39" t="s">
        <v>285</v>
      </c>
      <c r="E108" s="39" t="s">
        <v>286</v>
      </c>
      <c r="F108" s="39"/>
      <c r="G108" s="39"/>
      <c r="H108" s="39" t="s">
        <v>216</v>
      </c>
      <c r="I108" s="39" t="s">
        <v>664</v>
      </c>
      <c r="J108" s="39" t="s">
        <v>665</v>
      </c>
      <c r="K108" s="42" t="s">
        <v>258</v>
      </c>
      <c r="L108" s="39" t="s">
        <v>220</v>
      </c>
      <c r="M108" s="43">
        <v>45028.384375</v>
      </c>
      <c r="N108" s="43">
        <v>45028.3833449074</v>
      </c>
      <c r="O108" s="42" t="s">
        <v>221</v>
      </c>
      <c r="P108" s="39" t="s">
        <v>222</v>
      </c>
      <c r="Q108" s="39"/>
      <c r="R108" s="47">
        <v>45044.0869675926</v>
      </c>
      <c r="S108" s="39" t="s">
        <v>224</v>
      </c>
      <c r="T108" s="47"/>
      <c r="U108" s="47">
        <v>45033.3921875</v>
      </c>
      <c r="V108" s="47">
        <v>45044.0845486111</v>
      </c>
      <c r="W108" s="48">
        <v>0</v>
      </c>
      <c r="X108" s="49">
        <v>15.7012037037037</v>
      </c>
      <c r="Y108" s="39" t="s">
        <v>285</v>
      </c>
      <c r="Z108" s="39" t="s">
        <v>289</v>
      </c>
      <c r="AA108" s="39" t="s">
        <v>290</v>
      </c>
      <c r="AB108" s="39" t="s">
        <v>17</v>
      </c>
      <c r="AC108" s="39" t="s">
        <v>225</v>
      </c>
      <c r="AD108" s="39"/>
      <c r="AE108" s="43" t="s">
        <v>666</v>
      </c>
      <c r="AF108" s="39" t="s">
        <v>282</v>
      </c>
      <c r="AG108" s="39" t="s">
        <v>283</v>
      </c>
      <c r="AH108" s="39" t="s">
        <v>229</v>
      </c>
      <c r="AI108" s="48">
        <v>8.4</v>
      </c>
      <c r="AJ108" s="39" t="s">
        <v>216</v>
      </c>
      <c r="AK108" s="70"/>
    </row>
    <row r="109" spans="1:37">
      <c r="A109" s="38" t="s">
        <v>211</v>
      </c>
      <c r="B109" s="38" t="s">
        <v>212</v>
      </c>
      <c r="C109" s="38" t="s">
        <v>213</v>
      </c>
      <c r="D109" s="38" t="s">
        <v>230</v>
      </c>
      <c r="E109" s="38" t="s">
        <v>231</v>
      </c>
      <c r="F109" s="38"/>
      <c r="G109" s="38"/>
      <c r="H109" s="38" t="s">
        <v>216</v>
      </c>
      <c r="I109" s="38" t="s">
        <v>667</v>
      </c>
      <c r="J109" s="38" t="s">
        <v>668</v>
      </c>
      <c r="K109" s="40" t="s">
        <v>219</v>
      </c>
      <c r="L109" s="38" t="s">
        <v>220</v>
      </c>
      <c r="M109" s="41">
        <v>45028.3871180556</v>
      </c>
      <c r="N109" s="41">
        <v>45028.3861458333</v>
      </c>
      <c r="O109" s="40" t="s">
        <v>221</v>
      </c>
      <c r="P109" s="38" t="s">
        <v>222</v>
      </c>
      <c r="Q109" s="38" t="s">
        <v>524</v>
      </c>
      <c r="R109" s="44">
        <v>45044.0869560185</v>
      </c>
      <c r="S109" s="38" t="s">
        <v>224</v>
      </c>
      <c r="T109" s="44"/>
      <c r="U109" s="44">
        <v>45033.3965162037</v>
      </c>
      <c r="V109" s="44">
        <v>45044.0845486111</v>
      </c>
      <c r="W109" s="45">
        <v>0</v>
      </c>
      <c r="X109" s="46">
        <v>15.6984027777778</v>
      </c>
      <c r="Y109" s="38" t="s">
        <v>230</v>
      </c>
      <c r="Z109" s="38" t="s">
        <v>234</v>
      </c>
      <c r="AA109" s="38"/>
      <c r="AB109" s="38" t="s">
        <v>140</v>
      </c>
      <c r="AC109" s="38" t="s">
        <v>225</v>
      </c>
      <c r="AD109" s="38"/>
      <c r="AE109" s="41" t="s">
        <v>669</v>
      </c>
      <c r="AF109" s="38" t="s">
        <v>521</v>
      </c>
      <c r="AG109" s="38" t="s">
        <v>522</v>
      </c>
      <c r="AH109" s="38" t="s">
        <v>229</v>
      </c>
      <c r="AI109" s="45">
        <v>9.33333333333333</v>
      </c>
      <c r="AJ109" s="38" t="s">
        <v>216</v>
      </c>
      <c r="AK109" s="69"/>
    </row>
    <row r="110" spans="1:37">
      <c r="A110" s="39" t="s">
        <v>211</v>
      </c>
      <c r="B110" s="39" t="s">
        <v>212</v>
      </c>
      <c r="C110" s="39" t="s">
        <v>213</v>
      </c>
      <c r="D110" s="39" t="s">
        <v>214</v>
      </c>
      <c r="E110" s="39" t="s">
        <v>215</v>
      </c>
      <c r="F110" s="39"/>
      <c r="G110" s="39"/>
      <c r="H110" s="39" t="s">
        <v>216</v>
      </c>
      <c r="I110" s="39" t="s">
        <v>670</v>
      </c>
      <c r="J110" s="39" t="s">
        <v>671</v>
      </c>
      <c r="K110" s="42" t="s">
        <v>258</v>
      </c>
      <c r="L110" s="39" t="s">
        <v>220</v>
      </c>
      <c r="M110" s="43">
        <v>45027.4525694444</v>
      </c>
      <c r="N110" s="43">
        <v>45027.4518865741</v>
      </c>
      <c r="O110" s="42" t="s">
        <v>221</v>
      </c>
      <c r="P110" s="39" t="s">
        <v>222</v>
      </c>
      <c r="Q110" s="39" t="s">
        <v>672</v>
      </c>
      <c r="R110" s="47">
        <v>45040.1037847222</v>
      </c>
      <c r="S110" s="39" t="s">
        <v>224</v>
      </c>
      <c r="T110" s="47"/>
      <c r="U110" s="47">
        <v>45029.7516435185</v>
      </c>
      <c r="V110" s="47">
        <v>45040.0842013889</v>
      </c>
      <c r="W110" s="48">
        <v>0</v>
      </c>
      <c r="X110" s="49">
        <v>12.6323148148148</v>
      </c>
      <c r="Y110" s="39" t="s">
        <v>155</v>
      </c>
      <c r="Z110" s="39" t="s">
        <v>214</v>
      </c>
      <c r="AA110" s="39"/>
      <c r="AB110" s="39" t="s">
        <v>140</v>
      </c>
      <c r="AC110" s="39" t="s">
        <v>225</v>
      </c>
      <c r="AD110" s="39"/>
      <c r="AE110" s="43" t="s">
        <v>673</v>
      </c>
      <c r="AF110" s="39" t="s">
        <v>378</v>
      </c>
      <c r="AG110" s="39" t="s">
        <v>379</v>
      </c>
      <c r="AH110" s="39" t="s">
        <v>238</v>
      </c>
      <c r="AI110" s="48">
        <v>14</v>
      </c>
      <c r="AJ110" s="39" t="s">
        <v>216</v>
      </c>
      <c r="AK110" s="69"/>
    </row>
    <row r="111" spans="1:37">
      <c r="A111" s="38" t="s">
        <v>239</v>
      </c>
      <c r="B111" s="38" t="s">
        <v>212</v>
      </c>
      <c r="C111" s="38" t="s">
        <v>213</v>
      </c>
      <c r="D111" s="38" t="s">
        <v>230</v>
      </c>
      <c r="E111" s="38" t="s">
        <v>231</v>
      </c>
      <c r="F111" s="38"/>
      <c r="G111" s="38"/>
      <c r="H111" s="38" t="s">
        <v>216</v>
      </c>
      <c r="I111" s="38" t="s">
        <v>674</v>
      </c>
      <c r="J111" s="38" t="s">
        <v>675</v>
      </c>
      <c r="K111" s="40" t="s">
        <v>279</v>
      </c>
      <c r="L111" s="38" t="s">
        <v>220</v>
      </c>
      <c r="M111" s="41">
        <v>45027.7584722222</v>
      </c>
      <c r="N111" s="41">
        <v>45027.756875</v>
      </c>
      <c r="O111" s="40" t="s">
        <v>221</v>
      </c>
      <c r="P111" s="38" t="s">
        <v>222</v>
      </c>
      <c r="Q111" s="38"/>
      <c r="R111" s="44">
        <v>45039.0977430556</v>
      </c>
      <c r="S111" s="38" t="s">
        <v>224</v>
      </c>
      <c r="T111" s="44"/>
      <c r="U111" s="44">
        <v>45028.4082175926</v>
      </c>
      <c r="V111" s="44">
        <v>45039.0844097222</v>
      </c>
      <c r="W111" s="45">
        <v>0</v>
      </c>
      <c r="X111" s="46">
        <v>11.3275347222222</v>
      </c>
      <c r="Y111" s="38" t="s">
        <v>285</v>
      </c>
      <c r="Z111" s="38" t="s">
        <v>289</v>
      </c>
      <c r="AA111" s="38" t="s">
        <v>290</v>
      </c>
      <c r="AB111" s="38" t="s">
        <v>17</v>
      </c>
      <c r="AC111" s="38" t="s">
        <v>225</v>
      </c>
      <c r="AD111" s="38"/>
      <c r="AE111" s="41" t="s">
        <v>676</v>
      </c>
      <c r="AF111" s="38" t="s">
        <v>355</v>
      </c>
      <c r="AG111" s="38" t="s">
        <v>356</v>
      </c>
      <c r="AH111" s="38" t="s">
        <v>292</v>
      </c>
      <c r="AI111" s="45">
        <v>2.9</v>
      </c>
      <c r="AJ111" s="38" t="s">
        <v>216</v>
      </c>
      <c r="AK111" s="69"/>
    </row>
    <row r="112" spans="1:37">
      <c r="A112" s="38" t="s">
        <v>239</v>
      </c>
      <c r="B112" s="38" t="s">
        <v>212</v>
      </c>
      <c r="C112" s="38" t="s">
        <v>213</v>
      </c>
      <c r="D112" s="38" t="s">
        <v>230</v>
      </c>
      <c r="E112" s="38" t="s">
        <v>231</v>
      </c>
      <c r="F112" s="38"/>
      <c r="G112" s="38"/>
      <c r="H112" s="38" t="s">
        <v>216</v>
      </c>
      <c r="I112" s="38" t="s">
        <v>677</v>
      </c>
      <c r="J112" s="38" t="s">
        <v>678</v>
      </c>
      <c r="K112" s="40" t="s">
        <v>219</v>
      </c>
      <c r="L112" s="38" t="s">
        <v>220</v>
      </c>
      <c r="M112" s="41">
        <v>45027.8853935185</v>
      </c>
      <c r="N112" s="41">
        <v>45027.8828819445</v>
      </c>
      <c r="O112" s="40" t="s">
        <v>221</v>
      </c>
      <c r="P112" s="38" t="s">
        <v>222</v>
      </c>
      <c r="Q112" s="38"/>
      <c r="R112" s="44">
        <v>45040.1037731482</v>
      </c>
      <c r="S112" s="38" t="s">
        <v>224</v>
      </c>
      <c r="T112" s="44"/>
      <c r="U112" s="44">
        <v>45029.7686689815</v>
      </c>
      <c r="V112" s="44">
        <v>45040.0842013889</v>
      </c>
      <c r="W112" s="45">
        <v>0</v>
      </c>
      <c r="X112" s="46">
        <v>12.2013194444444</v>
      </c>
      <c r="Y112" s="38" t="s">
        <v>230</v>
      </c>
      <c r="Z112" s="38" t="s">
        <v>234</v>
      </c>
      <c r="AA112" s="38"/>
      <c r="AB112" s="38" t="s">
        <v>245</v>
      </c>
      <c r="AC112" s="38" t="s">
        <v>246</v>
      </c>
      <c r="AD112" s="38"/>
      <c r="AE112" s="41" t="s">
        <v>679</v>
      </c>
      <c r="AF112" s="38" t="s">
        <v>485</v>
      </c>
      <c r="AG112" s="38" t="s">
        <v>486</v>
      </c>
      <c r="AH112" s="38" t="s">
        <v>284</v>
      </c>
      <c r="AI112" s="45">
        <v>2.33333333333333</v>
      </c>
      <c r="AJ112" s="38" t="s">
        <v>216</v>
      </c>
      <c r="AK112" s="70"/>
    </row>
    <row r="113" spans="1:37">
      <c r="A113" s="38" t="s">
        <v>211</v>
      </c>
      <c r="B113" s="38" t="s">
        <v>212</v>
      </c>
      <c r="C113" s="38" t="s">
        <v>213</v>
      </c>
      <c r="D113" s="38" t="s">
        <v>230</v>
      </c>
      <c r="E113" s="38" t="s">
        <v>391</v>
      </c>
      <c r="F113" s="38"/>
      <c r="G113" s="38"/>
      <c r="H113" s="38" t="s">
        <v>340</v>
      </c>
      <c r="I113" s="38" t="s">
        <v>680</v>
      </c>
      <c r="J113" s="38" t="s">
        <v>393</v>
      </c>
      <c r="K113" s="40" t="s">
        <v>219</v>
      </c>
      <c r="L113" s="38" t="s">
        <v>220</v>
      </c>
      <c r="M113" s="41">
        <v>45027.4980555556</v>
      </c>
      <c r="N113" s="41">
        <v>45027.4960648148</v>
      </c>
      <c r="O113" s="40" t="s">
        <v>221</v>
      </c>
      <c r="P113" s="38"/>
      <c r="Q113" s="38"/>
      <c r="R113" s="44">
        <v>45028.7142824074</v>
      </c>
      <c r="S113" s="38" t="s">
        <v>343</v>
      </c>
      <c r="T113" s="44"/>
      <c r="U113" s="44">
        <v>45028.7142361111</v>
      </c>
      <c r="V113" s="44">
        <v>45028.7142708333</v>
      </c>
      <c r="W113" s="45">
        <v>0</v>
      </c>
      <c r="X113" s="46">
        <v>1.21820601851852</v>
      </c>
      <c r="Y113" s="38" t="s">
        <v>230</v>
      </c>
      <c r="Z113" s="38" t="s">
        <v>234</v>
      </c>
      <c r="AA113" s="38"/>
      <c r="AB113" s="38" t="s">
        <v>225</v>
      </c>
      <c r="AC113" s="38" t="s">
        <v>344</v>
      </c>
      <c r="AD113" s="38"/>
      <c r="AE113" s="41" t="s">
        <v>681</v>
      </c>
      <c r="AF113" s="38" t="s">
        <v>395</v>
      </c>
      <c r="AG113" s="38" t="s">
        <v>396</v>
      </c>
      <c r="AH113" s="38" t="s">
        <v>348</v>
      </c>
      <c r="AI113" s="45">
        <v>2.33333333333333</v>
      </c>
      <c r="AJ113" s="38" t="s">
        <v>216</v>
      </c>
      <c r="AK113" s="69"/>
    </row>
    <row r="114" spans="1:37">
      <c r="A114" s="39" t="s">
        <v>239</v>
      </c>
      <c r="B114" s="39" t="s">
        <v>212</v>
      </c>
      <c r="C114" s="39" t="s">
        <v>213</v>
      </c>
      <c r="D114" s="39" t="s">
        <v>214</v>
      </c>
      <c r="E114" s="39" t="s">
        <v>276</v>
      </c>
      <c r="F114" s="39"/>
      <c r="G114" s="39"/>
      <c r="H114" s="39" t="s">
        <v>216</v>
      </c>
      <c r="I114" s="39" t="s">
        <v>682</v>
      </c>
      <c r="J114" s="39" t="s">
        <v>385</v>
      </c>
      <c r="K114" s="42" t="s">
        <v>279</v>
      </c>
      <c r="L114" s="39" t="s">
        <v>220</v>
      </c>
      <c r="M114" s="43">
        <v>45027.4988773148</v>
      </c>
      <c r="N114" s="43">
        <v>45027.498125</v>
      </c>
      <c r="O114" s="42" t="s">
        <v>221</v>
      </c>
      <c r="P114" s="39" t="s">
        <v>222</v>
      </c>
      <c r="Q114" s="39"/>
      <c r="R114" s="47">
        <v>45039.0976851852</v>
      </c>
      <c r="S114" s="39" t="s">
        <v>224</v>
      </c>
      <c r="T114" s="47"/>
      <c r="U114" s="47">
        <v>45028.4068287037</v>
      </c>
      <c r="V114" s="47">
        <v>45039.0844097222</v>
      </c>
      <c r="W114" s="48">
        <v>0</v>
      </c>
      <c r="X114" s="49">
        <v>11.5862847222222</v>
      </c>
      <c r="Y114" s="39" t="s">
        <v>155</v>
      </c>
      <c r="Z114" s="39" t="s">
        <v>214</v>
      </c>
      <c r="AA114" s="39" t="s">
        <v>280</v>
      </c>
      <c r="AB114" s="39" t="s">
        <v>245</v>
      </c>
      <c r="AC114" s="39" t="s">
        <v>246</v>
      </c>
      <c r="AD114" s="39"/>
      <c r="AE114" s="43" t="s">
        <v>683</v>
      </c>
      <c r="AF114" s="39" t="s">
        <v>355</v>
      </c>
      <c r="AG114" s="39" t="s">
        <v>356</v>
      </c>
      <c r="AH114" s="39" t="s">
        <v>380</v>
      </c>
      <c r="AI114" s="48">
        <v>0.8</v>
      </c>
      <c r="AJ114" s="39" t="s">
        <v>216</v>
      </c>
      <c r="AK114" s="70"/>
    </row>
    <row r="115" spans="1:37">
      <c r="A115" s="38" t="s">
        <v>211</v>
      </c>
      <c r="B115" s="38" t="s">
        <v>212</v>
      </c>
      <c r="C115" s="38" t="s">
        <v>213</v>
      </c>
      <c r="D115" s="38" t="s">
        <v>230</v>
      </c>
      <c r="E115" s="38" t="s">
        <v>231</v>
      </c>
      <c r="F115" s="38"/>
      <c r="G115" s="38"/>
      <c r="H115" s="38" t="s">
        <v>340</v>
      </c>
      <c r="I115" s="38" t="s">
        <v>684</v>
      </c>
      <c r="J115" s="38" t="s">
        <v>685</v>
      </c>
      <c r="K115" s="40" t="s">
        <v>219</v>
      </c>
      <c r="L115" s="38" t="s">
        <v>620</v>
      </c>
      <c r="M115" s="41">
        <v>45027.5882407407</v>
      </c>
      <c r="N115" s="41">
        <v>45027.5881712963</v>
      </c>
      <c r="O115" s="40" t="s">
        <v>221</v>
      </c>
      <c r="P115" s="38"/>
      <c r="Q115" s="38"/>
      <c r="R115" s="44">
        <v>45028.7157175926</v>
      </c>
      <c r="S115" s="38" t="s">
        <v>343</v>
      </c>
      <c r="T115" s="44"/>
      <c r="U115" s="44">
        <v>45028.7156712963</v>
      </c>
      <c r="V115" s="44">
        <v>45028.7157060185</v>
      </c>
      <c r="W115" s="45">
        <v>0</v>
      </c>
      <c r="X115" s="46">
        <v>1.12753472222222</v>
      </c>
      <c r="Y115" s="38" t="s">
        <v>225</v>
      </c>
      <c r="Z115" s="38" t="s">
        <v>410</v>
      </c>
      <c r="AA115" s="38"/>
      <c r="AB115" s="38" t="s">
        <v>225</v>
      </c>
      <c r="AC115" s="38" t="s">
        <v>344</v>
      </c>
      <c r="AD115" s="38"/>
      <c r="AE115" s="41" t="s">
        <v>686</v>
      </c>
      <c r="AF115" s="38"/>
      <c r="AG115" s="38"/>
      <c r="AH115" s="38" t="s">
        <v>348</v>
      </c>
      <c r="AI115" s="45">
        <v>2.33333333333333</v>
      </c>
      <c r="AJ115" s="38" t="s">
        <v>216</v>
      </c>
      <c r="AK115" s="69"/>
    </row>
    <row r="116" spans="1:37">
      <c r="A116" s="38" t="s">
        <v>211</v>
      </c>
      <c r="B116" s="38" t="s">
        <v>212</v>
      </c>
      <c r="C116" s="38" t="s">
        <v>213</v>
      </c>
      <c r="D116" s="38" t="s">
        <v>230</v>
      </c>
      <c r="E116" s="38" t="s">
        <v>231</v>
      </c>
      <c r="F116" s="38"/>
      <c r="G116" s="38"/>
      <c r="H116" s="38" t="s">
        <v>340</v>
      </c>
      <c r="I116" s="38" t="s">
        <v>687</v>
      </c>
      <c r="J116" s="38" t="s">
        <v>688</v>
      </c>
      <c r="K116" s="40" t="s">
        <v>258</v>
      </c>
      <c r="L116" s="38" t="s">
        <v>620</v>
      </c>
      <c r="M116" s="41">
        <v>45028.4054398148</v>
      </c>
      <c r="N116" s="41">
        <v>45028.4053703704</v>
      </c>
      <c r="O116" s="40" t="s">
        <v>221</v>
      </c>
      <c r="P116" s="38"/>
      <c r="Q116" s="38"/>
      <c r="R116" s="44">
        <v>45028.7137268519</v>
      </c>
      <c r="S116" s="38" t="s">
        <v>343</v>
      </c>
      <c r="T116" s="44"/>
      <c r="U116" s="44">
        <v>45028.7136805556</v>
      </c>
      <c r="V116" s="44">
        <v>45028.7137152778</v>
      </c>
      <c r="W116" s="45">
        <v>0</v>
      </c>
      <c r="X116" s="46">
        <v>0.308344907407407</v>
      </c>
      <c r="Y116" s="38" t="s">
        <v>225</v>
      </c>
      <c r="Z116" s="38" t="s">
        <v>410</v>
      </c>
      <c r="AA116" s="38"/>
      <c r="AB116" s="38" t="s">
        <v>225</v>
      </c>
      <c r="AC116" s="38" t="s">
        <v>344</v>
      </c>
      <c r="AD116" s="38"/>
      <c r="AE116" s="44" t="s">
        <v>689</v>
      </c>
      <c r="AF116" s="38"/>
      <c r="AG116" s="38"/>
      <c r="AH116" s="38" t="s">
        <v>348</v>
      </c>
      <c r="AI116" s="45">
        <v>3.73333333333333</v>
      </c>
      <c r="AJ116" s="38" t="s">
        <v>216</v>
      </c>
      <c r="AK116" s="70"/>
    </row>
    <row r="117" spans="1:37">
      <c r="A117" s="39" t="s">
        <v>239</v>
      </c>
      <c r="B117" s="39" t="s">
        <v>212</v>
      </c>
      <c r="C117" s="39" t="s">
        <v>213</v>
      </c>
      <c r="D117" s="39" t="s">
        <v>230</v>
      </c>
      <c r="E117" s="39" t="s">
        <v>231</v>
      </c>
      <c r="F117" s="39"/>
      <c r="G117" s="39"/>
      <c r="H117" s="39" t="s">
        <v>216</v>
      </c>
      <c r="I117" s="39" t="s">
        <v>690</v>
      </c>
      <c r="J117" s="39" t="s">
        <v>691</v>
      </c>
      <c r="K117" s="42" t="s">
        <v>219</v>
      </c>
      <c r="L117" s="39" t="s">
        <v>220</v>
      </c>
      <c r="M117" s="43">
        <v>45028.3745023148</v>
      </c>
      <c r="N117" s="43">
        <v>45028.3729861111</v>
      </c>
      <c r="O117" s="42" t="s">
        <v>221</v>
      </c>
      <c r="P117" s="39" t="s">
        <v>222</v>
      </c>
      <c r="Q117" s="39"/>
      <c r="R117" s="47">
        <v>45039.0921990741</v>
      </c>
      <c r="S117" s="39" t="s">
        <v>224</v>
      </c>
      <c r="T117" s="47"/>
      <c r="U117" s="47">
        <v>45028.4834027778</v>
      </c>
      <c r="V117" s="47">
        <v>45039.0844097222</v>
      </c>
      <c r="W117" s="48">
        <v>0</v>
      </c>
      <c r="X117" s="49">
        <v>10.7114236111111</v>
      </c>
      <c r="Y117" s="39" t="s">
        <v>230</v>
      </c>
      <c r="Z117" s="39" t="s">
        <v>234</v>
      </c>
      <c r="AA117" s="39"/>
      <c r="AB117" s="39" t="s">
        <v>245</v>
      </c>
      <c r="AC117" s="39" t="s">
        <v>323</v>
      </c>
      <c r="AD117" s="39"/>
      <c r="AE117" s="43" t="s">
        <v>692</v>
      </c>
      <c r="AF117" s="39" t="s">
        <v>370</v>
      </c>
      <c r="AG117" s="39" t="s">
        <v>371</v>
      </c>
      <c r="AH117" s="39" t="s">
        <v>327</v>
      </c>
      <c r="AI117" s="48">
        <v>2.33333333333333</v>
      </c>
      <c r="AJ117" s="39" t="s">
        <v>216</v>
      </c>
      <c r="AK117" s="69"/>
    </row>
    <row r="118" spans="1:37">
      <c r="A118" s="38" t="s">
        <v>211</v>
      </c>
      <c r="B118" s="38" t="s">
        <v>212</v>
      </c>
      <c r="C118" s="38" t="s">
        <v>213</v>
      </c>
      <c r="D118" s="38" t="s">
        <v>230</v>
      </c>
      <c r="E118" s="38" t="s">
        <v>231</v>
      </c>
      <c r="F118" s="38"/>
      <c r="G118" s="38"/>
      <c r="H118" s="38" t="s">
        <v>216</v>
      </c>
      <c r="I118" s="38" t="s">
        <v>693</v>
      </c>
      <c r="J118" s="38" t="s">
        <v>452</v>
      </c>
      <c r="K118" s="40" t="s">
        <v>219</v>
      </c>
      <c r="L118" s="38" t="s">
        <v>220</v>
      </c>
      <c r="M118" s="41">
        <v>45028.3750578704</v>
      </c>
      <c r="N118" s="41">
        <v>45028.3738078704</v>
      </c>
      <c r="O118" s="40" t="s">
        <v>221</v>
      </c>
      <c r="P118" s="38" t="s">
        <v>222</v>
      </c>
      <c r="Q118" s="38"/>
      <c r="R118" s="44">
        <v>45041.0854513889</v>
      </c>
      <c r="S118" s="38" t="s">
        <v>224</v>
      </c>
      <c r="T118" s="44"/>
      <c r="U118" s="44">
        <v>45030.4508680556</v>
      </c>
      <c r="V118" s="44">
        <v>45041.0835532407</v>
      </c>
      <c r="W118" s="45">
        <v>0</v>
      </c>
      <c r="X118" s="46">
        <v>12.7097453703704</v>
      </c>
      <c r="Y118" s="38" t="s">
        <v>230</v>
      </c>
      <c r="Z118" s="38" t="s">
        <v>234</v>
      </c>
      <c r="AA118" s="38"/>
      <c r="AB118" s="38" t="s">
        <v>140</v>
      </c>
      <c r="AC118" s="38" t="s">
        <v>225</v>
      </c>
      <c r="AD118" s="38"/>
      <c r="AE118" s="41" t="s">
        <v>694</v>
      </c>
      <c r="AF118" s="38" t="s">
        <v>695</v>
      </c>
      <c r="AG118" s="38" t="s">
        <v>696</v>
      </c>
      <c r="AH118" s="38" t="s">
        <v>327</v>
      </c>
      <c r="AI118" s="45">
        <v>9.33333333333333</v>
      </c>
      <c r="AJ118" s="38" t="s">
        <v>216</v>
      </c>
      <c r="AK118" s="70"/>
    </row>
    <row r="119" spans="1:37">
      <c r="A119" s="39" t="s">
        <v>239</v>
      </c>
      <c r="B119" s="39" t="s">
        <v>212</v>
      </c>
      <c r="C119" s="39" t="s">
        <v>213</v>
      </c>
      <c r="D119" s="39" t="s">
        <v>230</v>
      </c>
      <c r="E119" s="39" t="s">
        <v>231</v>
      </c>
      <c r="F119" s="39"/>
      <c r="G119" s="39"/>
      <c r="H119" s="39" t="s">
        <v>216</v>
      </c>
      <c r="I119" s="39" t="s">
        <v>697</v>
      </c>
      <c r="J119" s="39" t="s">
        <v>305</v>
      </c>
      <c r="K119" s="42" t="s">
        <v>219</v>
      </c>
      <c r="L119" s="39" t="s">
        <v>220</v>
      </c>
      <c r="M119" s="43">
        <v>45028.3785416667</v>
      </c>
      <c r="N119" s="43">
        <v>45028.3777314815</v>
      </c>
      <c r="O119" s="42" t="s">
        <v>221</v>
      </c>
      <c r="P119" s="39" t="s">
        <v>222</v>
      </c>
      <c r="Q119" s="39"/>
      <c r="R119" s="47">
        <v>45040.1036342593</v>
      </c>
      <c r="S119" s="39" t="s">
        <v>224</v>
      </c>
      <c r="T119" s="47"/>
      <c r="U119" s="47">
        <v>45029.4428125</v>
      </c>
      <c r="V119" s="47">
        <v>45040.0842013889</v>
      </c>
      <c r="W119" s="48">
        <v>0</v>
      </c>
      <c r="X119" s="49">
        <v>11.7064699074074</v>
      </c>
      <c r="Y119" s="39" t="s">
        <v>230</v>
      </c>
      <c r="Z119" s="39" t="s">
        <v>234</v>
      </c>
      <c r="AA119" s="39"/>
      <c r="AB119" s="39" t="s">
        <v>140</v>
      </c>
      <c r="AC119" s="39" t="s">
        <v>225</v>
      </c>
      <c r="AD119" s="39"/>
      <c r="AE119" s="43" t="s">
        <v>698</v>
      </c>
      <c r="AF119" s="39" t="s">
        <v>307</v>
      </c>
      <c r="AG119" s="39" t="s">
        <v>308</v>
      </c>
      <c r="AH119" s="39" t="s">
        <v>300</v>
      </c>
      <c r="AI119" s="48">
        <v>9.33333333333333</v>
      </c>
      <c r="AJ119" s="39" t="s">
        <v>216</v>
      </c>
      <c r="AK119" s="70"/>
    </row>
    <row r="120" spans="1:37">
      <c r="A120" s="38" t="s">
        <v>211</v>
      </c>
      <c r="B120" s="38" t="s">
        <v>212</v>
      </c>
      <c r="C120" s="38" t="s">
        <v>213</v>
      </c>
      <c r="D120" s="38" t="s">
        <v>230</v>
      </c>
      <c r="E120" s="38" t="s">
        <v>231</v>
      </c>
      <c r="F120" s="38"/>
      <c r="G120" s="38"/>
      <c r="H120" s="38" t="s">
        <v>340</v>
      </c>
      <c r="I120" s="38" t="s">
        <v>699</v>
      </c>
      <c r="J120" s="38" t="s">
        <v>700</v>
      </c>
      <c r="K120" s="40" t="s">
        <v>219</v>
      </c>
      <c r="L120" s="38" t="s">
        <v>220</v>
      </c>
      <c r="M120" s="41">
        <v>45028.6213078704</v>
      </c>
      <c r="N120" s="41">
        <v>45028.6210185185</v>
      </c>
      <c r="O120" s="40" t="s">
        <v>221</v>
      </c>
      <c r="P120" s="38"/>
      <c r="Q120" s="38"/>
      <c r="R120" s="44">
        <v>45035.47875</v>
      </c>
      <c r="S120" s="38" t="s">
        <v>701</v>
      </c>
      <c r="T120" s="44"/>
      <c r="U120" s="44">
        <v>45035.4786574074</v>
      </c>
      <c r="V120" s="44">
        <v>45035.4787384259</v>
      </c>
      <c r="W120" s="45">
        <v>0</v>
      </c>
      <c r="X120" s="46">
        <v>6.85771990740741</v>
      </c>
      <c r="Y120" s="38" t="s">
        <v>230</v>
      </c>
      <c r="Z120" s="38" t="s">
        <v>234</v>
      </c>
      <c r="AA120" s="38"/>
      <c r="AB120" s="38" t="s">
        <v>225</v>
      </c>
      <c r="AC120" s="38" t="s">
        <v>344</v>
      </c>
      <c r="AD120" s="38"/>
      <c r="AE120" s="44" t="s">
        <v>702</v>
      </c>
      <c r="AF120" s="38" t="s">
        <v>395</v>
      </c>
      <c r="AG120" s="38" t="s">
        <v>703</v>
      </c>
      <c r="AH120" s="38" t="s">
        <v>704</v>
      </c>
      <c r="AI120" s="45">
        <v>7</v>
      </c>
      <c r="AJ120" s="38" t="s">
        <v>216</v>
      </c>
      <c r="AK120" s="69"/>
    </row>
    <row r="121" spans="1:37">
      <c r="A121" s="39" t="s">
        <v>211</v>
      </c>
      <c r="B121" s="39" t="s">
        <v>212</v>
      </c>
      <c r="C121" s="39" t="s">
        <v>213</v>
      </c>
      <c r="D121" s="39" t="s">
        <v>214</v>
      </c>
      <c r="E121" s="39" t="s">
        <v>276</v>
      </c>
      <c r="F121" s="39"/>
      <c r="G121" s="39"/>
      <c r="H121" s="39" t="s">
        <v>216</v>
      </c>
      <c r="I121" s="39" t="s">
        <v>705</v>
      </c>
      <c r="J121" s="39" t="s">
        <v>706</v>
      </c>
      <c r="K121" s="42" t="s">
        <v>258</v>
      </c>
      <c r="L121" s="39" t="s">
        <v>220</v>
      </c>
      <c r="M121" s="43">
        <v>45028.4028356481</v>
      </c>
      <c r="N121" s="43">
        <v>45028.4022337963</v>
      </c>
      <c r="O121" s="42" t="s">
        <v>221</v>
      </c>
      <c r="P121" s="39" t="s">
        <v>222</v>
      </c>
      <c r="Q121" s="39"/>
      <c r="R121" s="47">
        <v>45045.0954861111</v>
      </c>
      <c r="S121" s="39" t="s">
        <v>224</v>
      </c>
      <c r="T121" s="47"/>
      <c r="U121" s="47">
        <v>45034.6505787037</v>
      </c>
      <c r="V121" s="47">
        <v>45045.0848263889</v>
      </c>
      <c r="W121" s="48">
        <v>0</v>
      </c>
      <c r="X121" s="49">
        <v>16.6825925925926</v>
      </c>
      <c r="Y121" s="39" t="s">
        <v>155</v>
      </c>
      <c r="Z121" s="39" t="s">
        <v>214</v>
      </c>
      <c r="AA121" s="39"/>
      <c r="AB121" s="39" t="s">
        <v>245</v>
      </c>
      <c r="AC121" s="39" t="s">
        <v>323</v>
      </c>
      <c r="AD121" s="39"/>
      <c r="AE121" s="43" t="s">
        <v>707</v>
      </c>
      <c r="AF121" s="39" t="s">
        <v>378</v>
      </c>
      <c r="AG121" s="39" t="s">
        <v>379</v>
      </c>
      <c r="AH121" s="39" t="s">
        <v>327</v>
      </c>
      <c r="AI121" s="48">
        <v>10.5</v>
      </c>
      <c r="AJ121" s="39" t="s">
        <v>216</v>
      </c>
      <c r="AK121" s="70"/>
    </row>
    <row r="122" spans="1:37">
      <c r="A122" s="38" t="s">
        <v>211</v>
      </c>
      <c r="B122" s="38" t="s">
        <v>212</v>
      </c>
      <c r="C122" s="38" t="s">
        <v>213</v>
      </c>
      <c r="D122" s="38" t="s">
        <v>230</v>
      </c>
      <c r="E122" s="38" t="s">
        <v>231</v>
      </c>
      <c r="F122" s="38"/>
      <c r="G122" s="38"/>
      <c r="H122" s="38" t="s">
        <v>340</v>
      </c>
      <c r="I122" s="38" t="s">
        <v>708</v>
      </c>
      <c r="J122" s="38" t="s">
        <v>506</v>
      </c>
      <c r="K122" s="40" t="s">
        <v>219</v>
      </c>
      <c r="L122" s="38" t="s">
        <v>220</v>
      </c>
      <c r="M122" s="41">
        <v>45028.6201967593</v>
      </c>
      <c r="N122" s="41">
        <v>45028.6174652778</v>
      </c>
      <c r="O122" s="40" t="s">
        <v>221</v>
      </c>
      <c r="P122" s="38"/>
      <c r="Q122" s="38"/>
      <c r="R122" s="44">
        <v>45030.6189583333</v>
      </c>
      <c r="S122" s="38" t="s">
        <v>701</v>
      </c>
      <c r="T122" s="44"/>
      <c r="U122" s="44">
        <v>45030.6188310185</v>
      </c>
      <c r="V122" s="44">
        <v>45030.6189467593</v>
      </c>
      <c r="W122" s="45">
        <v>1</v>
      </c>
      <c r="X122" s="46">
        <v>2.00148148148148</v>
      </c>
      <c r="Y122" s="38" t="s">
        <v>230</v>
      </c>
      <c r="Z122" s="38" t="s">
        <v>234</v>
      </c>
      <c r="AA122" s="38"/>
      <c r="AB122" s="38" t="s">
        <v>225</v>
      </c>
      <c r="AC122" s="38" t="s">
        <v>344</v>
      </c>
      <c r="AD122" s="38"/>
      <c r="AE122" s="44" t="s">
        <v>709</v>
      </c>
      <c r="AF122" s="38" t="s">
        <v>346</v>
      </c>
      <c r="AG122" s="38" t="s">
        <v>347</v>
      </c>
      <c r="AH122" s="38" t="s">
        <v>704</v>
      </c>
      <c r="AI122" s="45">
        <v>2.33333333333333</v>
      </c>
      <c r="AJ122" s="38" t="s">
        <v>216</v>
      </c>
      <c r="AK122" s="70"/>
    </row>
    <row r="123" spans="1:37">
      <c r="A123" s="39" t="s">
        <v>239</v>
      </c>
      <c r="B123" s="39" t="s">
        <v>212</v>
      </c>
      <c r="C123" s="39" t="s">
        <v>213</v>
      </c>
      <c r="D123" s="39" t="s">
        <v>230</v>
      </c>
      <c r="E123" s="39" t="s">
        <v>231</v>
      </c>
      <c r="F123" s="39"/>
      <c r="G123" s="39"/>
      <c r="H123" s="39" t="s">
        <v>216</v>
      </c>
      <c r="I123" s="39" t="s">
        <v>710</v>
      </c>
      <c r="J123" s="39" t="s">
        <v>711</v>
      </c>
      <c r="K123" s="42" t="s">
        <v>258</v>
      </c>
      <c r="L123" s="39" t="s">
        <v>220</v>
      </c>
      <c r="M123" s="43">
        <v>45028.4762847222</v>
      </c>
      <c r="N123" s="43">
        <v>45028.4752546296</v>
      </c>
      <c r="O123" s="42" t="s">
        <v>221</v>
      </c>
      <c r="P123" s="39" t="s">
        <v>222</v>
      </c>
      <c r="Q123" s="39"/>
      <c r="R123" s="47">
        <v>45039.084849537</v>
      </c>
      <c r="S123" s="39" t="s">
        <v>224</v>
      </c>
      <c r="T123" s="47"/>
      <c r="U123" s="47">
        <v>45028.6025925926</v>
      </c>
      <c r="V123" s="47">
        <v>45039.0844097222</v>
      </c>
      <c r="W123" s="48">
        <v>0</v>
      </c>
      <c r="X123" s="49">
        <v>10.6091550925926</v>
      </c>
      <c r="Y123" s="39" t="s">
        <v>230</v>
      </c>
      <c r="Z123" s="39" t="s">
        <v>234</v>
      </c>
      <c r="AA123" s="39"/>
      <c r="AB123" s="39" t="s">
        <v>245</v>
      </c>
      <c r="AC123" s="39" t="s">
        <v>246</v>
      </c>
      <c r="AD123" s="39"/>
      <c r="AE123" s="43" t="s">
        <v>712</v>
      </c>
      <c r="AF123" s="39" t="s">
        <v>521</v>
      </c>
      <c r="AG123" s="39" t="s">
        <v>522</v>
      </c>
      <c r="AH123" s="39" t="s">
        <v>387</v>
      </c>
      <c r="AI123" s="48">
        <v>3.73333333333333</v>
      </c>
      <c r="AJ123" s="39" t="s">
        <v>216</v>
      </c>
      <c r="AK123" s="70"/>
    </row>
    <row r="124" spans="1:37">
      <c r="A124" s="38" t="s">
        <v>239</v>
      </c>
      <c r="B124" s="38" t="s">
        <v>212</v>
      </c>
      <c r="C124" s="38" t="s">
        <v>213</v>
      </c>
      <c r="D124" s="38" t="s">
        <v>230</v>
      </c>
      <c r="E124" s="38" t="s">
        <v>231</v>
      </c>
      <c r="F124" s="38"/>
      <c r="G124" s="38"/>
      <c r="H124" s="38" t="s">
        <v>216</v>
      </c>
      <c r="I124" s="38" t="s">
        <v>713</v>
      </c>
      <c r="J124" s="38" t="s">
        <v>714</v>
      </c>
      <c r="K124" s="40" t="s">
        <v>219</v>
      </c>
      <c r="L124" s="38" t="s">
        <v>220</v>
      </c>
      <c r="M124" s="41">
        <v>45028.4873842593</v>
      </c>
      <c r="N124" s="41">
        <v>45028.4856365741</v>
      </c>
      <c r="O124" s="40" t="s">
        <v>221</v>
      </c>
      <c r="P124" s="38" t="s">
        <v>222</v>
      </c>
      <c r="Q124" s="38"/>
      <c r="R124" s="44">
        <v>45040.1033449074</v>
      </c>
      <c r="S124" s="38" t="s">
        <v>224</v>
      </c>
      <c r="T124" s="44"/>
      <c r="U124" s="44">
        <v>45029.7494560185</v>
      </c>
      <c r="V124" s="44">
        <v>45040.0842013889</v>
      </c>
      <c r="W124" s="45">
        <v>0</v>
      </c>
      <c r="X124" s="46">
        <v>11.5985648148148</v>
      </c>
      <c r="Y124" s="38" t="s">
        <v>230</v>
      </c>
      <c r="Z124" s="38" t="s">
        <v>234</v>
      </c>
      <c r="AA124" s="38"/>
      <c r="AB124" s="38" t="s">
        <v>140</v>
      </c>
      <c r="AC124" s="38" t="s">
        <v>225</v>
      </c>
      <c r="AD124" s="38"/>
      <c r="AE124" s="41" t="s">
        <v>715</v>
      </c>
      <c r="AF124" s="38" t="s">
        <v>334</v>
      </c>
      <c r="AG124" s="38" t="s">
        <v>335</v>
      </c>
      <c r="AH124" s="38" t="s">
        <v>284</v>
      </c>
      <c r="AI124" s="45">
        <v>14</v>
      </c>
      <c r="AJ124" s="38" t="s">
        <v>216</v>
      </c>
      <c r="AK124" s="69"/>
    </row>
    <row r="125" spans="1:37">
      <c r="A125" s="39" t="s">
        <v>211</v>
      </c>
      <c r="B125" s="39" t="s">
        <v>212</v>
      </c>
      <c r="C125" s="39" t="s">
        <v>213</v>
      </c>
      <c r="D125" s="39" t="s">
        <v>230</v>
      </c>
      <c r="E125" s="39" t="s">
        <v>231</v>
      </c>
      <c r="F125" s="39"/>
      <c r="G125" s="39"/>
      <c r="H125" s="39" t="s">
        <v>340</v>
      </c>
      <c r="I125" s="39" t="s">
        <v>716</v>
      </c>
      <c r="J125" s="39" t="s">
        <v>717</v>
      </c>
      <c r="K125" s="42" t="s">
        <v>219</v>
      </c>
      <c r="L125" s="39" t="s">
        <v>220</v>
      </c>
      <c r="M125" s="43">
        <v>45028.6150347222</v>
      </c>
      <c r="N125" s="43">
        <v>45028.6113078704</v>
      </c>
      <c r="O125" s="42" t="s">
        <v>221</v>
      </c>
      <c r="P125" s="39"/>
      <c r="Q125" s="39"/>
      <c r="R125" s="47">
        <v>45029.6238888889</v>
      </c>
      <c r="S125" s="39" t="s">
        <v>718</v>
      </c>
      <c r="T125" s="47"/>
      <c r="U125" s="47">
        <v>45029.6237962963</v>
      </c>
      <c r="V125" s="47">
        <v>45029.6238773148</v>
      </c>
      <c r="W125" s="48">
        <v>1</v>
      </c>
      <c r="X125" s="49">
        <v>1.01256944444444</v>
      </c>
      <c r="Y125" s="39" t="s">
        <v>230</v>
      </c>
      <c r="Z125" s="39" t="s">
        <v>234</v>
      </c>
      <c r="AA125" s="39"/>
      <c r="AB125" s="39" t="s">
        <v>225</v>
      </c>
      <c r="AC125" s="39" t="s">
        <v>344</v>
      </c>
      <c r="AD125" s="39"/>
      <c r="AE125" s="47" t="s">
        <v>719</v>
      </c>
      <c r="AF125" s="39" t="s">
        <v>395</v>
      </c>
      <c r="AG125" s="39" t="s">
        <v>703</v>
      </c>
      <c r="AH125" s="39" t="s">
        <v>348</v>
      </c>
      <c r="AI125" s="48">
        <v>2.33333333333333</v>
      </c>
      <c r="AJ125" s="39" t="s">
        <v>216</v>
      </c>
      <c r="AK125" s="69"/>
    </row>
    <row r="126" spans="1:37">
      <c r="A126" s="39" t="s">
        <v>239</v>
      </c>
      <c r="B126" s="39" t="s">
        <v>212</v>
      </c>
      <c r="C126" s="39" t="s">
        <v>213</v>
      </c>
      <c r="D126" s="39" t="s">
        <v>214</v>
      </c>
      <c r="E126" s="39" t="s">
        <v>215</v>
      </c>
      <c r="F126" s="39"/>
      <c r="G126" s="39"/>
      <c r="H126" s="39" t="s">
        <v>216</v>
      </c>
      <c r="I126" s="39" t="s">
        <v>720</v>
      </c>
      <c r="J126" s="39" t="s">
        <v>721</v>
      </c>
      <c r="K126" s="42" t="s">
        <v>279</v>
      </c>
      <c r="L126" s="39" t="s">
        <v>220</v>
      </c>
      <c r="M126" s="43">
        <v>45028.6867592593</v>
      </c>
      <c r="N126" s="43">
        <v>45028.6826736111</v>
      </c>
      <c r="O126" s="42" t="s">
        <v>221</v>
      </c>
      <c r="P126" s="39" t="s">
        <v>222</v>
      </c>
      <c r="Q126" s="39"/>
      <c r="R126" s="47">
        <v>45040.1033333333</v>
      </c>
      <c r="S126" s="39" t="s">
        <v>224</v>
      </c>
      <c r="T126" s="47"/>
      <c r="U126" s="47">
        <v>45029.434224537</v>
      </c>
      <c r="V126" s="47">
        <v>45040.0842013889</v>
      </c>
      <c r="W126" s="48">
        <v>0</v>
      </c>
      <c r="X126" s="49">
        <v>11.4015277777778</v>
      </c>
      <c r="Y126" s="39" t="s">
        <v>155</v>
      </c>
      <c r="Z126" s="39" t="s">
        <v>214</v>
      </c>
      <c r="AA126" s="39" t="s">
        <v>280</v>
      </c>
      <c r="AB126" s="39" t="s">
        <v>722</v>
      </c>
      <c r="AC126" s="39" t="s">
        <v>245</v>
      </c>
      <c r="AD126" s="39" t="s">
        <v>323</v>
      </c>
      <c r="AE126" s="43" t="s">
        <v>723</v>
      </c>
      <c r="AF126" s="39" t="s">
        <v>282</v>
      </c>
      <c r="AG126" s="39" t="s">
        <v>283</v>
      </c>
      <c r="AH126" s="39" t="s">
        <v>327</v>
      </c>
      <c r="AI126" s="48">
        <v>0.8</v>
      </c>
      <c r="AJ126" s="39" t="s">
        <v>216</v>
      </c>
      <c r="AK126" s="70"/>
    </row>
    <row r="127" spans="1:37">
      <c r="A127" s="38" t="s">
        <v>211</v>
      </c>
      <c r="B127" s="38" t="s">
        <v>212</v>
      </c>
      <c r="C127" s="38" t="s">
        <v>213</v>
      </c>
      <c r="D127" s="38" t="s">
        <v>230</v>
      </c>
      <c r="E127" s="38" t="s">
        <v>231</v>
      </c>
      <c r="F127" s="38"/>
      <c r="G127" s="38"/>
      <c r="H127" s="38" t="s">
        <v>216</v>
      </c>
      <c r="I127" s="38" t="s">
        <v>724</v>
      </c>
      <c r="J127" s="38" t="s">
        <v>725</v>
      </c>
      <c r="K127" s="40" t="s">
        <v>219</v>
      </c>
      <c r="L127" s="38" t="s">
        <v>220</v>
      </c>
      <c r="M127" s="41">
        <v>45028.6921990741</v>
      </c>
      <c r="N127" s="41">
        <v>45028.6905555556</v>
      </c>
      <c r="O127" s="40" t="s">
        <v>221</v>
      </c>
      <c r="P127" s="38" t="s">
        <v>222</v>
      </c>
      <c r="Q127" s="38"/>
      <c r="R127" s="44">
        <v>45039.0848032407</v>
      </c>
      <c r="S127" s="38" t="s">
        <v>224</v>
      </c>
      <c r="T127" s="44"/>
      <c r="U127" s="44">
        <v>45028.7046643519</v>
      </c>
      <c r="V127" s="44">
        <v>45039.0844097222</v>
      </c>
      <c r="W127" s="45">
        <v>0</v>
      </c>
      <c r="X127" s="46">
        <v>10.3938541666667</v>
      </c>
      <c r="Y127" s="38" t="s">
        <v>230</v>
      </c>
      <c r="Z127" s="38" t="s">
        <v>234</v>
      </c>
      <c r="AA127" s="38"/>
      <c r="AB127" s="38" t="s">
        <v>17</v>
      </c>
      <c r="AC127" s="38" t="s">
        <v>225</v>
      </c>
      <c r="AD127" s="38"/>
      <c r="AE127" s="41" t="s">
        <v>726</v>
      </c>
      <c r="AF127" s="38" t="s">
        <v>459</v>
      </c>
      <c r="AG127" s="38" t="s">
        <v>371</v>
      </c>
      <c r="AH127" s="38" t="s">
        <v>727</v>
      </c>
      <c r="AI127" s="45">
        <v>2.33333333333333</v>
      </c>
      <c r="AJ127" s="38" t="s">
        <v>216</v>
      </c>
      <c r="AK127" s="69"/>
    </row>
    <row r="128" spans="1:37">
      <c r="A128" s="38" t="s">
        <v>211</v>
      </c>
      <c r="B128" s="38" t="s">
        <v>212</v>
      </c>
      <c r="C128" s="38" t="s">
        <v>213</v>
      </c>
      <c r="D128" s="38" t="s">
        <v>230</v>
      </c>
      <c r="E128" s="38" t="s">
        <v>231</v>
      </c>
      <c r="F128" s="38"/>
      <c r="G128" s="38"/>
      <c r="H128" s="38" t="s">
        <v>216</v>
      </c>
      <c r="I128" s="38" t="s">
        <v>728</v>
      </c>
      <c r="J128" s="38" t="s">
        <v>729</v>
      </c>
      <c r="K128" s="40" t="s">
        <v>219</v>
      </c>
      <c r="L128" s="38" t="s">
        <v>220</v>
      </c>
      <c r="M128" s="41">
        <v>45028.5743055556</v>
      </c>
      <c r="N128" s="41">
        <v>45028.5727777778</v>
      </c>
      <c r="O128" s="40" t="s">
        <v>221</v>
      </c>
      <c r="P128" s="38" t="s">
        <v>222</v>
      </c>
      <c r="Q128" s="38"/>
      <c r="R128" s="44">
        <v>45039.0847337963</v>
      </c>
      <c r="S128" s="38" t="s">
        <v>224</v>
      </c>
      <c r="T128" s="44"/>
      <c r="U128" s="44">
        <v>45028.6811921296</v>
      </c>
      <c r="V128" s="44">
        <v>45039.0844097222</v>
      </c>
      <c r="W128" s="45">
        <v>0</v>
      </c>
      <c r="X128" s="46">
        <v>10.5116319444444</v>
      </c>
      <c r="Y128" s="38" t="s">
        <v>230</v>
      </c>
      <c r="Z128" s="38" t="s">
        <v>234</v>
      </c>
      <c r="AA128" s="38"/>
      <c r="AB128" s="38" t="s">
        <v>17</v>
      </c>
      <c r="AC128" s="38" t="s">
        <v>225</v>
      </c>
      <c r="AD128" s="38"/>
      <c r="AE128" s="41" t="s">
        <v>730</v>
      </c>
      <c r="AF128" s="38" t="s">
        <v>695</v>
      </c>
      <c r="AG128" s="38" t="s">
        <v>696</v>
      </c>
      <c r="AH128" s="38" t="s">
        <v>731</v>
      </c>
      <c r="AI128" s="45">
        <v>2.33333333333333</v>
      </c>
      <c r="AJ128" s="38" t="s">
        <v>216</v>
      </c>
      <c r="AK128" s="69"/>
    </row>
    <row r="129" spans="1:37">
      <c r="A129" s="39" t="s">
        <v>211</v>
      </c>
      <c r="B129" s="39" t="s">
        <v>212</v>
      </c>
      <c r="C129" s="39" t="s">
        <v>213</v>
      </c>
      <c r="D129" s="39" t="s">
        <v>230</v>
      </c>
      <c r="E129" s="39" t="s">
        <v>231</v>
      </c>
      <c r="F129" s="39"/>
      <c r="G129" s="39"/>
      <c r="H129" s="39" t="s">
        <v>340</v>
      </c>
      <c r="I129" s="39" t="s">
        <v>732</v>
      </c>
      <c r="J129" s="39" t="s">
        <v>733</v>
      </c>
      <c r="K129" s="42" t="s">
        <v>258</v>
      </c>
      <c r="L129" s="39" t="s">
        <v>620</v>
      </c>
      <c r="M129" s="43">
        <v>45029.3969675926</v>
      </c>
      <c r="N129" s="43">
        <v>45029.3969097222</v>
      </c>
      <c r="O129" s="42" t="s">
        <v>221</v>
      </c>
      <c r="P129" s="39"/>
      <c r="Q129" s="39"/>
      <c r="R129" s="47">
        <v>45034.6461226852</v>
      </c>
      <c r="S129" s="39" t="s">
        <v>479</v>
      </c>
      <c r="T129" s="47"/>
      <c r="U129" s="47">
        <v>45034.6460532407</v>
      </c>
      <c r="V129" s="47">
        <v>45034.6461111111</v>
      </c>
      <c r="W129" s="48">
        <v>0</v>
      </c>
      <c r="X129" s="49">
        <v>5.24920138888889</v>
      </c>
      <c r="Y129" s="39" t="s">
        <v>225</v>
      </c>
      <c r="Z129" s="39" t="s">
        <v>410</v>
      </c>
      <c r="AA129" s="39"/>
      <c r="AB129" s="39" t="s">
        <v>225</v>
      </c>
      <c r="AC129" s="39" t="s">
        <v>344</v>
      </c>
      <c r="AD129" s="39"/>
      <c r="AE129" s="43" t="s">
        <v>734</v>
      </c>
      <c r="AF129" s="39"/>
      <c r="AG129" s="39"/>
      <c r="AH129" s="39" t="s">
        <v>482</v>
      </c>
      <c r="AI129" s="48">
        <v>6.3</v>
      </c>
      <c r="AJ129" s="39" t="s">
        <v>216</v>
      </c>
      <c r="AK129" s="70"/>
    </row>
    <row r="130" spans="1:37">
      <c r="A130" s="39" t="s">
        <v>239</v>
      </c>
      <c r="B130" s="39" t="s">
        <v>212</v>
      </c>
      <c r="C130" s="39" t="s">
        <v>213</v>
      </c>
      <c r="D130" s="39" t="s">
        <v>230</v>
      </c>
      <c r="E130" s="39" t="s">
        <v>231</v>
      </c>
      <c r="F130" s="39"/>
      <c r="G130" s="39"/>
      <c r="H130" s="39" t="s">
        <v>216</v>
      </c>
      <c r="I130" s="39" t="s">
        <v>735</v>
      </c>
      <c r="J130" s="39" t="s">
        <v>736</v>
      </c>
      <c r="K130" s="42" t="s">
        <v>219</v>
      </c>
      <c r="L130" s="39" t="s">
        <v>220</v>
      </c>
      <c r="M130" s="43">
        <v>45029.4047916667</v>
      </c>
      <c r="N130" s="43">
        <v>45029.3999305556</v>
      </c>
      <c r="O130" s="42" t="s">
        <v>221</v>
      </c>
      <c r="P130" s="39" t="s">
        <v>222</v>
      </c>
      <c r="Q130" s="39"/>
      <c r="R130" s="47">
        <v>45041.0853703704</v>
      </c>
      <c r="S130" s="39" t="s">
        <v>224</v>
      </c>
      <c r="T130" s="47"/>
      <c r="U130" s="47">
        <v>45030.6325694444</v>
      </c>
      <c r="V130" s="47">
        <v>45041.0835532407</v>
      </c>
      <c r="W130" s="48">
        <v>0</v>
      </c>
      <c r="X130" s="49">
        <v>11.6836226851852</v>
      </c>
      <c r="Y130" s="39" t="s">
        <v>230</v>
      </c>
      <c r="Z130" s="39" t="s">
        <v>234</v>
      </c>
      <c r="AA130" s="39"/>
      <c r="AB130" s="39" t="s">
        <v>140</v>
      </c>
      <c r="AC130" s="39" t="s">
        <v>225</v>
      </c>
      <c r="AD130" s="39"/>
      <c r="AE130" s="43" t="s">
        <v>737</v>
      </c>
      <c r="AF130" s="39" t="s">
        <v>521</v>
      </c>
      <c r="AG130" s="39" t="s">
        <v>522</v>
      </c>
      <c r="AH130" s="39" t="s">
        <v>284</v>
      </c>
      <c r="AI130" s="48">
        <v>14</v>
      </c>
      <c r="AJ130" s="39" t="s">
        <v>216</v>
      </c>
      <c r="AK130" s="69"/>
    </row>
    <row r="131" spans="1:37">
      <c r="A131" s="38" t="s">
        <v>239</v>
      </c>
      <c r="B131" s="38" t="s">
        <v>212</v>
      </c>
      <c r="C131" s="38" t="s">
        <v>213</v>
      </c>
      <c r="D131" s="38" t="s">
        <v>230</v>
      </c>
      <c r="E131" s="38" t="s">
        <v>231</v>
      </c>
      <c r="F131" s="38"/>
      <c r="G131" s="38"/>
      <c r="H131" s="38" t="s">
        <v>216</v>
      </c>
      <c r="I131" s="38" t="s">
        <v>738</v>
      </c>
      <c r="J131" s="38" t="s">
        <v>739</v>
      </c>
      <c r="K131" s="40" t="s">
        <v>219</v>
      </c>
      <c r="L131" s="38" t="s">
        <v>220</v>
      </c>
      <c r="M131" s="41">
        <v>45029.4961921296</v>
      </c>
      <c r="N131" s="41">
        <v>45029.4945486111</v>
      </c>
      <c r="O131" s="40" t="s">
        <v>221</v>
      </c>
      <c r="P131" s="38" t="s">
        <v>222</v>
      </c>
      <c r="Q131" s="38"/>
      <c r="R131" s="44">
        <v>45041.0853587963</v>
      </c>
      <c r="S131" s="38" t="s">
        <v>224</v>
      </c>
      <c r="T131" s="44"/>
      <c r="U131" s="44">
        <v>45030.6266435185</v>
      </c>
      <c r="V131" s="44">
        <v>45041.0835532407</v>
      </c>
      <c r="W131" s="45">
        <v>0</v>
      </c>
      <c r="X131" s="46">
        <v>11.5890046296296</v>
      </c>
      <c r="Y131" s="38" t="s">
        <v>230</v>
      </c>
      <c r="Z131" s="38" t="s">
        <v>234</v>
      </c>
      <c r="AA131" s="38"/>
      <c r="AB131" s="38" t="s">
        <v>140</v>
      </c>
      <c r="AC131" s="38" t="s">
        <v>225</v>
      </c>
      <c r="AD131" s="38"/>
      <c r="AE131" s="41" t="s">
        <v>740</v>
      </c>
      <c r="AF131" s="38" t="s">
        <v>315</v>
      </c>
      <c r="AG131" s="38" t="s">
        <v>316</v>
      </c>
      <c r="AH131" s="38" t="s">
        <v>238</v>
      </c>
      <c r="AI131" s="45">
        <v>10.2666666666667</v>
      </c>
      <c r="AJ131" s="38" t="s">
        <v>216</v>
      </c>
      <c r="AK131" s="70"/>
    </row>
    <row r="132" spans="1:37">
      <c r="A132" s="38" t="s">
        <v>239</v>
      </c>
      <c r="B132" s="38" t="s">
        <v>212</v>
      </c>
      <c r="C132" s="38" t="s">
        <v>213</v>
      </c>
      <c r="D132" s="38" t="s">
        <v>230</v>
      </c>
      <c r="E132" s="38" t="s">
        <v>231</v>
      </c>
      <c r="F132" s="38"/>
      <c r="G132" s="38"/>
      <c r="H132" s="38" t="s">
        <v>216</v>
      </c>
      <c r="I132" s="38" t="s">
        <v>741</v>
      </c>
      <c r="J132" s="38" t="s">
        <v>588</v>
      </c>
      <c r="K132" s="40" t="s">
        <v>219</v>
      </c>
      <c r="L132" s="38" t="s">
        <v>220</v>
      </c>
      <c r="M132" s="41">
        <v>45029.3566666667</v>
      </c>
      <c r="N132" s="41">
        <v>45029.355775463</v>
      </c>
      <c r="O132" s="40" t="s">
        <v>221</v>
      </c>
      <c r="P132" s="38" t="s">
        <v>222</v>
      </c>
      <c r="Q132" s="38"/>
      <c r="R132" s="44">
        <v>45040.1024305556</v>
      </c>
      <c r="S132" s="38" t="s">
        <v>224</v>
      </c>
      <c r="T132" s="44"/>
      <c r="U132" s="44">
        <v>45029.7333680556</v>
      </c>
      <c r="V132" s="44">
        <v>45040.0842013889</v>
      </c>
      <c r="W132" s="45">
        <v>0</v>
      </c>
      <c r="X132" s="46">
        <v>10.7284259259259</v>
      </c>
      <c r="Y132" s="38" t="s">
        <v>230</v>
      </c>
      <c r="Z132" s="38" t="s">
        <v>234</v>
      </c>
      <c r="AA132" s="38"/>
      <c r="AB132" s="38" t="s">
        <v>140</v>
      </c>
      <c r="AC132" s="38" t="s">
        <v>225</v>
      </c>
      <c r="AD132" s="38"/>
      <c r="AE132" s="41" t="s">
        <v>742</v>
      </c>
      <c r="AF132" s="38" t="s">
        <v>334</v>
      </c>
      <c r="AG132" s="38" t="s">
        <v>335</v>
      </c>
      <c r="AH132" s="38" t="s">
        <v>238</v>
      </c>
      <c r="AI132" s="45">
        <v>14</v>
      </c>
      <c r="AJ132" s="38" t="s">
        <v>216</v>
      </c>
      <c r="AK132" s="69"/>
    </row>
    <row r="133" spans="1:37">
      <c r="A133" s="39" t="s">
        <v>239</v>
      </c>
      <c r="B133" s="39" t="s">
        <v>212</v>
      </c>
      <c r="C133" s="39" t="s">
        <v>213</v>
      </c>
      <c r="D133" s="39" t="s">
        <v>230</v>
      </c>
      <c r="E133" s="39" t="s">
        <v>231</v>
      </c>
      <c r="F133" s="39"/>
      <c r="G133" s="39"/>
      <c r="H133" s="39" t="s">
        <v>216</v>
      </c>
      <c r="I133" s="39" t="s">
        <v>743</v>
      </c>
      <c r="J133" s="39" t="s">
        <v>744</v>
      </c>
      <c r="K133" s="42" t="s">
        <v>219</v>
      </c>
      <c r="L133" s="39" t="s">
        <v>220</v>
      </c>
      <c r="M133" s="43">
        <v>45029.3600231482</v>
      </c>
      <c r="N133" s="43">
        <v>45029.3591782407</v>
      </c>
      <c r="O133" s="42" t="s">
        <v>221</v>
      </c>
      <c r="P133" s="39" t="s">
        <v>222</v>
      </c>
      <c r="Q133" s="39"/>
      <c r="R133" s="47">
        <v>45040.1024189815</v>
      </c>
      <c r="S133" s="39" t="s">
        <v>224</v>
      </c>
      <c r="T133" s="47"/>
      <c r="U133" s="47">
        <v>45029.474537037</v>
      </c>
      <c r="V133" s="47">
        <v>45040.0842013889</v>
      </c>
      <c r="W133" s="48">
        <v>0</v>
      </c>
      <c r="X133" s="49">
        <v>10.7250231481482</v>
      </c>
      <c r="Y133" s="39" t="s">
        <v>230</v>
      </c>
      <c r="Z133" s="39" t="s">
        <v>234</v>
      </c>
      <c r="AA133" s="39"/>
      <c r="AB133" s="39" t="s">
        <v>245</v>
      </c>
      <c r="AC133" s="39" t="s">
        <v>323</v>
      </c>
      <c r="AD133" s="39"/>
      <c r="AE133" s="43" t="s">
        <v>745</v>
      </c>
      <c r="AF133" s="39" t="s">
        <v>307</v>
      </c>
      <c r="AG133" s="39" t="s">
        <v>308</v>
      </c>
      <c r="AH133" s="39" t="s">
        <v>380</v>
      </c>
      <c r="AI133" s="48">
        <v>2.33333333333333</v>
      </c>
      <c r="AJ133" s="39" t="s">
        <v>216</v>
      </c>
      <c r="AK133" s="70"/>
    </row>
    <row r="134" spans="1:37">
      <c r="A134" s="38" t="s">
        <v>211</v>
      </c>
      <c r="B134" s="38" t="s">
        <v>212</v>
      </c>
      <c r="C134" s="38" t="s">
        <v>213</v>
      </c>
      <c r="D134" s="38" t="s">
        <v>230</v>
      </c>
      <c r="E134" s="38" t="s">
        <v>391</v>
      </c>
      <c r="F134" s="38"/>
      <c r="G134" s="38"/>
      <c r="H134" s="38" t="s">
        <v>340</v>
      </c>
      <c r="I134" s="38" t="s">
        <v>746</v>
      </c>
      <c r="J134" s="38" t="s">
        <v>747</v>
      </c>
      <c r="K134" s="40" t="s">
        <v>219</v>
      </c>
      <c r="L134" s="38" t="s">
        <v>220</v>
      </c>
      <c r="M134" s="41">
        <v>45029.472662037</v>
      </c>
      <c r="N134" s="41">
        <v>45029.4632523148</v>
      </c>
      <c r="O134" s="40" t="s">
        <v>440</v>
      </c>
      <c r="P134" s="38" t="s">
        <v>748</v>
      </c>
      <c r="Q134" s="38" t="s">
        <v>749</v>
      </c>
      <c r="R134" s="44">
        <v>45044.7303009259</v>
      </c>
      <c r="S134" s="38" t="s">
        <v>750</v>
      </c>
      <c r="T134" s="44"/>
      <c r="U134" s="44"/>
      <c r="V134" s="44"/>
      <c r="W134" s="45">
        <v>0</v>
      </c>
      <c r="X134" s="46">
        <v>16.8669675925926</v>
      </c>
      <c r="Y134" s="38" t="s">
        <v>230</v>
      </c>
      <c r="Z134" s="38" t="s">
        <v>751</v>
      </c>
      <c r="AA134" s="38"/>
      <c r="AB134" s="38"/>
      <c r="AC134" s="38"/>
      <c r="AD134" s="38"/>
      <c r="AE134" s="38"/>
      <c r="AF134" s="38" t="s">
        <v>395</v>
      </c>
      <c r="AG134" s="38" t="s">
        <v>396</v>
      </c>
      <c r="AH134" s="38" t="s">
        <v>482</v>
      </c>
      <c r="AI134" s="45">
        <v>7</v>
      </c>
      <c r="AJ134" s="38" t="s">
        <v>216</v>
      </c>
      <c r="AK134" s="70"/>
    </row>
    <row r="135" spans="1:37">
      <c r="A135" s="39" t="s">
        <v>211</v>
      </c>
      <c r="B135" s="39" t="s">
        <v>212</v>
      </c>
      <c r="C135" s="39" t="s">
        <v>213</v>
      </c>
      <c r="D135" s="39" t="s">
        <v>230</v>
      </c>
      <c r="E135" s="39" t="s">
        <v>231</v>
      </c>
      <c r="F135" s="39"/>
      <c r="G135" s="39"/>
      <c r="H135" s="39" t="s">
        <v>216</v>
      </c>
      <c r="I135" s="39" t="s">
        <v>752</v>
      </c>
      <c r="J135" s="39" t="s">
        <v>753</v>
      </c>
      <c r="K135" s="42" t="s">
        <v>219</v>
      </c>
      <c r="L135" s="39" t="s">
        <v>220</v>
      </c>
      <c r="M135" s="43">
        <v>45029.5296412037</v>
      </c>
      <c r="N135" s="43">
        <v>45029.5285532407</v>
      </c>
      <c r="O135" s="42" t="s">
        <v>221</v>
      </c>
      <c r="P135" s="39" t="s">
        <v>222</v>
      </c>
      <c r="Q135" s="39" t="s">
        <v>754</v>
      </c>
      <c r="R135" s="47">
        <v>45045.0954398148</v>
      </c>
      <c r="S135" s="39" t="s">
        <v>224</v>
      </c>
      <c r="T135" s="47"/>
      <c r="U135" s="47">
        <v>45034.6775462963</v>
      </c>
      <c r="V135" s="47">
        <v>45045.0848263889</v>
      </c>
      <c r="W135" s="48">
        <v>0</v>
      </c>
      <c r="X135" s="49">
        <v>15.5562731481481</v>
      </c>
      <c r="Y135" s="39" t="s">
        <v>230</v>
      </c>
      <c r="Z135" s="39" t="s">
        <v>234</v>
      </c>
      <c r="AA135" s="39"/>
      <c r="AB135" s="39" t="s">
        <v>17</v>
      </c>
      <c r="AC135" s="39" t="s">
        <v>225</v>
      </c>
      <c r="AD135" s="39"/>
      <c r="AE135" s="43" t="s">
        <v>755</v>
      </c>
      <c r="AF135" s="39" t="s">
        <v>315</v>
      </c>
      <c r="AG135" s="39" t="s">
        <v>316</v>
      </c>
      <c r="AH135" s="39" t="s">
        <v>284</v>
      </c>
      <c r="AI135" s="48">
        <v>17.5</v>
      </c>
      <c r="AJ135" s="39" t="s">
        <v>216</v>
      </c>
      <c r="AK135" s="69"/>
    </row>
    <row r="136" spans="1:37">
      <c r="A136" s="38" t="s">
        <v>211</v>
      </c>
      <c r="B136" s="38" t="s">
        <v>212</v>
      </c>
      <c r="C136" s="38" t="s">
        <v>213</v>
      </c>
      <c r="D136" s="38" t="s">
        <v>230</v>
      </c>
      <c r="E136" s="38" t="s">
        <v>231</v>
      </c>
      <c r="F136" s="38"/>
      <c r="G136" s="38"/>
      <c r="H136" s="38" t="s">
        <v>216</v>
      </c>
      <c r="I136" s="38" t="s">
        <v>756</v>
      </c>
      <c r="J136" s="38" t="s">
        <v>757</v>
      </c>
      <c r="K136" s="40" t="s">
        <v>219</v>
      </c>
      <c r="L136" s="38" t="s">
        <v>220</v>
      </c>
      <c r="M136" s="41">
        <v>45029.5351157407</v>
      </c>
      <c r="N136" s="41">
        <v>45029.5330902778</v>
      </c>
      <c r="O136" s="40" t="s">
        <v>221</v>
      </c>
      <c r="P136" s="38" t="s">
        <v>222</v>
      </c>
      <c r="Q136" s="38"/>
      <c r="R136" s="44">
        <v>45040.376087963</v>
      </c>
      <c r="S136" s="38" t="s">
        <v>224</v>
      </c>
      <c r="T136" s="44"/>
      <c r="U136" s="44">
        <v>45030.3474074074</v>
      </c>
      <c r="V136" s="44">
        <v>45040.3756365741</v>
      </c>
      <c r="W136" s="45">
        <v>0</v>
      </c>
      <c r="X136" s="46">
        <v>10.8425462962963</v>
      </c>
      <c r="Y136" s="38" t="s">
        <v>230</v>
      </c>
      <c r="Z136" s="38" t="s">
        <v>234</v>
      </c>
      <c r="AA136" s="38"/>
      <c r="AB136" s="38" t="s">
        <v>17</v>
      </c>
      <c r="AC136" s="38" t="s">
        <v>225</v>
      </c>
      <c r="AD136" s="38"/>
      <c r="AE136" s="41" t="s">
        <v>758</v>
      </c>
      <c r="AF136" s="38" t="s">
        <v>315</v>
      </c>
      <c r="AG136" s="38" t="s">
        <v>316</v>
      </c>
      <c r="AH136" s="38" t="s">
        <v>300</v>
      </c>
      <c r="AI136" s="45">
        <v>2.33333333333333</v>
      </c>
      <c r="AJ136" s="38" t="s">
        <v>216</v>
      </c>
      <c r="AK136" s="70"/>
    </row>
    <row r="137" spans="1:37">
      <c r="A137" s="39" t="s">
        <v>211</v>
      </c>
      <c r="B137" s="39" t="s">
        <v>212</v>
      </c>
      <c r="C137" s="39" t="s">
        <v>213</v>
      </c>
      <c r="D137" s="39" t="s">
        <v>230</v>
      </c>
      <c r="E137" s="39" t="s">
        <v>231</v>
      </c>
      <c r="F137" s="39"/>
      <c r="G137" s="39"/>
      <c r="H137" s="39" t="s">
        <v>340</v>
      </c>
      <c r="I137" s="39" t="s">
        <v>759</v>
      </c>
      <c r="J137" s="39" t="s">
        <v>760</v>
      </c>
      <c r="K137" s="42" t="s">
        <v>219</v>
      </c>
      <c r="L137" s="39" t="s">
        <v>220</v>
      </c>
      <c r="M137" s="43">
        <v>45029.5788541667</v>
      </c>
      <c r="N137" s="43">
        <v>45029.5769097222</v>
      </c>
      <c r="O137" s="42" t="s">
        <v>221</v>
      </c>
      <c r="P137" s="39"/>
      <c r="Q137" s="39"/>
      <c r="R137" s="47">
        <v>45033.395</v>
      </c>
      <c r="S137" s="39" t="s">
        <v>718</v>
      </c>
      <c r="T137" s="47"/>
      <c r="U137" s="47">
        <v>45033.3949305556</v>
      </c>
      <c r="V137" s="47">
        <v>45033.3949884259</v>
      </c>
      <c r="W137" s="48">
        <v>0</v>
      </c>
      <c r="X137" s="49">
        <v>3.8180787037037</v>
      </c>
      <c r="Y137" s="39" t="s">
        <v>230</v>
      </c>
      <c r="Z137" s="39" t="s">
        <v>234</v>
      </c>
      <c r="AA137" s="39"/>
      <c r="AB137" s="39" t="s">
        <v>225</v>
      </c>
      <c r="AC137" s="39" t="s">
        <v>344</v>
      </c>
      <c r="AD137" s="39"/>
      <c r="AE137" s="43" t="s">
        <v>761</v>
      </c>
      <c r="AF137" s="39" t="s">
        <v>307</v>
      </c>
      <c r="AG137" s="39" t="s">
        <v>308</v>
      </c>
      <c r="AH137" s="39" t="s">
        <v>762</v>
      </c>
      <c r="AI137" s="48">
        <v>2.33333333333333</v>
      </c>
      <c r="AJ137" s="39" t="s">
        <v>216</v>
      </c>
      <c r="AK137" s="70"/>
    </row>
    <row r="138" spans="1:37">
      <c r="A138" s="39" t="s">
        <v>239</v>
      </c>
      <c r="B138" s="39" t="s">
        <v>212</v>
      </c>
      <c r="C138" s="39" t="s">
        <v>213</v>
      </c>
      <c r="D138" s="39" t="s">
        <v>214</v>
      </c>
      <c r="E138" s="39" t="s">
        <v>215</v>
      </c>
      <c r="F138" s="39"/>
      <c r="G138" s="39"/>
      <c r="H138" s="39" t="s">
        <v>216</v>
      </c>
      <c r="I138" s="39" t="s">
        <v>763</v>
      </c>
      <c r="J138" s="39" t="s">
        <v>764</v>
      </c>
      <c r="K138" s="42" t="s">
        <v>279</v>
      </c>
      <c r="L138" s="39" t="s">
        <v>220</v>
      </c>
      <c r="M138" s="43">
        <v>45029.5002546296</v>
      </c>
      <c r="N138" s="43">
        <v>45029.498599537</v>
      </c>
      <c r="O138" s="42" t="s">
        <v>221</v>
      </c>
      <c r="P138" s="39" t="s">
        <v>222</v>
      </c>
      <c r="Q138" s="39"/>
      <c r="R138" s="47">
        <v>45040.0847106482</v>
      </c>
      <c r="S138" s="39" t="s">
        <v>224</v>
      </c>
      <c r="T138" s="47"/>
      <c r="U138" s="47">
        <v>45029.7155324074</v>
      </c>
      <c r="V138" s="47">
        <v>45040.0842013889</v>
      </c>
      <c r="W138" s="48">
        <v>0</v>
      </c>
      <c r="X138" s="49">
        <v>10.5856018518519</v>
      </c>
      <c r="Y138" s="39" t="s">
        <v>155</v>
      </c>
      <c r="Z138" s="39" t="s">
        <v>214</v>
      </c>
      <c r="AA138" s="39" t="s">
        <v>280</v>
      </c>
      <c r="AB138" s="39" t="s">
        <v>245</v>
      </c>
      <c r="AC138" s="39" t="s">
        <v>246</v>
      </c>
      <c r="AD138" s="39"/>
      <c r="AE138" s="43" t="s">
        <v>765</v>
      </c>
      <c r="AF138" s="39" t="s">
        <v>282</v>
      </c>
      <c r="AG138" s="39" t="s">
        <v>283</v>
      </c>
      <c r="AH138" s="39" t="s">
        <v>284</v>
      </c>
      <c r="AI138" s="48">
        <v>0.8</v>
      </c>
      <c r="AJ138" s="39" t="s">
        <v>216</v>
      </c>
      <c r="AK138" s="69"/>
    </row>
    <row r="139" spans="1:37">
      <c r="A139" s="39" t="s">
        <v>211</v>
      </c>
      <c r="B139" s="39" t="s">
        <v>212</v>
      </c>
      <c r="C139" s="39" t="s">
        <v>213</v>
      </c>
      <c r="D139" s="39" t="s">
        <v>230</v>
      </c>
      <c r="E139" s="39" t="s">
        <v>391</v>
      </c>
      <c r="F139" s="39"/>
      <c r="G139" s="39"/>
      <c r="H139" s="39" t="s">
        <v>340</v>
      </c>
      <c r="I139" s="39" t="s">
        <v>766</v>
      </c>
      <c r="J139" s="39" t="s">
        <v>393</v>
      </c>
      <c r="K139" s="42" t="s">
        <v>219</v>
      </c>
      <c r="L139" s="39" t="s">
        <v>220</v>
      </c>
      <c r="M139" s="43">
        <v>45029.5421990741</v>
      </c>
      <c r="N139" s="43">
        <v>45029.5404050926</v>
      </c>
      <c r="O139" s="42" t="s">
        <v>221</v>
      </c>
      <c r="P139" s="39"/>
      <c r="Q139" s="39"/>
      <c r="R139" s="47">
        <v>45030.4296064815</v>
      </c>
      <c r="S139" s="39" t="s">
        <v>718</v>
      </c>
      <c r="T139" s="47"/>
      <c r="U139" s="47">
        <v>45030.429525463</v>
      </c>
      <c r="V139" s="47">
        <v>45030.4295949074</v>
      </c>
      <c r="W139" s="48">
        <v>0</v>
      </c>
      <c r="X139" s="49">
        <v>0.889189814814815</v>
      </c>
      <c r="Y139" s="39" t="s">
        <v>230</v>
      </c>
      <c r="Z139" s="39" t="s">
        <v>234</v>
      </c>
      <c r="AA139" s="39"/>
      <c r="AB139" s="39" t="s">
        <v>225</v>
      </c>
      <c r="AC139" s="39" t="s">
        <v>344</v>
      </c>
      <c r="AD139" s="39"/>
      <c r="AE139" s="43" t="s">
        <v>767</v>
      </c>
      <c r="AF139" s="39" t="s">
        <v>395</v>
      </c>
      <c r="AG139" s="39" t="s">
        <v>396</v>
      </c>
      <c r="AH139" s="39" t="s">
        <v>762</v>
      </c>
      <c r="AI139" s="48">
        <v>2.33333333333333</v>
      </c>
      <c r="AJ139" s="39" t="s">
        <v>216</v>
      </c>
      <c r="AK139" s="70"/>
    </row>
    <row r="140" spans="1:37">
      <c r="A140" s="38" t="s">
        <v>239</v>
      </c>
      <c r="B140" s="38" t="s">
        <v>212</v>
      </c>
      <c r="C140" s="38" t="s">
        <v>213</v>
      </c>
      <c r="D140" s="38" t="s">
        <v>230</v>
      </c>
      <c r="E140" s="38" t="s">
        <v>231</v>
      </c>
      <c r="F140" s="38"/>
      <c r="G140" s="38"/>
      <c r="H140" s="38" t="s">
        <v>216</v>
      </c>
      <c r="I140" s="38" t="s">
        <v>768</v>
      </c>
      <c r="J140" s="38" t="s">
        <v>678</v>
      </c>
      <c r="K140" s="40" t="s">
        <v>219</v>
      </c>
      <c r="L140" s="38" t="s">
        <v>220</v>
      </c>
      <c r="M140" s="41">
        <v>45029.8977777778</v>
      </c>
      <c r="N140" s="41">
        <v>45029.8939930556</v>
      </c>
      <c r="O140" s="40" t="s">
        <v>221</v>
      </c>
      <c r="P140" s="38" t="s">
        <v>222</v>
      </c>
      <c r="Q140" s="38"/>
      <c r="R140" s="44">
        <v>45041.0853472222</v>
      </c>
      <c r="S140" s="38" t="s">
        <v>224</v>
      </c>
      <c r="T140" s="44"/>
      <c r="U140" s="44">
        <v>45030.4795138889</v>
      </c>
      <c r="V140" s="44">
        <v>45041.0835532407</v>
      </c>
      <c r="W140" s="45">
        <v>0</v>
      </c>
      <c r="X140" s="46">
        <v>11.1895601851852</v>
      </c>
      <c r="Y140" s="38" t="s">
        <v>230</v>
      </c>
      <c r="Z140" s="38" t="s">
        <v>234</v>
      </c>
      <c r="AA140" s="38"/>
      <c r="AB140" s="38" t="s">
        <v>245</v>
      </c>
      <c r="AC140" s="38" t="s">
        <v>323</v>
      </c>
      <c r="AD140" s="38"/>
      <c r="AE140" s="41" t="s">
        <v>769</v>
      </c>
      <c r="AF140" s="38" t="s">
        <v>485</v>
      </c>
      <c r="AG140" s="38" t="s">
        <v>486</v>
      </c>
      <c r="AH140" s="38" t="s">
        <v>284</v>
      </c>
      <c r="AI140" s="45">
        <v>2.33333333333333</v>
      </c>
      <c r="AJ140" s="38" t="s">
        <v>216</v>
      </c>
      <c r="AK140" s="69"/>
    </row>
    <row r="141" spans="1:37">
      <c r="A141" s="39" t="s">
        <v>239</v>
      </c>
      <c r="B141" s="39" t="s">
        <v>212</v>
      </c>
      <c r="C141" s="39" t="s">
        <v>213</v>
      </c>
      <c r="D141" s="39" t="s">
        <v>406</v>
      </c>
      <c r="E141" s="39" t="s">
        <v>407</v>
      </c>
      <c r="F141" s="39"/>
      <c r="G141" s="39"/>
      <c r="H141" s="39" t="s">
        <v>770</v>
      </c>
      <c r="I141" s="39" t="s">
        <v>771</v>
      </c>
      <c r="J141" s="39" t="s">
        <v>772</v>
      </c>
      <c r="K141" s="42" t="s">
        <v>219</v>
      </c>
      <c r="L141" s="39" t="s">
        <v>220</v>
      </c>
      <c r="M141" s="43">
        <v>45029.5677546296</v>
      </c>
      <c r="N141" s="43">
        <v>45029.5642939815</v>
      </c>
      <c r="O141" s="42" t="s">
        <v>221</v>
      </c>
      <c r="P141" s="39"/>
      <c r="Q141" s="39"/>
      <c r="R141" s="47">
        <v>45036.4528125</v>
      </c>
      <c r="S141" s="39" t="s">
        <v>773</v>
      </c>
      <c r="T141" s="47"/>
      <c r="U141" s="47">
        <v>45036.4527199074</v>
      </c>
      <c r="V141" s="47">
        <v>45036.4528009259</v>
      </c>
      <c r="W141" s="48">
        <v>1</v>
      </c>
      <c r="X141" s="49">
        <v>6.88850694444444</v>
      </c>
      <c r="Y141" s="39" t="s">
        <v>410</v>
      </c>
      <c r="Z141" s="39" t="s">
        <v>411</v>
      </c>
      <c r="AA141" s="39"/>
      <c r="AB141" s="39" t="s">
        <v>225</v>
      </c>
      <c r="AC141" s="39" t="s">
        <v>344</v>
      </c>
      <c r="AD141" s="39"/>
      <c r="AE141" s="39" t="s">
        <v>774</v>
      </c>
      <c r="AF141" s="39" t="s">
        <v>775</v>
      </c>
      <c r="AG141" s="39" t="s">
        <v>776</v>
      </c>
      <c r="AH141" s="39" t="s">
        <v>777</v>
      </c>
      <c r="AI141" s="48">
        <v>7</v>
      </c>
      <c r="AJ141" s="39" t="s">
        <v>216</v>
      </c>
      <c r="AK141" s="69"/>
    </row>
    <row r="142" spans="1:37">
      <c r="A142" s="38" t="s">
        <v>239</v>
      </c>
      <c r="B142" s="38" t="s">
        <v>212</v>
      </c>
      <c r="C142" s="38" t="s">
        <v>213</v>
      </c>
      <c r="D142" s="38" t="s">
        <v>214</v>
      </c>
      <c r="E142" s="38" t="s">
        <v>215</v>
      </c>
      <c r="F142" s="38"/>
      <c r="G142" s="38"/>
      <c r="H142" s="38" t="s">
        <v>216</v>
      </c>
      <c r="I142" s="38" t="s">
        <v>778</v>
      </c>
      <c r="J142" s="38" t="s">
        <v>779</v>
      </c>
      <c r="K142" s="40" t="s">
        <v>279</v>
      </c>
      <c r="L142" s="38" t="s">
        <v>220</v>
      </c>
      <c r="M142" s="41">
        <v>45029.5771064815</v>
      </c>
      <c r="N142" s="41">
        <v>45029.5749305556</v>
      </c>
      <c r="O142" s="40" t="s">
        <v>780</v>
      </c>
      <c r="P142" s="38" t="s">
        <v>781</v>
      </c>
      <c r="Q142" s="38"/>
      <c r="R142" s="44">
        <v>45037.568287037</v>
      </c>
      <c r="S142" s="38" t="s">
        <v>782</v>
      </c>
      <c r="T142" s="44"/>
      <c r="U142" s="44">
        <v>45037.5682060185</v>
      </c>
      <c r="V142" s="44"/>
      <c r="W142" s="45">
        <v>0</v>
      </c>
      <c r="X142" s="46">
        <v>7.99327546296297</v>
      </c>
      <c r="Y142" s="38" t="s">
        <v>155</v>
      </c>
      <c r="Z142" s="38" t="s">
        <v>214</v>
      </c>
      <c r="AA142" s="38" t="s">
        <v>280</v>
      </c>
      <c r="AB142" s="38" t="s">
        <v>245</v>
      </c>
      <c r="AC142" s="38" t="s">
        <v>323</v>
      </c>
      <c r="AD142" s="38"/>
      <c r="AE142" s="41" t="s">
        <v>783</v>
      </c>
      <c r="AF142" s="38" t="s">
        <v>282</v>
      </c>
      <c r="AG142" s="38" t="s">
        <v>283</v>
      </c>
      <c r="AH142" s="38" t="s">
        <v>229</v>
      </c>
      <c r="AI142" s="45">
        <v>3.33333333333333</v>
      </c>
      <c r="AJ142" s="38" t="s">
        <v>216</v>
      </c>
      <c r="AK142" s="69"/>
    </row>
    <row r="143" spans="1:37">
      <c r="A143" s="39" t="s">
        <v>239</v>
      </c>
      <c r="B143" s="39" t="s">
        <v>212</v>
      </c>
      <c r="C143" s="39" t="s">
        <v>213</v>
      </c>
      <c r="D143" s="39" t="s">
        <v>406</v>
      </c>
      <c r="E143" s="39" t="s">
        <v>407</v>
      </c>
      <c r="F143" s="39"/>
      <c r="G143" s="39"/>
      <c r="H143" s="39" t="s">
        <v>770</v>
      </c>
      <c r="I143" s="39" t="s">
        <v>784</v>
      </c>
      <c r="J143" s="39" t="s">
        <v>785</v>
      </c>
      <c r="K143" s="42" t="s">
        <v>219</v>
      </c>
      <c r="L143" s="39" t="s">
        <v>220</v>
      </c>
      <c r="M143" s="43">
        <v>45029.7420601852</v>
      </c>
      <c r="N143" s="43">
        <v>45029.7393981481</v>
      </c>
      <c r="O143" s="42" t="s">
        <v>221</v>
      </c>
      <c r="P143" s="39"/>
      <c r="Q143" s="39"/>
      <c r="R143" s="47">
        <v>45034.4335648148</v>
      </c>
      <c r="S143" s="39" t="s">
        <v>773</v>
      </c>
      <c r="T143" s="47"/>
      <c r="U143" s="47">
        <v>45034.433287037</v>
      </c>
      <c r="V143" s="47">
        <v>45034.4335648148</v>
      </c>
      <c r="W143" s="48">
        <v>1</v>
      </c>
      <c r="X143" s="49">
        <v>4.69416666666667</v>
      </c>
      <c r="Y143" s="39" t="s">
        <v>410</v>
      </c>
      <c r="Z143" s="39" t="s">
        <v>411</v>
      </c>
      <c r="AA143" s="39"/>
      <c r="AB143" s="39" t="s">
        <v>225</v>
      </c>
      <c r="AC143" s="39" t="s">
        <v>344</v>
      </c>
      <c r="AD143" s="39"/>
      <c r="AE143" s="39" t="s">
        <v>786</v>
      </c>
      <c r="AF143" s="39" t="s">
        <v>787</v>
      </c>
      <c r="AG143" s="39" t="s">
        <v>788</v>
      </c>
      <c r="AH143" s="39" t="s">
        <v>777</v>
      </c>
      <c r="AI143" s="48">
        <v>2.33333333333333</v>
      </c>
      <c r="AJ143" s="39" t="s">
        <v>216</v>
      </c>
      <c r="AK143" s="70"/>
    </row>
    <row r="144" spans="1:37">
      <c r="A144" s="38" t="s">
        <v>239</v>
      </c>
      <c r="B144" s="38" t="s">
        <v>212</v>
      </c>
      <c r="C144" s="38" t="s">
        <v>213</v>
      </c>
      <c r="D144" s="38" t="s">
        <v>285</v>
      </c>
      <c r="E144" s="38" t="s">
        <v>286</v>
      </c>
      <c r="F144" s="38"/>
      <c r="G144" s="38"/>
      <c r="H144" s="38" t="s">
        <v>216</v>
      </c>
      <c r="I144" s="38" t="s">
        <v>789</v>
      </c>
      <c r="J144" s="38" t="s">
        <v>790</v>
      </c>
      <c r="K144" s="40" t="s">
        <v>219</v>
      </c>
      <c r="L144" s="38" t="s">
        <v>220</v>
      </c>
      <c r="M144" s="41">
        <v>45030.345787037</v>
      </c>
      <c r="N144" s="41">
        <v>45030.3443287037</v>
      </c>
      <c r="O144" s="40" t="s">
        <v>221</v>
      </c>
      <c r="P144" s="38" t="s">
        <v>222</v>
      </c>
      <c r="Q144" s="38"/>
      <c r="R144" s="44">
        <v>45041.0853125</v>
      </c>
      <c r="S144" s="38" t="s">
        <v>224</v>
      </c>
      <c r="T144" s="44"/>
      <c r="U144" s="44">
        <v>45030.4521875</v>
      </c>
      <c r="V144" s="44">
        <v>45041.0835532407</v>
      </c>
      <c r="W144" s="45">
        <v>0</v>
      </c>
      <c r="X144" s="46">
        <v>10.739224537037</v>
      </c>
      <c r="Y144" s="38" t="s">
        <v>285</v>
      </c>
      <c r="Z144" s="38" t="s">
        <v>791</v>
      </c>
      <c r="AA144" s="38"/>
      <c r="AB144" s="38" t="s">
        <v>245</v>
      </c>
      <c r="AC144" s="38" t="s">
        <v>323</v>
      </c>
      <c r="AD144" s="38"/>
      <c r="AE144" s="41" t="s">
        <v>792</v>
      </c>
      <c r="AF144" s="38" t="s">
        <v>521</v>
      </c>
      <c r="AG144" s="38" t="s">
        <v>522</v>
      </c>
      <c r="AH144" s="38" t="s">
        <v>387</v>
      </c>
      <c r="AI144" s="45">
        <v>2.33333333333333</v>
      </c>
      <c r="AJ144" s="38" t="s">
        <v>216</v>
      </c>
      <c r="AK144" s="70"/>
    </row>
    <row r="145" spans="1:37">
      <c r="A145" s="39" t="s">
        <v>211</v>
      </c>
      <c r="B145" s="39" t="s">
        <v>212</v>
      </c>
      <c r="C145" s="39" t="s">
        <v>213</v>
      </c>
      <c r="D145" s="39" t="s">
        <v>230</v>
      </c>
      <c r="E145" s="39" t="s">
        <v>231</v>
      </c>
      <c r="F145" s="39"/>
      <c r="G145" s="39"/>
      <c r="H145" s="39" t="s">
        <v>216</v>
      </c>
      <c r="I145" s="39" t="s">
        <v>793</v>
      </c>
      <c r="J145" s="39" t="s">
        <v>794</v>
      </c>
      <c r="K145" s="42" t="s">
        <v>219</v>
      </c>
      <c r="L145" s="39" t="s">
        <v>220</v>
      </c>
      <c r="M145" s="43">
        <v>45030.3873726852</v>
      </c>
      <c r="N145" s="43">
        <v>45030.3860185185</v>
      </c>
      <c r="O145" s="42" t="s">
        <v>221</v>
      </c>
      <c r="P145" s="39" t="s">
        <v>222</v>
      </c>
      <c r="Q145" s="39"/>
      <c r="R145" s="47">
        <v>45041.0852893519</v>
      </c>
      <c r="S145" s="39" t="s">
        <v>224</v>
      </c>
      <c r="T145" s="47"/>
      <c r="U145" s="47">
        <v>45030.6067939815</v>
      </c>
      <c r="V145" s="47">
        <v>45041.0835532407</v>
      </c>
      <c r="W145" s="48">
        <v>0</v>
      </c>
      <c r="X145" s="49">
        <v>10.6975347222222</v>
      </c>
      <c r="Y145" s="39" t="s">
        <v>230</v>
      </c>
      <c r="Z145" s="39" t="s">
        <v>234</v>
      </c>
      <c r="AA145" s="39"/>
      <c r="AB145" s="39" t="s">
        <v>17</v>
      </c>
      <c r="AC145" s="39" t="s">
        <v>225</v>
      </c>
      <c r="AD145" s="39"/>
      <c r="AE145" s="39" t="s">
        <v>795</v>
      </c>
      <c r="AF145" s="39" t="s">
        <v>227</v>
      </c>
      <c r="AG145" s="39" t="s">
        <v>228</v>
      </c>
      <c r="AH145" s="39" t="s">
        <v>229</v>
      </c>
      <c r="AI145" s="48">
        <v>2.33333333333333</v>
      </c>
      <c r="AJ145" s="39" t="s">
        <v>216</v>
      </c>
      <c r="AK145" s="70"/>
    </row>
    <row r="146" spans="1:37">
      <c r="A146" s="39" t="s">
        <v>211</v>
      </c>
      <c r="B146" s="39" t="s">
        <v>212</v>
      </c>
      <c r="C146" s="39" t="s">
        <v>213</v>
      </c>
      <c r="D146" s="39" t="s">
        <v>230</v>
      </c>
      <c r="E146" s="39" t="s">
        <v>391</v>
      </c>
      <c r="F146" s="39"/>
      <c r="G146" s="39"/>
      <c r="H146" s="39" t="s">
        <v>340</v>
      </c>
      <c r="I146" s="39" t="s">
        <v>796</v>
      </c>
      <c r="J146" s="39" t="s">
        <v>393</v>
      </c>
      <c r="K146" s="42" t="s">
        <v>219</v>
      </c>
      <c r="L146" s="39" t="s">
        <v>220</v>
      </c>
      <c r="M146" s="43">
        <v>45030.3803356482</v>
      </c>
      <c r="N146" s="43">
        <v>45030.3788773148</v>
      </c>
      <c r="O146" s="42" t="s">
        <v>221</v>
      </c>
      <c r="P146" s="39"/>
      <c r="Q146" s="39"/>
      <c r="R146" s="47">
        <v>45030.6087152778</v>
      </c>
      <c r="S146" s="39" t="s">
        <v>701</v>
      </c>
      <c r="T146" s="47"/>
      <c r="U146" s="47">
        <v>45030.608599537</v>
      </c>
      <c r="V146" s="47">
        <v>45030.6087152778</v>
      </c>
      <c r="W146" s="48">
        <v>0</v>
      </c>
      <c r="X146" s="49">
        <v>0.229837962962963</v>
      </c>
      <c r="Y146" s="39" t="s">
        <v>230</v>
      </c>
      <c r="Z146" s="39" t="s">
        <v>234</v>
      </c>
      <c r="AA146" s="39"/>
      <c r="AB146" s="39" t="s">
        <v>225</v>
      </c>
      <c r="AC146" s="39" t="s">
        <v>344</v>
      </c>
      <c r="AD146" s="39"/>
      <c r="AE146" s="43" t="s">
        <v>797</v>
      </c>
      <c r="AF146" s="39" t="s">
        <v>395</v>
      </c>
      <c r="AG146" s="39" t="s">
        <v>396</v>
      </c>
      <c r="AH146" s="39" t="s">
        <v>704</v>
      </c>
      <c r="AI146" s="48">
        <v>2.33333333333333</v>
      </c>
      <c r="AJ146" s="39" t="s">
        <v>216</v>
      </c>
      <c r="AK146" s="69"/>
    </row>
    <row r="147" spans="1:37">
      <c r="A147" s="38" t="s">
        <v>239</v>
      </c>
      <c r="B147" s="38" t="s">
        <v>212</v>
      </c>
      <c r="C147" s="38" t="s">
        <v>213</v>
      </c>
      <c r="D147" s="38" t="s">
        <v>285</v>
      </c>
      <c r="E147" s="38" t="s">
        <v>286</v>
      </c>
      <c r="F147" s="38"/>
      <c r="G147" s="38"/>
      <c r="H147" s="38" t="s">
        <v>770</v>
      </c>
      <c r="I147" s="38" t="s">
        <v>798</v>
      </c>
      <c r="J147" s="38" t="s">
        <v>799</v>
      </c>
      <c r="K147" s="40" t="s">
        <v>258</v>
      </c>
      <c r="L147" s="38" t="s">
        <v>220</v>
      </c>
      <c r="M147" s="41">
        <v>45030.5200115741</v>
      </c>
      <c r="N147" s="41">
        <v>45030.5178356482</v>
      </c>
      <c r="O147" s="40" t="s">
        <v>221</v>
      </c>
      <c r="P147" s="38"/>
      <c r="Q147" s="38"/>
      <c r="R147" s="44">
        <v>45040.490474537</v>
      </c>
      <c r="S147" s="38" t="s">
        <v>773</v>
      </c>
      <c r="T147" s="44"/>
      <c r="U147" s="44">
        <v>45040.4904050926</v>
      </c>
      <c r="V147" s="44">
        <v>45040.490462963</v>
      </c>
      <c r="W147" s="45">
        <v>1</v>
      </c>
      <c r="X147" s="46">
        <v>9.97262731481482</v>
      </c>
      <c r="Y147" s="38" t="s">
        <v>410</v>
      </c>
      <c r="Z147" s="38" t="s">
        <v>411</v>
      </c>
      <c r="AA147" s="38"/>
      <c r="AB147" s="38" t="s">
        <v>225</v>
      </c>
      <c r="AC147" s="38" t="s">
        <v>344</v>
      </c>
      <c r="AD147" s="38"/>
      <c r="AE147" s="41" t="s">
        <v>800</v>
      </c>
      <c r="AF147" s="38" t="s">
        <v>787</v>
      </c>
      <c r="AG147" s="38" t="s">
        <v>788</v>
      </c>
      <c r="AH147" s="38" t="s">
        <v>777</v>
      </c>
      <c r="AI147" s="45">
        <v>1.4</v>
      </c>
      <c r="AJ147" s="38" t="s">
        <v>216</v>
      </c>
      <c r="AK147" s="70"/>
    </row>
    <row r="148" spans="1:37">
      <c r="A148" s="38" t="s">
        <v>239</v>
      </c>
      <c r="B148" s="38" t="s">
        <v>212</v>
      </c>
      <c r="C148" s="38" t="s">
        <v>252</v>
      </c>
      <c r="D148" s="38" t="s">
        <v>357</v>
      </c>
      <c r="E148" s="38" t="s">
        <v>573</v>
      </c>
      <c r="F148" s="38"/>
      <c r="G148" s="38"/>
      <c r="H148" s="38" t="s">
        <v>216</v>
      </c>
      <c r="I148" s="38" t="s">
        <v>801</v>
      </c>
      <c r="J148" s="38" t="s">
        <v>802</v>
      </c>
      <c r="K148" s="40" t="s">
        <v>258</v>
      </c>
      <c r="L148" s="38" t="s">
        <v>220</v>
      </c>
      <c r="M148" s="41">
        <v>45030.4323611111</v>
      </c>
      <c r="N148" s="41">
        <v>45030.4289814815</v>
      </c>
      <c r="O148" s="40" t="s">
        <v>780</v>
      </c>
      <c r="P148" s="38" t="s">
        <v>781</v>
      </c>
      <c r="Q148" s="38"/>
      <c r="R148" s="44">
        <v>45036.5487268519</v>
      </c>
      <c r="S148" s="38" t="s">
        <v>803</v>
      </c>
      <c r="T148" s="44"/>
      <c r="U148" s="44">
        <v>45036.5485763889</v>
      </c>
      <c r="V148" s="44"/>
      <c r="W148" s="45">
        <v>0</v>
      </c>
      <c r="X148" s="46">
        <v>6.11959490740741</v>
      </c>
      <c r="Y148" s="38" t="s">
        <v>259</v>
      </c>
      <c r="Z148" s="38" t="s">
        <v>260</v>
      </c>
      <c r="AA148" s="38"/>
      <c r="AB148" s="38" t="s">
        <v>245</v>
      </c>
      <c r="AC148" s="38" t="s">
        <v>246</v>
      </c>
      <c r="AD148" s="38"/>
      <c r="AE148" s="41" t="s">
        <v>804</v>
      </c>
      <c r="AF148" s="38" t="s">
        <v>805</v>
      </c>
      <c r="AG148" s="38" t="s">
        <v>806</v>
      </c>
      <c r="AH148" s="38" t="s">
        <v>229</v>
      </c>
      <c r="AI148" s="45">
        <v>2.8</v>
      </c>
      <c r="AJ148" s="38" t="s">
        <v>216</v>
      </c>
      <c r="AK148" s="70"/>
    </row>
    <row r="149" spans="1:37">
      <c r="A149" s="38" t="s">
        <v>239</v>
      </c>
      <c r="B149" s="38" t="s">
        <v>212</v>
      </c>
      <c r="C149" s="38" t="s">
        <v>213</v>
      </c>
      <c r="D149" s="38" t="s">
        <v>230</v>
      </c>
      <c r="E149" s="38" t="s">
        <v>231</v>
      </c>
      <c r="F149" s="38"/>
      <c r="G149" s="38"/>
      <c r="H149" s="38" t="s">
        <v>216</v>
      </c>
      <c r="I149" s="38" t="s">
        <v>807</v>
      </c>
      <c r="J149" s="38" t="s">
        <v>808</v>
      </c>
      <c r="K149" s="40" t="s">
        <v>219</v>
      </c>
      <c r="L149" s="38" t="s">
        <v>220</v>
      </c>
      <c r="M149" s="41">
        <v>45030.448599537</v>
      </c>
      <c r="N149" s="41">
        <v>45030.4451851852</v>
      </c>
      <c r="O149" s="40" t="s">
        <v>221</v>
      </c>
      <c r="P149" s="38" t="s">
        <v>222</v>
      </c>
      <c r="Q149" s="38"/>
      <c r="R149" s="44">
        <v>45041.0852314815</v>
      </c>
      <c r="S149" s="38" t="s">
        <v>224</v>
      </c>
      <c r="T149" s="44"/>
      <c r="U149" s="44">
        <v>45030.5563541667</v>
      </c>
      <c r="V149" s="44">
        <v>45041.0835532407</v>
      </c>
      <c r="W149" s="45">
        <v>0</v>
      </c>
      <c r="X149" s="46">
        <v>10.6383680555556</v>
      </c>
      <c r="Y149" s="38" t="s">
        <v>230</v>
      </c>
      <c r="Z149" s="38" t="s">
        <v>234</v>
      </c>
      <c r="AA149" s="38"/>
      <c r="AB149" s="38" t="s">
        <v>245</v>
      </c>
      <c r="AC149" s="38" t="s">
        <v>246</v>
      </c>
      <c r="AD149" s="38"/>
      <c r="AE149" s="41" t="s">
        <v>809</v>
      </c>
      <c r="AF149" s="38" t="s">
        <v>227</v>
      </c>
      <c r="AG149" s="38" t="s">
        <v>228</v>
      </c>
      <c r="AH149" s="38" t="s">
        <v>300</v>
      </c>
      <c r="AI149" s="45">
        <v>9.33333333333333</v>
      </c>
      <c r="AJ149" s="38" t="s">
        <v>216</v>
      </c>
      <c r="AK149" s="69"/>
    </row>
    <row r="150" spans="1:37">
      <c r="A150" s="39" t="s">
        <v>239</v>
      </c>
      <c r="B150" s="39" t="s">
        <v>212</v>
      </c>
      <c r="C150" s="39" t="s">
        <v>213</v>
      </c>
      <c r="D150" s="39" t="s">
        <v>406</v>
      </c>
      <c r="E150" s="39" t="s">
        <v>407</v>
      </c>
      <c r="F150" s="39"/>
      <c r="G150" s="39"/>
      <c r="H150" s="39" t="s">
        <v>216</v>
      </c>
      <c r="I150" s="39" t="s">
        <v>810</v>
      </c>
      <c r="J150" s="39" t="s">
        <v>811</v>
      </c>
      <c r="K150" s="42" t="s">
        <v>219</v>
      </c>
      <c r="L150" s="39" t="s">
        <v>220</v>
      </c>
      <c r="M150" s="43">
        <v>45030.5674305556</v>
      </c>
      <c r="N150" s="43">
        <v>45030.5665856482</v>
      </c>
      <c r="O150" s="42" t="s">
        <v>221</v>
      </c>
      <c r="P150" s="39" t="s">
        <v>222</v>
      </c>
      <c r="Q150" s="39"/>
      <c r="R150" s="47">
        <v>45044.086724537</v>
      </c>
      <c r="S150" s="39" t="s">
        <v>224</v>
      </c>
      <c r="T150" s="47"/>
      <c r="U150" s="47">
        <v>45033.5676041667</v>
      </c>
      <c r="V150" s="47">
        <v>45044.0845486111</v>
      </c>
      <c r="W150" s="48">
        <v>0</v>
      </c>
      <c r="X150" s="49">
        <v>13.517962962963</v>
      </c>
      <c r="Y150" s="39" t="s">
        <v>406</v>
      </c>
      <c r="Z150" s="39" t="s">
        <v>406</v>
      </c>
      <c r="AA150" s="39" t="s">
        <v>406</v>
      </c>
      <c r="AB150" s="39" t="s">
        <v>245</v>
      </c>
      <c r="AC150" s="39" t="s">
        <v>323</v>
      </c>
      <c r="AD150" s="39"/>
      <c r="AE150" s="39" t="s">
        <v>812</v>
      </c>
      <c r="AF150" s="39" t="s">
        <v>419</v>
      </c>
      <c r="AG150" s="39" t="s">
        <v>420</v>
      </c>
      <c r="AH150" s="39" t="s">
        <v>284</v>
      </c>
      <c r="AI150" s="48">
        <v>14</v>
      </c>
      <c r="AJ150" s="39" t="s">
        <v>216</v>
      </c>
      <c r="AK150" s="69"/>
    </row>
    <row r="151" spans="1:37">
      <c r="A151" s="38" t="s">
        <v>239</v>
      </c>
      <c r="B151" s="38" t="s">
        <v>212</v>
      </c>
      <c r="C151" s="38" t="s">
        <v>213</v>
      </c>
      <c r="D151" s="38" t="s">
        <v>230</v>
      </c>
      <c r="E151" s="38" t="s">
        <v>231</v>
      </c>
      <c r="F151" s="38"/>
      <c r="G151" s="38"/>
      <c r="H151" s="38" t="s">
        <v>216</v>
      </c>
      <c r="I151" s="38" t="s">
        <v>813</v>
      </c>
      <c r="J151" s="38" t="s">
        <v>814</v>
      </c>
      <c r="K151" s="40" t="s">
        <v>219</v>
      </c>
      <c r="L151" s="38" t="s">
        <v>220</v>
      </c>
      <c r="M151" s="41">
        <v>45030.3561805556</v>
      </c>
      <c r="N151" s="41">
        <v>45030.3552662037</v>
      </c>
      <c r="O151" s="40" t="s">
        <v>221</v>
      </c>
      <c r="P151" s="38" t="s">
        <v>222</v>
      </c>
      <c r="Q151" s="38"/>
      <c r="R151" s="44">
        <v>45041.0851967593</v>
      </c>
      <c r="S151" s="38" t="s">
        <v>224</v>
      </c>
      <c r="T151" s="44"/>
      <c r="U151" s="44">
        <v>45030.7102314815</v>
      </c>
      <c r="V151" s="44">
        <v>45041.0835532407</v>
      </c>
      <c r="W151" s="45">
        <v>0</v>
      </c>
      <c r="X151" s="46">
        <v>10.728287037037</v>
      </c>
      <c r="Y151" s="38" t="s">
        <v>230</v>
      </c>
      <c r="Z151" s="38" t="s">
        <v>234</v>
      </c>
      <c r="AA151" s="38"/>
      <c r="AB151" s="38" t="s">
        <v>140</v>
      </c>
      <c r="AC151" s="38" t="s">
        <v>225</v>
      </c>
      <c r="AD151" s="38"/>
      <c r="AE151" s="41" t="s">
        <v>815</v>
      </c>
      <c r="AF151" s="38" t="s">
        <v>227</v>
      </c>
      <c r="AG151" s="38" t="s">
        <v>228</v>
      </c>
      <c r="AH151" s="38" t="s">
        <v>380</v>
      </c>
      <c r="AI151" s="45">
        <v>9.33333333333333</v>
      </c>
      <c r="AJ151" s="38" t="s">
        <v>216</v>
      </c>
      <c r="AK151" s="70"/>
    </row>
    <row r="152" spans="1:37">
      <c r="A152" s="39" t="s">
        <v>211</v>
      </c>
      <c r="B152" s="39" t="s">
        <v>212</v>
      </c>
      <c r="C152" s="39" t="s">
        <v>213</v>
      </c>
      <c r="D152" s="39" t="s">
        <v>214</v>
      </c>
      <c r="E152" s="39" t="s">
        <v>276</v>
      </c>
      <c r="F152" s="39"/>
      <c r="G152" s="39"/>
      <c r="H152" s="39" t="s">
        <v>216</v>
      </c>
      <c r="I152" s="39" t="s">
        <v>816</v>
      </c>
      <c r="J152" s="39" t="s">
        <v>817</v>
      </c>
      <c r="K152" s="42" t="s">
        <v>258</v>
      </c>
      <c r="L152" s="39" t="s">
        <v>220</v>
      </c>
      <c r="M152" s="43">
        <v>45030.3987731482</v>
      </c>
      <c r="N152" s="43">
        <v>45030.3980787037</v>
      </c>
      <c r="O152" s="42" t="s">
        <v>221</v>
      </c>
      <c r="P152" s="39" t="s">
        <v>222</v>
      </c>
      <c r="Q152" s="39"/>
      <c r="R152" s="47">
        <v>45045.0953472222</v>
      </c>
      <c r="S152" s="39" t="s">
        <v>224</v>
      </c>
      <c r="T152" s="47"/>
      <c r="U152" s="47">
        <v>45034.7348148148</v>
      </c>
      <c r="V152" s="47">
        <v>45045.0848263889</v>
      </c>
      <c r="W152" s="48">
        <v>0</v>
      </c>
      <c r="X152" s="49">
        <v>14.6867476851852</v>
      </c>
      <c r="Y152" s="39" t="s">
        <v>155</v>
      </c>
      <c r="Z152" s="39" t="s">
        <v>214</v>
      </c>
      <c r="AA152" s="39"/>
      <c r="AB152" s="39" t="s">
        <v>143</v>
      </c>
      <c r="AC152" s="39" t="s">
        <v>245</v>
      </c>
      <c r="AD152" s="39"/>
      <c r="AE152" s="39" t="s">
        <v>818</v>
      </c>
      <c r="AF152" s="39" t="s">
        <v>378</v>
      </c>
      <c r="AG152" s="39" t="s">
        <v>379</v>
      </c>
      <c r="AH152" s="39" t="s">
        <v>300</v>
      </c>
      <c r="AI152" s="48">
        <v>5.6</v>
      </c>
      <c r="AJ152" s="39" t="s">
        <v>216</v>
      </c>
      <c r="AK152" s="70"/>
    </row>
    <row r="153" spans="1:37">
      <c r="A153" s="39" t="s">
        <v>211</v>
      </c>
      <c r="B153" s="39" t="s">
        <v>212</v>
      </c>
      <c r="C153" s="39" t="s">
        <v>213</v>
      </c>
      <c r="D153" s="39" t="s">
        <v>214</v>
      </c>
      <c r="E153" s="39" t="s">
        <v>215</v>
      </c>
      <c r="F153" s="39"/>
      <c r="G153" s="39"/>
      <c r="H153" s="39" t="s">
        <v>216</v>
      </c>
      <c r="I153" s="39" t="s">
        <v>819</v>
      </c>
      <c r="J153" s="39" t="s">
        <v>612</v>
      </c>
      <c r="K153" s="42" t="s">
        <v>258</v>
      </c>
      <c r="L153" s="39" t="s">
        <v>220</v>
      </c>
      <c r="M153" s="43">
        <v>45030.6368171296</v>
      </c>
      <c r="N153" s="43">
        <v>45030.6359953704</v>
      </c>
      <c r="O153" s="42" t="s">
        <v>221</v>
      </c>
      <c r="P153" s="39" t="s">
        <v>222</v>
      </c>
      <c r="Q153" s="39" t="s">
        <v>820</v>
      </c>
      <c r="R153" s="47">
        <v>45044.086712963</v>
      </c>
      <c r="S153" s="39" t="s">
        <v>224</v>
      </c>
      <c r="T153" s="47"/>
      <c r="U153" s="47">
        <v>45033.6980092593</v>
      </c>
      <c r="V153" s="47">
        <v>45044.0845486111</v>
      </c>
      <c r="W153" s="48">
        <v>0</v>
      </c>
      <c r="X153" s="49">
        <v>13.4485532407407</v>
      </c>
      <c r="Y153" s="39" t="s">
        <v>155</v>
      </c>
      <c r="Z153" s="39" t="s">
        <v>214</v>
      </c>
      <c r="AA153" s="39"/>
      <c r="AB153" s="39" t="s">
        <v>140</v>
      </c>
      <c r="AC153" s="39" t="s">
        <v>225</v>
      </c>
      <c r="AD153" s="39"/>
      <c r="AE153" s="43" t="s">
        <v>821</v>
      </c>
      <c r="AF153" s="39" t="s">
        <v>378</v>
      </c>
      <c r="AG153" s="39" t="s">
        <v>379</v>
      </c>
      <c r="AH153" s="39" t="s">
        <v>238</v>
      </c>
      <c r="AI153" s="48">
        <v>8.4</v>
      </c>
      <c r="AJ153" s="39" t="s">
        <v>216</v>
      </c>
      <c r="AK153" s="70"/>
    </row>
    <row r="154" spans="1:37">
      <c r="A154" s="39" t="s">
        <v>211</v>
      </c>
      <c r="B154" s="39" t="s">
        <v>212</v>
      </c>
      <c r="C154" s="39" t="s">
        <v>213</v>
      </c>
      <c r="D154" s="39" t="s">
        <v>214</v>
      </c>
      <c r="E154" s="39" t="s">
        <v>215</v>
      </c>
      <c r="F154" s="39"/>
      <c r="G154" s="39"/>
      <c r="H154" s="39" t="s">
        <v>216</v>
      </c>
      <c r="I154" s="39" t="s">
        <v>822</v>
      </c>
      <c r="J154" s="39" t="s">
        <v>823</v>
      </c>
      <c r="K154" s="42" t="s">
        <v>258</v>
      </c>
      <c r="L154" s="39" t="s">
        <v>220</v>
      </c>
      <c r="M154" s="43">
        <v>45030.8770486111</v>
      </c>
      <c r="N154" s="43">
        <v>45030.8757986111</v>
      </c>
      <c r="O154" s="42" t="s">
        <v>221</v>
      </c>
      <c r="P154" s="39" t="s">
        <v>222</v>
      </c>
      <c r="Q154" s="39" t="s">
        <v>824</v>
      </c>
      <c r="R154" s="47">
        <v>45044.0867013889</v>
      </c>
      <c r="S154" s="39" t="s">
        <v>224</v>
      </c>
      <c r="T154" s="47"/>
      <c r="U154" s="47">
        <v>45033.5292824074</v>
      </c>
      <c r="V154" s="47">
        <v>45044.0845486111</v>
      </c>
      <c r="W154" s="48">
        <v>0</v>
      </c>
      <c r="X154" s="49">
        <v>13.20875</v>
      </c>
      <c r="Y154" s="39" t="s">
        <v>155</v>
      </c>
      <c r="Z154" s="39" t="s">
        <v>214</v>
      </c>
      <c r="AA154" s="39"/>
      <c r="AB154" s="39" t="s">
        <v>140</v>
      </c>
      <c r="AC154" s="39" t="s">
        <v>225</v>
      </c>
      <c r="AD154" s="39"/>
      <c r="AE154" s="43" t="s">
        <v>825</v>
      </c>
      <c r="AF154" s="39" t="s">
        <v>236</v>
      </c>
      <c r="AG154" s="39" t="s">
        <v>237</v>
      </c>
      <c r="AH154" s="39" t="s">
        <v>238</v>
      </c>
      <c r="AI154" s="48">
        <v>1.4</v>
      </c>
      <c r="AJ154" s="39" t="s">
        <v>216</v>
      </c>
      <c r="AK154" s="69"/>
    </row>
    <row r="155" spans="1:37">
      <c r="A155" s="38" t="s">
        <v>239</v>
      </c>
      <c r="B155" s="38" t="s">
        <v>212</v>
      </c>
      <c r="C155" s="38" t="s">
        <v>213</v>
      </c>
      <c r="D155" s="38" t="s">
        <v>230</v>
      </c>
      <c r="E155" s="38" t="s">
        <v>231</v>
      </c>
      <c r="F155" s="38"/>
      <c r="G155" s="38"/>
      <c r="H155" s="38" t="s">
        <v>216</v>
      </c>
      <c r="I155" s="38" t="s">
        <v>826</v>
      </c>
      <c r="J155" s="38" t="s">
        <v>678</v>
      </c>
      <c r="K155" s="40" t="s">
        <v>219</v>
      </c>
      <c r="L155" s="38" t="s">
        <v>220</v>
      </c>
      <c r="M155" s="41">
        <v>45030.8892013889</v>
      </c>
      <c r="N155" s="41">
        <v>45030.8884027778</v>
      </c>
      <c r="O155" s="40" t="s">
        <v>221</v>
      </c>
      <c r="P155" s="38" t="s">
        <v>222</v>
      </c>
      <c r="Q155" s="38"/>
      <c r="R155" s="44">
        <v>45044.0866782407</v>
      </c>
      <c r="S155" s="38" t="s">
        <v>224</v>
      </c>
      <c r="T155" s="44"/>
      <c r="U155" s="44">
        <v>45033.3794328704</v>
      </c>
      <c r="V155" s="44">
        <v>45044.0845486111</v>
      </c>
      <c r="W155" s="45">
        <v>0</v>
      </c>
      <c r="X155" s="46">
        <v>13.1961458333333</v>
      </c>
      <c r="Y155" s="38" t="s">
        <v>230</v>
      </c>
      <c r="Z155" s="38" t="s">
        <v>234</v>
      </c>
      <c r="AA155" s="38"/>
      <c r="AB155" s="38" t="s">
        <v>245</v>
      </c>
      <c r="AC155" s="38" t="s">
        <v>246</v>
      </c>
      <c r="AD155" s="38"/>
      <c r="AE155" s="41" t="s">
        <v>769</v>
      </c>
      <c r="AF155" s="38" t="s">
        <v>485</v>
      </c>
      <c r="AG155" s="38" t="s">
        <v>486</v>
      </c>
      <c r="AH155" s="38" t="s">
        <v>284</v>
      </c>
      <c r="AI155" s="45">
        <v>2.33333333333333</v>
      </c>
      <c r="AJ155" s="38" t="s">
        <v>216</v>
      </c>
      <c r="AK155" s="70"/>
    </row>
    <row r="156" spans="1:37">
      <c r="A156" s="39" t="s">
        <v>239</v>
      </c>
      <c r="B156" s="39" t="s">
        <v>212</v>
      </c>
      <c r="C156" s="39" t="s">
        <v>213</v>
      </c>
      <c r="D156" s="39" t="s">
        <v>230</v>
      </c>
      <c r="E156" s="39" t="s">
        <v>231</v>
      </c>
      <c r="F156" s="39"/>
      <c r="G156" s="39"/>
      <c r="H156" s="39" t="s">
        <v>216</v>
      </c>
      <c r="I156" s="39" t="s">
        <v>827</v>
      </c>
      <c r="J156" s="39" t="s">
        <v>516</v>
      </c>
      <c r="K156" s="42" t="s">
        <v>219</v>
      </c>
      <c r="L156" s="39" t="s">
        <v>220</v>
      </c>
      <c r="M156" s="43">
        <v>45030.4386574074</v>
      </c>
      <c r="N156" s="43">
        <v>45030.4376851852</v>
      </c>
      <c r="O156" s="42" t="s">
        <v>221</v>
      </c>
      <c r="P156" s="39" t="s">
        <v>222</v>
      </c>
      <c r="Q156" s="39"/>
      <c r="R156" s="47">
        <v>45044.0866435185</v>
      </c>
      <c r="S156" s="39" t="s">
        <v>224</v>
      </c>
      <c r="T156" s="47"/>
      <c r="U156" s="47">
        <v>45033.4008796296</v>
      </c>
      <c r="V156" s="47">
        <v>45044.0845486111</v>
      </c>
      <c r="W156" s="48">
        <v>0</v>
      </c>
      <c r="X156" s="49">
        <v>13.6468634259259</v>
      </c>
      <c r="Y156" s="39" t="s">
        <v>230</v>
      </c>
      <c r="Z156" s="39" t="s">
        <v>234</v>
      </c>
      <c r="AA156" s="39"/>
      <c r="AB156" s="39" t="s">
        <v>140</v>
      </c>
      <c r="AC156" s="39" t="s">
        <v>225</v>
      </c>
      <c r="AD156" s="39"/>
      <c r="AE156" s="43" t="s">
        <v>828</v>
      </c>
      <c r="AF156" s="39" t="s">
        <v>307</v>
      </c>
      <c r="AG156" s="39" t="s">
        <v>308</v>
      </c>
      <c r="AH156" s="39" t="s">
        <v>229</v>
      </c>
      <c r="AI156" s="48">
        <v>17.5</v>
      </c>
      <c r="AJ156" s="39" t="s">
        <v>216</v>
      </c>
      <c r="AK156" s="69"/>
    </row>
    <row r="157" spans="1:37">
      <c r="A157" s="38" t="s">
        <v>251</v>
      </c>
      <c r="B157" s="38" t="s">
        <v>212</v>
      </c>
      <c r="C157" s="38" t="s">
        <v>213</v>
      </c>
      <c r="D157" s="38" t="s">
        <v>230</v>
      </c>
      <c r="E157" s="38" t="s">
        <v>231</v>
      </c>
      <c r="F157" s="38"/>
      <c r="G157" s="38"/>
      <c r="H157" s="38" t="s">
        <v>829</v>
      </c>
      <c r="I157" s="38" t="s">
        <v>830</v>
      </c>
      <c r="J157" s="38" t="s">
        <v>831</v>
      </c>
      <c r="K157" s="40" t="s">
        <v>258</v>
      </c>
      <c r="L157" s="38" t="s">
        <v>220</v>
      </c>
      <c r="M157" s="41">
        <v>45030.4491319445</v>
      </c>
      <c r="N157" s="41">
        <v>45030.4478125</v>
      </c>
      <c r="O157" s="40" t="s">
        <v>221</v>
      </c>
      <c r="P157" s="38" t="s">
        <v>222</v>
      </c>
      <c r="Q157" s="38"/>
      <c r="R157" s="44">
        <v>45045.0953240741</v>
      </c>
      <c r="S157" s="38" t="s">
        <v>224</v>
      </c>
      <c r="T157" s="44"/>
      <c r="U157" s="44">
        <v>45034.5331365741</v>
      </c>
      <c r="V157" s="44">
        <v>45045.0848263889</v>
      </c>
      <c r="W157" s="45">
        <v>0</v>
      </c>
      <c r="X157" s="46">
        <v>14.6370138888889</v>
      </c>
      <c r="Y157" s="38" t="s">
        <v>344</v>
      </c>
      <c r="Z157" s="38" t="s">
        <v>832</v>
      </c>
      <c r="AA157" s="38" t="s">
        <v>833</v>
      </c>
      <c r="AB157" s="38" t="s">
        <v>225</v>
      </c>
      <c r="AC157" s="38" t="s">
        <v>344</v>
      </c>
      <c r="AD157" s="38"/>
      <c r="AE157" s="38" t="s">
        <v>834</v>
      </c>
      <c r="AF157" s="38" t="s">
        <v>835</v>
      </c>
      <c r="AG157" s="38" t="s">
        <v>836</v>
      </c>
      <c r="AH157" s="38"/>
      <c r="AI157" s="45">
        <v>1.4</v>
      </c>
      <c r="AJ157" s="38" t="s">
        <v>216</v>
      </c>
      <c r="AK157" s="69"/>
    </row>
    <row r="158" spans="1:37">
      <c r="A158" s="39" t="s">
        <v>239</v>
      </c>
      <c r="B158" s="39" t="s">
        <v>212</v>
      </c>
      <c r="C158" s="39" t="s">
        <v>213</v>
      </c>
      <c r="D158" s="39" t="s">
        <v>230</v>
      </c>
      <c r="E158" s="39" t="s">
        <v>231</v>
      </c>
      <c r="F158" s="39"/>
      <c r="G158" s="39"/>
      <c r="H158" s="39" t="s">
        <v>216</v>
      </c>
      <c r="I158" s="39" t="s">
        <v>837</v>
      </c>
      <c r="J158" s="39" t="s">
        <v>838</v>
      </c>
      <c r="K158" s="42" t="s">
        <v>258</v>
      </c>
      <c r="L158" s="39" t="s">
        <v>220</v>
      </c>
      <c r="M158" s="43">
        <v>45030.4981597222</v>
      </c>
      <c r="N158" s="43">
        <v>45030.4973148148</v>
      </c>
      <c r="O158" s="42" t="s">
        <v>221</v>
      </c>
      <c r="P158" s="39" t="s">
        <v>222</v>
      </c>
      <c r="Q158" s="39"/>
      <c r="R158" s="47">
        <v>45044.0866435185</v>
      </c>
      <c r="S158" s="39" t="s">
        <v>224</v>
      </c>
      <c r="T158" s="47"/>
      <c r="U158" s="47">
        <v>45033.4676157407</v>
      </c>
      <c r="V158" s="47">
        <v>45044.0845486111</v>
      </c>
      <c r="W158" s="48">
        <v>0</v>
      </c>
      <c r="X158" s="49">
        <v>13.5872337962963</v>
      </c>
      <c r="Y158" s="39" t="s">
        <v>285</v>
      </c>
      <c r="Z158" s="39" t="s">
        <v>289</v>
      </c>
      <c r="AA158" s="39" t="s">
        <v>290</v>
      </c>
      <c r="AB158" s="39" t="s">
        <v>245</v>
      </c>
      <c r="AC158" s="39" t="s">
        <v>246</v>
      </c>
      <c r="AD158" s="39"/>
      <c r="AE158" s="43" t="s">
        <v>839</v>
      </c>
      <c r="AF158" s="39" t="s">
        <v>355</v>
      </c>
      <c r="AG158" s="39" t="s">
        <v>356</v>
      </c>
      <c r="AH158" s="39" t="s">
        <v>284</v>
      </c>
      <c r="AI158" s="48">
        <v>8.4</v>
      </c>
      <c r="AJ158" s="39" t="s">
        <v>216</v>
      </c>
      <c r="AK158" s="69"/>
    </row>
    <row r="159" spans="1:37">
      <c r="A159" s="38" t="s">
        <v>211</v>
      </c>
      <c r="B159" s="38" t="s">
        <v>212</v>
      </c>
      <c r="C159" s="38" t="s">
        <v>213</v>
      </c>
      <c r="D159" s="38" t="s">
        <v>285</v>
      </c>
      <c r="E159" s="38" t="s">
        <v>840</v>
      </c>
      <c r="F159" s="38"/>
      <c r="G159" s="38"/>
      <c r="H159" s="38" t="s">
        <v>340</v>
      </c>
      <c r="I159" s="38" t="s">
        <v>841</v>
      </c>
      <c r="J159" s="38" t="s">
        <v>842</v>
      </c>
      <c r="K159" s="40" t="s">
        <v>258</v>
      </c>
      <c r="L159" s="38" t="s">
        <v>220</v>
      </c>
      <c r="M159" s="41">
        <v>45030.5816782407</v>
      </c>
      <c r="N159" s="41">
        <v>45030.5734143519</v>
      </c>
      <c r="O159" s="40" t="s">
        <v>295</v>
      </c>
      <c r="P159" s="38" t="s">
        <v>843</v>
      </c>
      <c r="Q159" s="38"/>
      <c r="R159" s="44">
        <v>45044.625474537</v>
      </c>
      <c r="S159" s="38" t="s">
        <v>844</v>
      </c>
      <c r="T159" s="44"/>
      <c r="U159" s="44"/>
      <c r="V159" s="44"/>
      <c r="W159" s="45">
        <v>0</v>
      </c>
      <c r="X159" s="46">
        <v>15.7568055555556</v>
      </c>
      <c r="Y159" s="38" t="s">
        <v>230</v>
      </c>
      <c r="Z159" s="38" t="s">
        <v>234</v>
      </c>
      <c r="AA159" s="38"/>
      <c r="AB159" s="38"/>
      <c r="AC159" s="38"/>
      <c r="AD159" s="38"/>
      <c r="AE159" s="38"/>
      <c r="AF159" s="38" t="s">
        <v>346</v>
      </c>
      <c r="AG159" s="38" t="s">
        <v>347</v>
      </c>
      <c r="AH159" s="38" t="s">
        <v>482</v>
      </c>
      <c r="AI159" s="45">
        <v>1.4</v>
      </c>
      <c r="AJ159" s="38" t="s">
        <v>216</v>
      </c>
      <c r="AK159" s="70"/>
    </row>
    <row r="160" spans="1:37">
      <c r="A160" s="38" t="s">
        <v>239</v>
      </c>
      <c r="B160" s="38" t="s">
        <v>212</v>
      </c>
      <c r="C160" s="38" t="s">
        <v>213</v>
      </c>
      <c r="D160" s="38" t="s">
        <v>214</v>
      </c>
      <c r="E160" s="38" t="s">
        <v>276</v>
      </c>
      <c r="F160" s="38"/>
      <c r="G160" s="38"/>
      <c r="H160" s="38" t="s">
        <v>216</v>
      </c>
      <c r="I160" s="38" t="s">
        <v>845</v>
      </c>
      <c r="J160" s="38" t="s">
        <v>846</v>
      </c>
      <c r="K160" s="40" t="s">
        <v>279</v>
      </c>
      <c r="L160" s="38" t="s">
        <v>220</v>
      </c>
      <c r="M160" s="41">
        <v>45031.5259953704</v>
      </c>
      <c r="N160" s="41">
        <v>45031.5250810185</v>
      </c>
      <c r="O160" s="40" t="s">
        <v>221</v>
      </c>
      <c r="P160" s="38" t="s">
        <v>222</v>
      </c>
      <c r="Q160" s="38"/>
      <c r="R160" s="44">
        <v>45044.0865856482</v>
      </c>
      <c r="S160" s="38" t="s">
        <v>224</v>
      </c>
      <c r="T160" s="44"/>
      <c r="U160" s="44">
        <v>45033.3902430556</v>
      </c>
      <c r="V160" s="44">
        <v>45044.0845486111</v>
      </c>
      <c r="W160" s="45">
        <v>0</v>
      </c>
      <c r="X160" s="46">
        <v>12.5594675925926</v>
      </c>
      <c r="Y160" s="38" t="s">
        <v>155</v>
      </c>
      <c r="Z160" s="38" t="s">
        <v>214</v>
      </c>
      <c r="AA160" s="38" t="s">
        <v>280</v>
      </c>
      <c r="AB160" s="38" t="s">
        <v>245</v>
      </c>
      <c r="AC160" s="38" t="s">
        <v>246</v>
      </c>
      <c r="AD160" s="38"/>
      <c r="AE160" s="41" t="s">
        <v>847</v>
      </c>
      <c r="AF160" s="38" t="s">
        <v>355</v>
      </c>
      <c r="AG160" s="38" t="s">
        <v>356</v>
      </c>
      <c r="AH160" s="38" t="s">
        <v>284</v>
      </c>
      <c r="AI160" s="45">
        <v>0.8</v>
      </c>
      <c r="AJ160" s="38" t="s">
        <v>216</v>
      </c>
      <c r="AK160" s="69"/>
    </row>
    <row r="161" spans="1:37">
      <c r="A161" s="39" t="s">
        <v>211</v>
      </c>
      <c r="B161" s="39" t="s">
        <v>212</v>
      </c>
      <c r="C161" s="39" t="s">
        <v>213</v>
      </c>
      <c r="D161" s="39" t="s">
        <v>214</v>
      </c>
      <c r="E161" s="39" t="s">
        <v>215</v>
      </c>
      <c r="F161" s="39"/>
      <c r="G161" s="39"/>
      <c r="H161" s="39" t="s">
        <v>216</v>
      </c>
      <c r="I161" s="39" t="s">
        <v>848</v>
      </c>
      <c r="J161" s="39" t="s">
        <v>849</v>
      </c>
      <c r="K161" s="42" t="s">
        <v>258</v>
      </c>
      <c r="L161" s="39" t="s">
        <v>220</v>
      </c>
      <c r="M161" s="43">
        <v>45031.7561226852</v>
      </c>
      <c r="N161" s="43">
        <v>45031.7508912037</v>
      </c>
      <c r="O161" s="42" t="s">
        <v>221</v>
      </c>
      <c r="P161" s="39" t="s">
        <v>222</v>
      </c>
      <c r="Q161" s="39"/>
      <c r="R161" s="47">
        <v>45044.0865740741</v>
      </c>
      <c r="S161" s="39" t="s">
        <v>224</v>
      </c>
      <c r="T161" s="47"/>
      <c r="U161" s="47">
        <v>45033.6744907407</v>
      </c>
      <c r="V161" s="47">
        <v>45044.0845486111</v>
      </c>
      <c r="W161" s="48">
        <v>0</v>
      </c>
      <c r="X161" s="49">
        <v>12.3336574074074</v>
      </c>
      <c r="Y161" s="39" t="s">
        <v>155</v>
      </c>
      <c r="Z161" s="39" t="s">
        <v>214</v>
      </c>
      <c r="AA161" s="39"/>
      <c r="AB161" s="39" t="s">
        <v>140</v>
      </c>
      <c r="AC161" s="39" t="s">
        <v>225</v>
      </c>
      <c r="AD161" s="39"/>
      <c r="AE161" s="43" t="s">
        <v>850</v>
      </c>
      <c r="AF161" s="39" t="s">
        <v>370</v>
      </c>
      <c r="AG161" s="39" t="s">
        <v>371</v>
      </c>
      <c r="AH161" s="39" t="s">
        <v>327</v>
      </c>
      <c r="AI161" s="48">
        <v>6.3</v>
      </c>
      <c r="AJ161" s="39" t="s">
        <v>216</v>
      </c>
      <c r="AK161" s="70"/>
    </row>
    <row r="162" spans="1:37">
      <c r="A162" s="39" t="s">
        <v>211</v>
      </c>
      <c r="B162" s="39" t="s">
        <v>212</v>
      </c>
      <c r="C162" s="39" t="s">
        <v>213</v>
      </c>
      <c r="D162" s="39" t="s">
        <v>214</v>
      </c>
      <c r="E162" s="39" t="s">
        <v>215</v>
      </c>
      <c r="F162" s="39"/>
      <c r="G162" s="39"/>
      <c r="H162" s="39" t="s">
        <v>216</v>
      </c>
      <c r="I162" s="39" t="s">
        <v>851</v>
      </c>
      <c r="J162" s="39" t="s">
        <v>852</v>
      </c>
      <c r="K162" s="42" t="s">
        <v>258</v>
      </c>
      <c r="L162" s="39" t="s">
        <v>220</v>
      </c>
      <c r="M162" s="43">
        <v>45031.9017476852</v>
      </c>
      <c r="N162" s="43">
        <v>45031.8988310185</v>
      </c>
      <c r="O162" s="42" t="s">
        <v>221</v>
      </c>
      <c r="P162" s="39" t="s">
        <v>222</v>
      </c>
      <c r="Q162" s="39"/>
      <c r="R162" s="47">
        <v>45045.0952546296</v>
      </c>
      <c r="S162" s="39" t="s">
        <v>224</v>
      </c>
      <c r="T162" s="47"/>
      <c r="U162" s="47">
        <v>45034.6711689815</v>
      </c>
      <c r="V162" s="47">
        <v>45045.0848263889</v>
      </c>
      <c r="W162" s="48">
        <v>0</v>
      </c>
      <c r="X162" s="49">
        <v>13.1859953703704</v>
      </c>
      <c r="Y162" s="39" t="s">
        <v>155</v>
      </c>
      <c r="Z162" s="39" t="s">
        <v>214</v>
      </c>
      <c r="AA162" s="39"/>
      <c r="AB162" s="39" t="s">
        <v>245</v>
      </c>
      <c r="AC162" s="39" t="s">
        <v>323</v>
      </c>
      <c r="AD162" s="39"/>
      <c r="AE162" s="39" t="s">
        <v>853</v>
      </c>
      <c r="AF162" s="39" t="s">
        <v>370</v>
      </c>
      <c r="AG162" s="39" t="s">
        <v>371</v>
      </c>
      <c r="AH162" s="39" t="s">
        <v>300</v>
      </c>
      <c r="AI162" s="48">
        <v>5.6</v>
      </c>
      <c r="AJ162" s="39" t="s">
        <v>216</v>
      </c>
      <c r="AK162" s="69"/>
    </row>
    <row r="163" spans="1:37">
      <c r="A163" s="39" t="s">
        <v>239</v>
      </c>
      <c r="B163" s="39" t="s">
        <v>212</v>
      </c>
      <c r="C163" s="39" t="s">
        <v>213</v>
      </c>
      <c r="D163" s="39" t="s">
        <v>230</v>
      </c>
      <c r="E163" s="39" t="s">
        <v>231</v>
      </c>
      <c r="F163" s="39"/>
      <c r="G163" s="39"/>
      <c r="H163" s="39" t="s">
        <v>216</v>
      </c>
      <c r="I163" s="39" t="s">
        <v>854</v>
      </c>
      <c r="J163" s="39" t="s">
        <v>855</v>
      </c>
      <c r="K163" s="42" t="s">
        <v>219</v>
      </c>
      <c r="L163" s="39" t="s">
        <v>220</v>
      </c>
      <c r="M163" s="43">
        <v>45032.4549305556</v>
      </c>
      <c r="N163" s="43">
        <v>45032.4535185185</v>
      </c>
      <c r="O163" s="42" t="s">
        <v>221</v>
      </c>
      <c r="P163" s="39" t="s">
        <v>222</v>
      </c>
      <c r="Q163" s="39"/>
      <c r="R163" s="47">
        <v>45044.0865625</v>
      </c>
      <c r="S163" s="39" t="s">
        <v>224</v>
      </c>
      <c r="T163" s="47"/>
      <c r="U163" s="47">
        <v>45033.4832291667</v>
      </c>
      <c r="V163" s="47">
        <v>45044.0845486111</v>
      </c>
      <c r="W163" s="48">
        <v>0</v>
      </c>
      <c r="X163" s="49">
        <v>11.6310300925926</v>
      </c>
      <c r="Y163" s="39" t="s">
        <v>230</v>
      </c>
      <c r="Z163" s="39" t="s">
        <v>234</v>
      </c>
      <c r="AA163" s="39"/>
      <c r="AB163" s="39" t="s">
        <v>140</v>
      </c>
      <c r="AC163" s="39" t="s">
        <v>225</v>
      </c>
      <c r="AD163" s="39"/>
      <c r="AE163" s="43" t="s">
        <v>856</v>
      </c>
      <c r="AF163" s="39" t="s">
        <v>236</v>
      </c>
      <c r="AG163" s="39" t="s">
        <v>237</v>
      </c>
      <c r="AH163" s="39" t="s">
        <v>229</v>
      </c>
      <c r="AI163" s="48">
        <v>9.33333333333333</v>
      </c>
      <c r="AJ163" s="39" t="s">
        <v>216</v>
      </c>
      <c r="AK163" s="70"/>
    </row>
    <row r="164" spans="1:37">
      <c r="A164" s="38" t="s">
        <v>211</v>
      </c>
      <c r="B164" s="38" t="s">
        <v>212</v>
      </c>
      <c r="C164" s="38" t="s">
        <v>213</v>
      </c>
      <c r="D164" s="38" t="s">
        <v>214</v>
      </c>
      <c r="E164" s="38" t="s">
        <v>215</v>
      </c>
      <c r="F164" s="38"/>
      <c r="G164" s="38"/>
      <c r="H164" s="38" t="s">
        <v>216</v>
      </c>
      <c r="I164" s="38" t="s">
        <v>857</v>
      </c>
      <c r="J164" s="38" t="s">
        <v>858</v>
      </c>
      <c r="K164" s="40" t="s">
        <v>258</v>
      </c>
      <c r="L164" s="38" t="s">
        <v>220</v>
      </c>
      <c r="M164" s="41">
        <v>45030.8303472222</v>
      </c>
      <c r="N164" s="41">
        <v>45030.8284606481</v>
      </c>
      <c r="O164" s="40" t="s">
        <v>221</v>
      </c>
      <c r="P164" s="38" t="s">
        <v>222</v>
      </c>
      <c r="Q164" s="38"/>
      <c r="R164" s="44">
        <v>45044.0865162037</v>
      </c>
      <c r="S164" s="38" t="s">
        <v>224</v>
      </c>
      <c r="T164" s="44"/>
      <c r="U164" s="44">
        <v>45033.6736458333</v>
      </c>
      <c r="V164" s="44">
        <v>45044.0845486111</v>
      </c>
      <c r="W164" s="45">
        <v>0</v>
      </c>
      <c r="X164" s="46">
        <v>13.256087962963</v>
      </c>
      <c r="Y164" s="38" t="s">
        <v>155</v>
      </c>
      <c r="Z164" s="38" t="s">
        <v>214</v>
      </c>
      <c r="AA164" s="38"/>
      <c r="AB164" s="38" t="s">
        <v>245</v>
      </c>
      <c r="AC164" s="38" t="s">
        <v>323</v>
      </c>
      <c r="AD164" s="38"/>
      <c r="AE164" s="41" t="s">
        <v>859</v>
      </c>
      <c r="AF164" s="38" t="s">
        <v>236</v>
      </c>
      <c r="AG164" s="38" t="s">
        <v>237</v>
      </c>
      <c r="AH164" s="38" t="s">
        <v>238</v>
      </c>
      <c r="AI164" s="45">
        <v>3.73333333333333</v>
      </c>
      <c r="AJ164" s="38" t="s">
        <v>216</v>
      </c>
      <c r="AK164" s="70"/>
    </row>
    <row r="165" spans="1:37">
      <c r="A165" s="39" t="s">
        <v>239</v>
      </c>
      <c r="B165" s="39" t="s">
        <v>212</v>
      </c>
      <c r="C165" s="39" t="s">
        <v>213</v>
      </c>
      <c r="D165" s="39" t="s">
        <v>230</v>
      </c>
      <c r="E165" s="39" t="s">
        <v>231</v>
      </c>
      <c r="F165" s="39"/>
      <c r="G165" s="39"/>
      <c r="H165" s="39" t="s">
        <v>216</v>
      </c>
      <c r="I165" s="39" t="s">
        <v>860</v>
      </c>
      <c r="J165" s="39" t="s">
        <v>244</v>
      </c>
      <c r="K165" s="42" t="s">
        <v>219</v>
      </c>
      <c r="L165" s="39" t="s">
        <v>220</v>
      </c>
      <c r="M165" s="43">
        <v>45031.4297569445</v>
      </c>
      <c r="N165" s="43">
        <v>45031.4266782407</v>
      </c>
      <c r="O165" s="42" t="s">
        <v>221</v>
      </c>
      <c r="P165" s="39" t="s">
        <v>222</v>
      </c>
      <c r="Q165" s="39"/>
      <c r="R165" s="47">
        <v>45044.0865046296</v>
      </c>
      <c r="S165" s="39" t="s">
        <v>224</v>
      </c>
      <c r="T165" s="47"/>
      <c r="U165" s="47">
        <v>45033.3794907407</v>
      </c>
      <c r="V165" s="47">
        <v>45044.0845486111</v>
      </c>
      <c r="W165" s="48">
        <v>0</v>
      </c>
      <c r="X165" s="49">
        <v>12.6578703703704</v>
      </c>
      <c r="Y165" s="39" t="s">
        <v>230</v>
      </c>
      <c r="Z165" s="39" t="s">
        <v>234</v>
      </c>
      <c r="AA165" s="39"/>
      <c r="AB165" s="39" t="s">
        <v>245</v>
      </c>
      <c r="AC165" s="39" t="s">
        <v>246</v>
      </c>
      <c r="AD165" s="39"/>
      <c r="AE165" s="43" t="s">
        <v>861</v>
      </c>
      <c r="AF165" s="39" t="s">
        <v>370</v>
      </c>
      <c r="AG165" s="39" t="s">
        <v>371</v>
      </c>
      <c r="AH165" s="39" t="s">
        <v>327</v>
      </c>
      <c r="AI165" s="48">
        <v>2.33333333333333</v>
      </c>
      <c r="AJ165" s="39" t="s">
        <v>216</v>
      </c>
      <c r="AK165" s="69"/>
    </row>
    <row r="166" spans="1:37">
      <c r="A166" s="38" t="s">
        <v>211</v>
      </c>
      <c r="B166" s="38" t="s">
        <v>212</v>
      </c>
      <c r="C166" s="38" t="s">
        <v>213</v>
      </c>
      <c r="D166" s="38" t="s">
        <v>230</v>
      </c>
      <c r="E166" s="38" t="s">
        <v>231</v>
      </c>
      <c r="F166" s="38"/>
      <c r="G166" s="38"/>
      <c r="H166" s="38" t="s">
        <v>216</v>
      </c>
      <c r="I166" s="38" t="s">
        <v>862</v>
      </c>
      <c r="J166" s="38" t="s">
        <v>863</v>
      </c>
      <c r="K166" s="40" t="s">
        <v>219</v>
      </c>
      <c r="L166" s="38" t="s">
        <v>220</v>
      </c>
      <c r="M166" s="41">
        <v>45033.4231481482</v>
      </c>
      <c r="N166" s="41">
        <v>45033.4223032407</v>
      </c>
      <c r="O166" s="40" t="s">
        <v>221</v>
      </c>
      <c r="P166" s="38" t="s">
        <v>222</v>
      </c>
      <c r="Q166" s="38"/>
      <c r="R166" s="44">
        <v>45045.0952083333</v>
      </c>
      <c r="S166" s="38" t="s">
        <v>224</v>
      </c>
      <c r="T166" s="44"/>
      <c r="U166" s="44">
        <v>45034.4216319445</v>
      </c>
      <c r="V166" s="44">
        <v>45045.0848263889</v>
      </c>
      <c r="W166" s="45">
        <v>0</v>
      </c>
      <c r="X166" s="46">
        <v>11.6625231481482</v>
      </c>
      <c r="Y166" s="38" t="s">
        <v>230</v>
      </c>
      <c r="Z166" s="38" t="s">
        <v>234</v>
      </c>
      <c r="AA166" s="38"/>
      <c r="AB166" s="38" t="s">
        <v>245</v>
      </c>
      <c r="AC166" s="38" t="s">
        <v>246</v>
      </c>
      <c r="AD166" s="38"/>
      <c r="AE166" s="41" t="s">
        <v>864</v>
      </c>
      <c r="AF166" s="38" t="s">
        <v>499</v>
      </c>
      <c r="AG166" s="38" t="s">
        <v>500</v>
      </c>
      <c r="AH166" s="38" t="s">
        <v>387</v>
      </c>
      <c r="AI166" s="45">
        <v>9.33333333333333</v>
      </c>
      <c r="AJ166" s="38" t="s">
        <v>216</v>
      </c>
      <c r="AK166" s="70"/>
    </row>
    <row r="167" spans="1:37">
      <c r="A167" s="39" t="s">
        <v>211</v>
      </c>
      <c r="B167" s="39" t="s">
        <v>212</v>
      </c>
      <c r="C167" s="39" t="s">
        <v>213</v>
      </c>
      <c r="D167" s="39" t="s">
        <v>230</v>
      </c>
      <c r="E167" s="39" t="s">
        <v>231</v>
      </c>
      <c r="F167" s="39"/>
      <c r="G167" s="39"/>
      <c r="H167" s="39" t="s">
        <v>340</v>
      </c>
      <c r="I167" s="39" t="s">
        <v>865</v>
      </c>
      <c r="J167" s="39" t="s">
        <v>866</v>
      </c>
      <c r="K167" s="42" t="s">
        <v>219</v>
      </c>
      <c r="L167" s="39" t="s">
        <v>220</v>
      </c>
      <c r="M167" s="43">
        <v>45033.4596412037</v>
      </c>
      <c r="N167" s="43">
        <v>45033.4549652778</v>
      </c>
      <c r="O167" s="42" t="s">
        <v>221</v>
      </c>
      <c r="P167" s="39"/>
      <c r="Q167" s="39"/>
      <c r="R167" s="47">
        <v>45034.4002893519</v>
      </c>
      <c r="S167" s="39" t="s">
        <v>701</v>
      </c>
      <c r="T167" s="47"/>
      <c r="U167" s="47">
        <v>45034.4001736111</v>
      </c>
      <c r="V167" s="47">
        <v>45034.4002893519</v>
      </c>
      <c r="W167" s="48">
        <v>0</v>
      </c>
      <c r="X167" s="49">
        <v>0.945324074074074</v>
      </c>
      <c r="Y167" s="39" t="s">
        <v>230</v>
      </c>
      <c r="Z167" s="39" t="s">
        <v>234</v>
      </c>
      <c r="AA167" s="39"/>
      <c r="AB167" s="39" t="s">
        <v>225</v>
      </c>
      <c r="AC167" s="39" t="s">
        <v>344</v>
      </c>
      <c r="AD167" s="39"/>
      <c r="AE167" s="43" t="s">
        <v>867</v>
      </c>
      <c r="AF167" s="39" t="s">
        <v>868</v>
      </c>
      <c r="AG167" s="39" t="s">
        <v>869</v>
      </c>
      <c r="AH167" s="39" t="s">
        <v>704</v>
      </c>
      <c r="AI167" s="48">
        <v>2.33333333333333</v>
      </c>
      <c r="AJ167" s="39" t="s">
        <v>216</v>
      </c>
      <c r="AK167" s="70"/>
    </row>
    <row r="168" spans="1:37">
      <c r="A168" s="38" t="s">
        <v>211</v>
      </c>
      <c r="B168" s="38" t="s">
        <v>212</v>
      </c>
      <c r="C168" s="38" t="s">
        <v>213</v>
      </c>
      <c r="D168" s="38" t="s">
        <v>230</v>
      </c>
      <c r="E168" s="38" t="s">
        <v>231</v>
      </c>
      <c r="F168" s="38"/>
      <c r="G168" s="38"/>
      <c r="H168" s="38" t="s">
        <v>340</v>
      </c>
      <c r="I168" s="38" t="s">
        <v>870</v>
      </c>
      <c r="J168" s="38" t="s">
        <v>871</v>
      </c>
      <c r="K168" s="40" t="s">
        <v>219</v>
      </c>
      <c r="L168" s="38" t="s">
        <v>220</v>
      </c>
      <c r="M168" s="41">
        <v>45031.6623958333</v>
      </c>
      <c r="N168" s="41">
        <v>45031.6603819444</v>
      </c>
      <c r="O168" s="40" t="s">
        <v>221</v>
      </c>
      <c r="P168" s="38"/>
      <c r="Q168" s="38"/>
      <c r="R168" s="44">
        <v>45043.5655092593</v>
      </c>
      <c r="S168" s="38" t="s">
        <v>718</v>
      </c>
      <c r="T168" s="44"/>
      <c r="U168" s="44">
        <v>45043.5653472222</v>
      </c>
      <c r="V168" s="44">
        <v>45043.5655092593</v>
      </c>
      <c r="W168" s="45">
        <v>0</v>
      </c>
      <c r="X168" s="46">
        <v>11.9051273148148</v>
      </c>
      <c r="Y168" s="38" t="s">
        <v>230</v>
      </c>
      <c r="Z168" s="38" t="s">
        <v>234</v>
      </c>
      <c r="AA168" s="38" t="s">
        <v>872</v>
      </c>
      <c r="AB168" s="38" t="s">
        <v>225</v>
      </c>
      <c r="AC168" s="38" t="s">
        <v>344</v>
      </c>
      <c r="AD168" s="38"/>
      <c r="AE168" s="41" t="s">
        <v>873</v>
      </c>
      <c r="AF168" s="38" t="s">
        <v>364</v>
      </c>
      <c r="AG168" s="38" t="s">
        <v>365</v>
      </c>
      <c r="AH168" s="38" t="s">
        <v>762</v>
      </c>
      <c r="AI168" s="45">
        <v>2.33333333333333</v>
      </c>
      <c r="AJ168" s="38" t="s">
        <v>216</v>
      </c>
      <c r="AK168" s="70"/>
    </row>
    <row r="169" spans="1:37">
      <c r="A169" s="39" t="s">
        <v>239</v>
      </c>
      <c r="B169" s="39" t="s">
        <v>212</v>
      </c>
      <c r="C169" s="39" t="s">
        <v>213</v>
      </c>
      <c r="D169" s="39" t="s">
        <v>214</v>
      </c>
      <c r="E169" s="39" t="s">
        <v>276</v>
      </c>
      <c r="F169" s="39"/>
      <c r="G169" s="39"/>
      <c r="H169" s="39" t="s">
        <v>216</v>
      </c>
      <c r="I169" s="39" t="s">
        <v>874</v>
      </c>
      <c r="J169" s="39" t="s">
        <v>875</v>
      </c>
      <c r="K169" s="42" t="s">
        <v>279</v>
      </c>
      <c r="L169" s="39" t="s">
        <v>220</v>
      </c>
      <c r="M169" s="43">
        <v>45033.4346990741</v>
      </c>
      <c r="N169" s="43">
        <v>45033.433900463</v>
      </c>
      <c r="O169" s="42" t="s">
        <v>221</v>
      </c>
      <c r="P169" s="39" t="s">
        <v>222</v>
      </c>
      <c r="Q169" s="39"/>
      <c r="R169" s="47">
        <v>45046.0901041667</v>
      </c>
      <c r="S169" s="39" t="s">
        <v>224</v>
      </c>
      <c r="T169" s="47"/>
      <c r="U169" s="47">
        <v>45035.6902314815</v>
      </c>
      <c r="V169" s="47">
        <v>45046.0849421296</v>
      </c>
      <c r="W169" s="48">
        <v>0</v>
      </c>
      <c r="X169" s="49">
        <v>12.6510416666667</v>
      </c>
      <c r="Y169" s="39" t="s">
        <v>155</v>
      </c>
      <c r="Z169" s="39" t="s">
        <v>214</v>
      </c>
      <c r="AA169" s="39" t="s">
        <v>280</v>
      </c>
      <c r="AB169" s="39" t="s">
        <v>245</v>
      </c>
      <c r="AC169" s="39" t="s">
        <v>246</v>
      </c>
      <c r="AD169" s="39"/>
      <c r="AE169" s="43" t="s">
        <v>876</v>
      </c>
      <c r="AF169" s="39" t="s">
        <v>355</v>
      </c>
      <c r="AG169" s="39" t="s">
        <v>356</v>
      </c>
      <c r="AH169" s="39" t="s">
        <v>387</v>
      </c>
      <c r="AI169" s="48">
        <v>1.2</v>
      </c>
      <c r="AJ169" s="39" t="s">
        <v>216</v>
      </c>
      <c r="AK169" s="70"/>
    </row>
    <row r="170" spans="1:37">
      <c r="A170" s="38" t="s">
        <v>239</v>
      </c>
      <c r="B170" s="38" t="s">
        <v>212</v>
      </c>
      <c r="C170" s="38" t="s">
        <v>213</v>
      </c>
      <c r="D170" s="38" t="s">
        <v>214</v>
      </c>
      <c r="E170" s="38" t="s">
        <v>276</v>
      </c>
      <c r="F170" s="38"/>
      <c r="G170" s="38"/>
      <c r="H170" s="38" t="s">
        <v>216</v>
      </c>
      <c r="I170" s="38" t="s">
        <v>877</v>
      </c>
      <c r="J170" s="38" t="s">
        <v>878</v>
      </c>
      <c r="K170" s="40" t="s">
        <v>279</v>
      </c>
      <c r="L170" s="38" t="s">
        <v>220</v>
      </c>
      <c r="M170" s="41">
        <v>45033.4750810185</v>
      </c>
      <c r="N170" s="41">
        <v>45033.4739583333</v>
      </c>
      <c r="O170" s="40" t="s">
        <v>221</v>
      </c>
      <c r="P170" s="38" t="s">
        <v>222</v>
      </c>
      <c r="Q170" s="38"/>
      <c r="R170" s="44">
        <v>45044.0864467593</v>
      </c>
      <c r="S170" s="38" t="s">
        <v>224</v>
      </c>
      <c r="T170" s="44"/>
      <c r="U170" s="44">
        <v>45033.7449421296</v>
      </c>
      <c r="V170" s="44">
        <v>45044.0845486111</v>
      </c>
      <c r="W170" s="45">
        <v>0</v>
      </c>
      <c r="X170" s="46">
        <v>10.6105902777778</v>
      </c>
      <c r="Y170" s="38" t="s">
        <v>155</v>
      </c>
      <c r="Z170" s="38" t="s">
        <v>214</v>
      </c>
      <c r="AA170" s="38" t="s">
        <v>280</v>
      </c>
      <c r="AB170" s="38" t="s">
        <v>245</v>
      </c>
      <c r="AC170" s="38" t="s">
        <v>246</v>
      </c>
      <c r="AD170" s="38"/>
      <c r="AE170" s="41" t="s">
        <v>879</v>
      </c>
      <c r="AF170" s="38" t="s">
        <v>282</v>
      </c>
      <c r="AG170" s="38" t="s">
        <v>283</v>
      </c>
      <c r="AH170" s="38" t="s">
        <v>300</v>
      </c>
      <c r="AI170" s="45">
        <v>1.2</v>
      </c>
      <c r="AJ170" s="38" t="s">
        <v>216</v>
      </c>
      <c r="AK170" s="69"/>
    </row>
    <row r="171" spans="1:37">
      <c r="A171" s="39" t="s">
        <v>211</v>
      </c>
      <c r="B171" s="39" t="s">
        <v>212</v>
      </c>
      <c r="C171" s="39" t="s">
        <v>213</v>
      </c>
      <c r="D171" s="39" t="s">
        <v>214</v>
      </c>
      <c r="E171" s="39" t="s">
        <v>215</v>
      </c>
      <c r="F171" s="39"/>
      <c r="G171" s="39"/>
      <c r="H171" s="39" t="s">
        <v>216</v>
      </c>
      <c r="I171" s="39" t="s">
        <v>880</v>
      </c>
      <c r="J171" s="39" t="s">
        <v>881</v>
      </c>
      <c r="K171" s="42" t="s">
        <v>258</v>
      </c>
      <c r="L171" s="39" t="s">
        <v>220</v>
      </c>
      <c r="M171" s="43">
        <v>45033.5798263889</v>
      </c>
      <c r="N171" s="43">
        <v>45033.5786689815</v>
      </c>
      <c r="O171" s="42" t="s">
        <v>221</v>
      </c>
      <c r="P171" s="39" t="s">
        <v>222</v>
      </c>
      <c r="Q171" s="39" t="s">
        <v>882</v>
      </c>
      <c r="R171" s="47">
        <v>45045.4024305556</v>
      </c>
      <c r="S171" s="39" t="s">
        <v>224</v>
      </c>
      <c r="T171" s="47"/>
      <c r="U171" s="47">
        <v>45035.3923263889</v>
      </c>
      <c r="V171" s="47">
        <v>45045.4010069445</v>
      </c>
      <c r="W171" s="48">
        <v>0</v>
      </c>
      <c r="X171" s="49">
        <v>11.822337962963</v>
      </c>
      <c r="Y171" s="39" t="s">
        <v>155</v>
      </c>
      <c r="Z171" s="39" t="s">
        <v>214</v>
      </c>
      <c r="AA171" s="39"/>
      <c r="AB171" s="39" t="s">
        <v>140</v>
      </c>
      <c r="AC171" s="39" t="s">
        <v>225</v>
      </c>
      <c r="AD171" s="39"/>
      <c r="AE171" s="43" t="s">
        <v>883</v>
      </c>
      <c r="AF171" s="39" t="s">
        <v>370</v>
      </c>
      <c r="AG171" s="39" t="s">
        <v>371</v>
      </c>
      <c r="AH171" s="39" t="s">
        <v>327</v>
      </c>
      <c r="AI171" s="48">
        <v>6.3</v>
      </c>
      <c r="AJ171" s="39" t="s">
        <v>216</v>
      </c>
      <c r="AK171" s="69"/>
    </row>
    <row r="172" spans="1:37">
      <c r="A172" s="39" t="s">
        <v>211</v>
      </c>
      <c r="B172" s="39" t="s">
        <v>212</v>
      </c>
      <c r="C172" s="39" t="s">
        <v>213</v>
      </c>
      <c r="D172" s="39" t="s">
        <v>214</v>
      </c>
      <c r="E172" s="39" t="s">
        <v>215</v>
      </c>
      <c r="F172" s="39"/>
      <c r="G172" s="39"/>
      <c r="H172" s="39" t="s">
        <v>216</v>
      </c>
      <c r="I172" s="39" t="s">
        <v>884</v>
      </c>
      <c r="J172" s="39" t="s">
        <v>885</v>
      </c>
      <c r="K172" s="42" t="s">
        <v>258</v>
      </c>
      <c r="L172" s="39" t="s">
        <v>220</v>
      </c>
      <c r="M172" s="43">
        <v>45033.5952083333</v>
      </c>
      <c r="N172" s="43">
        <v>45033.5940046296</v>
      </c>
      <c r="O172" s="42" t="s">
        <v>221</v>
      </c>
      <c r="P172" s="39" t="s">
        <v>222</v>
      </c>
      <c r="Q172" s="39"/>
      <c r="R172" s="47">
        <v>45046.0900810185</v>
      </c>
      <c r="S172" s="39" t="s">
        <v>224</v>
      </c>
      <c r="T172" s="47"/>
      <c r="U172" s="47">
        <v>45035.721087963</v>
      </c>
      <c r="V172" s="47">
        <v>45046.0849421296</v>
      </c>
      <c r="W172" s="48">
        <v>0</v>
      </c>
      <c r="X172" s="49">
        <v>12.4909375</v>
      </c>
      <c r="Y172" s="39" t="s">
        <v>155</v>
      </c>
      <c r="Z172" s="39" t="s">
        <v>214</v>
      </c>
      <c r="AA172" s="39"/>
      <c r="AB172" s="39" t="s">
        <v>140</v>
      </c>
      <c r="AC172" s="39" t="s">
        <v>225</v>
      </c>
      <c r="AD172" s="39"/>
      <c r="AE172" s="43" t="s">
        <v>886</v>
      </c>
      <c r="AF172" s="39" t="s">
        <v>370</v>
      </c>
      <c r="AG172" s="39" t="s">
        <v>371</v>
      </c>
      <c r="AH172" s="39" t="s">
        <v>300</v>
      </c>
      <c r="AI172" s="48">
        <v>5.6</v>
      </c>
      <c r="AJ172" s="39" t="s">
        <v>216</v>
      </c>
      <c r="AK172" s="69"/>
    </row>
    <row r="173" spans="1:37">
      <c r="A173" s="38" t="s">
        <v>211</v>
      </c>
      <c r="B173" s="38" t="s">
        <v>212</v>
      </c>
      <c r="C173" s="38" t="s">
        <v>213</v>
      </c>
      <c r="D173" s="38" t="s">
        <v>230</v>
      </c>
      <c r="E173" s="38" t="s">
        <v>391</v>
      </c>
      <c r="F173" s="38"/>
      <c r="G173" s="38"/>
      <c r="H173" s="38" t="s">
        <v>340</v>
      </c>
      <c r="I173" s="38" t="s">
        <v>887</v>
      </c>
      <c r="J173" s="38" t="s">
        <v>393</v>
      </c>
      <c r="K173" s="40" t="s">
        <v>219</v>
      </c>
      <c r="L173" s="38" t="s">
        <v>220</v>
      </c>
      <c r="M173" s="41">
        <v>45033.6090856482</v>
      </c>
      <c r="N173" s="41">
        <v>45033.607962963</v>
      </c>
      <c r="O173" s="40" t="s">
        <v>221</v>
      </c>
      <c r="P173" s="38"/>
      <c r="Q173" s="38"/>
      <c r="R173" s="44">
        <v>45035.6431134259</v>
      </c>
      <c r="S173" s="38" t="s">
        <v>718</v>
      </c>
      <c r="T173" s="44"/>
      <c r="U173" s="44">
        <v>45035.6430439815</v>
      </c>
      <c r="V173" s="44">
        <v>45035.6431134259</v>
      </c>
      <c r="W173" s="45">
        <v>0</v>
      </c>
      <c r="X173" s="46">
        <v>2.03515046296296</v>
      </c>
      <c r="Y173" s="38" t="s">
        <v>230</v>
      </c>
      <c r="Z173" s="38" t="s">
        <v>234</v>
      </c>
      <c r="AA173" s="38"/>
      <c r="AB173" s="38" t="s">
        <v>225</v>
      </c>
      <c r="AC173" s="38" t="s">
        <v>344</v>
      </c>
      <c r="AD173" s="38"/>
      <c r="AE173" s="41" t="s">
        <v>888</v>
      </c>
      <c r="AF173" s="38" t="s">
        <v>395</v>
      </c>
      <c r="AG173" s="38" t="s">
        <v>396</v>
      </c>
      <c r="AH173" s="38" t="s">
        <v>762</v>
      </c>
      <c r="AI173" s="45">
        <v>4.66666666666667</v>
      </c>
      <c r="AJ173" s="38" t="s">
        <v>216</v>
      </c>
      <c r="AK173" s="69"/>
    </row>
    <row r="174" spans="1:37">
      <c r="A174" s="39" t="s">
        <v>239</v>
      </c>
      <c r="B174" s="39" t="s">
        <v>212</v>
      </c>
      <c r="C174" s="39" t="s">
        <v>213</v>
      </c>
      <c r="D174" s="39" t="s">
        <v>230</v>
      </c>
      <c r="E174" s="39" t="s">
        <v>231</v>
      </c>
      <c r="F174" s="39"/>
      <c r="G174" s="39"/>
      <c r="H174" s="39" t="s">
        <v>216</v>
      </c>
      <c r="I174" s="39" t="s">
        <v>889</v>
      </c>
      <c r="J174" s="39" t="s">
        <v>244</v>
      </c>
      <c r="K174" s="42" t="s">
        <v>219</v>
      </c>
      <c r="L174" s="39" t="s">
        <v>220</v>
      </c>
      <c r="M174" s="43">
        <v>45032.4472337963</v>
      </c>
      <c r="N174" s="43">
        <v>45032.4458796296</v>
      </c>
      <c r="O174" s="42" t="s">
        <v>221</v>
      </c>
      <c r="P174" s="39" t="s">
        <v>222</v>
      </c>
      <c r="Q174" s="39"/>
      <c r="R174" s="47">
        <v>45043.3752662037</v>
      </c>
      <c r="S174" s="39" t="s">
        <v>224</v>
      </c>
      <c r="T174" s="47"/>
      <c r="U174" s="47">
        <v>45033.372025463</v>
      </c>
      <c r="V174" s="47">
        <v>45043.375</v>
      </c>
      <c r="W174" s="48">
        <v>0</v>
      </c>
      <c r="X174" s="49">
        <v>10.9291203703704</v>
      </c>
      <c r="Y174" s="39" t="s">
        <v>230</v>
      </c>
      <c r="Z174" s="39" t="s">
        <v>234</v>
      </c>
      <c r="AA174" s="39"/>
      <c r="AB174" s="39" t="s">
        <v>245</v>
      </c>
      <c r="AC174" s="39" t="s">
        <v>246</v>
      </c>
      <c r="AD174" s="39"/>
      <c r="AE174" s="43" t="s">
        <v>890</v>
      </c>
      <c r="AF174" s="39" t="s">
        <v>236</v>
      </c>
      <c r="AG174" s="39" t="s">
        <v>237</v>
      </c>
      <c r="AH174" s="39" t="s">
        <v>238</v>
      </c>
      <c r="AI174" s="48">
        <v>2.33333333333333</v>
      </c>
      <c r="AJ174" s="39" t="s">
        <v>216</v>
      </c>
      <c r="AK174" s="70"/>
    </row>
    <row r="175" spans="1:37">
      <c r="A175" s="38" t="s">
        <v>239</v>
      </c>
      <c r="B175" s="38" t="s">
        <v>212</v>
      </c>
      <c r="C175" s="38" t="s">
        <v>213</v>
      </c>
      <c r="D175" s="38" t="s">
        <v>230</v>
      </c>
      <c r="E175" s="38" t="s">
        <v>231</v>
      </c>
      <c r="F175" s="38"/>
      <c r="G175" s="38"/>
      <c r="H175" s="38" t="s">
        <v>216</v>
      </c>
      <c r="I175" s="38" t="s">
        <v>891</v>
      </c>
      <c r="J175" s="38" t="s">
        <v>892</v>
      </c>
      <c r="K175" s="40" t="s">
        <v>258</v>
      </c>
      <c r="L175" s="38" t="s">
        <v>220</v>
      </c>
      <c r="M175" s="41">
        <v>45033.3925231482</v>
      </c>
      <c r="N175" s="41">
        <v>45033.3917939815</v>
      </c>
      <c r="O175" s="40" t="s">
        <v>221</v>
      </c>
      <c r="P175" s="38" t="s">
        <v>222</v>
      </c>
      <c r="Q175" s="38"/>
      <c r="R175" s="44">
        <v>45044.0863078704</v>
      </c>
      <c r="S175" s="38" t="s">
        <v>224</v>
      </c>
      <c r="T175" s="44"/>
      <c r="U175" s="44">
        <v>45033.6901157407</v>
      </c>
      <c r="V175" s="44">
        <v>45044.0845486111</v>
      </c>
      <c r="W175" s="45">
        <v>0</v>
      </c>
      <c r="X175" s="46">
        <v>10.6927546296296</v>
      </c>
      <c r="Y175" s="38" t="s">
        <v>285</v>
      </c>
      <c r="Z175" s="38" t="s">
        <v>289</v>
      </c>
      <c r="AA175" s="38" t="s">
        <v>290</v>
      </c>
      <c r="AB175" s="38" t="s">
        <v>140</v>
      </c>
      <c r="AC175" s="38" t="s">
        <v>225</v>
      </c>
      <c r="AD175" s="38"/>
      <c r="AE175" s="41" t="s">
        <v>893</v>
      </c>
      <c r="AF175" s="38" t="s">
        <v>355</v>
      </c>
      <c r="AG175" s="38" t="s">
        <v>356</v>
      </c>
      <c r="AH175" s="38" t="s">
        <v>229</v>
      </c>
      <c r="AI175" s="45">
        <v>4.2</v>
      </c>
      <c r="AJ175" s="38" t="s">
        <v>216</v>
      </c>
      <c r="AK175" s="70"/>
    </row>
    <row r="176" spans="1:37">
      <c r="A176" s="39" t="s">
        <v>211</v>
      </c>
      <c r="B176" s="39" t="s">
        <v>212</v>
      </c>
      <c r="C176" s="39" t="s">
        <v>213</v>
      </c>
      <c r="D176" s="39" t="s">
        <v>230</v>
      </c>
      <c r="E176" s="39" t="s">
        <v>231</v>
      </c>
      <c r="F176" s="39"/>
      <c r="G176" s="39"/>
      <c r="H176" s="39" t="s">
        <v>340</v>
      </c>
      <c r="I176" s="39" t="s">
        <v>894</v>
      </c>
      <c r="J176" s="39" t="s">
        <v>866</v>
      </c>
      <c r="K176" s="42" t="s">
        <v>219</v>
      </c>
      <c r="L176" s="39" t="s">
        <v>220</v>
      </c>
      <c r="M176" s="43">
        <v>45033.4161226852</v>
      </c>
      <c r="N176" s="43">
        <v>45033.4112962963</v>
      </c>
      <c r="O176" s="42" t="s">
        <v>221</v>
      </c>
      <c r="P176" s="39"/>
      <c r="Q176" s="39"/>
      <c r="R176" s="47">
        <v>45033.5608564815</v>
      </c>
      <c r="S176" s="39" t="s">
        <v>343</v>
      </c>
      <c r="T176" s="47"/>
      <c r="U176" s="47">
        <v>45033.560775463</v>
      </c>
      <c r="V176" s="47">
        <v>45033.5608564815</v>
      </c>
      <c r="W176" s="48">
        <v>0</v>
      </c>
      <c r="X176" s="49">
        <v>0.149560185185185</v>
      </c>
      <c r="Y176" s="39" t="s">
        <v>230</v>
      </c>
      <c r="Z176" s="39" t="s">
        <v>234</v>
      </c>
      <c r="AA176" s="39"/>
      <c r="AB176" s="39" t="s">
        <v>225</v>
      </c>
      <c r="AC176" s="39" t="s">
        <v>344</v>
      </c>
      <c r="AD176" s="39"/>
      <c r="AE176" s="43" t="s">
        <v>895</v>
      </c>
      <c r="AF176" s="39" t="s">
        <v>868</v>
      </c>
      <c r="AG176" s="39" t="s">
        <v>869</v>
      </c>
      <c r="AH176" s="39" t="s">
        <v>348</v>
      </c>
      <c r="AI176" s="48">
        <v>2.33333333333333</v>
      </c>
      <c r="AJ176" s="39" t="s">
        <v>216</v>
      </c>
      <c r="AK176" s="69"/>
    </row>
    <row r="177" spans="1:37">
      <c r="A177" s="38" t="s">
        <v>211</v>
      </c>
      <c r="B177" s="38" t="s">
        <v>212</v>
      </c>
      <c r="C177" s="38" t="s">
        <v>213</v>
      </c>
      <c r="D177" s="38" t="s">
        <v>214</v>
      </c>
      <c r="E177" s="38" t="s">
        <v>215</v>
      </c>
      <c r="F177" s="38"/>
      <c r="G177" s="38"/>
      <c r="H177" s="38" t="s">
        <v>216</v>
      </c>
      <c r="I177" s="38" t="s">
        <v>896</v>
      </c>
      <c r="J177" s="38" t="s">
        <v>897</v>
      </c>
      <c r="K177" s="40" t="s">
        <v>258</v>
      </c>
      <c r="L177" s="38" t="s">
        <v>220</v>
      </c>
      <c r="M177" s="41">
        <v>45033.445462963</v>
      </c>
      <c r="N177" s="41">
        <v>45033.4440625</v>
      </c>
      <c r="O177" s="40" t="s">
        <v>221</v>
      </c>
      <c r="P177" s="38" t="s">
        <v>222</v>
      </c>
      <c r="Q177" s="38"/>
      <c r="R177" s="44">
        <v>45046.0900694444</v>
      </c>
      <c r="S177" s="38" t="s">
        <v>224</v>
      </c>
      <c r="T177" s="44"/>
      <c r="U177" s="44">
        <v>45035.5118865741</v>
      </c>
      <c r="V177" s="44">
        <v>45046.0849421296</v>
      </c>
      <c r="W177" s="45">
        <v>0</v>
      </c>
      <c r="X177" s="46">
        <v>12.6408796296296</v>
      </c>
      <c r="Y177" s="38" t="s">
        <v>155</v>
      </c>
      <c r="Z177" s="38" t="s">
        <v>214</v>
      </c>
      <c r="AA177" s="38"/>
      <c r="AB177" s="38" t="s">
        <v>143</v>
      </c>
      <c r="AC177" s="38" t="s">
        <v>245</v>
      </c>
      <c r="AD177" s="38" t="s">
        <v>323</v>
      </c>
      <c r="AE177" s="41" t="s">
        <v>898</v>
      </c>
      <c r="AF177" s="38" t="s">
        <v>370</v>
      </c>
      <c r="AG177" s="38" t="s">
        <v>371</v>
      </c>
      <c r="AH177" s="38" t="s">
        <v>327</v>
      </c>
      <c r="AI177" s="45">
        <v>4.2</v>
      </c>
      <c r="AJ177" s="38" t="s">
        <v>216</v>
      </c>
      <c r="AK177" s="70"/>
    </row>
    <row r="178" spans="1:37">
      <c r="A178" s="39" t="s">
        <v>211</v>
      </c>
      <c r="B178" s="39" t="s">
        <v>212</v>
      </c>
      <c r="C178" s="39" t="s">
        <v>213</v>
      </c>
      <c r="D178" s="39" t="s">
        <v>214</v>
      </c>
      <c r="E178" s="39" t="s">
        <v>215</v>
      </c>
      <c r="F178" s="39"/>
      <c r="G178" s="39"/>
      <c r="H178" s="39" t="s">
        <v>216</v>
      </c>
      <c r="I178" s="39" t="s">
        <v>899</v>
      </c>
      <c r="J178" s="39" t="s">
        <v>900</v>
      </c>
      <c r="K178" s="42" t="s">
        <v>258</v>
      </c>
      <c r="L178" s="39" t="s">
        <v>220</v>
      </c>
      <c r="M178" s="43">
        <v>45033.4541203704</v>
      </c>
      <c r="N178" s="43">
        <v>45033.4500347222</v>
      </c>
      <c r="O178" s="42" t="s">
        <v>440</v>
      </c>
      <c r="P178" s="39" t="s">
        <v>901</v>
      </c>
      <c r="Q178" s="39"/>
      <c r="R178" s="47">
        <v>45039.4561689815</v>
      </c>
      <c r="S178" s="39" t="s">
        <v>224</v>
      </c>
      <c r="T178" s="47"/>
      <c r="U178" s="47"/>
      <c r="V178" s="47"/>
      <c r="W178" s="48">
        <v>0</v>
      </c>
      <c r="X178" s="49">
        <v>12.8801851851852</v>
      </c>
      <c r="Y178" s="39" t="s">
        <v>155</v>
      </c>
      <c r="Z178" s="39" t="s">
        <v>214</v>
      </c>
      <c r="AA178" s="39"/>
      <c r="AB178" s="39"/>
      <c r="AC178" s="39"/>
      <c r="AD178" s="39"/>
      <c r="AE178" s="39"/>
      <c r="AF178" s="39" t="s">
        <v>521</v>
      </c>
      <c r="AG178" s="39" t="s">
        <v>522</v>
      </c>
      <c r="AH178" s="39" t="s">
        <v>387</v>
      </c>
      <c r="AI178" s="48">
        <v>0.7</v>
      </c>
      <c r="AJ178" s="39" t="s">
        <v>216</v>
      </c>
      <c r="AK178" s="69"/>
    </row>
    <row r="179" spans="1:37">
      <c r="A179" s="38" t="s">
        <v>239</v>
      </c>
      <c r="B179" s="38" t="s">
        <v>212</v>
      </c>
      <c r="C179" s="38" t="s">
        <v>213</v>
      </c>
      <c r="D179" s="38" t="s">
        <v>214</v>
      </c>
      <c r="E179" s="38" t="s">
        <v>276</v>
      </c>
      <c r="F179" s="38"/>
      <c r="G179" s="38"/>
      <c r="H179" s="38" t="s">
        <v>216</v>
      </c>
      <c r="I179" s="38" t="s">
        <v>902</v>
      </c>
      <c r="J179" s="38" t="s">
        <v>491</v>
      </c>
      <c r="K179" s="40" t="s">
        <v>279</v>
      </c>
      <c r="L179" s="38" t="s">
        <v>220</v>
      </c>
      <c r="M179" s="41">
        <v>45033.5071759259</v>
      </c>
      <c r="N179" s="41">
        <v>45033.5062152778</v>
      </c>
      <c r="O179" s="40" t="s">
        <v>221</v>
      </c>
      <c r="P179" s="38" t="s">
        <v>222</v>
      </c>
      <c r="Q179" s="38"/>
      <c r="R179" s="44">
        <v>45044.0862615741</v>
      </c>
      <c r="S179" s="38" t="s">
        <v>224</v>
      </c>
      <c r="T179" s="44"/>
      <c r="U179" s="44">
        <v>45033.6896527778</v>
      </c>
      <c r="V179" s="44">
        <v>45044.0845486111</v>
      </c>
      <c r="W179" s="45">
        <v>0</v>
      </c>
      <c r="X179" s="46">
        <v>10.5783333333333</v>
      </c>
      <c r="Y179" s="38" t="s">
        <v>155</v>
      </c>
      <c r="Z179" s="38" t="s">
        <v>214</v>
      </c>
      <c r="AA179" s="38" t="s">
        <v>280</v>
      </c>
      <c r="AB179" s="38" t="s">
        <v>245</v>
      </c>
      <c r="AC179" s="38" t="s">
        <v>246</v>
      </c>
      <c r="AD179" s="38"/>
      <c r="AE179" s="41" t="s">
        <v>903</v>
      </c>
      <c r="AF179" s="38" t="s">
        <v>282</v>
      </c>
      <c r="AG179" s="38" t="s">
        <v>283</v>
      </c>
      <c r="AH179" s="38" t="s">
        <v>387</v>
      </c>
      <c r="AI179" s="45">
        <v>0.8</v>
      </c>
      <c r="AJ179" s="38" t="s">
        <v>216</v>
      </c>
      <c r="AK179" s="70"/>
    </row>
    <row r="180" spans="1:37">
      <c r="A180" s="39" t="s">
        <v>211</v>
      </c>
      <c r="B180" s="39" t="s">
        <v>212</v>
      </c>
      <c r="C180" s="39" t="s">
        <v>213</v>
      </c>
      <c r="D180" s="39" t="s">
        <v>214</v>
      </c>
      <c r="E180" s="39" t="s">
        <v>276</v>
      </c>
      <c r="F180" s="39"/>
      <c r="G180" s="39"/>
      <c r="H180" s="39" t="s">
        <v>216</v>
      </c>
      <c r="I180" s="39" t="s">
        <v>904</v>
      </c>
      <c r="J180" s="39" t="s">
        <v>881</v>
      </c>
      <c r="K180" s="42" t="s">
        <v>258</v>
      </c>
      <c r="L180" s="39" t="s">
        <v>220</v>
      </c>
      <c r="M180" s="43">
        <v>45033.3566435185</v>
      </c>
      <c r="N180" s="43">
        <v>45033.3496875</v>
      </c>
      <c r="O180" s="42" t="s">
        <v>221</v>
      </c>
      <c r="P180" s="39" t="s">
        <v>222</v>
      </c>
      <c r="Q180" s="39" t="s">
        <v>905</v>
      </c>
      <c r="R180" s="47">
        <v>45044.0857060185</v>
      </c>
      <c r="S180" s="39" t="s">
        <v>224</v>
      </c>
      <c r="T180" s="47"/>
      <c r="U180" s="47">
        <v>45033.7097106482</v>
      </c>
      <c r="V180" s="47">
        <v>45044.0845486111</v>
      </c>
      <c r="W180" s="48">
        <v>0</v>
      </c>
      <c r="X180" s="49">
        <v>10.7348611111111</v>
      </c>
      <c r="Y180" s="39" t="s">
        <v>155</v>
      </c>
      <c r="Z180" s="39" t="s">
        <v>214</v>
      </c>
      <c r="AA180" s="39"/>
      <c r="AB180" s="39" t="s">
        <v>245</v>
      </c>
      <c r="AC180" s="39" t="s">
        <v>246</v>
      </c>
      <c r="AD180" s="39"/>
      <c r="AE180" s="39" t="s">
        <v>906</v>
      </c>
      <c r="AF180" s="39" t="s">
        <v>370</v>
      </c>
      <c r="AG180" s="39" t="s">
        <v>371</v>
      </c>
      <c r="AH180" s="39" t="s">
        <v>327</v>
      </c>
      <c r="AI180" s="48">
        <v>3.73333333333333</v>
      </c>
      <c r="AJ180" s="39" t="s">
        <v>216</v>
      </c>
      <c r="AK180" s="70"/>
    </row>
    <row r="181" spans="1:37">
      <c r="A181" s="38" t="s">
        <v>239</v>
      </c>
      <c r="B181" s="38" t="s">
        <v>212</v>
      </c>
      <c r="C181" s="38" t="s">
        <v>213</v>
      </c>
      <c r="D181" s="38" t="s">
        <v>230</v>
      </c>
      <c r="E181" s="38" t="s">
        <v>231</v>
      </c>
      <c r="F181" s="38"/>
      <c r="G181" s="38"/>
      <c r="H181" s="38" t="s">
        <v>216</v>
      </c>
      <c r="I181" s="38" t="s">
        <v>907</v>
      </c>
      <c r="J181" s="38" t="s">
        <v>736</v>
      </c>
      <c r="K181" s="40" t="s">
        <v>219</v>
      </c>
      <c r="L181" s="38" t="s">
        <v>220</v>
      </c>
      <c r="M181" s="41">
        <v>45033.3863425926</v>
      </c>
      <c r="N181" s="41">
        <v>45033.3855324074</v>
      </c>
      <c r="O181" s="40" t="s">
        <v>221</v>
      </c>
      <c r="P181" s="38" t="s">
        <v>222</v>
      </c>
      <c r="Q181" s="38"/>
      <c r="R181" s="44">
        <v>45046.0900347222</v>
      </c>
      <c r="S181" s="38" t="s">
        <v>224</v>
      </c>
      <c r="T181" s="44"/>
      <c r="U181" s="44">
        <v>45035.5525694445</v>
      </c>
      <c r="V181" s="44">
        <v>45046.0849421296</v>
      </c>
      <c r="W181" s="45">
        <v>0</v>
      </c>
      <c r="X181" s="46">
        <v>12.6994097222222</v>
      </c>
      <c r="Y181" s="38" t="s">
        <v>230</v>
      </c>
      <c r="Z181" s="38" t="s">
        <v>234</v>
      </c>
      <c r="AA181" s="38"/>
      <c r="AB181" s="38" t="s">
        <v>140</v>
      </c>
      <c r="AC181" s="38" t="s">
        <v>225</v>
      </c>
      <c r="AD181" s="38"/>
      <c r="AE181" s="41" t="s">
        <v>484</v>
      </c>
      <c r="AF181" s="38" t="s">
        <v>227</v>
      </c>
      <c r="AG181" s="38" t="s">
        <v>228</v>
      </c>
      <c r="AH181" s="38" t="s">
        <v>380</v>
      </c>
      <c r="AI181" s="45">
        <v>40.8333333333333</v>
      </c>
      <c r="AJ181" s="38" t="s">
        <v>216</v>
      </c>
      <c r="AK181" s="69"/>
    </row>
    <row r="182" spans="1:37">
      <c r="A182" s="39" t="s">
        <v>239</v>
      </c>
      <c r="B182" s="39" t="s">
        <v>212</v>
      </c>
      <c r="C182" s="39" t="s">
        <v>213</v>
      </c>
      <c r="D182" s="39" t="s">
        <v>230</v>
      </c>
      <c r="E182" s="39" t="s">
        <v>231</v>
      </c>
      <c r="F182" s="39"/>
      <c r="G182" s="39"/>
      <c r="H182" s="39" t="s">
        <v>216</v>
      </c>
      <c r="I182" s="39" t="s">
        <v>908</v>
      </c>
      <c r="J182" s="39" t="s">
        <v>909</v>
      </c>
      <c r="K182" s="42" t="s">
        <v>219</v>
      </c>
      <c r="L182" s="39" t="s">
        <v>220</v>
      </c>
      <c r="M182" s="43">
        <v>45033.4410185185</v>
      </c>
      <c r="N182" s="43">
        <v>45033.4393171296</v>
      </c>
      <c r="O182" s="42" t="s">
        <v>221</v>
      </c>
      <c r="P182" s="39" t="s">
        <v>222</v>
      </c>
      <c r="Q182" s="39"/>
      <c r="R182" s="47">
        <v>45046.0900347222</v>
      </c>
      <c r="S182" s="39" t="s">
        <v>224</v>
      </c>
      <c r="T182" s="47"/>
      <c r="U182" s="47">
        <v>45035.5426273148</v>
      </c>
      <c r="V182" s="47">
        <v>45046.0849421296</v>
      </c>
      <c r="W182" s="48">
        <v>0</v>
      </c>
      <c r="X182" s="49">
        <v>12.645625</v>
      </c>
      <c r="Y182" s="39" t="s">
        <v>230</v>
      </c>
      <c r="Z182" s="39" t="s">
        <v>234</v>
      </c>
      <c r="AA182" s="39"/>
      <c r="AB182" s="39" t="s">
        <v>245</v>
      </c>
      <c r="AC182" s="39" t="s">
        <v>246</v>
      </c>
      <c r="AD182" s="39"/>
      <c r="AE182" s="43" t="s">
        <v>910</v>
      </c>
      <c r="AF182" s="39" t="s">
        <v>227</v>
      </c>
      <c r="AG182" s="39" t="s">
        <v>228</v>
      </c>
      <c r="AH182" s="39" t="s">
        <v>229</v>
      </c>
      <c r="AI182" s="48">
        <v>7</v>
      </c>
      <c r="AJ182" s="39" t="s">
        <v>216</v>
      </c>
      <c r="AK182" s="69"/>
    </row>
    <row r="183" spans="1:37">
      <c r="A183" s="38" t="s">
        <v>211</v>
      </c>
      <c r="B183" s="38" t="s">
        <v>212</v>
      </c>
      <c r="C183" s="38" t="s">
        <v>213</v>
      </c>
      <c r="D183" s="38" t="s">
        <v>214</v>
      </c>
      <c r="E183" s="38" t="s">
        <v>276</v>
      </c>
      <c r="F183" s="38"/>
      <c r="G183" s="38"/>
      <c r="H183" s="38" t="s">
        <v>216</v>
      </c>
      <c r="I183" s="38" t="s">
        <v>911</v>
      </c>
      <c r="J183" s="38" t="s">
        <v>912</v>
      </c>
      <c r="K183" s="40" t="s">
        <v>258</v>
      </c>
      <c r="L183" s="38" t="s">
        <v>220</v>
      </c>
      <c r="M183" s="41">
        <v>45033.5750347222</v>
      </c>
      <c r="N183" s="41">
        <v>45033.5740509259</v>
      </c>
      <c r="O183" s="40" t="s">
        <v>221</v>
      </c>
      <c r="P183" s="38" t="s">
        <v>222</v>
      </c>
      <c r="Q183" s="38"/>
      <c r="R183" s="44">
        <v>45046.0900231482</v>
      </c>
      <c r="S183" s="38" t="s">
        <v>224</v>
      </c>
      <c r="T183" s="44"/>
      <c r="U183" s="44">
        <v>45035.5139930556</v>
      </c>
      <c r="V183" s="44">
        <v>45046.0849421296</v>
      </c>
      <c r="W183" s="45">
        <v>0</v>
      </c>
      <c r="X183" s="46">
        <v>12.5108912037037</v>
      </c>
      <c r="Y183" s="38" t="s">
        <v>155</v>
      </c>
      <c r="Z183" s="38" t="s">
        <v>214</v>
      </c>
      <c r="AA183" s="38"/>
      <c r="AB183" s="38" t="s">
        <v>143</v>
      </c>
      <c r="AC183" s="38" t="s">
        <v>245</v>
      </c>
      <c r="AD183" s="38" t="s">
        <v>323</v>
      </c>
      <c r="AE183" s="41" t="s">
        <v>913</v>
      </c>
      <c r="AF183" s="38" t="s">
        <v>370</v>
      </c>
      <c r="AG183" s="38" t="s">
        <v>371</v>
      </c>
      <c r="AH183" s="38" t="s">
        <v>327</v>
      </c>
      <c r="AI183" s="45">
        <v>6.3</v>
      </c>
      <c r="AJ183" s="38" t="s">
        <v>216</v>
      </c>
      <c r="AK183" s="70"/>
    </row>
    <row r="184" spans="1:37">
      <c r="A184" s="38" t="s">
        <v>211</v>
      </c>
      <c r="B184" s="38" t="s">
        <v>212</v>
      </c>
      <c r="C184" s="38" t="s">
        <v>213</v>
      </c>
      <c r="D184" s="38" t="s">
        <v>214</v>
      </c>
      <c r="E184" s="38" t="s">
        <v>215</v>
      </c>
      <c r="F184" s="38"/>
      <c r="G184" s="38"/>
      <c r="H184" s="38" t="s">
        <v>216</v>
      </c>
      <c r="I184" s="38" t="s">
        <v>914</v>
      </c>
      <c r="J184" s="38" t="s">
        <v>915</v>
      </c>
      <c r="K184" s="40" t="s">
        <v>258</v>
      </c>
      <c r="L184" s="38" t="s">
        <v>220</v>
      </c>
      <c r="M184" s="41">
        <v>45034.4498032407</v>
      </c>
      <c r="N184" s="41">
        <v>45034.404224537</v>
      </c>
      <c r="O184" s="40" t="s">
        <v>221</v>
      </c>
      <c r="P184" s="38" t="s">
        <v>222</v>
      </c>
      <c r="Q184" s="38"/>
      <c r="R184" s="44">
        <v>45046.0900115741</v>
      </c>
      <c r="S184" s="38" t="s">
        <v>224</v>
      </c>
      <c r="T184" s="44"/>
      <c r="U184" s="44">
        <v>45035.5090625</v>
      </c>
      <c r="V184" s="44">
        <v>45046.0849421296</v>
      </c>
      <c r="W184" s="45">
        <v>0</v>
      </c>
      <c r="X184" s="46">
        <v>11.6807175925926</v>
      </c>
      <c r="Y184" s="38" t="s">
        <v>155</v>
      </c>
      <c r="Z184" s="38" t="s">
        <v>214</v>
      </c>
      <c r="AA184" s="38"/>
      <c r="AB184" s="38" t="s">
        <v>245</v>
      </c>
      <c r="AC184" s="38" t="s">
        <v>323</v>
      </c>
      <c r="AD184" s="38"/>
      <c r="AE184" s="41" t="s">
        <v>916</v>
      </c>
      <c r="AF184" s="38" t="s">
        <v>370</v>
      </c>
      <c r="AG184" s="38" t="s">
        <v>371</v>
      </c>
      <c r="AH184" s="38" t="s">
        <v>327</v>
      </c>
      <c r="AI184" s="45">
        <v>6.3</v>
      </c>
      <c r="AJ184" s="38" t="s">
        <v>216</v>
      </c>
      <c r="AK184" s="70"/>
    </row>
    <row r="185" spans="1:37">
      <c r="A185" s="39" t="s">
        <v>239</v>
      </c>
      <c r="B185" s="39" t="s">
        <v>212</v>
      </c>
      <c r="C185" s="39" t="s">
        <v>213</v>
      </c>
      <c r="D185" s="39" t="s">
        <v>230</v>
      </c>
      <c r="E185" s="39" t="s">
        <v>231</v>
      </c>
      <c r="F185" s="39"/>
      <c r="G185" s="39"/>
      <c r="H185" s="39" t="s">
        <v>216</v>
      </c>
      <c r="I185" s="39" t="s">
        <v>917</v>
      </c>
      <c r="J185" s="39" t="s">
        <v>918</v>
      </c>
      <c r="K185" s="42" t="s">
        <v>219</v>
      </c>
      <c r="L185" s="39" t="s">
        <v>220</v>
      </c>
      <c r="M185" s="43">
        <v>45034.3462962963</v>
      </c>
      <c r="N185" s="43">
        <v>45034.3412615741</v>
      </c>
      <c r="O185" s="42" t="s">
        <v>221</v>
      </c>
      <c r="P185" s="39" t="s">
        <v>222</v>
      </c>
      <c r="Q185" s="39"/>
      <c r="R185" s="47">
        <v>45046.0899768519</v>
      </c>
      <c r="S185" s="39" t="s">
        <v>224</v>
      </c>
      <c r="T185" s="47"/>
      <c r="U185" s="47">
        <v>45035.4021180556</v>
      </c>
      <c r="V185" s="47">
        <v>45046.0849421296</v>
      </c>
      <c r="W185" s="48">
        <v>0</v>
      </c>
      <c r="X185" s="49">
        <v>11.7436805555556</v>
      </c>
      <c r="Y185" s="39" t="s">
        <v>230</v>
      </c>
      <c r="Z185" s="39" t="s">
        <v>234</v>
      </c>
      <c r="AA185" s="39"/>
      <c r="AB185" s="39" t="s">
        <v>140</v>
      </c>
      <c r="AC185" s="39" t="s">
        <v>225</v>
      </c>
      <c r="AD185" s="39"/>
      <c r="AE185" s="43" t="s">
        <v>919</v>
      </c>
      <c r="AF185" s="39" t="s">
        <v>485</v>
      </c>
      <c r="AG185" s="39" t="s">
        <v>486</v>
      </c>
      <c r="AH185" s="39" t="s">
        <v>380</v>
      </c>
      <c r="AI185" s="48">
        <v>9.33333333333333</v>
      </c>
      <c r="AJ185" s="39" t="s">
        <v>216</v>
      </c>
      <c r="AK185" s="69"/>
    </row>
    <row r="186" spans="1:37">
      <c r="A186" s="38" t="s">
        <v>239</v>
      </c>
      <c r="B186" s="38" t="s">
        <v>212</v>
      </c>
      <c r="C186" s="38" t="s">
        <v>213</v>
      </c>
      <c r="D186" s="38" t="s">
        <v>406</v>
      </c>
      <c r="E186" s="38" t="s">
        <v>407</v>
      </c>
      <c r="F186" s="38"/>
      <c r="G186" s="38"/>
      <c r="H186" s="38" t="s">
        <v>770</v>
      </c>
      <c r="I186" s="38" t="s">
        <v>920</v>
      </c>
      <c r="J186" s="38" t="s">
        <v>921</v>
      </c>
      <c r="K186" s="40" t="s">
        <v>219</v>
      </c>
      <c r="L186" s="38" t="s">
        <v>220</v>
      </c>
      <c r="M186" s="41">
        <v>45034.4307638889</v>
      </c>
      <c r="N186" s="41">
        <v>45034.4250810185</v>
      </c>
      <c r="O186" s="40" t="s">
        <v>221</v>
      </c>
      <c r="P186" s="38"/>
      <c r="Q186" s="38"/>
      <c r="R186" s="44">
        <v>45034.5199074074</v>
      </c>
      <c r="S186" s="38" t="s">
        <v>922</v>
      </c>
      <c r="T186" s="44"/>
      <c r="U186" s="44">
        <v>45034.5198958333</v>
      </c>
      <c r="V186" s="44">
        <v>45034.5198958333</v>
      </c>
      <c r="W186" s="45">
        <v>1</v>
      </c>
      <c r="X186" s="46">
        <v>0.0948148148148148</v>
      </c>
      <c r="Y186" s="38" t="s">
        <v>410</v>
      </c>
      <c r="Z186" s="38" t="s">
        <v>411</v>
      </c>
      <c r="AA186" s="38"/>
      <c r="AB186" s="38"/>
      <c r="AC186" s="38"/>
      <c r="AD186" s="38"/>
      <c r="AE186" s="38" t="s">
        <v>923</v>
      </c>
      <c r="AF186" s="38" t="s">
        <v>924</v>
      </c>
      <c r="AG186" s="38" t="s">
        <v>925</v>
      </c>
      <c r="AH186" s="38" t="s">
        <v>926</v>
      </c>
      <c r="AI186" s="45">
        <v>2.33333333333333</v>
      </c>
      <c r="AJ186" s="38" t="s">
        <v>216</v>
      </c>
      <c r="AK186" s="69"/>
    </row>
    <row r="187" spans="1:37">
      <c r="A187" s="39" t="s">
        <v>239</v>
      </c>
      <c r="B187" s="39" t="s">
        <v>212</v>
      </c>
      <c r="C187" s="39" t="s">
        <v>213</v>
      </c>
      <c r="D187" s="39" t="s">
        <v>230</v>
      </c>
      <c r="E187" s="39" t="s">
        <v>231</v>
      </c>
      <c r="F187" s="39"/>
      <c r="G187" s="39"/>
      <c r="H187" s="39" t="s">
        <v>216</v>
      </c>
      <c r="I187" s="39" t="s">
        <v>927</v>
      </c>
      <c r="J187" s="39" t="s">
        <v>928</v>
      </c>
      <c r="K187" s="42" t="s">
        <v>219</v>
      </c>
      <c r="L187" s="39" t="s">
        <v>220</v>
      </c>
      <c r="M187" s="43">
        <v>45034.3512615741</v>
      </c>
      <c r="N187" s="43">
        <v>45034.3465625</v>
      </c>
      <c r="O187" s="42" t="s">
        <v>221</v>
      </c>
      <c r="P187" s="39" t="s">
        <v>222</v>
      </c>
      <c r="Q187" s="39"/>
      <c r="R187" s="47">
        <v>45045.0950231482</v>
      </c>
      <c r="S187" s="39" t="s">
        <v>224</v>
      </c>
      <c r="T187" s="47"/>
      <c r="U187" s="47">
        <v>45034.4522916667</v>
      </c>
      <c r="V187" s="47">
        <v>45045.0848263889</v>
      </c>
      <c r="W187" s="48">
        <v>0</v>
      </c>
      <c r="X187" s="49">
        <v>10.7382638888889</v>
      </c>
      <c r="Y187" s="39" t="s">
        <v>230</v>
      </c>
      <c r="Z187" s="39" t="s">
        <v>234</v>
      </c>
      <c r="AA187" s="39"/>
      <c r="AB187" s="39" t="s">
        <v>245</v>
      </c>
      <c r="AC187" s="39" t="s">
        <v>246</v>
      </c>
      <c r="AD187" s="39"/>
      <c r="AE187" s="43" t="s">
        <v>929</v>
      </c>
      <c r="AF187" s="39" t="s">
        <v>334</v>
      </c>
      <c r="AG187" s="39" t="s">
        <v>335</v>
      </c>
      <c r="AH187" s="39" t="s">
        <v>292</v>
      </c>
      <c r="AI187" s="48">
        <v>2.33333333333333</v>
      </c>
      <c r="AJ187" s="39" t="s">
        <v>216</v>
      </c>
      <c r="AK187" s="69"/>
    </row>
    <row r="188" spans="1:37">
      <c r="A188" s="38" t="s">
        <v>239</v>
      </c>
      <c r="B188" s="38" t="s">
        <v>212</v>
      </c>
      <c r="C188" s="38" t="s">
        <v>213</v>
      </c>
      <c r="D188" s="38" t="s">
        <v>214</v>
      </c>
      <c r="E188" s="38" t="s">
        <v>276</v>
      </c>
      <c r="F188" s="38"/>
      <c r="G188" s="38"/>
      <c r="H188" s="38" t="s">
        <v>216</v>
      </c>
      <c r="I188" s="38" t="s">
        <v>930</v>
      </c>
      <c r="J188" s="38" t="s">
        <v>875</v>
      </c>
      <c r="K188" s="40" t="s">
        <v>279</v>
      </c>
      <c r="L188" s="38" t="s">
        <v>220</v>
      </c>
      <c r="M188" s="41">
        <v>45034.3766319444</v>
      </c>
      <c r="N188" s="41">
        <v>45034.375787037</v>
      </c>
      <c r="O188" s="40" t="s">
        <v>221</v>
      </c>
      <c r="P188" s="38" t="s">
        <v>222</v>
      </c>
      <c r="Q188" s="38"/>
      <c r="R188" s="44">
        <v>45045.095</v>
      </c>
      <c r="S188" s="38" t="s">
        <v>224</v>
      </c>
      <c r="T188" s="44"/>
      <c r="U188" s="44">
        <v>45034.4706944445</v>
      </c>
      <c r="V188" s="44">
        <v>45045.0848263889</v>
      </c>
      <c r="W188" s="45">
        <v>0</v>
      </c>
      <c r="X188" s="46">
        <v>10.7090393518519</v>
      </c>
      <c r="Y188" s="38" t="s">
        <v>155</v>
      </c>
      <c r="Z188" s="38" t="s">
        <v>214</v>
      </c>
      <c r="AA188" s="38" t="s">
        <v>280</v>
      </c>
      <c r="AB188" s="38" t="s">
        <v>245</v>
      </c>
      <c r="AC188" s="38" t="s">
        <v>246</v>
      </c>
      <c r="AD188" s="38"/>
      <c r="AE188" s="41" t="s">
        <v>931</v>
      </c>
      <c r="AF188" s="38" t="s">
        <v>355</v>
      </c>
      <c r="AG188" s="38" t="s">
        <v>356</v>
      </c>
      <c r="AH188" s="38" t="s">
        <v>292</v>
      </c>
      <c r="AI188" s="45">
        <v>0.8</v>
      </c>
      <c r="AJ188" s="38" t="s">
        <v>216</v>
      </c>
      <c r="AK188" s="69"/>
    </row>
    <row r="189" spans="1:37">
      <c r="A189" s="39" t="s">
        <v>239</v>
      </c>
      <c r="B189" s="39" t="s">
        <v>212</v>
      </c>
      <c r="C189" s="39" t="s">
        <v>213</v>
      </c>
      <c r="D189" s="39" t="s">
        <v>230</v>
      </c>
      <c r="E189" s="39" t="s">
        <v>231</v>
      </c>
      <c r="F189" s="39"/>
      <c r="G189" s="39"/>
      <c r="H189" s="39" t="s">
        <v>216</v>
      </c>
      <c r="I189" s="39" t="s">
        <v>932</v>
      </c>
      <c r="J189" s="39" t="s">
        <v>933</v>
      </c>
      <c r="K189" s="42" t="s">
        <v>258</v>
      </c>
      <c r="L189" s="39" t="s">
        <v>220</v>
      </c>
      <c r="M189" s="43">
        <v>45034.3851736111</v>
      </c>
      <c r="N189" s="43">
        <v>45034.3841319445</v>
      </c>
      <c r="O189" s="42" t="s">
        <v>780</v>
      </c>
      <c r="P189" s="39" t="s">
        <v>781</v>
      </c>
      <c r="Q189" s="39"/>
      <c r="R189" s="47">
        <v>45036.5626851852</v>
      </c>
      <c r="S189" s="39" t="s">
        <v>934</v>
      </c>
      <c r="T189" s="47"/>
      <c r="U189" s="47">
        <v>45036.5623032408</v>
      </c>
      <c r="V189" s="47"/>
      <c r="W189" s="48">
        <v>0</v>
      </c>
      <c r="X189" s="49">
        <v>2.1781712962963</v>
      </c>
      <c r="Y189" s="39" t="s">
        <v>285</v>
      </c>
      <c r="Z189" s="39" t="s">
        <v>289</v>
      </c>
      <c r="AA189" s="39" t="s">
        <v>290</v>
      </c>
      <c r="AB189" s="39" t="s">
        <v>17</v>
      </c>
      <c r="AC189" s="39" t="s">
        <v>225</v>
      </c>
      <c r="AD189" s="39"/>
      <c r="AE189" s="43" t="s">
        <v>935</v>
      </c>
      <c r="AF189" s="39" t="s">
        <v>355</v>
      </c>
      <c r="AG189" s="39" t="s">
        <v>356</v>
      </c>
      <c r="AH189" s="39" t="s">
        <v>387</v>
      </c>
      <c r="AI189" s="48">
        <v>8.4</v>
      </c>
      <c r="AJ189" s="39" t="s">
        <v>216</v>
      </c>
      <c r="AK189" s="69"/>
    </row>
    <row r="190" spans="1:37">
      <c r="A190" s="38" t="s">
        <v>211</v>
      </c>
      <c r="B190" s="38" t="s">
        <v>212</v>
      </c>
      <c r="C190" s="38" t="s">
        <v>213</v>
      </c>
      <c r="D190" s="38" t="s">
        <v>230</v>
      </c>
      <c r="E190" s="38" t="s">
        <v>231</v>
      </c>
      <c r="F190" s="38"/>
      <c r="G190" s="38"/>
      <c r="H190" s="38" t="s">
        <v>340</v>
      </c>
      <c r="I190" s="38" t="s">
        <v>936</v>
      </c>
      <c r="J190" s="38" t="s">
        <v>478</v>
      </c>
      <c r="K190" s="40" t="s">
        <v>219</v>
      </c>
      <c r="L190" s="38" t="s">
        <v>220</v>
      </c>
      <c r="M190" s="41">
        <v>45034.495775463</v>
      </c>
      <c r="N190" s="41">
        <v>45034.4947916667</v>
      </c>
      <c r="O190" s="40" t="s">
        <v>221</v>
      </c>
      <c r="P190" s="38"/>
      <c r="Q190" s="38"/>
      <c r="R190" s="44">
        <v>45035.4722453704</v>
      </c>
      <c r="S190" s="38" t="s">
        <v>718</v>
      </c>
      <c r="T190" s="44"/>
      <c r="U190" s="44">
        <v>45035.4721759259</v>
      </c>
      <c r="V190" s="44">
        <v>45035.4722453704</v>
      </c>
      <c r="W190" s="45">
        <v>1</v>
      </c>
      <c r="X190" s="46">
        <v>0.977453703703704</v>
      </c>
      <c r="Y190" s="38" t="s">
        <v>230</v>
      </c>
      <c r="Z190" s="38" t="s">
        <v>234</v>
      </c>
      <c r="AA190" s="38"/>
      <c r="AB190" s="38" t="s">
        <v>225</v>
      </c>
      <c r="AC190" s="38" t="s">
        <v>344</v>
      </c>
      <c r="AD190" s="38"/>
      <c r="AE190" s="41" t="s">
        <v>937</v>
      </c>
      <c r="AF190" s="38" t="s">
        <v>271</v>
      </c>
      <c r="AG190" s="38" t="s">
        <v>481</v>
      </c>
      <c r="AH190" s="38" t="s">
        <v>762</v>
      </c>
      <c r="AI190" s="45">
        <v>2.33333333333333</v>
      </c>
      <c r="AJ190" s="38" t="s">
        <v>216</v>
      </c>
      <c r="AK190" s="70"/>
    </row>
    <row r="191" spans="1:37">
      <c r="A191" s="39" t="s">
        <v>211</v>
      </c>
      <c r="B191" s="39" t="s">
        <v>212</v>
      </c>
      <c r="C191" s="39" t="s">
        <v>213</v>
      </c>
      <c r="D191" s="39" t="s">
        <v>230</v>
      </c>
      <c r="E191" s="39" t="s">
        <v>231</v>
      </c>
      <c r="F191" s="39"/>
      <c r="G191" s="39"/>
      <c r="H191" s="39" t="s">
        <v>216</v>
      </c>
      <c r="I191" s="39" t="s">
        <v>938</v>
      </c>
      <c r="J191" s="39" t="s">
        <v>794</v>
      </c>
      <c r="K191" s="42" t="s">
        <v>219</v>
      </c>
      <c r="L191" s="39" t="s">
        <v>220</v>
      </c>
      <c r="M191" s="43">
        <v>45034.3799421296</v>
      </c>
      <c r="N191" s="43">
        <v>45034.3772222222</v>
      </c>
      <c r="O191" s="42" t="s">
        <v>221</v>
      </c>
      <c r="P191" s="39" t="s">
        <v>222</v>
      </c>
      <c r="Q191" s="39"/>
      <c r="R191" s="47">
        <v>45045.0949537037</v>
      </c>
      <c r="S191" s="39" t="s">
        <v>224</v>
      </c>
      <c r="T191" s="47"/>
      <c r="U191" s="47">
        <v>45034.459849537</v>
      </c>
      <c r="V191" s="47">
        <v>45045.0848263889</v>
      </c>
      <c r="W191" s="48">
        <v>0</v>
      </c>
      <c r="X191" s="49">
        <v>10.7076041666667</v>
      </c>
      <c r="Y191" s="39" t="s">
        <v>230</v>
      </c>
      <c r="Z191" s="39" t="s">
        <v>234</v>
      </c>
      <c r="AA191" s="39"/>
      <c r="AB191" s="39" t="s">
        <v>17</v>
      </c>
      <c r="AC191" s="39" t="s">
        <v>225</v>
      </c>
      <c r="AD191" s="39"/>
      <c r="AE191" s="43" t="s">
        <v>939</v>
      </c>
      <c r="AF191" s="39" t="s">
        <v>227</v>
      </c>
      <c r="AG191" s="39" t="s">
        <v>228</v>
      </c>
      <c r="AH191" s="39" t="s">
        <v>229</v>
      </c>
      <c r="AI191" s="48">
        <v>2.33333333333333</v>
      </c>
      <c r="AJ191" s="39" t="s">
        <v>216</v>
      </c>
      <c r="AK191" s="69"/>
    </row>
    <row r="192" spans="1:37">
      <c r="A192" s="38" t="s">
        <v>211</v>
      </c>
      <c r="B192" s="38" t="s">
        <v>212</v>
      </c>
      <c r="C192" s="38" t="s">
        <v>213</v>
      </c>
      <c r="D192" s="38" t="s">
        <v>230</v>
      </c>
      <c r="E192" s="38" t="s">
        <v>391</v>
      </c>
      <c r="F192" s="38"/>
      <c r="G192" s="38"/>
      <c r="H192" s="38" t="s">
        <v>340</v>
      </c>
      <c r="I192" s="38" t="s">
        <v>940</v>
      </c>
      <c r="J192" s="38" t="s">
        <v>941</v>
      </c>
      <c r="K192" s="40" t="s">
        <v>219</v>
      </c>
      <c r="L192" s="38" t="s">
        <v>220</v>
      </c>
      <c r="M192" s="41">
        <v>45034.4712268519</v>
      </c>
      <c r="N192" s="41">
        <v>45034.4430208333</v>
      </c>
      <c r="O192" s="40" t="s">
        <v>221</v>
      </c>
      <c r="P192" s="38"/>
      <c r="Q192" s="38" t="s">
        <v>942</v>
      </c>
      <c r="R192" s="44">
        <v>45035.6439699074</v>
      </c>
      <c r="S192" s="38" t="s">
        <v>718</v>
      </c>
      <c r="T192" s="44"/>
      <c r="U192" s="44">
        <v>45035.6438888889</v>
      </c>
      <c r="V192" s="44">
        <v>45035.6439583333</v>
      </c>
      <c r="W192" s="45">
        <v>1</v>
      </c>
      <c r="X192" s="46">
        <v>1.2009375</v>
      </c>
      <c r="Y192" s="38" t="s">
        <v>230</v>
      </c>
      <c r="Z192" s="38" t="s">
        <v>234</v>
      </c>
      <c r="AA192" s="38"/>
      <c r="AB192" s="38" t="s">
        <v>225</v>
      </c>
      <c r="AC192" s="38" t="s">
        <v>344</v>
      </c>
      <c r="AD192" s="38"/>
      <c r="AE192" s="44" t="s">
        <v>943</v>
      </c>
      <c r="AF192" s="38" t="s">
        <v>508</v>
      </c>
      <c r="AG192" s="38" t="s">
        <v>509</v>
      </c>
      <c r="AH192" s="38" t="s">
        <v>762</v>
      </c>
      <c r="AI192" s="45">
        <v>2.33333333333333</v>
      </c>
      <c r="AJ192" s="38" t="s">
        <v>216</v>
      </c>
      <c r="AK192" s="69"/>
    </row>
    <row r="193" spans="1:37">
      <c r="A193" s="39" t="s">
        <v>211</v>
      </c>
      <c r="B193" s="39" t="s">
        <v>212</v>
      </c>
      <c r="C193" s="39" t="s">
        <v>213</v>
      </c>
      <c r="D193" s="39" t="s">
        <v>230</v>
      </c>
      <c r="E193" s="39" t="s">
        <v>231</v>
      </c>
      <c r="F193" s="39"/>
      <c r="G193" s="39"/>
      <c r="H193" s="39" t="s">
        <v>216</v>
      </c>
      <c r="I193" s="39" t="s">
        <v>944</v>
      </c>
      <c r="J193" s="39" t="s">
        <v>945</v>
      </c>
      <c r="K193" s="42" t="s">
        <v>219</v>
      </c>
      <c r="L193" s="39" t="s">
        <v>220</v>
      </c>
      <c r="M193" s="43">
        <v>45034.5580555556</v>
      </c>
      <c r="N193" s="43">
        <v>45034.5568634259</v>
      </c>
      <c r="O193" s="42" t="s">
        <v>221</v>
      </c>
      <c r="P193" s="39" t="s">
        <v>222</v>
      </c>
      <c r="Q193" s="39"/>
      <c r="R193" s="47">
        <v>45045.0949074074</v>
      </c>
      <c r="S193" s="39" t="s">
        <v>224</v>
      </c>
      <c r="T193" s="47"/>
      <c r="U193" s="47">
        <v>45034.6848842593</v>
      </c>
      <c r="V193" s="47">
        <v>45045.0848263889</v>
      </c>
      <c r="W193" s="48">
        <v>0</v>
      </c>
      <c r="X193" s="49">
        <v>10.527962962963</v>
      </c>
      <c r="Y193" s="39" t="s">
        <v>230</v>
      </c>
      <c r="Z193" s="39" t="s">
        <v>234</v>
      </c>
      <c r="AA193" s="39"/>
      <c r="AB193" s="39" t="s">
        <v>143</v>
      </c>
      <c r="AC193" s="39" t="s">
        <v>245</v>
      </c>
      <c r="AD193" s="39"/>
      <c r="AE193" s="43" t="s">
        <v>946</v>
      </c>
      <c r="AF193" s="39" t="s">
        <v>454</v>
      </c>
      <c r="AG193" s="39" t="s">
        <v>455</v>
      </c>
      <c r="AH193" s="39" t="s">
        <v>284</v>
      </c>
      <c r="AI193" s="48">
        <v>9.33333333333333</v>
      </c>
      <c r="AJ193" s="39" t="s">
        <v>216</v>
      </c>
      <c r="AK193" s="69"/>
    </row>
    <row r="194" spans="1:37">
      <c r="A194" s="38" t="s">
        <v>211</v>
      </c>
      <c r="B194" s="38" t="s">
        <v>212</v>
      </c>
      <c r="C194" s="38" t="s">
        <v>213</v>
      </c>
      <c r="D194" s="38" t="s">
        <v>230</v>
      </c>
      <c r="E194" s="38" t="s">
        <v>231</v>
      </c>
      <c r="F194" s="38"/>
      <c r="G194" s="38"/>
      <c r="H194" s="38" t="s">
        <v>216</v>
      </c>
      <c r="I194" s="38" t="s">
        <v>947</v>
      </c>
      <c r="J194" s="38" t="s">
        <v>948</v>
      </c>
      <c r="K194" s="40" t="s">
        <v>219</v>
      </c>
      <c r="L194" s="38" t="s">
        <v>220</v>
      </c>
      <c r="M194" s="41">
        <v>45034.4039930556</v>
      </c>
      <c r="N194" s="41">
        <v>45034.4012615741</v>
      </c>
      <c r="O194" s="40" t="s">
        <v>221</v>
      </c>
      <c r="P194" s="38" t="s">
        <v>222</v>
      </c>
      <c r="Q194" s="38"/>
      <c r="R194" s="44">
        <v>45046.0899537037</v>
      </c>
      <c r="S194" s="38" t="s">
        <v>224</v>
      </c>
      <c r="T194" s="44"/>
      <c r="U194" s="44">
        <v>45035.5086574074</v>
      </c>
      <c r="V194" s="44">
        <v>45046.0849421296</v>
      </c>
      <c r="W194" s="45">
        <v>0</v>
      </c>
      <c r="X194" s="46">
        <v>11.6836805555556</v>
      </c>
      <c r="Y194" s="38" t="s">
        <v>230</v>
      </c>
      <c r="Z194" s="38" t="s">
        <v>234</v>
      </c>
      <c r="AA194" s="38"/>
      <c r="AB194" s="38" t="s">
        <v>143</v>
      </c>
      <c r="AC194" s="38" t="s">
        <v>245</v>
      </c>
      <c r="AD194" s="38"/>
      <c r="AE194" s="41" t="s">
        <v>949</v>
      </c>
      <c r="AF194" s="38" t="s">
        <v>454</v>
      </c>
      <c r="AG194" s="38" t="s">
        <v>455</v>
      </c>
      <c r="AH194" s="38" t="s">
        <v>284</v>
      </c>
      <c r="AI194" s="45">
        <v>9.33333333333333</v>
      </c>
      <c r="AJ194" s="38" t="s">
        <v>216</v>
      </c>
      <c r="AK194" s="70"/>
    </row>
    <row r="195" spans="1:37">
      <c r="A195" s="39" t="s">
        <v>239</v>
      </c>
      <c r="B195" s="39" t="s">
        <v>212</v>
      </c>
      <c r="C195" s="39" t="s">
        <v>213</v>
      </c>
      <c r="D195" s="39" t="s">
        <v>230</v>
      </c>
      <c r="E195" s="39" t="s">
        <v>231</v>
      </c>
      <c r="F195" s="39"/>
      <c r="G195" s="39"/>
      <c r="H195" s="39" t="s">
        <v>216</v>
      </c>
      <c r="I195" s="39" t="s">
        <v>950</v>
      </c>
      <c r="J195" s="39" t="s">
        <v>642</v>
      </c>
      <c r="K195" s="42" t="s">
        <v>219</v>
      </c>
      <c r="L195" s="39" t="s">
        <v>220</v>
      </c>
      <c r="M195" s="43">
        <v>45034.4123263889</v>
      </c>
      <c r="N195" s="43">
        <v>45034.4114814815</v>
      </c>
      <c r="O195" s="42" t="s">
        <v>221</v>
      </c>
      <c r="P195" s="39" t="s">
        <v>222</v>
      </c>
      <c r="Q195" s="39"/>
      <c r="R195" s="47">
        <v>45046.0899421296</v>
      </c>
      <c r="S195" s="39" t="s">
        <v>224</v>
      </c>
      <c r="T195" s="47"/>
      <c r="U195" s="47">
        <v>45035.6813310185</v>
      </c>
      <c r="V195" s="47">
        <v>45046.0849421296</v>
      </c>
      <c r="W195" s="48">
        <v>0</v>
      </c>
      <c r="X195" s="49">
        <v>11.6734606481481</v>
      </c>
      <c r="Y195" s="39" t="s">
        <v>230</v>
      </c>
      <c r="Z195" s="39" t="s">
        <v>234</v>
      </c>
      <c r="AA195" s="39"/>
      <c r="AB195" s="39" t="s">
        <v>17</v>
      </c>
      <c r="AC195" s="39" t="s">
        <v>225</v>
      </c>
      <c r="AD195" s="39"/>
      <c r="AE195" s="43" t="s">
        <v>951</v>
      </c>
      <c r="AF195" s="39" t="s">
        <v>521</v>
      </c>
      <c r="AG195" s="39" t="s">
        <v>522</v>
      </c>
      <c r="AH195" s="39" t="s">
        <v>387</v>
      </c>
      <c r="AI195" s="48">
        <v>14</v>
      </c>
      <c r="AJ195" s="39" t="s">
        <v>216</v>
      </c>
      <c r="AK195" s="69"/>
    </row>
    <row r="196" spans="1:37">
      <c r="A196" s="38" t="s">
        <v>239</v>
      </c>
      <c r="B196" s="38" t="s">
        <v>212</v>
      </c>
      <c r="C196" s="38" t="s">
        <v>213</v>
      </c>
      <c r="D196" s="38" t="s">
        <v>230</v>
      </c>
      <c r="E196" s="38" t="s">
        <v>231</v>
      </c>
      <c r="F196" s="38"/>
      <c r="G196" s="38"/>
      <c r="H196" s="38" t="s">
        <v>216</v>
      </c>
      <c r="I196" s="38" t="s">
        <v>952</v>
      </c>
      <c r="J196" s="38" t="s">
        <v>953</v>
      </c>
      <c r="K196" s="40" t="s">
        <v>258</v>
      </c>
      <c r="L196" s="38" t="s">
        <v>220</v>
      </c>
      <c r="M196" s="41">
        <v>45034.5715162037</v>
      </c>
      <c r="N196" s="41">
        <v>45034.5696180556</v>
      </c>
      <c r="O196" s="40" t="s">
        <v>221</v>
      </c>
      <c r="P196" s="38" t="s">
        <v>222</v>
      </c>
      <c r="Q196" s="38"/>
      <c r="R196" s="44">
        <v>45046.0899305556</v>
      </c>
      <c r="S196" s="38" t="s">
        <v>224</v>
      </c>
      <c r="T196" s="44"/>
      <c r="U196" s="44">
        <v>45035.6774421296</v>
      </c>
      <c r="V196" s="44">
        <v>45046.0849421296</v>
      </c>
      <c r="W196" s="45">
        <v>0</v>
      </c>
      <c r="X196" s="46">
        <v>11.5153240740741</v>
      </c>
      <c r="Y196" s="38" t="s">
        <v>285</v>
      </c>
      <c r="Z196" s="38" t="s">
        <v>289</v>
      </c>
      <c r="AA196" s="38" t="s">
        <v>290</v>
      </c>
      <c r="AB196" s="38" t="s">
        <v>17</v>
      </c>
      <c r="AC196" s="38" t="s">
        <v>225</v>
      </c>
      <c r="AD196" s="38"/>
      <c r="AE196" s="41" t="s">
        <v>954</v>
      </c>
      <c r="AF196" s="38" t="s">
        <v>282</v>
      </c>
      <c r="AG196" s="38" t="s">
        <v>283</v>
      </c>
      <c r="AH196" s="38" t="s">
        <v>229</v>
      </c>
      <c r="AI196" s="45">
        <v>4.2</v>
      </c>
      <c r="AJ196" s="38" t="s">
        <v>216</v>
      </c>
      <c r="AK196" s="70"/>
    </row>
    <row r="197" spans="1:37">
      <c r="A197" s="38" t="s">
        <v>239</v>
      </c>
      <c r="B197" s="38" t="s">
        <v>212</v>
      </c>
      <c r="C197" s="38" t="s">
        <v>213</v>
      </c>
      <c r="D197" s="38" t="s">
        <v>230</v>
      </c>
      <c r="E197" s="38" t="s">
        <v>231</v>
      </c>
      <c r="F197" s="38"/>
      <c r="G197" s="38"/>
      <c r="H197" s="38" t="s">
        <v>216</v>
      </c>
      <c r="I197" s="38" t="s">
        <v>955</v>
      </c>
      <c r="J197" s="38" t="s">
        <v>956</v>
      </c>
      <c r="K197" s="40" t="s">
        <v>219</v>
      </c>
      <c r="L197" s="38" t="s">
        <v>220</v>
      </c>
      <c r="M197" s="41">
        <v>45034.7209375</v>
      </c>
      <c r="N197" s="41">
        <v>45034.7194791667</v>
      </c>
      <c r="O197" s="40" t="s">
        <v>221</v>
      </c>
      <c r="P197" s="38" t="s">
        <v>222</v>
      </c>
      <c r="Q197" s="38"/>
      <c r="R197" s="44">
        <v>45046.0899189815</v>
      </c>
      <c r="S197" s="38" t="s">
        <v>224</v>
      </c>
      <c r="T197" s="44"/>
      <c r="U197" s="44">
        <v>45035.4474652778</v>
      </c>
      <c r="V197" s="44">
        <v>45046.0849421296</v>
      </c>
      <c r="W197" s="45">
        <v>0</v>
      </c>
      <c r="X197" s="46">
        <v>11.365462962963</v>
      </c>
      <c r="Y197" s="38" t="s">
        <v>230</v>
      </c>
      <c r="Z197" s="38" t="s">
        <v>234</v>
      </c>
      <c r="AA197" s="38"/>
      <c r="AB197" s="38" t="s">
        <v>245</v>
      </c>
      <c r="AC197" s="38" t="s">
        <v>246</v>
      </c>
      <c r="AD197" s="38"/>
      <c r="AE197" s="41" t="s">
        <v>957</v>
      </c>
      <c r="AF197" s="38" t="s">
        <v>315</v>
      </c>
      <c r="AG197" s="38" t="s">
        <v>316</v>
      </c>
      <c r="AH197" s="38" t="s">
        <v>292</v>
      </c>
      <c r="AI197" s="45">
        <v>9.33333333333333</v>
      </c>
      <c r="AJ197" s="38" t="s">
        <v>216</v>
      </c>
      <c r="AK197" s="69"/>
    </row>
    <row r="198" spans="1:37">
      <c r="A198" s="39" t="s">
        <v>239</v>
      </c>
      <c r="B198" s="39" t="s">
        <v>212</v>
      </c>
      <c r="C198" s="39" t="s">
        <v>213</v>
      </c>
      <c r="D198" s="39" t="s">
        <v>230</v>
      </c>
      <c r="E198" s="39" t="s">
        <v>231</v>
      </c>
      <c r="F198" s="39"/>
      <c r="G198" s="39"/>
      <c r="H198" s="39" t="s">
        <v>216</v>
      </c>
      <c r="I198" s="39" t="s">
        <v>958</v>
      </c>
      <c r="J198" s="39" t="s">
        <v>959</v>
      </c>
      <c r="K198" s="42" t="s">
        <v>219</v>
      </c>
      <c r="L198" s="39" t="s">
        <v>220</v>
      </c>
      <c r="M198" s="43">
        <v>45034.7475462963</v>
      </c>
      <c r="N198" s="43">
        <v>45034.7467592593</v>
      </c>
      <c r="O198" s="42" t="s">
        <v>221</v>
      </c>
      <c r="P198" s="39" t="s">
        <v>222</v>
      </c>
      <c r="Q198" s="39"/>
      <c r="R198" s="47">
        <v>45046.0899074074</v>
      </c>
      <c r="S198" s="39" t="s">
        <v>224</v>
      </c>
      <c r="T198" s="47"/>
      <c r="U198" s="47">
        <v>45035.4720833333</v>
      </c>
      <c r="V198" s="47">
        <v>45046.0849421296</v>
      </c>
      <c r="W198" s="48">
        <v>0</v>
      </c>
      <c r="X198" s="49">
        <v>11.3381828703704</v>
      </c>
      <c r="Y198" s="39" t="s">
        <v>230</v>
      </c>
      <c r="Z198" s="39" t="s">
        <v>234</v>
      </c>
      <c r="AA198" s="39"/>
      <c r="AB198" s="39" t="s">
        <v>245</v>
      </c>
      <c r="AC198" s="39" t="s">
        <v>246</v>
      </c>
      <c r="AD198" s="39"/>
      <c r="AE198" s="43" t="s">
        <v>960</v>
      </c>
      <c r="AF198" s="39" t="s">
        <v>378</v>
      </c>
      <c r="AG198" s="39" t="s">
        <v>379</v>
      </c>
      <c r="AH198" s="39" t="s">
        <v>336</v>
      </c>
      <c r="AI198" s="48">
        <v>2.33333333333333</v>
      </c>
      <c r="AJ198" s="39" t="s">
        <v>216</v>
      </c>
      <c r="AK198" s="70"/>
    </row>
    <row r="199" spans="1:37">
      <c r="A199" s="38" t="s">
        <v>211</v>
      </c>
      <c r="B199" s="38" t="s">
        <v>212</v>
      </c>
      <c r="C199" s="38" t="s">
        <v>213</v>
      </c>
      <c r="D199" s="38" t="s">
        <v>214</v>
      </c>
      <c r="E199" s="38" t="s">
        <v>215</v>
      </c>
      <c r="F199" s="38"/>
      <c r="G199" s="38"/>
      <c r="H199" s="38" t="s">
        <v>216</v>
      </c>
      <c r="I199" s="38" t="s">
        <v>961</v>
      </c>
      <c r="J199" s="38" t="s">
        <v>962</v>
      </c>
      <c r="K199" s="40" t="s">
        <v>258</v>
      </c>
      <c r="L199" s="38" t="s">
        <v>220</v>
      </c>
      <c r="M199" s="41">
        <v>45034.5515162037</v>
      </c>
      <c r="N199" s="41">
        <v>45034.5498148148</v>
      </c>
      <c r="O199" s="40" t="s">
        <v>221</v>
      </c>
      <c r="P199" s="38" t="s">
        <v>222</v>
      </c>
      <c r="Q199" s="38"/>
      <c r="R199" s="44">
        <v>45045.0850578704</v>
      </c>
      <c r="S199" s="38" t="s">
        <v>224</v>
      </c>
      <c r="T199" s="44"/>
      <c r="U199" s="44">
        <v>45034.6461458333</v>
      </c>
      <c r="V199" s="44">
        <v>45045.0848263889</v>
      </c>
      <c r="W199" s="45">
        <v>0</v>
      </c>
      <c r="X199" s="46">
        <v>10.5350115740741</v>
      </c>
      <c r="Y199" s="38" t="s">
        <v>155</v>
      </c>
      <c r="Z199" s="38" t="s">
        <v>214</v>
      </c>
      <c r="AA199" s="38"/>
      <c r="AB199" s="38" t="s">
        <v>245</v>
      </c>
      <c r="AC199" s="38" t="s">
        <v>246</v>
      </c>
      <c r="AD199" s="38"/>
      <c r="AE199" s="38" t="s">
        <v>963</v>
      </c>
      <c r="AF199" s="38" t="s">
        <v>370</v>
      </c>
      <c r="AG199" s="38" t="s">
        <v>371</v>
      </c>
      <c r="AH199" s="38" t="s">
        <v>327</v>
      </c>
      <c r="AI199" s="45">
        <v>1.4</v>
      </c>
      <c r="AJ199" s="38" t="s">
        <v>216</v>
      </c>
      <c r="AK199" s="69"/>
    </row>
    <row r="200" spans="1:37">
      <c r="A200" s="38" t="s">
        <v>211</v>
      </c>
      <c r="B200" s="38" t="s">
        <v>212</v>
      </c>
      <c r="C200" s="38" t="s">
        <v>213</v>
      </c>
      <c r="D200" s="38" t="s">
        <v>230</v>
      </c>
      <c r="E200" s="38" t="s">
        <v>391</v>
      </c>
      <c r="F200" s="38"/>
      <c r="G200" s="38"/>
      <c r="H200" s="38" t="s">
        <v>340</v>
      </c>
      <c r="I200" s="38" t="s">
        <v>964</v>
      </c>
      <c r="J200" s="38" t="s">
        <v>342</v>
      </c>
      <c r="K200" s="40" t="s">
        <v>219</v>
      </c>
      <c r="L200" s="38" t="s">
        <v>220</v>
      </c>
      <c r="M200" s="41">
        <v>45035.3704861111</v>
      </c>
      <c r="N200" s="41">
        <v>45035.3687962963</v>
      </c>
      <c r="O200" s="40" t="s">
        <v>221</v>
      </c>
      <c r="P200" s="38"/>
      <c r="Q200" s="38"/>
      <c r="R200" s="44">
        <v>45035.6494560185</v>
      </c>
      <c r="S200" s="38" t="s">
        <v>718</v>
      </c>
      <c r="T200" s="44"/>
      <c r="U200" s="44">
        <v>45035.6493865741</v>
      </c>
      <c r="V200" s="44">
        <v>45035.6494444444</v>
      </c>
      <c r="W200" s="45">
        <v>0</v>
      </c>
      <c r="X200" s="46">
        <v>0.280648148148148</v>
      </c>
      <c r="Y200" s="38" t="s">
        <v>230</v>
      </c>
      <c r="Z200" s="38" t="s">
        <v>234</v>
      </c>
      <c r="AA200" s="38"/>
      <c r="AB200" s="38" t="s">
        <v>225</v>
      </c>
      <c r="AC200" s="38" t="s">
        <v>344</v>
      </c>
      <c r="AD200" s="38"/>
      <c r="AE200" s="41" t="s">
        <v>965</v>
      </c>
      <c r="AF200" s="38" t="s">
        <v>271</v>
      </c>
      <c r="AG200" s="38" t="s">
        <v>272</v>
      </c>
      <c r="AH200" s="38" t="s">
        <v>762</v>
      </c>
      <c r="AI200" s="45">
        <v>2.33333333333333</v>
      </c>
      <c r="AJ200" s="38" t="s">
        <v>216</v>
      </c>
      <c r="AK200" s="69"/>
    </row>
    <row r="201" spans="1:37">
      <c r="A201" s="39" t="s">
        <v>239</v>
      </c>
      <c r="B201" s="39" t="s">
        <v>212</v>
      </c>
      <c r="C201" s="39" t="s">
        <v>213</v>
      </c>
      <c r="D201" s="39" t="s">
        <v>214</v>
      </c>
      <c r="E201" s="39" t="s">
        <v>276</v>
      </c>
      <c r="F201" s="39"/>
      <c r="G201" s="39"/>
      <c r="H201" s="39" t="s">
        <v>216</v>
      </c>
      <c r="I201" s="39" t="s">
        <v>966</v>
      </c>
      <c r="J201" s="39" t="s">
        <v>967</v>
      </c>
      <c r="K201" s="42" t="s">
        <v>279</v>
      </c>
      <c r="L201" s="39" t="s">
        <v>220</v>
      </c>
      <c r="M201" s="43">
        <v>45035.4731944444</v>
      </c>
      <c r="N201" s="43">
        <v>45035.4700810185</v>
      </c>
      <c r="O201" s="42" t="s">
        <v>221</v>
      </c>
      <c r="P201" s="39" t="s">
        <v>222</v>
      </c>
      <c r="Q201" s="39"/>
      <c r="R201" s="47">
        <v>45046.089837963</v>
      </c>
      <c r="S201" s="39" t="s">
        <v>224</v>
      </c>
      <c r="T201" s="47"/>
      <c r="U201" s="47">
        <v>45035.6867361111</v>
      </c>
      <c r="V201" s="47">
        <v>45046.0849421296</v>
      </c>
      <c r="W201" s="48">
        <v>0</v>
      </c>
      <c r="X201" s="49">
        <v>10.6148611111111</v>
      </c>
      <c r="Y201" s="39" t="s">
        <v>155</v>
      </c>
      <c r="Z201" s="39" t="s">
        <v>214</v>
      </c>
      <c r="AA201" s="39" t="s">
        <v>280</v>
      </c>
      <c r="AB201" s="39" t="s">
        <v>245</v>
      </c>
      <c r="AC201" s="39" t="s">
        <v>246</v>
      </c>
      <c r="AD201" s="39"/>
      <c r="AE201" s="43" t="s">
        <v>968</v>
      </c>
      <c r="AF201" s="39" t="s">
        <v>355</v>
      </c>
      <c r="AG201" s="39" t="s">
        <v>356</v>
      </c>
      <c r="AH201" s="39" t="s">
        <v>284</v>
      </c>
      <c r="AI201" s="48">
        <v>2</v>
      </c>
      <c r="AJ201" s="39" t="s">
        <v>216</v>
      </c>
      <c r="AK201" s="69"/>
    </row>
    <row r="202" spans="1:37">
      <c r="A202" s="38" t="s">
        <v>239</v>
      </c>
      <c r="B202" s="38" t="s">
        <v>212</v>
      </c>
      <c r="C202" s="38" t="s">
        <v>213</v>
      </c>
      <c r="D202" s="38" t="s">
        <v>285</v>
      </c>
      <c r="E202" s="38" t="s">
        <v>286</v>
      </c>
      <c r="F202" s="38"/>
      <c r="G202" s="38"/>
      <c r="H202" s="38" t="s">
        <v>216</v>
      </c>
      <c r="I202" s="38" t="s">
        <v>969</v>
      </c>
      <c r="J202" s="38" t="s">
        <v>970</v>
      </c>
      <c r="K202" s="40" t="s">
        <v>258</v>
      </c>
      <c r="L202" s="38" t="s">
        <v>220</v>
      </c>
      <c r="M202" s="41">
        <v>45034.7154050926</v>
      </c>
      <c r="N202" s="41">
        <v>45034.7092939815</v>
      </c>
      <c r="O202" s="40" t="s">
        <v>780</v>
      </c>
      <c r="P202" s="38" t="s">
        <v>781</v>
      </c>
      <c r="Q202" s="38"/>
      <c r="R202" s="44">
        <v>45036.4325</v>
      </c>
      <c r="S202" s="38" t="s">
        <v>971</v>
      </c>
      <c r="T202" s="44"/>
      <c r="U202" s="44">
        <v>45036.4324768519</v>
      </c>
      <c r="V202" s="44"/>
      <c r="W202" s="45">
        <v>0</v>
      </c>
      <c r="X202" s="46">
        <v>1.72318287037037</v>
      </c>
      <c r="Y202" s="38" t="s">
        <v>285</v>
      </c>
      <c r="Z202" s="38" t="s">
        <v>289</v>
      </c>
      <c r="AA202" s="38" t="s">
        <v>290</v>
      </c>
      <c r="AB202" s="38" t="s">
        <v>17</v>
      </c>
      <c r="AC202" s="38" t="s">
        <v>225</v>
      </c>
      <c r="AD202" s="38"/>
      <c r="AE202" s="41" t="s">
        <v>972</v>
      </c>
      <c r="AF202" s="38" t="s">
        <v>973</v>
      </c>
      <c r="AG202" s="38" t="s">
        <v>974</v>
      </c>
      <c r="AH202" s="38" t="s">
        <v>229</v>
      </c>
      <c r="AI202" s="45">
        <v>6.3</v>
      </c>
      <c r="AJ202" s="38" t="s">
        <v>216</v>
      </c>
      <c r="AK202" s="69"/>
    </row>
    <row r="203" spans="1:37">
      <c r="A203" s="39" t="s">
        <v>239</v>
      </c>
      <c r="B203" s="39" t="s">
        <v>212</v>
      </c>
      <c r="C203" s="39" t="s">
        <v>213</v>
      </c>
      <c r="D203" s="39" t="s">
        <v>230</v>
      </c>
      <c r="E203" s="39" t="s">
        <v>231</v>
      </c>
      <c r="F203" s="39"/>
      <c r="G203" s="39"/>
      <c r="H203" s="39" t="s">
        <v>216</v>
      </c>
      <c r="I203" s="39" t="s">
        <v>975</v>
      </c>
      <c r="J203" s="39" t="s">
        <v>976</v>
      </c>
      <c r="K203" s="42" t="s">
        <v>219</v>
      </c>
      <c r="L203" s="39" t="s">
        <v>220</v>
      </c>
      <c r="M203" s="43">
        <v>45035.3545717593</v>
      </c>
      <c r="N203" s="43">
        <v>45035.3482291667</v>
      </c>
      <c r="O203" s="42" t="s">
        <v>780</v>
      </c>
      <c r="P203" s="39" t="s">
        <v>781</v>
      </c>
      <c r="Q203" s="39"/>
      <c r="R203" s="47">
        <v>45036.5972337963</v>
      </c>
      <c r="S203" s="39" t="s">
        <v>977</v>
      </c>
      <c r="T203" s="47"/>
      <c r="U203" s="47">
        <v>45036.5970833333</v>
      </c>
      <c r="V203" s="47"/>
      <c r="W203" s="48">
        <v>0</v>
      </c>
      <c r="X203" s="49">
        <v>1.24885416666667</v>
      </c>
      <c r="Y203" s="39" t="s">
        <v>230</v>
      </c>
      <c r="Z203" s="39" t="s">
        <v>234</v>
      </c>
      <c r="AA203" s="39"/>
      <c r="AB203" s="39" t="s">
        <v>245</v>
      </c>
      <c r="AC203" s="39" t="s">
        <v>246</v>
      </c>
      <c r="AD203" s="39"/>
      <c r="AE203" s="43" t="s">
        <v>978</v>
      </c>
      <c r="AF203" s="39" t="s">
        <v>485</v>
      </c>
      <c r="AG203" s="39" t="s">
        <v>486</v>
      </c>
      <c r="AH203" s="39" t="s">
        <v>284</v>
      </c>
      <c r="AI203" s="48">
        <v>2.33333333333333</v>
      </c>
      <c r="AJ203" s="39" t="s">
        <v>216</v>
      </c>
      <c r="AK203" s="69"/>
    </row>
    <row r="204" spans="1:37">
      <c r="A204" s="38" t="s">
        <v>239</v>
      </c>
      <c r="B204" s="38" t="s">
        <v>212</v>
      </c>
      <c r="C204" s="38" t="s">
        <v>213</v>
      </c>
      <c r="D204" s="38" t="s">
        <v>230</v>
      </c>
      <c r="E204" s="38" t="s">
        <v>231</v>
      </c>
      <c r="F204" s="38"/>
      <c r="G204" s="38"/>
      <c r="H204" s="38" t="s">
        <v>216</v>
      </c>
      <c r="I204" s="38" t="s">
        <v>979</v>
      </c>
      <c r="J204" s="38" t="s">
        <v>980</v>
      </c>
      <c r="K204" s="40" t="s">
        <v>219</v>
      </c>
      <c r="L204" s="38" t="s">
        <v>220</v>
      </c>
      <c r="M204" s="41">
        <v>45035.3496990741</v>
      </c>
      <c r="N204" s="41">
        <v>45035.3488773148</v>
      </c>
      <c r="O204" s="40" t="s">
        <v>780</v>
      </c>
      <c r="P204" s="38" t="s">
        <v>781</v>
      </c>
      <c r="Q204" s="38"/>
      <c r="R204" s="44">
        <v>45037.5235532407</v>
      </c>
      <c r="S204" s="38" t="s">
        <v>803</v>
      </c>
      <c r="T204" s="44"/>
      <c r="U204" s="44">
        <v>45037.5235185185</v>
      </c>
      <c r="V204" s="44"/>
      <c r="W204" s="45">
        <v>0</v>
      </c>
      <c r="X204" s="46">
        <v>2.1746412037037</v>
      </c>
      <c r="Y204" s="38" t="s">
        <v>230</v>
      </c>
      <c r="Z204" s="38" t="s">
        <v>234</v>
      </c>
      <c r="AA204" s="38"/>
      <c r="AB204" s="38" t="s">
        <v>140</v>
      </c>
      <c r="AC204" s="38" t="s">
        <v>225</v>
      </c>
      <c r="AD204" s="38"/>
      <c r="AE204" s="44" t="s">
        <v>981</v>
      </c>
      <c r="AF204" s="38" t="s">
        <v>307</v>
      </c>
      <c r="AG204" s="38" t="s">
        <v>308</v>
      </c>
      <c r="AH204" s="38" t="s">
        <v>292</v>
      </c>
      <c r="AI204" s="45">
        <v>9.33333333333333</v>
      </c>
      <c r="AJ204" s="38" t="s">
        <v>216</v>
      </c>
      <c r="AK204" s="69"/>
    </row>
    <row r="205" spans="1:37">
      <c r="A205" s="39" t="s">
        <v>211</v>
      </c>
      <c r="B205" s="39" t="s">
        <v>212</v>
      </c>
      <c r="C205" s="39" t="s">
        <v>213</v>
      </c>
      <c r="D205" s="39" t="s">
        <v>230</v>
      </c>
      <c r="E205" s="39" t="s">
        <v>231</v>
      </c>
      <c r="F205" s="39"/>
      <c r="G205" s="39"/>
      <c r="H205" s="39" t="s">
        <v>216</v>
      </c>
      <c r="I205" s="39" t="s">
        <v>982</v>
      </c>
      <c r="J205" s="39" t="s">
        <v>983</v>
      </c>
      <c r="K205" s="42" t="s">
        <v>219</v>
      </c>
      <c r="L205" s="39" t="s">
        <v>220</v>
      </c>
      <c r="M205" s="43">
        <v>45035.4353819444</v>
      </c>
      <c r="N205" s="43">
        <v>45035.4339699074</v>
      </c>
      <c r="O205" s="42" t="s">
        <v>221</v>
      </c>
      <c r="P205" s="39" t="s">
        <v>222</v>
      </c>
      <c r="Q205" s="39" t="s">
        <v>984</v>
      </c>
      <c r="R205" s="47">
        <v>45046.0898148148</v>
      </c>
      <c r="S205" s="39" t="s">
        <v>224</v>
      </c>
      <c r="T205" s="47"/>
      <c r="U205" s="47">
        <v>45035.5785648148</v>
      </c>
      <c r="V205" s="47">
        <v>45046.0849421296</v>
      </c>
      <c r="W205" s="48">
        <v>0</v>
      </c>
      <c r="X205" s="49">
        <v>10.6509722222222</v>
      </c>
      <c r="Y205" s="39" t="s">
        <v>230</v>
      </c>
      <c r="Z205" s="39" t="s">
        <v>234</v>
      </c>
      <c r="AA205" s="39"/>
      <c r="AB205" s="39" t="s">
        <v>140</v>
      </c>
      <c r="AC205" s="39" t="s">
        <v>225</v>
      </c>
      <c r="AD205" s="39"/>
      <c r="AE205" s="43" t="s">
        <v>985</v>
      </c>
      <c r="AF205" s="39" t="s">
        <v>370</v>
      </c>
      <c r="AG205" s="39" t="s">
        <v>371</v>
      </c>
      <c r="AH205" s="39" t="s">
        <v>380</v>
      </c>
      <c r="AI205" s="48">
        <v>5.6</v>
      </c>
      <c r="AJ205" s="39" t="s">
        <v>216</v>
      </c>
      <c r="AK205" s="70"/>
    </row>
    <row r="206" spans="1:37">
      <c r="A206" s="38" t="s">
        <v>239</v>
      </c>
      <c r="B206" s="38" t="s">
        <v>212</v>
      </c>
      <c r="C206" s="38" t="s">
        <v>213</v>
      </c>
      <c r="D206" s="38" t="s">
        <v>214</v>
      </c>
      <c r="E206" s="38" t="s">
        <v>276</v>
      </c>
      <c r="F206" s="38"/>
      <c r="G206" s="38"/>
      <c r="H206" s="38" t="s">
        <v>216</v>
      </c>
      <c r="I206" s="38" t="s">
        <v>986</v>
      </c>
      <c r="J206" s="38" t="s">
        <v>987</v>
      </c>
      <c r="K206" s="40" t="s">
        <v>279</v>
      </c>
      <c r="L206" s="38" t="s">
        <v>220</v>
      </c>
      <c r="M206" s="41">
        <v>45035.5506365741</v>
      </c>
      <c r="N206" s="41">
        <v>45035.5492476852</v>
      </c>
      <c r="O206" s="40" t="s">
        <v>221</v>
      </c>
      <c r="P206" s="38" t="s">
        <v>222</v>
      </c>
      <c r="Q206" s="38"/>
      <c r="R206" s="44">
        <v>45046.0898032407</v>
      </c>
      <c r="S206" s="38" t="s">
        <v>224</v>
      </c>
      <c r="T206" s="44"/>
      <c r="U206" s="44">
        <v>45035.6644791667</v>
      </c>
      <c r="V206" s="44">
        <v>45046.0849421296</v>
      </c>
      <c r="W206" s="45">
        <v>0</v>
      </c>
      <c r="X206" s="46">
        <v>10.5356944444444</v>
      </c>
      <c r="Y206" s="38" t="s">
        <v>155</v>
      </c>
      <c r="Z206" s="38" t="s">
        <v>214</v>
      </c>
      <c r="AA206" s="38" t="s">
        <v>280</v>
      </c>
      <c r="AB206" s="38" t="s">
        <v>245</v>
      </c>
      <c r="AC206" s="38" t="s">
        <v>246</v>
      </c>
      <c r="AD206" s="38"/>
      <c r="AE206" s="41" t="s">
        <v>988</v>
      </c>
      <c r="AF206" s="38" t="s">
        <v>355</v>
      </c>
      <c r="AG206" s="38" t="s">
        <v>356</v>
      </c>
      <c r="AH206" s="38" t="s">
        <v>229</v>
      </c>
      <c r="AI206" s="45">
        <v>0.8</v>
      </c>
      <c r="AJ206" s="38" t="s">
        <v>216</v>
      </c>
      <c r="AK206" s="69"/>
    </row>
    <row r="207" spans="1:37">
      <c r="A207" s="39" t="s">
        <v>211</v>
      </c>
      <c r="B207" s="39" t="s">
        <v>212</v>
      </c>
      <c r="C207" s="39" t="s">
        <v>213</v>
      </c>
      <c r="D207" s="39" t="s">
        <v>230</v>
      </c>
      <c r="E207" s="39" t="s">
        <v>391</v>
      </c>
      <c r="F207" s="39"/>
      <c r="G207" s="39"/>
      <c r="H207" s="39" t="s">
        <v>340</v>
      </c>
      <c r="I207" s="39" t="s">
        <v>989</v>
      </c>
      <c r="J207" s="39" t="s">
        <v>506</v>
      </c>
      <c r="K207" s="42" t="s">
        <v>219</v>
      </c>
      <c r="L207" s="39" t="s">
        <v>220</v>
      </c>
      <c r="M207" s="43">
        <v>45034.596875</v>
      </c>
      <c r="N207" s="43">
        <v>45034.5943634259</v>
      </c>
      <c r="O207" s="42" t="s">
        <v>221</v>
      </c>
      <c r="P207" s="39"/>
      <c r="Q207" s="39" t="s">
        <v>942</v>
      </c>
      <c r="R207" s="47">
        <v>45035.6523611111</v>
      </c>
      <c r="S207" s="39" t="s">
        <v>718</v>
      </c>
      <c r="T207" s="47"/>
      <c r="U207" s="47">
        <v>45035.6522800926</v>
      </c>
      <c r="V207" s="47">
        <v>45035.652349537</v>
      </c>
      <c r="W207" s="48">
        <v>1</v>
      </c>
      <c r="X207" s="49">
        <v>1.05798611111111</v>
      </c>
      <c r="Y207" s="39" t="s">
        <v>230</v>
      </c>
      <c r="Z207" s="39" t="s">
        <v>234</v>
      </c>
      <c r="AA207" s="39"/>
      <c r="AB207" s="39" t="s">
        <v>225</v>
      </c>
      <c r="AC207" s="39" t="s">
        <v>344</v>
      </c>
      <c r="AD207" s="39"/>
      <c r="AE207" s="47" t="s">
        <v>990</v>
      </c>
      <c r="AF207" s="39" t="s">
        <v>346</v>
      </c>
      <c r="AG207" s="39" t="s">
        <v>347</v>
      </c>
      <c r="AH207" s="39" t="s">
        <v>762</v>
      </c>
      <c r="AI207" s="48">
        <v>2.33333333333333</v>
      </c>
      <c r="AJ207" s="39" t="s">
        <v>216</v>
      </c>
      <c r="AK207" s="70"/>
    </row>
    <row r="208" spans="1:37">
      <c r="A208" s="38" t="s">
        <v>239</v>
      </c>
      <c r="B208" s="38" t="s">
        <v>212</v>
      </c>
      <c r="C208" s="38" t="s">
        <v>213</v>
      </c>
      <c r="D208" s="38" t="s">
        <v>214</v>
      </c>
      <c r="E208" s="38" t="s">
        <v>215</v>
      </c>
      <c r="F208" s="38"/>
      <c r="G208" s="38"/>
      <c r="H208" s="38" t="s">
        <v>216</v>
      </c>
      <c r="I208" s="38" t="s">
        <v>991</v>
      </c>
      <c r="J208" s="38" t="s">
        <v>992</v>
      </c>
      <c r="K208" s="40" t="s">
        <v>279</v>
      </c>
      <c r="L208" s="38" t="s">
        <v>220</v>
      </c>
      <c r="M208" s="41">
        <v>45034.662962963</v>
      </c>
      <c r="N208" s="41">
        <v>45034.6600810185</v>
      </c>
      <c r="O208" s="40" t="s">
        <v>221</v>
      </c>
      <c r="P208" s="38" t="s">
        <v>222</v>
      </c>
      <c r="Q208" s="38"/>
      <c r="R208" s="44">
        <v>45045.0850462963</v>
      </c>
      <c r="S208" s="38" t="s">
        <v>224</v>
      </c>
      <c r="T208" s="44"/>
      <c r="U208" s="44">
        <v>45034.7510532407</v>
      </c>
      <c r="V208" s="44">
        <v>45045.0848263889</v>
      </c>
      <c r="W208" s="45">
        <v>0</v>
      </c>
      <c r="X208" s="46">
        <v>10.4247453703704</v>
      </c>
      <c r="Y208" s="38" t="s">
        <v>155</v>
      </c>
      <c r="Z208" s="38" t="s">
        <v>214</v>
      </c>
      <c r="AA208" s="38" t="s">
        <v>280</v>
      </c>
      <c r="AB208" s="38" t="s">
        <v>245</v>
      </c>
      <c r="AC208" s="38" t="s">
        <v>323</v>
      </c>
      <c r="AD208" s="38"/>
      <c r="AE208" s="41" t="s">
        <v>993</v>
      </c>
      <c r="AF208" s="38" t="s">
        <v>282</v>
      </c>
      <c r="AG208" s="38" t="s">
        <v>283</v>
      </c>
      <c r="AH208" s="38" t="s">
        <v>300</v>
      </c>
      <c r="AI208" s="45">
        <v>0.8</v>
      </c>
      <c r="AJ208" s="38" t="s">
        <v>216</v>
      </c>
      <c r="AK208" s="70"/>
    </row>
    <row r="209" spans="1:37">
      <c r="A209" s="38" t="s">
        <v>211</v>
      </c>
      <c r="B209" s="38" t="s">
        <v>212</v>
      </c>
      <c r="C209" s="38" t="s">
        <v>213</v>
      </c>
      <c r="D209" s="38" t="s">
        <v>214</v>
      </c>
      <c r="E209" s="38" t="s">
        <v>215</v>
      </c>
      <c r="F209" s="38"/>
      <c r="G209" s="38"/>
      <c r="H209" s="38" t="s">
        <v>216</v>
      </c>
      <c r="I209" s="38" t="s">
        <v>994</v>
      </c>
      <c r="J209" s="38" t="s">
        <v>995</v>
      </c>
      <c r="K209" s="40" t="s">
        <v>258</v>
      </c>
      <c r="L209" s="38" t="s">
        <v>220</v>
      </c>
      <c r="M209" s="41">
        <v>45034.877337963</v>
      </c>
      <c r="N209" s="41">
        <v>45034.8765277778</v>
      </c>
      <c r="O209" s="40" t="s">
        <v>295</v>
      </c>
      <c r="P209" s="38" t="s">
        <v>296</v>
      </c>
      <c r="Q209" s="38"/>
      <c r="R209" s="44">
        <v>45035.8510185185</v>
      </c>
      <c r="S209" s="38" t="s">
        <v>996</v>
      </c>
      <c r="T209" s="44"/>
      <c r="U209" s="44"/>
      <c r="V209" s="44"/>
      <c r="W209" s="45">
        <v>0</v>
      </c>
      <c r="X209" s="46">
        <v>11.4536921296296</v>
      </c>
      <c r="Y209" s="38" t="s">
        <v>155</v>
      </c>
      <c r="Z209" s="38" t="s">
        <v>214</v>
      </c>
      <c r="AA209" s="38"/>
      <c r="AB209" s="38"/>
      <c r="AC209" s="38"/>
      <c r="AD209" s="38"/>
      <c r="AE209" s="38" t="s">
        <v>997</v>
      </c>
      <c r="AF209" s="38" t="s">
        <v>378</v>
      </c>
      <c r="AG209" s="38" t="s">
        <v>379</v>
      </c>
      <c r="AH209" s="38" t="s">
        <v>300</v>
      </c>
      <c r="AI209" s="45">
        <v>5.6</v>
      </c>
      <c r="AJ209" s="38" t="s">
        <v>216</v>
      </c>
      <c r="AK209" s="69"/>
    </row>
    <row r="210" spans="1:37">
      <c r="A210" s="39" t="s">
        <v>239</v>
      </c>
      <c r="B210" s="39" t="s">
        <v>212</v>
      </c>
      <c r="C210" s="39" t="s">
        <v>213</v>
      </c>
      <c r="D210" s="39" t="s">
        <v>214</v>
      </c>
      <c r="E210" s="39" t="s">
        <v>276</v>
      </c>
      <c r="F210" s="39"/>
      <c r="G210" s="39"/>
      <c r="H210" s="39" t="s">
        <v>216</v>
      </c>
      <c r="I210" s="39" t="s">
        <v>998</v>
      </c>
      <c r="J210" s="39" t="s">
        <v>999</v>
      </c>
      <c r="K210" s="42" t="s">
        <v>279</v>
      </c>
      <c r="L210" s="39" t="s">
        <v>220</v>
      </c>
      <c r="M210" s="43">
        <v>45035.3879861111</v>
      </c>
      <c r="N210" s="43">
        <v>45035.387349537</v>
      </c>
      <c r="O210" s="42" t="s">
        <v>780</v>
      </c>
      <c r="P210" s="39" t="s">
        <v>781</v>
      </c>
      <c r="Q210" s="39"/>
      <c r="R210" s="47">
        <v>45037.6480208333</v>
      </c>
      <c r="S210" s="39" t="s">
        <v>782</v>
      </c>
      <c r="T210" s="47"/>
      <c r="U210" s="47">
        <v>45037.6479513889</v>
      </c>
      <c r="V210" s="47"/>
      <c r="W210" s="48">
        <v>0</v>
      </c>
      <c r="X210" s="49">
        <v>2.26060185185185</v>
      </c>
      <c r="Y210" s="39" t="s">
        <v>155</v>
      </c>
      <c r="Z210" s="39" t="s">
        <v>214</v>
      </c>
      <c r="AA210" s="39" t="s">
        <v>280</v>
      </c>
      <c r="AB210" s="39" t="s">
        <v>245</v>
      </c>
      <c r="AC210" s="39" t="s">
        <v>323</v>
      </c>
      <c r="AD210" s="39"/>
      <c r="AE210" s="43" t="s">
        <v>1000</v>
      </c>
      <c r="AF210" s="39" t="s">
        <v>355</v>
      </c>
      <c r="AG210" s="39" t="s">
        <v>356</v>
      </c>
      <c r="AH210" s="39" t="s">
        <v>336</v>
      </c>
      <c r="AI210" s="48">
        <v>4</v>
      </c>
      <c r="AJ210" s="39" t="s">
        <v>216</v>
      </c>
      <c r="AK210" s="69"/>
    </row>
    <row r="211" spans="1:37">
      <c r="A211" s="38" t="s">
        <v>211</v>
      </c>
      <c r="B211" s="38" t="s">
        <v>212</v>
      </c>
      <c r="C211" s="38" t="s">
        <v>213</v>
      </c>
      <c r="D211" s="38" t="s">
        <v>230</v>
      </c>
      <c r="E211" s="38" t="s">
        <v>231</v>
      </c>
      <c r="F211" s="38"/>
      <c r="G211" s="38"/>
      <c r="H211" s="38" t="s">
        <v>340</v>
      </c>
      <c r="I211" s="38" t="s">
        <v>1001</v>
      </c>
      <c r="J211" s="38" t="s">
        <v>393</v>
      </c>
      <c r="K211" s="40" t="s">
        <v>219</v>
      </c>
      <c r="L211" s="38" t="s">
        <v>220</v>
      </c>
      <c r="M211" s="41">
        <v>45035.4275578704</v>
      </c>
      <c r="N211" s="41">
        <v>45035.4252777778</v>
      </c>
      <c r="O211" s="40" t="s">
        <v>221</v>
      </c>
      <c r="P211" s="38"/>
      <c r="Q211" s="38"/>
      <c r="R211" s="44">
        <v>45035.4985069444</v>
      </c>
      <c r="S211" s="38" t="s">
        <v>701</v>
      </c>
      <c r="T211" s="44"/>
      <c r="U211" s="44">
        <v>45035.4984143519</v>
      </c>
      <c r="V211" s="44">
        <v>45035.4984953704</v>
      </c>
      <c r="W211" s="45">
        <v>0</v>
      </c>
      <c r="X211" s="46">
        <v>0.0732175925925926</v>
      </c>
      <c r="Y211" s="38" t="s">
        <v>230</v>
      </c>
      <c r="Z211" s="38" t="s">
        <v>234</v>
      </c>
      <c r="AA211" s="38"/>
      <c r="AB211" s="38" t="s">
        <v>225</v>
      </c>
      <c r="AC211" s="38" t="s">
        <v>344</v>
      </c>
      <c r="AD211" s="38"/>
      <c r="AE211" s="41" t="s">
        <v>1002</v>
      </c>
      <c r="AF211" s="38" t="s">
        <v>395</v>
      </c>
      <c r="AG211" s="38" t="s">
        <v>396</v>
      </c>
      <c r="AH211" s="38" t="s">
        <v>704</v>
      </c>
      <c r="AI211" s="45">
        <v>2.33333333333333</v>
      </c>
      <c r="AJ211" s="38" t="s">
        <v>216</v>
      </c>
      <c r="AK211" s="69"/>
    </row>
    <row r="212" spans="1:37">
      <c r="A212" s="38" t="s">
        <v>239</v>
      </c>
      <c r="B212" s="38" t="s">
        <v>212</v>
      </c>
      <c r="C212" s="38" t="s">
        <v>213</v>
      </c>
      <c r="D212" s="38" t="s">
        <v>406</v>
      </c>
      <c r="E212" s="38" t="s">
        <v>407</v>
      </c>
      <c r="F212" s="38"/>
      <c r="G212" s="38"/>
      <c r="H212" s="38" t="s">
        <v>216</v>
      </c>
      <c r="I212" s="38" t="s">
        <v>1003</v>
      </c>
      <c r="J212" s="38" t="s">
        <v>1004</v>
      </c>
      <c r="K212" s="40" t="s">
        <v>258</v>
      </c>
      <c r="L212" s="38" t="s">
        <v>220</v>
      </c>
      <c r="M212" s="41">
        <v>45035.4261226852</v>
      </c>
      <c r="N212" s="41">
        <v>45035.4235532407</v>
      </c>
      <c r="O212" s="40" t="s">
        <v>221</v>
      </c>
      <c r="P212" s="38" t="s">
        <v>222</v>
      </c>
      <c r="Q212" s="38"/>
      <c r="R212" s="44">
        <v>45046.0875462963</v>
      </c>
      <c r="S212" s="38" t="s">
        <v>224</v>
      </c>
      <c r="T212" s="44"/>
      <c r="U212" s="44">
        <v>45035.4571527778</v>
      </c>
      <c r="V212" s="44">
        <v>45046.0849421296</v>
      </c>
      <c r="W212" s="45">
        <v>1</v>
      </c>
      <c r="X212" s="46">
        <v>10.6613888888889</v>
      </c>
      <c r="Y212" s="38" t="s">
        <v>410</v>
      </c>
      <c r="Z212" s="38" t="s">
        <v>411</v>
      </c>
      <c r="AA212" s="38"/>
      <c r="AB212" s="38" t="s">
        <v>140</v>
      </c>
      <c r="AC212" s="38" t="s">
        <v>225</v>
      </c>
      <c r="AD212" s="38"/>
      <c r="AE212" s="41" t="s">
        <v>1005</v>
      </c>
      <c r="AF212" s="38" t="s">
        <v>787</v>
      </c>
      <c r="AG212" s="38" t="s">
        <v>788</v>
      </c>
      <c r="AH212" s="38" t="s">
        <v>238</v>
      </c>
      <c r="AI212" s="45">
        <v>1.66666666666667</v>
      </c>
      <c r="AJ212" s="38" t="s">
        <v>216</v>
      </c>
      <c r="AK212" s="69"/>
    </row>
    <row r="213" spans="1:37">
      <c r="A213" s="39" t="s">
        <v>211</v>
      </c>
      <c r="B213" s="39" t="s">
        <v>212</v>
      </c>
      <c r="C213" s="39" t="s">
        <v>213</v>
      </c>
      <c r="D213" s="39" t="s">
        <v>230</v>
      </c>
      <c r="E213" s="39" t="s">
        <v>231</v>
      </c>
      <c r="F213" s="39"/>
      <c r="G213" s="39"/>
      <c r="H213" s="39" t="s">
        <v>216</v>
      </c>
      <c r="I213" s="39" t="s">
        <v>1006</v>
      </c>
      <c r="J213" s="39" t="s">
        <v>1007</v>
      </c>
      <c r="K213" s="42" t="s">
        <v>219</v>
      </c>
      <c r="L213" s="39" t="s">
        <v>220</v>
      </c>
      <c r="M213" s="43">
        <v>45035.4698032407</v>
      </c>
      <c r="N213" s="43">
        <v>45035.4680555556</v>
      </c>
      <c r="O213" s="42" t="s">
        <v>221</v>
      </c>
      <c r="P213" s="39" t="s">
        <v>222</v>
      </c>
      <c r="Q213" s="39"/>
      <c r="R213" s="47">
        <v>45046.0875231482</v>
      </c>
      <c r="S213" s="39" t="s">
        <v>224</v>
      </c>
      <c r="T213" s="47"/>
      <c r="U213" s="47">
        <v>45035.5522222222</v>
      </c>
      <c r="V213" s="47">
        <v>45046.0849421296</v>
      </c>
      <c r="W213" s="48">
        <v>0</v>
      </c>
      <c r="X213" s="49">
        <v>10.6168865740741</v>
      </c>
      <c r="Y213" s="39" t="s">
        <v>230</v>
      </c>
      <c r="Z213" s="39" t="s">
        <v>234</v>
      </c>
      <c r="AA213" s="39"/>
      <c r="AB213" s="39" t="s">
        <v>17</v>
      </c>
      <c r="AC213" s="39" t="s">
        <v>225</v>
      </c>
      <c r="AD213" s="39"/>
      <c r="AE213" s="43" t="s">
        <v>1008</v>
      </c>
      <c r="AF213" s="39" t="s">
        <v>307</v>
      </c>
      <c r="AG213" s="39" t="s">
        <v>308</v>
      </c>
      <c r="AH213" s="39" t="s">
        <v>380</v>
      </c>
      <c r="AI213" s="48">
        <v>2.33333333333333</v>
      </c>
      <c r="AJ213" s="39" t="s">
        <v>216</v>
      </c>
      <c r="AK213" s="69"/>
    </row>
    <row r="214" spans="1:37">
      <c r="A214" s="38" t="s">
        <v>211</v>
      </c>
      <c r="B214" s="38" t="s">
        <v>212</v>
      </c>
      <c r="C214" s="38" t="s">
        <v>213</v>
      </c>
      <c r="D214" s="38" t="s">
        <v>230</v>
      </c>
      <c r="E214" s="38" t="s">
        <v>231</v>
      </c>
      <c r="F214" s="38"/>
      <c r="G214" s="38"/>
      <c r="H214" s="38" t="s">
        <v>216</v>
      </c>
      <c r="I214" s="38" t="s">
        <v>1009</v>
      </c>
      <c r="J214" s="38" t="s">
        <v>1010</v>
      </c>
      <c r="K214" s="40" t="s">
        <v>219</v>
      </c>
      <c r="L214" s="38" t="s">
        <v>220</v>
      </c>
      <c r="M214" s="41">
        <v>45035.6997685185</v>
      </c>
      <c r="N214" s="41">
        <v>45035.6988310185</v>
      </c>
      <c r="O214" s="40" t="s">
        <v>221</v>
      </c>
      <c r="P214" s="38" t="s">
        <v>222</v>
      </c>
      <c r="Q214" s="38"/>
      <c r="R214" s="44">
        <v>45046.0875</v>
      </c>
      <c r="S214" s="38" t="s">
        <v>224</v>
      </c>
      <c r="T214" s="44"/>
      <c r="U214" s="44">
        <v>45035.7850925926</v>
      </c>
      <c r="V214" s="44">
        <v>45046.0849421296</v>
      </c>
      <c r="W214" s="45">
        <v>0</v>
      </c>
      <c r="X214" s="46">
        <v>10.3861111111111</v>
      </c>
      <c r="Y214" s="38" t="s">
        <v>230</v>
      </c>
      <c r="Z214" s="38" t="s">
        <v>234</v>
      </c>
      <c r="AA214" s="38"/>
      <c r="AB214" s="38" t="s">
        <v>245</v>
      </c>
      <c r="AC214" s="38" t="s">
        <v>323</v>
      </c>
      <c r="AD214" s="38"/>
      <c r="AE214" s="38" t="s">
        <v>1011</v>
      </c>
      <c r="AF214" s="38" t="s">
        <v>485</v>
      </c>
      <c r="AG214" s="38" t="s">
        <v>486</v>
      </c>
      <c r="AH214" s="38" t="s">
        <v>284</v>
      </c>
      <c r="AI214" s="45">
        <v>2.33333333333333</v>
      </c>
      <c r="AJ214" s="38" t="s">
        <v>216</v>
      </c>
      <c r="AK214" s="69"/>
    </row>
    <row r="215" spans="1:37">
      <c r="A215" s="39" t="s">
        <v>211</v>
      </c>
      <c r="B215" s="39" t="s">
        <v>212</v>
      </c>
      <c r="C215" s="39" t="s">
        <v>213</v>
      </c>
      <c r="D215" s="39" t="s">
        <v>230</v>
      </c>
      <c r="E215" s="39" t="s">
        <v>231</v>
      </c>
      <c r="F215" s="39"/>
      <c r="G215" s="39"/>
      <c r="H215" s="39" t="s">
        <v>216</v>
      </c>
      <c r="I215" s="39" t="s">
        <v>1012</v>
      </c>
      <c r="J215" s="39" t="s">
        <v>863</v>
      </c>
      <c r="K215" s="42" t="s">
        <v>219</v>
      </c>
      <c r="L215" s="39" t="s">
        <v>220</v>
      </c>
      <c r="M215" s="43">
        <v>45035.3672916667</v>
      </c>
      <c r="N215" s="43">
        <v>45035.3666319444</v>
      </c>
      <c r="O215" s="42" t="s">
        <v>780</v>
      </c>
      <c r="P215" s="39" t="s">
        <v>781</v>
      </c>
      <c r="Q215" s="39"/>
      <c r="R215" s="47">
        <v>45036.3593981482</v>
      </c>
      <c r="S215" s="39" t="s">
        <v>782</v>
      </c>
      <c r="T215" s="47"/>
      <c r="U215" s="47">
        <v>45036.3588657407</v>
      </c>
      <c r="V215" s="47"/>
      <c r="W215" s="48">
        <v>0</v>
      </c>
      <c r="X215" s="49">
        <v>0.992233796296297</v>
      </c>
      <c r="Y215" s="39" t="s">
        <v>230</v>
      </c>
      <c r="Z215" s="39" t="s">
        <v>234</v>
      </c>
      <c r="AA215" s="39"/>
      <c r="AB215" s="39" t="s">
        <v>245</v>
      </c>
      <c r="AC215" s="39" t="s">
        <v>323</v>
      </c>
      <c r="AD215" s="39"/>
      <c r="AE215" s="43" t="s">
        <v>1013</v>
      </c>
      <c r="AF215" s="39" t="s">
        <v>499</v>
      </c>
      <c r="AG215" s="39" t="s">
        <v>500</v>
      </c>
      <c r="AH215" s="39" t="s">
        <v>238</v>
      </c>
      <c r="AI215" s="48">
        <v>9.33333333333333</v>
      </c>
      <c r="AJ215" s="39" t="s">
        <v>216</v>
      </c>
      <c r="AK215" s="69"/>
    </row>
    <row r="216" spans="1:37">
      <c r="A216" s="38" t="s">
        <v>239</v>
      </c>
      <c r="B216" s="38" t="s">
        <v>212</v>
      </c>
      <c r="C216" s="38" t="s">
        <v>213</v>
      </c>
      <c r="D216" s="38" t="s">
        <v>230</v>
      </c>
      <c r="E216" s="38" t="s">
        <v>231</v>
      </c>
      <c r="F216" s="38"/>
      <c r="G216" s="38"/>
      <c r="H216" s="38" t="s">
        <v>216</v>
      </c>
      <c r="I216" s="38" t="s">
        <v>1014</v>
      </c>
      <c r="J216" s="38" t="s">
        <v>1015</v>
      </c>
      <c r="K216" s="40" t="s">
        <v>219</v>
      </c>
      <c r="L216" s="38" t="s">
        <v>220</v>
      </c>
      <c r="M216" s="41">
        <v>45035.374837963</v>
      </c>
      <c r="N216" s="41">
        <v>45035.373599537</v>
      </c>
      <c r="O216" s="40" t="s">
        <v>780</v>
      </c>
      <c r="P216" s="38" t="s">
        <v>781</v>
      </c>
      <c r="Q216" s="38"/>
      <c r="R216" s="44">
        <v>45036.5610069445</v>
      </c>
      <c r="S216" s="38" t="s">
        <v>996</v>
      </c>
      <c r="T216" s="44"/>
      <c r="U216" s="44">
        <v>45036.5609837963</v>
      </c>
      <c r="V216" s="44"/>
      <c r="W216" s="45">
        <v>0</v>
      </c>
      <c r="X216" s="46">
        <v>1.18738425925926</v>
      </c>
      <c r="Y216" s="38" t="s">
        <v>230</v>
      </c>
      <c r="Z216" s="38" t="s">
        <v>234</v>
      </c>
      <c r="AA216" s="38"/>
      <c r="AB216" s="38" t="s">
        <v>140</v>
      </c>
      <c r="AC216" s="38" t="s">
        <v>225</v>
      </c>
      <c r="AD216" s="38"/>
      <c r="AE216" s="41" t="s">
        <v>1016</v>
      </c>
      <c r="AF216" s="38" t="s">
        <v>334</v>
      </c>
      <c r="AG216" s="38" t="s">
        <v>335</v>
      </c>
      <c r="AH216" s="38" t="s">
        <v>300</v>
      </c>
      <c r="AI216" s="45">
        <v>9.33333333333333</v>
      </c>
      <c r="AJ216" s="38" t="s">
        <v>216</v>
      </c>
      <c r="AK216" s="70"/>
    </row>
    <row r="217" spans="1:37">
      <c r="A217" s="39" t="s">
        <v>239</v>
      </c>
      <c r="B217" s="39" t="s">
        <v>212</v>
      </c>
      <c r="C217" s="39" t="s">
        <v>213</v>
      </c>
      <c r="D217" s="39" t="s">
        <v>230</v>
      </c>
      <c r="E217" s="39" t="s">
        <v>231</v>
      </c>
      <c r="F217" s="39"/>
      <c r="G217" s="39"/>
      <c r="H217" s="39" t="s">
        <v>216</v>
      </c>
      <c r="I217" s="39" t="s">
        <v>1017</v>
      </c>
      <c r="J217" s="39" t="s">
        <v>516</v>
      </c>
      <c r="K217" s="42" t="s">
        <v>219</v>
      </c>
      <c r="L217" s="39" t="s">
        <v>220</v>
      </c>
      <c r="M217" s="43">
        <v>45035.4475</v>
      </c>
      <c r="N217" s="43">
        <v>45035.4468634259</v>
      </c>
      <c r="O217" s="42" t="s">
        <v>221</v>
      </c>
      <c r="P217" s="39" t="s">
        <v>222</v>
      </c>
      <c r="Q217" s="39"/>
      <c r="R217" s="47">
        <v>45046.0874537037</v>
      </c>
      <c r="S217" s="39" t="s">
        <v>224</v>
      </c>
      <c r="T217" s="47"/>
      <c r="U217" s="47">
        <v>45035.7052662037</v>
      </c>
      <c r="V217" s="47">
        <v>45046.0849421296</v>
      </c>
      <c r="W217" s="48">
        <v>0</v>
      </c>
      <c r="X217" s="49">
        <v>10.6380787037037</v>
      </c>
      <c r="Y217" s="39" t="s">
        <v>230</v>
      </c>
      <c r="Z217" s="39" t="s">
        <v>234</v>
      </c>
      <c r="AA217" s="39"/>
      <c r="AB217" s="39" t="s">
        <v>140</v>
      </c>
      <c r="AC217" s="39" t="s">
        <v>225</v>
      </c>
      <c r="AD217" s="39"/>
      <c r="AE217" s="43" t="s">
        <v>1018</v>
      </c>
      <c r="AF217" s="39" t="s">
        <v>307</v>
      </c>
      <c r="AG217" s="39" t="s">
        <v>308</v>
      </c>
      <c r="AH217" s="39" t="s">
        <v>238</v>
      </c>
      <c r="AI217" s="48">
        <v>17.5</v>
      </c>
      <c r="AJ217" s="39" t="s">
        <v>216</v>
      </c>
      <c r="AK217" s="70"/>
    </row>
    <row r="218" spans="1:37">
      <c r="A218" s="38" t="s">
        <v>239</v>
      </c>
      <c r="B218" s="38" t="s">
        <v>212</v>
      </c>
      <c r="C218" s="38" t="s">
        <v>252</v>
      </c>
      <c r="D218" s="38" t="s">
        <v>1019</v>
      </c>
      <c r="E218" s="38" t="s">
        <v>1020</v>
      </c>
      <c r="F218" s="38"/>
      <c r="G218" s="38"/>
      <c r="H218" s="38" t="s">
        <v>255</v>
      </c>
      <c r="I218" s="38" t="s">
        <v>1021</v>
      </c>
      <c r="J218" s="38" t="s">
        <v>1022</v>
      </c>
      <c r="K218" s="40" t="s">
        <v>219</v>
      </c>
      <c r="L218" s="38" t="s">
        <v>220</v>
      </c>
      <c r="M218" s="41">
        <v>45035.6398032408</v>
      </c>
      <c r="N218" s="41">
        <v>45035.6370601852</v>
      </c>
      <c r="O218" s="40" t="s">
        <v>780</v>
      </c>
      <c r="P218" s="38" t="s">
        <v>781</v>
      </c>
      <c r="Q218" s="38"/>
      <c r="R218" s="44">
        <v>45037.5118055556</v>
      </c>
      <c r="S218" s="38" t="s">
        <v>1023</v>
      </c>
      <c r="T218" s="44"/>
      <c r="U218" s="44">
        <v>45037.5117824074</v>
      </c>
      <c r="V218" s="44"/>
      <c r="W218" s="45">
        <v>0</v>
      </c>
      <c r="X218" s="46">
        <v>1.87472222222222</v>
      </c>
      <c r="Y218" s="38" t="s">
        <v>361</v>
      </c>
      <c r="Z218" s="38" t="s">
        <v>1019</v>
      </c>
      <c r="AA218" s="38" t="s">
        <v>1024</v>
      </c>
      <c r="AB218" s="38" t="s">
        <v>225</v>
      </c>
      <c r="AC218" s="38" t="s">
        <v>344</v>
      </c>
      <c r="AD218" s="38"/>
      <c r="AE218" s="38" t="s">
        <v>1025</v>
      </c>
      <c r="AF218" s="38" t="s">
        <v>282</v>
      </c>
      <c r="AG218" s="38" t="s">
        <v>283</v>
      </c>
      <c r="AH218" s="38" t="s">
        <v>266</v>
      </c>
      <c r="AI218" s="45">
        <v>11.6666666666667</v>
      </c>
      <c r="AJ218" s="38" t="s">
        <v>216</v>
      </c>
      <c r="AK218" s="69"/>
    </row>
    <row r="219" spans="1:37">
      <c r="A219" s="38" t="s">
        <v>239</v>
      </c>
      <c r="B219" s="38" t="s">
        <v>212</v>
      </c>
      <c r="C219" s="38" t="s">
        <v>213</v>
      </c>
      <c r="D219" s="38" t="s">
        <v>285</v>
      </c>
      <c r="E219" s="38" t="s">
        <v>286</v>
      </c>
      <c r="F219" s="38"/>
      <c r="G219" s="38"/>
      <c r="H219" s="38" t="s">
        <v>216</v>
      </c>
      <c r="I219" s="38" t="s">
        <v>1026</v>
      </c>
      <c r="J219" s="38" t="s">
        <v>1027</v>
      </c>
      <c r="K219" s="40" t="s">
        <v>258</v>
      </c>
      <c r="L219" s="38" t="s">
        <v>220</v>
      </c>
      <c r="M219" s="41">
        <v>45035.5295717593</v>
      </c>
      <c r="N219" s="41">
        <v>45035.5278703704</v>
      </c>
      <c r="O219" s="40" t="s">
        <v>221</v>
      </c>
      <c r="P219" s="38" t="s">
        <v>222</v>
      </c>
      <c r="Q219" s="38"/>
      <c r="R219" s="44">
        <v>45046.0853356482</v>
      </c>
      <c r="S219" s="38" t="s">
        <v>224</v>
      </c>
      <c r="T219" s="44"/>
      <c r="U219" s="44">
        <v>45035.6483912037</v>
      </c>
      <c r="V219" s="44">
        <v>45046.0849421296</v>
      </c>
      <c r="W219" s="45">
        <v>0</v>
      </c>
      <c r="X219" s="46">
        <v>10.5570717592593</v>
      </c>
      <c r="Y219" s="38" t="s">
        <v>285</v>
      </c>
      <c r="Z219" s="38" t="s">
        <v>289</v>
      </c>
      <c r="AA219" s="38" t="s">
        <v>290</v>
      </c>
      <c r="AB219" s="38" t="s">
        <v>245</v>
      </c>
      <c r="AC219" s="38" t="s">
        <v>246</v>
      </c>
      <c r="AD219" s="38"/>
      <c r="AE219" s="41" t="s">
        <v>1028</v>
      </c>
      <c r="AF219" s="38" t="s">
        <v>282</v>
      </c>
      <c r="AG219" s="38" t="s">
        <v>283</v>
      </c>
      <c r="AH219" s="38" t="s">
        <v>284</v>
      </c>
      <c r="AI219" s="45">
        <v>2.8</v>
      </c>
      <c r="AJ219" s="38" t="s">
        <v>216</v>
      </c>
      <c r="AK219" s="70"/>
    </row>
    <row r="220" spans="1:37">
      <c r="A220" s="39" t="s">
        <v>239</v>
      </c>
      <c r="B220" s="39" t="s">
        <v>212</v>
      </c>
      <c r="C220" s="39" t="s">
        <v>213</v>
      </c>
      <c r="D220" s="39" t="s">
        <v>230</v>
      </c>
      <c r="E220" s="39" t="s">
        <v>231</v>
      </c>
      <c r="F220" s="39"/>
      <c r="G220" s="39"/>
      <c r="H220" s="39" t="s">
        <v>216</v>
      </c>
      <c r="I220" s="39" t="s">
        <v>1029</v>
      </c>
      <c r="J220" s="39" t="s">
        <v>1030</v>
      </c>
      <c r="K220" s="42" t="s">
        <v>258</v>
      </c>
      <c r="L220" s="39" t="s">
        <v>220</v>
      </c>
      <c r="M220" s="43">
        <v>45035.6319791667</v>
      </c>
      <c r="N220" s="43">
        <v>45035.6308217593</v>
      </c>
      <c r="O220" s="42" t="s">
        <v>221</v>
      </c>
      <c r="P220" s="39" t="s">
        <v>222</v>
      </c>
      <c r="Q220" s="39"/>
      <c r="R220" s="47">
        <v>45046.0852662037</v>
      </c>
      <c r="S220" s="39" t="s">
        <v>224</v>
      </c>
      <c r="T220" s="47"/>
      <c r="U220" s="47">
        <v>45035.6935300926</v>
      </c>
      <c r="V220" s="47">
        <v>45046.0849421296</v>
      </c>
      <c r="W220" s="48">
        <v>0</v>
      </c>
      <c r="X220" s="49">
        <v>10.4541203703704</v>
      </c>
      <c r="Y220" s="39" t="s">
        <v>285</v>
      </c>
      <c r="Z220" s="39" t="s">
        <v>289</v>
      </c>
      <c r="AA220" s="39" t="s">
        <v>290</v>
      </c>
      <c r="AB220" s="39" t="s">
        <v>17</v>
      </c>
      <c r="AC220" s="39" t="s">
        <v>225</v>
      </c>
      <c r="AD220" s="39"/>
      <c r="AE220" s="43" t="s">
        <v>1031</v>
      </c>
      <c r="AF220" s="39" t="s">
        <v>355</v>
      </c>
      <c r="AG220" s="39" t="s">
        <v>356</v>
      </c>
      <c r="AH220" s="39" t="s">
        <v>229</v>
      </c>
      <c r="AI220" s="48">
        <v>4.2</v>
      </c>
      <c r="AJ220" s="39" t="s">
        <v>216</v>
      </c>
      <c r="AK220" s="69"/>
    </row>
    <row r="221" spans="1:37">
      <c r="A221" s="38" t="s">
        <v>239</v>
      </c>
      <c r="B221" s="38" t="s">
        <v>212</v>
      </c>
      <c r="C221" s="38" t="s">
        <v>252</v>
      </c>
      <c r="D221" s="38" t="s">
        <v>1019</v>
      </c>
      <c r="E221" s="38" t="s">
        <v>1032</v>
      </c>
      <c r="F221" s="38"/>
      <c r="G221" s="38"/>
      <c r="H221" s="38" t="s">
        <v>255</v>
      </c>
      <c r="I221" s="38" t="s">
        <v>1033</v>
      </c>
      <c r="J221" s="38" t="s">
        <v>1034</v>
      </c>
      <c r="K221" s="40" t="s">
        <v>219</v>
      </c>
      <c r="L221" s="38" t="s">
        <v>220</v>
      </c>
      <c r="M221" s="41">
        <v>45035.6421412037</v>
      </c>
      <c r="N221" s="41">
        <v>45035.6412037037</v>
      </c>
      <c r="O221" s="40" t="s">
        <v>440</v>
      </c>
      <c r="P221" s="38" t="s">
        <v>748</v>
      </c>
      <c r="Q221" s="38"/>
      <c r="R221" s="44">
        <v>45045.7689930556</v>
      </c>
      <c r="S221" s="38" t="s">
        <v>934</v>
      </c>
      <c r="T221" s="44"/>
      <c r="U221" s="44"/>
      <c r="V221" s="44"/>
      <c r="W221" s="45">
        <v>0</v>
      </c>
      <c r="X221" s="46">
        <v>10.6890162037037</v>
      </c>
      <c r="Y221" s="38" t="s">
        <v>361</v>
      </c>
      <c r="Z221" s="38" t="s">
        <v>1019</v>
      </c>
      <c r="AA221" s="38" t="s">
        <v>1035</v>
      </c>
      <c r="AB221" s="38"/>
      <c r="AC221" s="38"/>
      <c r="AD221" s="38"/>
      <c r="AE221" s="38"/>
      <c r="AF221" s="38" t="s">
        <v>282</v>
      </c>
      <c r="AG221" s="38" t="s">
        <v>283</v>
      </c>
      <c r="AH221" s="38" t="s">
        <v>266</v>
      </c>
      <c r="AI221" s="45">
        <v>14</v>
      </c>
      <c r="AJ221" s="38" t="s">
        <v>216</v>
      </c>
      <c r="AK221" s="70"/>
    </row>
    <row r="222" spans="1:37">
      <c r="A222" s="39" t="s">
        <v>211</v>
      </c>
      <c r="B222" s="39" t="s">
        <v>212</v>
      </c>
      <c r="C222" s="39" t="s">
        <v>213</v>
      </c>
      <c r="D222" s="39" t="s">
        <v>214</v>
      </c>
      <c r="E222" s="39" t="s">
        <v>215</v>
      </c>
      <c r="F222" s="39"/>
      <c r="G222" s="39"/>
      <c r="H222" s="39" t="s">
        <v>216</v>
      </c>
      <c r="I222" s="39" t="s">
        <v>1036</v>
      </c>
      <c r="J222" s="39" t="s">
        <v>1037</v>
      </c>
      <c r="K222" s="42" t="s">
        <v>258</v>
      </c>
      <c r="L222" s="39" t="s">
        <v>220</v>
      </c>
      <c r="M222" s="43">
        <v>45036.2827083333</v>
      </c>
      <c r="N222" s="43">
        <v>45036.2805439815</v>
      </c>
      <c r="O222" s="42" t="s">
        <v>780</v>
      </c>
      <c r="P222" s="39" t="s">
        <v>781</v>
      </c>
      <c r="Q222" s="39"/>
      <c r="R222" s="47">
        <v>45036.4743171296</v>
      </c>
      <c r="S222" s="39" t="s">
        <v>297</v>
      </c>
      <c r="T222" s="47"/>
      <c r="U222" s="47">
        <v>45036.4742824074</v>
      </c>
      <c r="V222" s="47"/>
      <c r="W222" s="48">
        <v>0</v>
      </c>
      <c r="X222" s="49">
        <v>0.193738425925926</v>
      </c>
      <c r="Y222" s="39" t="s">
        <v>155</v>
      </c>
      <c r="Z222" s="39" t="s">
        <v>214</v>
      </c>
      <c r="AA222" s="39"/>
      <c r="AB222" s="39" t="s">
        <v>140</v>
      </c>
      <c r="AC222" s="39" t="s">
        <v>225</v>
      </c>
      <c r="AD222" s="39"/>
      <c r="AE222" s="43" t="s">
        <v>1038</v>
      </c>
      <c r="AF222" s="39" t="s">
        <v>370</v>
      </c>
      <c r="AG222" s="39" t="s">
        <v>371</v>
      </c>
      <c r="AH222" s="39" t="s">
        <v>327</v>
      </c>
      <c r="AI222" s="48">
        <v>6.3</v>
      </c>
      <c r="AJ222" s="39" t="s">
        <v>216</v>
      </c>
      <c r="AK222" s="69"/>
    </row>
    <row r="223" spans="1:37">
      <c r="A223" s="39" t="s">
        <v>239</v>
      </c>
      <c r="B223" s="39" t="s">
        <v>212</v>
      </c>
      <c r="C223" s="39" t="s">
        <v>213</v>
      </c>
      <c r="D223" s="39" t="s">
        <v>230</v>
      </c>
      <c r="E223" s="39" t="s">
        <v>391</v>
      </c>
      <c r="F223" s="39"/>
      <c r="G223" s="39"/>
      <c r="H223" s="39" t="s">
        <v>216</v>
      </c>
      <c r="I223" s="39" t="s">
        <v>1039</v>
      </c>
      <c r="J223" s="39" t="s">
        <v>976</v>
      </c>
      <c r="K223" s="42" t="s">
        <v>219</v>
      </c>
      <c r="L223" s="39" t="s">
        <v>220</v>
      </c>
      <c r="M223" s="43">
        <v>45036.3520601852</v>
      </c>
      <c r="N223" s="43">
        <v>45036.3444097222</v>
      </c>
      <c r="O223" s="42" t="s">
        <v>780</v>
      </c>
      <c r="P223" s="39" t="s">
        <v>781</v>
      </c>
      <c r="Q223" s="39"/>
      <c r="R223" s="47">
        <v>45036.3826736111</v>
      </c>
      <c r="S223" s="39" t="s">
        <v>977</v>
      </c>
      <c r="T223" s="47"/>
      <c r="U223" s="47">
        <v>45036.3785763889</v>
      </c>
      <c r="V223" s="47"/>
      <c r="W223" s="48">
        <v>0</v>
      </c>
      <c r="X223" s="49">
        <v>0.0341666666666667</v>
      </c>
      <c r="Y223" s="39" t="s">
        <v>230</v>
      </c>
      <c r="Z223" s="39" t="s">
        <v>234</v>
      </c>
      <c r="AA223" s="39"/>
      <c r="AB223" s="39" t="s">
        <v>245</v>
      </c>
      <c r="AC223" s="39" t="s">
        <v>323</v>
      </c>
      <c r="AD223" s="39"/>
      <c r="AE223" s="43" t="s">
        <v>1040</v>
      </c>
      <c r="AF223" s="39" t="s">
        <v>485</v>
      </c>
      <c r="AG223" s="39" t="s">
        <v>486</v>
      </c>
      <c r="AH223" s="39" t="s">
        <v>284</v>
      </c>
      <c r="AI223" s="48">
        <v>2.33333333333333</v>
      </c>
      <c r="AJ223" s="39" t="s">
        <v>216</v>
      </c>
      <c r="AK223" s="69"/>
    </row>
    <row r="224" spans="1:37">
      <c r="A224" s="38" t="s">
        <v>239</v>
      </c>
      <c r="B224" s="38" t="s">
        <v>212</v>
      </c>
      <c r="C224" s="38" t="s">
        <v>213</v>
      </c>
      <c r="D224" s="38" t="s">
        <v>285</v>
      </c>
      <c r="E224" s="38" t="s">
        <v>286</v>
      </c>
      <c r="F224" s="38"/>
      <c r="G224" s="38"/>
      <c r="H224" s="38" t="s">
        <v>216</v>
      </c>
      <c r="I224" s="38" t="s">
        <v>1041</v>
      </c>
      <c r="J224" s="38" t="s">
        <v>1042</v>
      </c>
      <c r="K224" s="40" t="s">
        <v>258</v>
      </c>
      <c r="L224" s="38" t="s">
        <v>220</v>
      </c>
      <c r="M224" s="41">
        <v>45036.3856828704</v>
      </c>
      <c r="N224" s="41">
        <v>45036.3844560185</v>
      </c>
      <c r="O224" s="40" t="s">
        <v>780</v>
      </c>
      <c r="P224" s="38" t="s">
        <v>781</v>
      </c>
      <c r="Q224" s="38"/>
      <c r="R224" s="44">
        <v>45038.4938078704</v>
      </c>
      <c r="S224" s="38" t="s">
        <v>1043</v>
      </c>
      <c r="T224" s="44"/>
      <c r="U224" s="44">
        <v>45038.4937847222</v>
      </c>
      <c r="V224" s="44"/>
      <c r="W224" s="45">
        <v>0</v>
      </c>
      <c r="X224" s="46">
        <v>2.1093287037037</v>
      </c>
      <c r="Y224" s="38" t="s">
        <v>285</v>
      </c>
      <c r="Z224" s="38" t="s">
        <v>289</v>
      </c>
      <c r="AA224" s="38" t="s">
        <v>290</v>
      </c>
      <c r="AB224" s="38" t="s">
        <v>140</v>
      </c>
      <c r="AC224" s="38" t="s">
        <v>225</v>
      </c>
      <c r="AD224" s="38"/>
      <c r="AE224" s="41" t="s">
        <v>1044</v>
      </c>
      <c r="AF224" s="38" t="s">
        <v>282</v>
      </c>
      <c r="AG224" s="38" t="s">
        <v>283</v>
      </c>
      <c r="AH224" s="38" t="s">
        <v>336</v>
      </c>
      <c r="AI224" s="45">
        <v>4.2</v>
      </c>
      <c r="AJ224" s="38" t="s">
        <v>216</v>
      </c>
      <c r="AK224" s="69"/>
    </row>
    <row r="225" spans="1:37">
      <c r="A225" s="39" t="s">
        <v>239</v>
      </c>
      <c r="B225" s="39" t="s">
        <v>212</v>
      </c>
      <c r="C225" s="39" t="s">
        <v>213</v>
      </c>
      <c r="D225" s="39" t="s">
        <v>214</v>
      </c>
      <c r="E225" s="39" t="s">
        <v>215</v>
      </c>
      <c r="F225" s="39"/>
      <c r="G225" s="39"/>
      <c r="H225" s="39" t="s">
        <v>216</v>
      </c>
      <c r="I225" s="39" t="s">
        <v>1045</v>
      </c>
      <c r="J225" s="39" t="s">
        <v>1046</v>
      </c>
      <c r="K225" s="42" t="s">
        <v>279</v>
      </c>
      <c r="L225" s="39" t="s">
        <v>220</v>
      </c>
      <c r="M225" s="43">
        <v>45036.4490509259</v>
      </c>
      <c r="N225" s="43">
        <v>45036.4481134259</v>
      </c>
      <c r="O225" s="42" t="s">
        <v>780</v>
      </c>
      <c r="P225" s="39" t="s">
        <v>781</v>
      </c>
      <c r="Q225" s="39"/>
      <c r="R225" s="47">
        <v>45041.6607175926</v>
      </c>
      <c r="S225" s="39" t="s">
        <v>996</v>
      </c>
      <c r="T225" s="47"/>
      <c r="U225" s="47">
        <v>45041.6606944445</v>
      </c>
      <c r="V225" s="47"/>
      <c r="W225" s="48">
        <v>0</v>
      </c>
      <c r="X225" s="49">
        <v>5.21258101851852</v>
      </c>
      <c r="Y225" s="39" t="s">
        <v>155</v>
      </c>
      <c r="Z225" s="39" t="s">
        <v>214</v>
      </c>
      <c r="AA225" s="39" t="s">
        <v>280</v>
      </c>
      <c r="AB225" s="39" t="s">
        <v>245</v>
      </c>
      <c r="AC225" s="39" t="s">
        <v>323</v>
      </c>
      <c r="AD225" s="39"/>
      <c r="AE225" s="43" t="s">
        <v>1047</v>
      </c>
      <c r="AF225" s="39" t="s">
        <v>282</v>
      </c>
      <c r="AG225" s="39" t="s">
        <v>283</v>
      </c>
      <c r="AH225" s="39" t="s">
        <v>300</v>
      </c>
      <c r="AI225" s="48">
        <v>9.33333333333333</v>
      </c>
      <c r="AJ225" s="39" t="s">
        <v>216</v>
      </c>
      <c r="AK225" s="70"/>
    </row>
    <row r="226" spans="1:37">
      <c r="A226" s="39" t="s">
        <v>239</v>
      </c>
      <c r="B226" s="39" t="s">
        <v>212</v>
      </c>
      <c r="C226" s="39" t="s">
        <v>213</v>
      </c>
      <c r="D226" s="39" t="s">
        <v>285</v>
      </c>
      <c r="E226" s="39" t="s">
        <v>286</v>
      </c>
      <c r="F226" s="39"/>
      <c r="G226" s="39"/>
      <c r="H226" s="39" t="s">
        <v>1048</v>
      </c>
      <c r="I226" s="39" t="s">
        <v>1049</v>
      </c>
      <c r="J226" s="39" t="s">
        <v>1050</v>
      </c>
      <c r="K226" s="42" t="s">
        <v>219</v>
      </c>
      <c r="L226" s="39" t="s">
        <v>220</v>
      </c>
      <c r="M226" s="43">
        <v>45035.7367939815</v>
      </c>
      <c r="N226" s="43">
        <v>45035.7289930556</v>
      </c>
      <c r="O226" s="42" t="s">
        <v>1051</v>
      </c>
      <c r="P226" s="39"/>
      <c r="Q226" s="39"/>
      <c r="R226" s="47">
        <v>45042.7389583333</v>
      </c>
      <c r="S226" s="39" t="s">
        <v>224</v>
      </c>
      <c r="T226" s="47"/>
      <c r="U226" s="47"/>
      <c r="V226" s="47"/>
      <c r="W226" s="48">
        <v>0</v>
      </c>
      <c r="X226" s="49">
        <v>10.6012268518519</v>
      </c>
      <c r="Y226" s="39" t="s">
        <v>361</v>
      </c>
      <c r="Z226" s="39" t="s">
        <v>1019</v>
      </c>
      <c r="AA226" s="39" t="s">
        <v>1052</v>
      </c>
      <c r="AB226" s="39"/>
      <c r="AC226" s="39"/>
      <c r="AD226" s="39"/>
      <c r="AE226" s="39"/>
      <c r="AF226" s="39" t="s">
        <v>282</v>
      </c>
      <c r="AG226" s="39" t="s">
        <v>283</v>
      </c>
      <c r="AH226" s="39"/>
      <c r="AI226" s="48">
        <v>4.66666666666667</v>
      </c>
      <c r="AJ226" s="39" t="s">
        <v>216</v>
      </c>
      <c r="AK226" s="70"/>
    </row>
    <row r="227" spans="1:37">
      <c r="A227" s="39" t="s">
        <v>239</v>
      </c>
      <c r="B227" s="39" t="s">
        <v>212</v>
      </c>
      <c r="C227" s="39" t="s">
        <v>213</v>
      </c>
      <c r="D227" s="39" t="s">
        <v>285</v>
      </c>
      <c r="E227" s="39" t="s">
        <v>286</v>
      </c>
      <c r="F227" s="39"/>
      <c r="G227" s="39"/>
      <c r="H227" s="39" t="s">
        <v>216</v>
      </c>
      <c r="I227" s="39" t="s">
        <v>1053</v>
      </c>
      <c r="J227" s="39" t="s">
        <v>1054</v>
      </c>
      <c r="K227" s="42" t="s">
        <v>258</v>
      </c>
      <c r="L227" s="39" t="s">
        <v>220</v>
      </c>
      <c r="M227" s="43">
        <v>45036.6865972222</v>
      </c>
      <c r="N227" s="43">
        <v>45036.6812268519</v>
      </c>
      <c r="O227" s="42" t="s">
        <v>780</v>
      </c>
      <c r="P227" s="39" t="s">
        <v>781</v>
      </c>
      <c r="Q227" s="39"/>
      <c r="R227" s="47">
        <v>45037.4552662037</v>
      </c>
      <c r="S227" s="39" t="s">
        <v>934</v>
      </c>
      <c r="T227" s="47"/>
      <c r="U227" s="47">
        <v>45037.4551736111</v>
      </c>
      <c r="V227" s="47"/>
      <c r="W227" s="48">
        <v>0</v>
      </c>
      <c r="X227" s="49">
        <v>0.773946759259259</v>
      </c>
      <c r="Y227" s="39" t="s">
        <v>285</v>
      </c>
      <c r="Z227" s="39" t="s">
        <v>289</v>
      </c>
      <c r="AA227" s="39" t="s">
        <v>290</v>
      </c>
      <c r="AB227" s="39" t="s">
        <v>143</v>
      </c>
      <c r="AC227" s="39" t="s">
        <v>245</v>
      </c>
      <c r="AD227" s="39"/>
      <c r="AE227" s="43" t="s">
        <v>1055</v>
      </c>
      <c r="AF227" s="39" t="s">
        <v>973</v>
      </c>
      <c r="AG227" s="39" t="s">
        <v>974</v>
      </c>
      <c r="AH227" s="39" t="s">
        <v>380</v>
      </c>
      <c r="AI227" s="48">
        <v>4.2</v>
      </c>
      <c r="AJ227" s="39" t="s">
        <v>216</v>
      </c>
      <c r="AK227" s="69"/>
    </row>
    <row r="228" spans="1:37">
      <c r="A228" s="38" t="s">
        <v>239</v>
      </c>
      <c r="B228" s="38" t="s">
        <v>212</v>
      </c>
      <c r="C228" s="38" t="s">
        <v>213</v>
      </c>
      <c r="D228" s="38" t="s">
        <v>230</v>
      </c>
      <c r="E228" s="38" t="s">
        <v>231</v>
      </c>
      <c r="F228" s="38"/>
      <c r="G228" s="38"/>
      <c r="H228" s="38" t="s">
        <v>216</v>
      </c>
      <c r="I228" s="38" t="s">
        <v>1056</v>
      </c>
      <c r="J228" s="38" t="s">
        <v>582</v>
      </c>
      <c r="K228" s="40" t="s">
        <v>219</v>
      </c>
      <c r="L228" s="38" t="s">
        <v>220</v>
      </c>
      <c r="M228" s="41">
        <v>45036.4141435185</v>
      </c>
      <c r="N228" s="41">
        <v>45036.4038194445</v>
      </c>
      <c r="O228" s="40" t="s">
        <v>780</v>
      </c>
      <c r="P228" s="38" t="s">
        <v>781</v>
      </c>
      <c r="Q228" s="38"/>
      <c r="R228" s="44">
        <v>45037.4581944444</v>
      </c>
      <c r="S228" s="38" t="s">
        <v>971</v>
      </c>
      <c r="T228" s="44"/>
      <c r="U228" s="44">
        <v>45037.4581712963</v>
      </c>
      <c r="V228" s="44"/>
      <c r="W228" s="45">
        <v>0</v>
      </c>
      <c r="X228" s="46">
        <v>1.05435185185185</v>
      </c>
      <c r="Y228" s="38" t="s">
        <v>230</v>
      </c>
      <c r="Z228" s="38" t="s">
        <v>234</v>
      </c>
      <c r="AA228" s="38"/>
      <c r="AB228" s="38" t="s">
        <v>140</v>
      </c>
      <c r="AC228" s="38" t="s">
        <v>225</v>
      </c>
      <c r="AD228" s="38"/>
      <c r="AE228" s="41" t="s">
        <v>1057</v>
      </c>
      <c r="AF228" s="38" t="s">
        <v>236</v>
      </c>
      <c r="AG228" s="38" t="s">
        <v>237</v>
      </c>
      <c r="AH228" s="38" t="s">
        <v>229</v>
      </c>
      <c r="AI228" s="45">
        <v>14</v>
      </c>
      <c r="AJ228" s="38" t="s">
        <v>216</v>
      </c>
      <c r="AK228" s="69"/>
    </row>
    <row r="229" spans="1:37">
      <c r="A229" s="39" t="s">
        <v>239</v>
      </c>
      <c r="B229" s="39" t="s">
        <v>212</v>
      </c>
      <c r="C229" s="39" t="s">
        <v>213</v>
      </c>
      <c r="D229" s="39" t="s">
        <v>406</v>
      </c>
      <c r="E229" s="39" t="s">
        <v>407</v>
      </c>
      <c r="F229" s="39"/>
      <c r="G229" s="39"/>
      <c r="H229" s="39" t="s">
        <v>770</v>
      </c>
      <c r="I229" s="39" t="s">
        <v>1058</v>
      </c>
      <c r="J229" s="39" t="s">
        <v>1059</v>
      </c>
      <c r="K229" s="42" t="s">
        <v>258</v>
      </c>
      <c r="L229" s="39" t="s">
        <v>220</v>
      </c>
      <c r="M229" s="43">
        <v>45036.5365162037</v>
      </c>
      <c r="N229" s="43">
        <v>45036.533587963</v>
      </c>
      <c r="O229" s="42" t="s">
        <v>221</v>
      </c>
      <c r="P229" s="39"/>
      <c r="Q229" s="39"/>
      <c r="R229" s="47">
        <v>45042.4640162037</v>
      </c>
      <c r="S229" s="39" t="s">
        <v>773</v>
      </c>
      <c r="T229" s="47"/>
      <c r="U229" s="47">
        <v>45042.4639351852</v>
      </c>
      <c r="V229" s="47">
        <v>45042.4640162037</v>
      </c>
      <c r="W229" s="48">
        <v>1</v>
      </c>
      <c r="X229" s="49">
        <v>5.93042824074074</v>
      </c>
      <c r="Y229" s="39" t="s">
        <v>410</v>
      </c>
      <c r="Z229" s="39" t="s">
        <v>411</v>
      </c>
      <c r="AA229" s="39"/>
      <c r="AB229" s="39" t="s">
        <v>225</v>
      </c>
      <c r="AC229" s="39" t="s">
        <v>344</v>
      </c>
      <c r="AD229" s="39"/>
      <c r="AE229" s="39" t="s">
        <v>1060</v>
      </c>
      <c r="AF229" s="39" t="s">
        <v>787</v>
      </c>
      <c r="AG229" s="39" t="s">
        <v>788</v>
      </c>
      <c r="AH229" s="39" t="s">
        <v>777</v>
      </c>
      <c r="AI229" s="48">
        <v>1.4</v>
      </c>
      <c r="AJ229" s="39" t="s">
        <v>216</v>
      </c>
      <c r="AK229" s="69"/>
    </row>
    <row r="230" spans="1:37">
      <c r="A230" s="38" t="s">
        <v>211</v>
      </c>
      <c r="B230" s="38" t="s">
        <v>212</v>
      </c>
      <c r="C230" s="38" t="s">
        <v>213</v>
      </c>
      <c r="D230" s="38" t="s">
        <v>230</v>
      </c>
      <c r="E230" s="38" t="s">
        <v>391</v>
      </c>
      <c r="F230" s="38"/>
      <c r="G230" s="38"/>
      <c r="H230" s="38" t="s">
        <v>216</v>
      </c>
      <c r="I230" s="38" t="s">
        <v>1061</v>
      </c>
      <c r="J230" s="38" t="s">
        <v>945</v>
      </c>
      <c r="K230" s="40" t="s">
        <v>219</v>
      </c>
      <c r="L230" s="38" t="s">
        <v>220</v>
      </c>
      <c r="M230" s="41">
        <v>45036.5435532407</v>
      </c>
      <c r="N230" s="41">
        <v>45036.5423958333</v>
      </c>
      <c r="O230" s="40" t="s">
        <v>780</v>
      </c>
      <c r="P230" s="38" t="s">
        <v>781</v>
      </c>
      <c r="Q230" s="38" t="s">
        <v>1062</v>
      </c>
      <c r="R230" s="44">
        <v>45041.5315046296</v>
      </c>
      <c r="S230" s="38" t="s">
        <v>782</v>
      </c>
      <c r="T230" s="44"/>
      <c r="U230" s="44">
        <v>45041.5314930556</v>
      </c>
      <c r="V230" s="44"/>
      <c r="W230" s="45">
        <v>0</v>
      </c>
      <c r="X230" s="46">
        <v>4.98909722222222</v>
      </c>
      <c r="Y230" s="38" t="s">
        <v>230</v>
      </c>
      <c r="Z230" s="38" t="s">
        <v>234</v>
      </c>
      <c r="AA230" s="38"/>
      <c r="AB230" s="38" t="s">
        <v>245</v>
      </c>
      <c r="AC230" s="38" t="s">
        <v>323</v>
      </c>
      <c r="AD230" s="38"/>
      <c r="AE230" s="41" t="s">
        <v>1063</v>
      </c>
      <c r="AF230" s="38" t="s">
        <v>454</v>
      </c>
      <c r="AG230" s="38" t="s">
        <v>455</v>
      </c>
      <c r="AH230" s="38" t="s">
        <v>1064</v>
      </c>
      <c r="AI230" s="45">
        <v>2.33333333333333</v>
      </c>
      <c r="AJ230" s="38" t="s">
        <v>216</v>
      </c>
      <c r="AK230" s="69"/>
    </row>
    <row r="231" spans="1:37">
      <c r="A231" s="39" t="s">
        <v>211</v>
      </c>
      <c r="B231" s="39" t="s">
        <v>212</v>
      </c>
      <c r="C231" s="39" t="s">
        <v>213</v>
      </c>
      <c r="D231" s="39" t="s">
        <v>214</v>
      </c>
      <c r="E231" s="39" t="s">
        <v>215</v>
      </c>
      <c r="F231" s="39"/>
      <c r="G231" s="39"/>
      <c r="H231" s="39" t="s">
        <v>216</v>
      </c>
      <c r="I231" s="39" t="s">
        <v>1065</v>
      </c>
      <c r="J231" s="39" t="s">
        <v>1066</v>
      </c>
      <c r="K231" s="42" t="s">
        <v>258</v>
      </c>
      <c r="L231" s="39" t="s">
        <v>220</v>
      </c>
      <c r="M231" s="43">
        <v>45037.3031481482</v>
      </c>
      <c r="N231" s="43">
        <v>45037.3012615741</v>
      </c>
      <c r="O231" s="42" t="s">
        <v>780</v>
      </c>
      <c r="P231" s="39" t="s">
        <v>781</v>
      </c>
      <c r="Q231" s="39"/>
      <c r="R231" s="47">
        <v>45037.6040393519</v>
      </c>
      <c r="S231" s="39" t="s">
        <v>782</v>
      </c>
      <c r="T231" s="47"/>
      <c r="U231" s="47">
        <v>45037.6039236111</v>
      </c>
      <c r="V231" s="47"/>
      <c r="W231" s="48">
        <v>0</v>
      </c>
      <c r="X231" s="49">
        <v>0.302662037037037</v>
      </c>
      <c r="Y231" s="39" t="s">
        <v>155</v>
      </c>
      <c r="Z231" s="39" t="s">
        <v>214</v>
      </c>
      <c r="AA231" s="39"/>
      <c r="AB231" s="39" t="s">
        <v>140</v>
      </c>
      <c r="AC231" s="39" t="s">
        <v>225</v>
      </c>
      <c r="AD231" s="39"/>
      <c r="AE231" s="43" t="s">
        <v>1067</v>
      </c>
      <c r="AF231" s="39" t="s">
        <v>370</v>
      </c>
      <c r="AG231" s="39" t="s">
        <v>371</v>
      </c>
      <c r="AH231" s="39" t="s">
        <v>327</v>
      </c>
      <c r="AI231" s="48">
        <v>6.3</v>
      </c>
      <c r="AJ231" s="39" t="s">
        <v>216</v>
      </c>
      <c r="AK231" s="69"/>
    </row>
    <row r="232" spans="1:37">
      <c r="A232" s="38" t="s">
        <v>211</v>
      </c>
      <c r="B232" s="38" t="s">
        <v>212</v>
      </c>
      <c r="C232" s="38" t="s">
        <v>252</v>
      </c>
      <c r="D232" s="38" t="s">
        <v>253</v>
      </c>
      <c r="E232" s="38" t="s">
        <v>436</v>
      </c>
      <c r="F232" s="38"/>
      <c r="G232" s="38"/>
      <c r="H232" s="38" t="s">
        <v>255</v>
      </c>
      <c r="I232" s="38" t="s">
        <v>1068</v>
      </c>
      <c r="J232" s="38" t="s">
        <v>1069</v>
      </c>
      <c r="K232" s="40" t="s">
        <v>219</v>
      </c>
      <c r="L232" s="38" t="s">
        <v>220</v>
      </c>
      <c r="M232" s="41">
        <v>45037.5418402778</v>
      </c>
      <c r="N232" s="41">
        <v>45037.5348958333</v>
      </c>
      <c r="O232" s="40" t="s">
        <v>440</v>
      </c>
      <c r="P232" s="38" t="s">
        <v>748</v>
      </c>
      <c r="Q232" s="38"/>
      <c r="R232" s="44">
        <v>45044.795474537</v>
      </c>
      <c r="S232" s="38" t="s">
        <v>803</v>
      </c>
      <c r="T232" s="44"/>
      <c r="U232" s="44"/>
      <c r="V232" s="44"/>
      <c r="W232" s="45">
        <v>0</v>
      </c>
      <c r="X232" s="46">
        <v>8.79532407407405</v>
      </c>
      <c r="Y232" s="38" t="s">
        <v>230</v>
      </c>
      <c r="Z232" s="38" t="s">
        <v>234</v>
      </c>
      <c r="AA232" s="38" t="s">
        <v>872</v>
      </c>
      <c r="AB232" s="38"/>
      <c r="AC232" s="38"/>
      <c r="AD232" s="38"/>
      <c r="AE232" s="38" t="s">
        <v>1070</v>
      </c>
      <c r="AF232" s="38" t="s">
        <v>364</v>
      </c>
      <c r="AG232" s="38" t="s">
        <v>365</v>
      </c>
      <c r="AH232" s="38" t="s">
        <v>266</v>
      </c>
      <c r="AI232" s="45">
        <v>93.3333333333333</v>
      </c>
      <c r="AJ232" s="38" t="s">
        <v>216</v>
      </c>
      <c r="AK232" s="70"/>
    </row>
    <row r="233" spans="1:37">
      <c r="A233" s="38" t="s">
        <v>211</v>
      </c>
      <c r="B233" s="38" t="s">
        <v>212</v>
      </c>
      <c r="C233" s="38" t="s">
        <v>213</v>
      </c>
      <c r="D233" s="38" t="s">
        <v>214</v>
      </c>
      <c r="E233" s="38" t="s">
        <v>215</v>
      </c>
      <c r="F233" s="38"/>
      <c r="G233" s="38"/>
      <c r="H233" s="38" t="s">
        <v>216</v>
      </c>
      <c r="I233" s="38" t="s">
        <v>1071</v>
      </c>
      <c r="J233" s="38" t="s">
        <v>1072</v>
      </c>
      <c r="K233" s="40" t="s">
        <v>258</v>
      </c>
      <c r="L233" s="38" t="s">
        <v>220</v>
      </c>
      <c r="M233" s="41">
        <v>45036.598287037</v>
      </c>
      <c r="N233" s="41">
        <v>45036.5968402778</v>
      </c>
      <c r="O233" s="40" t="s">
        <v>780</v>
      </c>
      <c r="P233" s="38" t="s">
        <v>781</v>
      </c>
      <c r="Q233" s="38"/>
      <c r="R233" s="44">
        <v>45036.7086689815</v>
      </c>
      <c r="S233" s="38" t="s">
        <v>996</v>
      </c>
      <c r="T233" s="44"/>
      <c r="U233" s="44">
        <v>45036.7086458333</v>
      </c>
      <c r="V233" s="44"/>
      <c r="W233" s="45">
        <v>0</v>
      </c>
      <c r="X233" s="46">
        <v>0.111805555555556</v>
      </c>
      <c r="Y233" s="38" t="s">
        <v>155</v>
      </c>
      <c r="Z233" s="38" t="s">
        <v>214</v>
      </c>
      <c r="AA233" s="38"/>
      <c r="AB233" s="38" t="s">
        <v>245</v>
      </c>
      <c r="AC233" s="38" t="s">
        <v>323</v>
      </c>
      <c r="AD233" s="38"/>
      <c r="AE233" s="38" t="s">
        <v>1073</v>
      </c>
      <c r="AF233" s="38" t="s">
        <v>370</v>
      </c>
      <c r="AG233" s="38" t="s">
        <v>371</v>
      </c>
      <c r="AH233" s="38" t="s">
        <v>327</v>
      </c>
      <c r="AI233" s="45">
        <v>1.4</v>
      </c>
      <c r="AJ233" s="38" t="s">
        <v>216</v>
      </c>
      <c r="AK233" s="70"/>
    </row>
    <row r="234" spans="1:37">
      <c r="A234" s="39" t="s">
        <v>211</v>
      </c>
      <c r="B234" s="39" t="s">
        <v>212</v>
      </c>
      <c r="C234" s="39" t="s">
        <v>213</v>
      </c>
      <c r="D234" s="39" t="s">
        <v>230</v>
      </c>
      <c r="E234" s="39" t="s">
        <v>231</v>
      </c>
      <c r="F234" s="39"/>
      <c r="G234" s="39"/>
      <c r="H234" s="39" t="s">
        <v>216</v>
      </c>
      <c r="I234" s="39" t="s">
        <v>1074</v>
      </c>
      <c r="J234" s="39" t="s">
        <v>1075</v>
      </c>
      <c r="K234" s="42" t="s">
        <v>258</v>
      </c>
      <c r="L234" s="39" t="s">
        <v>220</v>
      </c>
      <c r="M234" s="43">
        <v>45037.3328356482</v>
      </c>
      <c r="N234" s="43">
        <v>45037.3302777778</v>
      </c>
      <c r="O234" s="42" t="s">
        <v>780</v>
      </c>
      <c r="P234" s="39" t="s">
        <v>781</v>
      </c>
      <c r="Q234" s="39"/>
      <c r="R234" s="47">
        <v>45037.3987615741</v>
      </c>
      <c r="S234" s="39" t="s">
        <v>782</v>
      </c>
      <c r="T234" s="47"/>
      <c r="U234" s="47">
        <v>45037.3986574074</v>
      </c>
      <c r="V234" s="47"/>
      <c r="W234" s="48">
        <v>0</v>
      </c>
      <c r="X234" s="49">
        <v>0.0683796296296296</v>
      </c>
      <c r="Y234" s="39" t="s">
        <v>230</v>
      </c>
      <c r="Z234" s="39" t="s">
        <v>234</v>
      </c>
      <c r="AA234" s="39"/>
      <c r="AB234" s="39" t="s">
        <v>245</v>
      </c>
      <c r="AC234" s="39" t="s">
        <v>323</v>
      </c>
      <c r="AD234" s="39"/>
      <c r="AE234" s="43" t="s">
        <v>1076</v>
      </c>
      <c r="AF234" s="39" t="s">
        <v>370</v>
      </c>
      <c r="AG234" s="39" t="s">
        <v>371</v>
      </c>
      <c r="AH234" s="39" t="s">
        <v>327</v>
      </c>
      <c r="AI234" s="48">
        <v>1.4</v>
      </c>
      <c r="AJ234" s="39" t="s">
        <v>216</v>
      </c>
      <c r="AK234" s="69"/>
    </row>
    <row r="235" spans="1:37">
      <c r="A235" s="38" t="s">
        <v>211</v>
      </c>
      <c r="B235" s="38" t="s">
        <v>212</v>
      </c>
      <c r="C235" s="38" t="s">
        <v>213</v>
      </c>
      <c r="D235" s="38" t="s">
        <v>230</v>
      </c>
      <c r="E235" s="38" t="s">
        <v>231</v>
      </c>
      <c r="F235" s="38"/>
      <c r="G235" s="38"/>
      <c r="H235" s="38" t="s">
        <v>340</v>
      </c>
      <c r="I235" s="38" t="s">
        <v>1077</v>
      </c>
      <c r="J235" s="38" t="s">
        <v>1078</v>
      </c>
      <c r="K235" s="40" t="s">
        <v>219</v>
      </c>
      <c r="L235" s="38" t="s">
        <v>220</v>
      </c>
      <c r="M235" s="41">
        <v>45037.3669560185</v>
      </c>
      <c r="N235" s="41">
        <v>45037.365787037</v>
      </c>
      <c r="O235" s="40" t="s">
        <v>221</v>
      </c>
      <c r="P235" s="38"/>
      <c r="Q235" s="38"/>
      <c r="R235" s="44">
        <v>45041.394837963</v>
      </c>
      <c r="S235" s="38" t="s">
        <v>718</v>
      </c>
      <c r="T235" s="44"/>
      <c r="U235" s="44">
        <v>45041.3947800926</v>
      </c>
      <c r="V235" s="44">
        <v>45041.3948263889</v>
      </c>
      <c r="W235" s="45">
        <v>1</v>
      </c>
      <c r="X235" s="46">
        <v>4.02903935185185</v>
      </c>
      <c r="Y235" s="38" t="s">
        <v>230</v>
      </c>
      <c r="Z235" s="38" t="s">
        <v>234</v>
      </c>
      <c r="AA235" s="38"/>
      <c r="AB235" s="38" t="s">
        <v>225</v>
      </c>
      <c r="AC235" s="38" t="s">
        <v>344</v>
      </c>
      <c r="AD235" s="38"/>
      <c r="AE235" s="44" t="s">
        <v>1079</v>
      </c>
      <c r="AF235" s="38" t="s">
        <v>271</v>
      </c>
      <c r="AG235" s="38" t="s">
        <v>481</v>
      </c>
      <c r="AH235" s="38" t="s">
        <v>762</v>
      </c>
      <c r="AI235" s="45">
        <v>2.33333333333333</v>
      </c>
      <c r="AJ235" s="38" t="s">
        <v>216</v>
      </c>
      <c r="AK235" s="70"/>
    </row>
    <row r="236" spans="1:37">
      <c r="A236" s="39" t="s">
        <v>211</v>
      </c>
      <c r="B236" s="39" t="s">
        <v>212</v>
      </c>
      <c r="C236" s="39" t="s">
        <v>213</v>
      </c>
      <c r="D236" s="39" t="s">
        <v>230</v>
      </c>
      <c r="E236" s="39" t="s">
        <v>391</v>
      </c>
      <c r="F236" s="39"/>
      <c r="G236" s="39"/>
      <c r="H236" s="39" t="s">
        <v>340</v>
      </c>
      <c r="I236" s="39" t="s">
        <v>1080</v>
      </c>
      <c r="J236" s="39" t="s">
        <v>941</v>
      </c>
      <c r="K236" s="42" t="s">
        <v>219</v>
      </c>
      <c r="L236" s="39" t="s">
        <v>220</v>
      </c>
      <c r="M236" s="43">
        <v>45037.4527083333</v>
      </c>
      <c r="N236" s="43">
        <v>45037.4440509259</v>
      </c>
      <c r="O236" s="42" t="s">
        <v>221</v>
      </c>
      <c r="P236" s="39"/>
      <c r="Q236" s="39" t="s">
        <v>1081</v>
      </c>
      <c r="R236" s="47">
        <v>45043.4958449074</v>
      </c>
      <c r="S236" s="39" t="s">
        <v>701</v>
      </c>
      <c r="T236" s="47"/>
      <c r="U236" s="47">
        <v>45043.4950231482</v>
      </c>
      <c r="V236" s="47">
        <v>45043.4958449074</v>
      </c>
      <c r="W236" s="48">
        <v>1</v>
      </c>
      <c r="X236" s="49">
        <v>6.05179398148148</v>
      </c>
      <c r="Y236" s="39" t="s">
        <v>230</v>
      </c>
      <c r="Z236" s="39" t="s">
        <v>234</v>
      </c>
      <c r="AA236" s="39"/>
      <c r="AB236" s="39" t="s">
        <v>225</v>
      </c>
      <c r="AC236" s="39" t="s">
        <v>344</v>
      </c>
      <c r="AD236" s="39"/>
      <c r="AE236" s="39" t="s">
        <v>1082</v>
      </c>
      <c r="AF236" s="39" t="s">
        <v>508</v>
      </c>
      <c r="AG236" s="39" t="s">
        <v>509</v>
      </c>
      <c r="AH236" s="39" t="s">
        <v>704</v>
      </c>
      <c r="AI236" s="48">
        <v>2.33333333333333</v>
      </c>
      <c r="AJ236" s="39" t="s">
        <v>216</v>
      </c>
      <c r="AK236" s="69"/>
    </row>
    <row r="237" spans="1:37">
      <c r="A237" s="39" t="s">
        <v>211</v>
      </c>
      <c r="B237" s="39" t="s">
        <v>212</v>
      </c>
      <c r="C237" s="39" t="s">
        <v>213</v>
      </c>
      <c r="D237" s="39" t="s">
        <v>230</v>
      </c>
      <c r="E237" s="39" t="s">
        <v>231</v>
      </c>
      <c r="F237" s="39"/>
      <c r="G237" s="39"/>
      <c r="H237" s="39" t="s">
        <v>216</v>
      </c>
      <c r="I237" s="39" t="s">
        <v>1083</v>
      </c>
      <c r="J237" s="39" t="s">
        <v>1075</v>
      </c>
      <c r="K237" s="42" t="s">
        <v>258</v>
      </c>
      <c r="L237" s="39" t="s">
        <v>220</v>
      </c>
      <c r="M237" s="43">
        <v>45036.662650463</v>
      </c>
      <c r="N237" s="43">
        <v>45036.6583217593</v>
      </c>
      <c r="O237" s="42" t="s">
        <v>780</v>
      </c>
      <c r="P237" s="39" t="s">
        <v>781</v>
      </c>
      <c r="Q237" s="39"/>
      <c r="R237" s="47">
        <v>45036.7043402778</v>
      </c>
      <c r="S237" s="39" t="s">
        <v>977</v>
      </c>
      <c r="T237" s="47"/>
      <c r="U237" s="47">
        <v>45036.7038425926</v>
      </c>
      <c r="V237" s="47"/>
      <c r="W237" s="48">
        <v>0</v>
      </c>
      <c r="X237" s="49">
        <v>0.0455208333333333</v>
      </c>
      <c r="Y237" s="39" t="s">
        <v>230</v>
      </c>
      <c r="Z237" s="39" t="s">
        <v>234</v>
      </c>
      <c r="AA237" s="39"/>
      <c r="AB237" s="39" t="s">
        <v>245</v>
      </c>
      <c r="AC237" s="39" t="s">
        <v>246</v>
      </c>
      <c r="AD237" s="39"/>
      <c r="AE237" s="43" t="s">
        <v>1084</v>
      </c>
      <c r="AF237" s="39" t="s">
        <v>485</v>
      </c>
      <c r="AG237" s="39" t="s">
        <v>486</v>
      </c>
      <c r="AH237" s="39" t="s">
        <v>284</v>
      </c>
      <c r="AI237" s="48">
        <v>1.4</v>
      </c>
      <c r="AJ237" s="39" t="s">
        <v>216</v>
      </c>
      <c r="AK237" s="69"/>
    </row>
    <row r="238" spans="1:37">
      <c r="A238" s="38" t="s">
        <v>239</v>
      </c>
      <c r="B238" s="38" t="s">
        <v>212</v>
      </c>
      <c r="C238" s="38" t="s">
        <v>213</v>
      </c>
      <c r="D238" s="38" t="s">
        <v>230</v>
      </c>
      <c r="E238" s="38" t="s">
        <v>231</v>
      </c>
      <c r="F238" s="38"/>
      <c r="G238" s="38"/>
      <c r="H238" s="38" t="s">
        <v>216</v>
      </c>
      <c r="I238" s="38" t="s">
        <v>1085</v>
      </c>
      <c r="J238" s="38" t="s">
        <v>244</v>
      </c>
      <c r="K238" s="40" t="s">
        <v>219</v>
      </c>
      <c r="L238" s="38" t="s">
        <v>220</v>
      </c>
      <c r="M238" s="41">
        <v>45037.3399537037</v>
      </c>
      <c r="N238" s="41">
        <v>45037.3393981482</v>
      </c>
      <c r="O238" s="40" t="s">
        <v>780</v>
      </c>
      <c r="P238" s="38" t="s">
        <v>781</v>
      </c>
      <c r="Q238" s="38"/>
      <c r="R238" s="44">
        <v>45037.3600462963</v>
      </c>
      <c r="S238" s="38" t="s">
        <v>782</v>
      </c>
      <c r="T238" s="44"/>
      <c r="U238" s="44">
        <v>45037.3587037037</v>
      </c>
      <c r="V238" s="44"/>
      <c r="W238" s="45">
        <v>0</v>
      </c>
      <c r="X238" s="46">
        <v>0.0193055555555556</v>
      </c>
      <c r="Y238" s="38" t="s">
        <v>230</v>
      </c>
      <c r="Z238" s="38" t="s">
        <v>234</v>
      </c>
      <c r="AA238" s="38"/>
      <c r="AB238" s="38" t="s">
        <v>245</v>
      </c>
      <c r="AC238" s="38" t="s">
        <v>323</v>
      </c>
      <c r="AD238" s="38"/>
      <c r="AE238" s="41" t="s">
        <v>1086</v>
      </c>
      <c r="AF238" s="38" t="s">
        <v>236</v>
      </c>
      <c r="AG238" s="38" t="s">
        <v>237</v>
      </c>
      <c r="AH238" s="38" t="s">
        <v>238</v>
      </c>
      <c r="AI238" s="45">
        <v>2.33333333333333</v>
      </c>
      <c r="AJ238" s="38" t="s">
        <v>216</v>
      </c>
      <c r="AK238" s="69"/>
    </row>
    <row r="239" spans="1:37">
      <c r="A239" s="39" t="s">
        <v>239</v>
      </c>
      <c r="B239" s="39" t="s">
        <v>212</v>
      </c>
      <c r="C239" s="39" t="s">
        <v>213</v>
      </c>
      <c r="D239" s="39" t="s">
        <v>230</v>
      </c>
      <c r="E239" s="39" t="s">
        <v>231</v>
      </c>
      <c r="F239" s="39"/>
      <c r="G239" s="39"/>
      <c r="H239" s="39" t="s">
        <v>216</v>
      </c>
      <c r="I239" s="39" t="s">
        <v>1087</v>
      </c>
      <c r="J239" s="39" t="s">
        <v>1015</v>
      </c>
      <c r="K239" s="42" t="s">
        <v>219</v>
      </c>
      <c r="L239" s="39" t="s">
        <v>220</v>
      </c>
      <c r="M239" s="43">
        <v>45037.4065509259</v>
      </c>
      <c r="N239" s="43">
        <v>45037.4052314815</v>
      </c>
      <c r="O239" s="42" t="s">
        <v>780</v>
      </c>
      <c r="P239" s="39" t="s">
        <v>781</v>
      </c>
      <c r="Q239" s="39"/>
      <c r="R239" s="47">
        <v>45040.6732291667</v>
      </c>
      <c r="S239" s="39" t="s">
        <v>782</v>
      </c>
      <c r="T239" s="47"/>
      <c r="U239" s="47">
        <v>45040.6731018519</v>
      </c>
      <c r="V239" s="47"/>
      <c r="W239" s="48">
        <v>0</v>
      </c>
      <c r="X239" s="49">
        <v>3.26787037037037</v>
      </c>
      <c r="Y239" s="39" t="s">
        <v>230</v>
      </c>
      <c r="Z239" s="39" t="s">
        <v>234</v>
      </c>
      <c r="AA239" s="39"/>
      <c r="AB239" s="39" t="s">
        <v>140</v>
      </c>
      <c r="AC239" s="39" t="s">
        <v>225</v>
      </c>
      <c r="AD239" s="39"/>
      <c r="AE239" s="43" t="s">
        <v>1088</v>
      </c>
      <c r="AF239" s="39" t="s">
        <v>334</v>
      </c>
      <c r="AG239" s="39" t="s">
        <v>335</v>
      </c>
      <c r="AH239" s="39" t="s">
        <v>284</v>
      </c>
      <c r="AI239" s="48">
        <v>23.3333333333333</v>
      </c>
      <c r="AJ239" s="39" t="s">
        <v>216</v>
      </c>
      <c r="AK239" s="70"/>
    </row>
    <row r="240" spans="1:37">
      <c r="A240" s="39" t="s">
        <v>211</v>
      </c>
      <c r="B240" s="39" t="s">
        <v>212</v>
      </c>
      <c r="C240" s="39" t="s">
        <v>213</v>
      </c>
      <c r="D240" s="39" t="s">
        <v>230</v>
      </c>
      <c r="E240" s="39" t="s">
        <v>231</v>
      </c>
      <c r="F240" s="39"/>
      <c r="G240" s="39"/>
      <c r="H240" s="39" t="s">
        <v>340</v>
      </c>
      <c r="I240" s="39" t="s">
        <v>1089</v>
      </c>
      <c r="J240" s="39" t="s">
        <v>1078</v>
      </c>
      <c r="K240" s="42" t="s">
        <v>219</v>
      </c>
      <c r="L240" s="39" t="s">
        <v>220</v>
      </c>
      <c r="M240" s="43">
        <v>45037.5916087963</v>
      </c>
      <c r="N240" s="43">
        <v>45037.5899421296</v>
      </c>
      <c r="O240" s="42" t="s">
        <v>440</v>
      </c>
      <c r="P240" s="39" t="s">
        <v>748</v>
      </c>
      <c r="Q240" s="39"/>
      <c r="R240" s="47">
        <v>45046.0833449074</v>
      </c>
      <c r="S240" s="39" t="s">
        <v>224</v>
      </c>
      <c r="T240" s="47"/>
      <c r="U240" s="47"/>
      <c r="V240" s="47"/>
      <c r="W240" s="48">
        <v>5</v>
      </c>
      <c r="X240" s="49">
        <v>8.74027777777778</v>
      </c>
      <c r="Y240" s="39" t="s">
        <v>230</v>
      </c>
      <c r="Z240" s="39" t="s">
        <v>234</v>
      </c>
      <c r="AA240" s="39"/>
      <c r="AB240" s="39"/>
      <c r="AC240" s="39"/>
      <c r="AD240" s="39"/>
      <c r="AE240" s="39"/>
      <c r="AF240" s="39" t="s">
        <v>271</v>
      </c>
      <c r="AG240" s="39" t="s">
        <v>481</v>
      </c>
      <c r="AH240" s="39" t="s">
        <v>762</v>
      </c>
      <c r="AI240" s="48">
        <v>14</v>
      </c>
      <c r="AJ240" s="39" t="s">
        <v>216</v>
      </c>
      <c r="AK240" s="70"/>
    </row>
    <row r="241" spans="1:37">
      <c r="A241" s="38" t="s">
        <v>211</v>
      </c>
      <c r="B241" s="38" t="s">
        <v>212</v>
      </c>
      <c r="C241" s="38" t="s">
        <v>213</v>
      </c>
      <c r="D241" s="38" t="s">
        <v>230</v>
      </c>
      <c r="E241" s="38" t="s">
        <v>231</v>
      </c>
      <c r="F241" s="38"/>
      <c r="G241" s="38"/>
      <c r="H241" s="38" t="s">
        <v>216</v>
      </c>
      <c r="I241" s="38" t="s">
        <v>1090</v>
      </c>
      <c r="J241" s="38" t="s">
        <v>863</v>
      </c>
      <c r="K241" s="40" t="s">
        <v>219</v>
      </c>
      <c r="L241" s="38" t="s">
        <v>220</v>
      </c>
      <c r="M241" s="41">
        <v>45037.3705439815</v>
      </c>
      <c r="N241" s="41">
        <v>45037.3698958333</v>
      </c>
      <c r="O241" s="40" t="s">
        <v>780</v>
      </c>
      <c r="P241" s="38" t="s">
        <v>781</v>
      </c>
      <c r="Q241" s="38"/>
      <c r="R241" s="44">
        <v>45037.5697685185</v>
      </c>
      <c r="S241" s="38" t="s">
        <v>971</v>
      </c>
      <c r="T241" s="44"/>
      <c r="U241" s="44">
        <v>45037.5697453704</v>
      </c>
      <c r="V241" s="44"/>
      <c r="W241" s="45">
        <v>0</v>
      </c>
      <c r="X241" s="46">
        <v>0.199849537037037</v>
      </c>
      <c r="Y241" s="38" t="s">
        <v>230</v>
      </c>
      <c r="Z241" s="38" t="s">
        <v>234</v>
      </c>
      <c r="AA241" s="38"/>
      <c r="AB241" s="38" t="s">
        <v>245</v>
      </c>
      <c r="AC241" s="38" t="s">
        <v>246</v>
      </c>
      <c r="AD241" s="38"/>
      <c r="AE241" s="41" t="s">
        <v>1091</v>
      </c>
      <c r="AF241" s="38" t="s">
        <v>499</v>
      </c>
      <c r="AG241" s="38" t="s">
        <v>500</v>
      </c>
      <c r="AH241" s="38" t="s">
        <v>380</v>
      </c>
      <c r="AI241" s="45">
        <v>9.33333333333333</v>
      </c>
      <c r="AJ241" s="38" t="s">
        <v>216</v>
      </c>
      <c r="AK241" s="70"/>
    </row>
    <row r="242" spans="1:37">
      <c r="A242" s="39" t="s">
        <v>239</v>
      </c>
      <c r="B242" s="39" t="s">
        <v>212</v>
      </c>
      <c r="C242" s="39" t="s">
        <v>213</v>
      </c>
      <c r="D242" s="39" t="s">
        <v>230</v>
      </c>
      <c r="E242" s="39" t="s">
        <v>231</v>
      </c>
      <c r="F242" s="39"/>
      <c r="G242" s="39"/>
      <c r="H242" s="39" t="s">
        <v>216</v>
      </c>
      <c r="I242" s="39" t="s">
        <v>1092</v>
      </c>
      <c r="J242" s="39" t="s">
        <v>1093</v>
      </c>
      <c r="K242" s="42" t="s">
        <v>258</v>
      </c>
      <c r="L242" s="39" t="s">
        <v>220</v>
      </c>
      <c r="M242" s="43">
        <v>45037.3987962963</v>
      </c>
      <c r="N242" s="43">
        <v>45037.397974537</v>
      </c>
      <c r="O242" s="42" t="s">
        <v>780</v>
      </c>
      <c r="P242" s="39" t="s">
        <v>781</v>
      </c>
      <c r="Q242" s="39"/>
      <c r="R242" s="47">
        <v>45038.4901157408</v>
      </c>
      <c r="S242" s="39" t="s">
        <v>1043</v>
      </c>
      <c r="T242" s="47"/>
      <c r="U242" s="47">
        <v>45038.4900925926</v>
      </c>
      <c r="V242" s="47"/>
      <c r="W242" s="48">
        <v>0</v>
      </c>
      <c r="X242" s="49">
        <v>1.09211805555556</v>
      </c>
      <c r="Y242" s="39" t="s">
        <v>285</v>
      </c>
      <c r="Z242" s="39" t="s">
        <v>289</v>
      </c>
      <c r="AA242" s="39" t="s">
        <v>290</v>
      </c>
      <c r="AB242" s="39" t="s">
        <v>140</v>
      </c>
      <c r="AC242" s="39" t="s">
        <v>225</v>
      </c>
      <c r="AD242" s="39"/>
      <c r="AE242" s="43" t="s">
        <v>1094</v>
      </c>
      <c r="AF242" s="39" t="s">
        <v>355</v>
      </c>
      <c r="AG242" s="39" t="s">
        <v>356</v>
      </c>
      <c r="AH242" s="39" t="s">
        <v>336</v>
      </c>
      <c r="AI242" s="48">
        <v>4.2</v>
      </c>
      <c r="AJ242" s="39" t="s">
        <v>216</v>
      </c>
      <c r="AK242" s="69"/>
    </row>
    <row r="243" spans="1:37">
      <c r="A243" s="38" t="s">
        <v>211</v>
      </c>
      <c r="B243" s="38" t="s">
        <v>212</v>
      </c>
      <c r="C243" s="38" t="s">
        <v>213</v>
      </c>
      <c r="D243" s="38" t="s">
        <v>214</v>
      </c>
      <c r="E243" s="38" t="s">
        <v>215</v>
      </c>
      <c r="F243" s="38"/>
      <c r="G243" s="38"/>
      <c r="H243" s="38" t="s">
        <v>216</v>
      </c>
      <c r="I243" s="38" t="s">
        <v>1095</v>
      </c>
      <c r="J243" s="38" t="s">
        <v>1096</v>
      </c>
      <c r="K243" s="40" t="s">
        <v>258</v>
      </c>
      <c r="L243" s="38" t="s">
        <v>220</v>
      </c>
      <c r="M243" s="41">
        <v>45037.5270138889</v>
      </c>
      <c r="N243" s="41">
        <v>45037.5258217593</v>
      </c>
      <c r="O243" s="40" t="s">
        <v>780</v>
      </c>
      <c r="P243" s="38" t="s">
        <v>781</v>
      </c>
      <c r="Q243" s="38"/>
      <c r="R243" s="44">
        <v>45037.7484375</v>
      </c>
      <c r="S243" s="38" t="s">
        <v>996</v>
      </c>
      <c r="T243" s="44"/>
      <c r="U243" s="44">
        <v>45037.7484259259</v>
      </c>
      <c r="V243" s="44"/>
      <c r="W243" s="45">
        <v>0</v>
      </c>
      <c r="X243" s="46">
        <v>0.222604166666667</v>
      </c>
      <c r="Y243" s="38" t="s">
        <v>155</v>
      </c>
      <c r="Z243" s="38" t="s">
        <v>214</v>
      </c>
      <c r="AA243" s="38"/>
      <c r="AB243" s="38" t="s">
        <v>245</v>
      </c>
      <c r="AC243" s="38" t="s">
        <v>323</v>
      </c>
      <c r="AD243" s="38"/>
      <c r="AE243" s="41" t="s">
        <v>1097</v>
      </c>
      <c r="AF243" s="38" t="s">
        <v>370</v>
      </c>
      <c r="AG243" s="38" t="s">
        <v>371</v>
      </c>
      <c r="AH243" s="38" t="s">
        <v>327</v>
      </c>
      <c r="AI243" s="45">
        <v>1.4</v>
      </c>
      <c r="AJ243" s="38" t="s">
        <v>216</v>
      </c>
      <c r="AK243" s="70"/>
    </row>
    <row r="244" spans="1:37">
      <c r="A244" s="39" t="s">
        <v>211</v>
      </c>
      <c r="B244" s="39" t="s">
        <v>212</v>
      </c>
      <c r="C244" s="39" t="s">
        <v>213</v>
      </c>
      <c r="D244" s="39" t="s">
        <v>214</v>
      </c>
      <c r="E244" s="39" t="s">
        <v>215</v>
      </c>
      <c r="F244" s="39"/>
      <c r="G244" s="39"/>
      <c r="H244" s="39" t="s">
        <v>216</v>
      </c>
      <c r="I244" s="39" t="s">
        <v>1098</v>
      </c>
      <c r="J244" s="39" t="s">
        <v>1099</v>
      </c>
      <c r="K244" s="42" t="s">
        <v>258</v>
      </c>
      <c r="L244" s="39" t="s">
        <v>220</v>
      </c>
      <c r="M244" s="43">
        <v>45037.6008912037</v>
      </c>
      <c r="N244" s="43">
        <v>45037.5990856482</v>
      </c>
      <c r="O244" s="42" t="s">
        <v>780</v>
      </c>
      <c r="P244" s="39" t="s">
        <v>781</v>
      </c>
      <c r="Q244" s="39"/>
      <c r="R244" s="47">
        <v>45041.6243981482</v>
      </c>
      <c r="S244" s="39" t="s">
        <v>803</v>
      </c>
      <c r="T244" s="47"/>
      <c r="U244" s="47">
        <v>45041.6237962963</v>
      </c>
      <c r="V244" s="47"/>
      <c r="W244" s="48">
        <v>0</v>
      </c>
      <c r="X244" s="49">
        <v>4.02471064814815</v>
      </c>
      <c r="Y244" s="39" t="s">
        <v>155</v>
      </c>
      <c r="Z244" s="39" t="s">
        <v>214</v>
      </c>
      <c r="AA244" s="39"/>
      <c r="AB244" s="39" t="s">
        <v>245</v>
      </c>
      <c r="AC244" s="39" t="s">
        <v>246</v>
      </c>
      <c r="AD244" s="39"/>
      <c r="AE244" s="43" t="s">
        <v>1100</v>
      </c>
      <c r="AF244" s="39" t="s">
        <v>370</v>
      </c>
      <c r="AG244" s="39" t="s">
        <v>371</v>
      </c>
      <c r="AH244" s="39" t="s">
        <v>292</v>
      </c>
      <c r="AI244" s="48">
        <v>14</v>
      </c>
      <c r="AJ244" s="39" t="s">
        <v>216</v>
      </c>
      <c r="AK244" s="70"/>
    </row>
    <row r="245" spans="1:37">
      <c r="A245" s="39" t="s">
        <v>211</v>
      </c>
      <c r="B245" s="39" t="s">
        <v>212</v>
      </c>
      <c r="C245" s="39" t="s">
        <v>213</v>
      </c>
      <c r="D245" s="39" t="s">
        <v>214</v>
      </c>
      <c r="E245" s="39" t="s">
        <v>215</v>
      </c>
      <c r="F245" s="39"/>
      <c r="G245" s="39"/>
      <c r="H245" s="39" t="s">
        <v>216</v>
      </c>
      <c r="I245" s="39" t="s">
        <v>1101</v>
      </c>
      <c r="J245" s="39" t="s">
        <v>1102</v>
      </c>
      <c r="K245" s="42" t="s">
        <v>258</v>
      </c>
      <c r="L245" s="39" t="s">
        <v>220</v>
      </c>
      <c r="M245" s="43">
        <v>45037.8680439815</v>
      </c>
      <c r="N245" s="43">
        <v>45037.8633680556</v>
      </c>
      <c r="O245" s="42" t="s">
        <v>440</v>
      </c>
      <c r="P245" s="39" t="s">
        <v>901</v>
      </c>
      <c r="Q245" s="39"/>
      <c r="R245" s="47">
        <v>45043.8708101852</v>
      </c>
      <c r="S245" s="39" t="s">
        <v>224</v>
      </c>
      <c r="T245" s="47"/>
      <c r="U245" s="47"/>
      <c r="V245" s="47"/>
      <c r="W245" s="48">
        <v>0</v>
      </c>
      <c r="X245" s="49">
        <v>8.46685185185185</v>
      </c>
      <c r="Y245" s="39" t="s">
        <v>155</v>
      </c>
      <c r="Z245" s="39" t="s">
        <v>214</v>
      </c>
      <c r="AA245" s="39"/>
      <c r="AB245" s="39"/>
      <c r="AC245" s="39"/>
      <c r="AD245" s="39"/>
      <c r="AE245" s="39"/>
      <c r="AF245" s="39" t="s">
        <v>315</v>
      </c>
      <c r="AG245" s="39" t="s">
        <v>316</v>
      </c>
      <c r="AH245" s="39" t="s">
        <v>300</v>
      </c>
      <c r="AI245" s="48">
        <v>0.7</v>
      </c>
      <c r="AJ245" s="39" t="s">
        <v>216</v>
      </c>
      <c r="AK245" s="69"/>
    </row>
    <row r="246" spans="1:37">
      <c r="A246" s="38" t="s">
        <v>211</v>
      </c>
      <c r="B246" s="38" t="s">
        <v>212</v>
      </c>
      <c r="C246" s="38" t="s">
        <v>213</v>
      </c>
      <c r="D246" s="38" t="s">
        <v>214</v>
      </c>
      <c r="E246" s="38" t="s">
        <v>215</v>
      </c>
      <c r="F246" s="38"/>
      <c r="G246" s="38"/>
      <c r="H246" s="38" t="s">
        <v>216</v>
      </c>
      <c r="I246" s="38" t="s">
        <v>1103</v>
      </c>
      <c r="J246" s="38" t="s">
        <v>1104</v>
      </c>
      <c r="K246" s="40" t="s">
        <v>258</v>
      </c>
      <c r="L246" s="38" t="s">
        <v>220</v>
      </c>
      <c r="M246" s="41">
        <v>45037.4477199074</v>
      </c>
      <c r="N246" s="41">
        <v>45037.4466319445</v>
      </c>
      <c r="O246" s="40" t="s">
        <v>780</v>
      </c>
      <c r="P246" s="38" t="s">
        <v>781</v>
      </c>
      <c r="Q246" s="38" t="s">
        <v>613</v>
      </c>
      <c r="R246" s="44">
        <v>45044.5077662037</v>
      </c>
      <c r="S246" s="38" t="s">
        <v>803</v>
      </c>
      <c r="T246" s="44"/>
      <c r="U246" s="44">
        <v>45043.8835763889</v>
      </c>
      <c r="V246" s="44"/>
      <c r="W246" s="45">
        <v>0</v>
      </c>
      <c r="X246" s="46">
        <v>6.43694444444445</v>
      </c>
      <c r="Y246" s="38" t="s">
        <v>155</v>
      </c>
      <c r="Z246" s="38" t="s">
        <v>214</v>
      </c>
      <c r="AA246" s="38"/>
      <c r="AB246" s="38" t="s">
        <v>140</v>
      </c>
      <c r="AC246" s="38" t="s">
        <v>225</v>
      </c>
      <c r="AD246" s="38"/>
      <c r="AE246" s="44" t="s">
        <v>1105</v>
      </c>
      <c r="AF246" s="38" t="s">
        <v>370</v>
      </c>
      <c r="AG246" s="38" t="s">
        <v>371</v>
      </c>
      <c r="AH246" s="38" t="s">
        <v>292</v>
      </c>
      <c r="AI246" s="45">
        <v>5.6</v>
      </c>
      <c r="AJ246" s="38" t="s">
        <v>216</v>
      </c>
      <c r="AK246" s="69"/>
    </row>
    <row r="247" spans="1:37">
      <c r="A247" s="38" t="s">
        <v>239</v>
      </c>
      <c r="B247" s="38" t="s">
        <v>212</v>
      </c>
      <c r="C247" s="38" t="s">
        <v>213</v>
      </c>
      <c r="D247" s="38" t="s">
        <v>214</v>
      </c>
      <c r="E247" s="38" t="s">
        <v>215</v>
      </c>
      <c r="F247" s="38"/>
      <c r="G247" s="38"/>
      <c r="H247" s="38" t="s">
        <v>216</v>
      </c>
      <c r="I247" s="38" t="s">
        <v>1106</v>
      </c>
      <c r="J247" s="38" t="s">
        <v>1107</v>
      </c>
      <c r="K247" s="40" t="s">
        <v>279</v>
      </c>
      <c r="L247" s="38" t="s">
        <v>220</v>
      </c>
      <c r="M247" s="41">
        <v>45037.4997569445</v>
      </c>
      <c r="N247" s="41">
        <v>45037.4991435185</v>
      </c>
      <c r="O247" s="40" t="s">
        <v>780</v>
      </c>
      <c r="P247" s="38" t="s">
        <v>781</v>
      </c>
      <c r="Q247" s="38"/>
      <c r="R247" s="44">
        <v>45037.5621296296</v>
      </c>
      <c r="S247" s="38" t="s">
        <v>803</v>
      </c>
      <c r="T247" s="44"/>
      <c r="U247" s="44">
        <v>45037.5620949074</v>
      </c>
      <c r="V247" s="44"/>
      <c r="W247" s="45">
        <v>0</v>
      </c>
      <c r="X247" s="46">
        <v>0.0629513888888889</v>
      </c>
      <c r="Y247" s="38" t="s">
        <v>155</v>
      </c>
      <c r="Z247" s="38" t="s">
        <v>214</v>
      </c>
      <c r="AA247" s="38" t="s">
        <v>280</v>
      </c>
      <c r="AB247" s="38" t="s">
        <v>17</v>
      </c>
      <c r="AC247" s="38" t="s">
        <v>225</v>
      </c>
      <c r="AD247" s="38"/>
      <c r="AE247" s="41" t="s">
        <v>1108</v>
      </c>
      <c r="AF247" s="38" t="s">
        <v>282</v>
      </c>
      <c r="AG247" s="38" t="s">
        <v>283</v>
      </c>
      <c r="AH247" s="38" t="s">
        <v>292</v>
      </c>
      <c r="AI247" s="45">
        <v>0.533333333333333</v>
      </c>
      <c r="AJ247" s="38" t="s">
        <v>216</v>
      </c>
      <c r="AK247" s="70"/>
    </row>
    <row r="248" spans="1:37">
      <c r="A248" s="38" t="s">
        <v>239</v>
      </c>
      <c r="B248" s="38" t="s">
        <v>212</v>
      </c>
      <c r="C248" s="38" t="s">
        <v>213</v>
      </c>
      <c r="D248" s="38" t="s">
        <v>214</v>
      </c>
      <c r="E248" s="38" t="s">
        <v>276</v>
      </c>
      <c r="F248" s="38"/>
      <c r="G248" s="38"/>
      <c r="H248" s="38" t="s">
        <v>216</v>
      </c>
      <c r="I248" s="38" t="s">
        <v>1109</v>
      </c>
      <c r="J248" s="38" t="s">
        <v>1110</v>
      </c>
      <c r="K248" s="40" t="s">
        <v>279</v>
      </c>
      <c r="L248" s="38" t="s">
        <v>220</v>
      </c>
      <c r="M248" s="41">
        <v>45038.4785185185</v>
      </c>
      <c r="N248" s="41">
        <v>45038.4685300926</v>
      </c>
      <c r="O248" s="40" t="s">
        <v>780</v>
      </c>
      <c r="P248" s="38" t="s">
        <v>781</v>
      </c>
      <c r="Q248" s="38"/>
      <c r="R248" s="44">
        <v>45038.8522569445</v>
      </c>
      <c r="S248" s="38" t="s">
        <v>1043</v>
      </c>
      <c r="T248" s="44"/>
      <c r="U248" s="44">
        <v>45038.8522337963</v>
      </c>
      <c r="V248" s="44"/>
      <c r="W248" s="45">
        <v>0</v>
      </c>
      <c r="X248" s="46">
        <v>0.383703703703704</v>
      </c>
      <c r="Y248" s="38" t="s">
        <v>155</v>
      </c>
      <c r="Z248" s="38" t="s">
        <v>214</v>
      </c>
      <c r="AA248" s="38" t="s">
        <v>280</v>
      </c>
      <c r="AB248" s="38" t="s">
        <v>245</v>
      </c>
      <c r="AC248" s="38" t="s">
        <v>246</v>
      </c>
      <c r="AD248" s="38"/>
      <c r="AE248" s="41" t="s">
        <v>1111</v>
      </c>
      <c r="AF248" s="38" t="s">
        <v>282</v>
      </c>
      <c r="AG248" s="38" t="s">
        <v>283</v>
      </c>
      <c r="AH248" s="38" t="s">
        <v>336</v>
      </c>
      <c r="AI248" s="45">
        <v>0.533333333333333</v>
      </c>
      <c r="AJ248" s="38" t="s">
        <v>216</v>
      </c>
      <c r="AK248" s="70"/>
    </row>
    <row r="249" spans="1:37">
      <c r="A249" s="39" t="s">
        <v>239</v>
      </c>
      <c r="B249" s="39" t="s">
        <v>212</v>
      </c>
      <c r="C249" s="39" t="s">
        <v>213</v>
      </c>
      <c r="D249" s="39" t="s">
        <v>230</v>
      </c>
      <c r="E249" s="39" t="s">
        <v>231</v>
      </c>
      <c r="F249" s="39"/>
      <c r="G249" s="39"/>
      <c r="H249" s="39" t="s">
        <v>216</v>
      </c>
      <c r="I249" s="39" t="s">
        <v>1112</v>
      </c>
      <c r="J249" s="39" t="s">
        <v>1113</v>
      </c>
      <c r="K249" s="42" t="s">
        <v>219</v>
      </c>
      <c r="L249" s="39" t="s">
        <v>220</v>
      </c>
      <c r="M249" s="43">
        <v>45039.4156018519</v>
      </c>
      <c r="N249" s="43">
        <v>45039.4106481481</v>
      </c>
      <c r="O249" s="42" t="s">
        <v>780</v>
      </c>
      <c r="P249" s="39" t="s">
        <v>781</v>
      </c>
      <c r="Q249" s="39"/>
      <c r="R249" s="47">
        <v>45040.4272800926</v>
      </c>
      <c r="S249" s="39" t="s">
        <v>934</v>
      </c>
      <c r="T249" s="47"/>
      <c r="U249" s="47">
        <v>45040.4271875</v>
      </c>
      <c r="V249" s="47"/>
      <c r="W249" s="48">
        <v>0</v>
      </c>
      <c r="X249" s="49">
        <v>1.01653935185185</v>
      </c>
      <c r="Y249" s="39" t="s">
        <v>230</v>
      </c>
      <c r="Z249" s="39" t="s">
        <v>234</v>
      </c>
      <c r="AA249" s="39"/>
      <c r="AB249" s="39" t="s">
        <v>245</v>
      </c>
      <c r="AC249" s="39" t="s">
        <v>246</v>
      </c>
      <c r="AD249" s="39"/>
      <c r="AE249" s="43" t="s">
        <v>1114</v>
      </c>
      <c r="AF249" s="39" t="s">
        <v>485</v>
      </c>
      <c r="AG249" s="39" t="s">
        <v>486</v>
      </c>
      <c r="AH249" s="39" t="s">
        <v>284</v>
      </c>
      <c r="AI249" s="48">
        <v>2.33333333333333</v>
      </c>
      <c r="AJ249" s="39" t="s">
        <v>216</v>
      </c>
      <c r="AK249" s="70"/>
    </row>
    <row r="250" spans="1:37">
      <c r="A250" s="38" t="s">
        <v>211</v>
      </c>
      <c r="B250" s="38" t="s">
        <v>212</v>
      </c>
      <c r="C250" s="38" t="s">
        <v>213</v>
      </c>
      <c r="D250" s="38" t="s">
        <v>230</v>
      </c>
      <c r="E250" s="38" t="s">
        <v>231</v>
      </c>
      <c r="F250" s="38"/>
      <c r="G250" s="38"/>
      <c r="H250" s="38" t="s">
        <v>340</v>
      </c>
      <c r="I250" s="38" t="s">
        <v>1115</v>
      </c>
      <c r="J250" s="38" t="s">
        <v>1116</v>
      </c>
      <c r="K250" s="40" t="s">
        <v>219</v>
      </c>
      <c r="L250" s="38" t="s">
        <v>220</v>
      </c>
      <c r="M250" s="41">
        <v>45037.6026851852</v>
      </c>
      <c r="N250" s="41">
        <v>45037.6019675926</v>
      </c>
      <c r="O250" s="40" t="s">
        <v>440</v>
      </c>
      <c r="P250" s="38" t="s">
        <v>1117</v>
      </c>
      <c r="Q250" s="38" t="s">
        <v>1118</v>
      </c>
      <c r="R250" s="44">
        <v>45044.6439930556</v>
      </c>
      <c r="S250" s="38" t="s">
        <v>718</v>
      </c>
      <c r="T250" s="44"/>
      <c r="U250" s="44"/>
      <c r="V250" s="44"/>
      <c r="W250" s="45">
        <v>3</v>
      </c>
      <c r="X250" s="46">
        <v>8.72825231481481</v>
      </c>
      <c r="Y250" s="38" t="s">
        <v>230</v>
      </c>
      <c r="Z250" s="38" t="s">
        <v>234</v>
      </c>
      <c r="AA250" s="38"/>
      <c r="AB250" s="38"/>
      <c r="AC250" s="38"/>
      <c r="AD250" s="38"/>
      <c r="AE250" s="38"/>
      <c r="AF250" s="38" t="s">
        <v>271</v>
      </c>
      <c r="AG250" s="38" t="s">
        <v>481</v>
      </c>
      <c r="AH250" s="38" t="s">
        <v>762</v>
      </c>
      <c r="AI250" s="45">
        <v>9.33333333333333</v>
      </c>
      <c r="AJ250" s="38" t="s">
        <v>216</v>
      </c>
      <c r="AK250" s="70"/>
    </row>
    <row r="251" spans="1:37">
      <c r="A251" s="39" t="s">
        <v>211</v>
      </c>
      <c r="B251" s="39" t="s">
        <v>212</v>
      </c>
      <c r="C251" s="39" t="s">
        <v>213</v>
      </c>
      <c r="D251" s="39" t="s">
        <v>214</v>
      </c>
      <c r="E251" s="39" t="s">
        <v>215</v>
      </c>
      <c r="F251" s="39"/>
      <c r="G251" s="39"/>
      <c r="H251" s="39" t="s">
        <v>340</v>
      </c>
      <c r="I251" s="39" t="s">
        <v>1119</v>
      </c>
      <c r="J251" s="39" t="s">
        <v>1120</v>
      </c>
      <c r="K251" s="42" t="s">
        <v>258</v>
      </c>
      <c r="L251" s="39" t="s">
        <v>220</v>
      </c>
      <c r="M251" s="43">
        <v>45037.6045717593</v>
      </c>
      <c r="N251" s="43">
        <v>45037.6025925926</v>
      </c>
      <c r="O251" s="42" t="s">
        <v>440</v>
      </c>
      <c r="P251" s="39" t="s">
        <v>1117</v>
      </c>
      <c r="Q251" s="39"/>
      <c r="R251" s="47">
        <v>45040.5928240741</v>
      </c>
      <c r="S251" s="39" t="s">
        <v>1121</v>
      </c>
      <c r="T251" s="47"/>
      <c r="U251" s="47"/>
      <c r="V251" s="47"/>
      <c r="W251" s="48">
        <v>0</v>
      </c>
      <c r="X251" s="49">
        <v>8.72762731481481</v>
      </c>
      <c r="Y251" s="39" t="s">
        <v>155</v>
      </c>
      <c r="Z251" s="39" t="s">
        <v>214</v>
      </c>
      <c r="AA251" s="39"/>
      <c r="AB251" s="39"/>
      <c r="AC251" s="39"/>
      <c r="AD251" s="39"/>
      <c r="AE251" s="39"/>
      <c r="AF251" s="39" t="s">
        <v>370</v>
      </c>
      <c r="AG251" s="39" t="s">
        <v>371</v>
      </c>
      <c r="AH251" s="39" t="s">
        <v>482</v>
      </c>
      <c r="AI251" s="48">
        <v>1.4</v>
      </c>
      <c r="AJ251" s="39" t="s">
        <v>216</v>
      </c>
      <c r="AK251" s="70"/>
    </row>
    <row r="252" spans="1:37">
      <c r="A252" s="38" t="s">
        <v>211</v>
      </c>
      <c r="B252" s="38" t="s">
        <v>212</v>
      </c>
      <c r="C252" s="38" t="s">
        <v>213</v>
      </c>
      <c r="D252" s="38" t="s">
        <v>230</v>
      </c>
      <c r="E252" s="38" t="s">
        <v>391</v>
      </c>
      <c r="F252" s="38"/>
      <c r="G252" s="38"/>
      <c r="H252" s="38" t="s">
        <v>340</v>
      </c>
      <c r="I252" s="38" t="s">
        <v>1122</v>
      </c>
      <c r="J252" s="38" t="s">
        <v>506</v>
      </c>
      <c r="K252" s="40" t="s">
        <v>219</v>
      </c>
      <c r="L252" s="38" t="s">
        <v>220</v>
      </c>
      <c r="M252" s="41">
        <v>45037.6081134259</v>
      </c>
      <c r="N252" s="41">
        <v>45037.6057638889</v>
      </c>
      <c r="O252" s="40" t="s">
        <v>221</v>
      </c>
      <c r="P252" s="38"/>
      <c r="Q252" s="38" t="s">
        <v>1081</v>
      </c>
      <c r="R252" s="44">
        <v>45043.5597800926</v>
      </c>
      <c r="S252" s="38" t="s">
        <v>718</v>
      </c>
      <c r="T252" s="44"/>
      <c r="U252" s="44">
        <v>45043.5597106481</v>
      </c>
      <c r="V252" s="44">
        <v>45043.5597800926</v>
      </c>
      <c r="W252" s="45">
        <v>6</v>
      </c>
      <c r="X252" s="46">
        <v>5.9540162037037</v>
      </c>
      <c r="Y252" s="38" t="s">
        <v>230</v>
      </c>
      <c r="Z252" s="38" t="s">
        <v>234</v>
      </c>
      <c r="AA252" s="38"/>
      <c r="AB252" s="38" t="s">
        <v>225</v>
      </c>
      <c r="AC252" s="38" t="s">
        <v>344</v>
      </c>
      <c r="AD252" s="38"/>
      <c r="AE252" s="41" t="s">
        <v>1123</v>
      </c>
      <c r="AF252" s="38" t="s">
        <v>346</v>
      </c>
      <c r="AG252" s="38" t="s">
        <v>347</v>
      </c>
      <c r="AH252" s="38" t="s">
        <v>762</v>
      </c>
      <c r="AI252" s="45">
        <v>2.33333333333333</v>
      </c>
      <c r="AJ252" s="38" t="s">
        <v>216</v>
      </c>
      <c r="AK252" s="69"/>
    </row>
    <row r="253" spans="1:37">
      <c r="A253" s="39" t="s">
        <v>211</v>
      </c>
      <c r="B253" s="39" t="s">
        <v>212</v>
      </c>
      <c r="C253" s="39" t="s">
        <v>213</v>
      </c>
      <c r="D253" s="39" t="s">
        <v>230</v>
      </c>
      <c r="E253" s="39" t="s">
        <v>231</v>
      </c>
      <c r="F253" s="39"/>
      <c r="G253" s="39"/>
      <c r="H253" s="39" t="s">
        <v>340</v>
      </c>
      <c r="I253" s="39" t="s">
        <v>1124</v>
      </c>
      <c r="J253" s="39" t="s">
        <v>871</v>
      </c>
      <c r="K253" s="42" t="s">
        <v>219</v>
      </c>
      <c r="L253" s="39" t="s">
        <v>220</v>
      </c>
      <c r="M253" s="43">
        <v>45037.6885185185</v>
      </c>
      <c r="N253" s="43">
        <v>45037.6868402778</v>
      </c>
      <c r="O253" s="42" t="s">
        <v>221</v>
      </c>
      <c r="P253" s="39"/>
      <c r="Q253" s="39"/>
      <c r="R253" s="47">
        <v>45044.4535763889</v>
      </c>
      <c r="S253" s="39" t="s">
        <v>718</v>
      </c>
      <c r="T253" s="47"/>
      <c r="U253" s="47">
        <v>45042.6820833333</v>
      </c>
      <c r="V253" s="47">
        <v>45044.4535648148</v>
      </c>
      <c r="W253" s="48">
        <v>0</v>
      </c>
      <c r="X253" s="49">
        <v>6.76672453703704</v>
      </c>
      <c r="Y253" s="39" t="s">
        <v>230</v>
      </c>
      <c r="Z253" s="39" t="s">
        <v>234</v>
      </c>
      <c r="AA253" s="39" t="s">
        <v>872</v>
      </c>
      <c r="AB253" s="39" t="s">
        <v>245</v>
      </c>
      <c r="AC253" s="39" t="s">
        <v>246</v>
      </c>
      <c r="AD253" s="39"/>
      <c r="AE253" s="39" t="s">
        <v>443</v>
      </c>
      <c r="AF253" s="39" t="s">
        <v>364</v>
      </c>
      <c r="AG253" s="39" t="s">
        <v>365</v>
      </c>
      <c r="AH253" s="39" t="s">
        <v>1125</v>
      </c>
      <c r="AI253" s="48">
        <v>9.33333333333333</v>
      </c>
      <c r="AJ253" s="39" t="s">
        <v>216</v>
      </c>
      <c r="AK253" s="70"/>
    </row>
    <row r="254" spans="1:37">
      <c r="A254" s="39" t="s">
        <v>239</v>
      </c>
      <c r="B254" s="39" t="s">
        <v>212</v>
      </c>
      <c r="C254" s="39" t="s">
        <v>213</v>
      </c>
      <c r="D254" s="39" t="s">
        <v>230</v>
      </c>
      <c r="E254" s="39" t="s">
        <v>231</v>
      </c>
      <c r="F254" s="39"/>
      <c r="G254" s="39"/>
      <c r="H254" s="39" t="s">
        <v>1126</v>
      </c>
      <c r="I254" s="39" t="s">
        <v>1127</v>
      </c>
      <c r="J254" s="39" t="s">
        <v>980</v>
      </c>
      <c r="K254" s="42" t="s">
        <v>219</v>
      </c>
      <c r="L254" s="39" t="s">
        <v>220</v>
      </c>
      <c r="M254" s="43">
        <v>45038.5109375</v>
      </c>
      <c r="N254" s="43">
        <v>45038.5099652778</v>
      </c>
      <c r="O254" s="42" t="s">
        <v>1051</v>
      </c>
      <c r="P254" s="39"/>
      <c r="Q254" s="39"/>
      <c r="R254" s="47">
        <v>45045.5126736111</v>
      </c>
      <c r="S254" s="39" t="s">
        <v>224</v>
      </c>
      <c r="T254" s="47"/>
      <c r="U254" s="47"/>
      <c r="V254" s="47"/>
      <c r="W254" s="48">
        <v>0</v>
      </c>
      <c r="X254" s="49">
        <v>7.82025462962963</v>
      </c>
      <c r="Y254" s="39" t="s">
        <v>230</v>
      </c>
      <c r="Z254" s="39" t="s">
        <v>234</v>
      </c>
      <c r="AA254" s="39"/>
      <c r="AB254" s="39"/>
      <c r="AC254" s="39"/>
      <c r="AD254" s="39"/>
      <c r="AE254" s="39"/>
      <c r="AF254" s="39" t="s">
        <v>378</v>
      </c>
      <c r="AG254" s="39" t="s">
        <v>379</v>
      </c>
      <c r="AH254" s="39"/>
      <c r="AI254" s="48">
        <v>7</v>
      </c>
      <c r="AJ254" s="39" t="s">
        <v>216</v>
      </c>
      <c r="AK254" s="69"/>
    </row>
    <row r="255" spans="1:37">
      <c r="A255" s="38" t="s">
        <v>211</v>
      </c>
      <c r="B255" s="38" t="s">
        <v>212</v>
      </c>
      <c r="C255" s="38" t="s">
        <v>213</v>
      </c>
      <c r="D255" s="38" t="s">
        <v>230</v>
      </c>
      <c r="E255" s="38" t="s">
        <v>231</v>
      </c>
      <c r="F255" s="38"/>
      <c r="G255" s="38"/>
      <c r="H255" s="38" t="s">
        <v>216</v>
      </c>
      <c r="I255" s="38" t="s">
        <v>1128</v>
      </c>
      <c r="J255" s="38" t="s">
        <v>1075</v>
      </c>
      <c r="K255" s="40" t="s">
        <v>258</v>
      </c>
      <c r="L255" s="38" t="s">
        <v>220</v>
      </c>
      <c r="M255" s="41">
        <v>45039.6923958333</v>
      </c>
      <c r="N255" s="41">
        <v>45039.6915856482</v>
      </c>
      <c r="O255" s="40" t="s">
        <v>440</v>
      </c>
      <c r="P255" s="38" t="s">
        <v>901</v>
      </c>
      <c r="Q255" s="38"/>
      <c r="R255" s="44">
        <v>45043.4165046296</v>
      </c>
      <c r="S255" s="38" t="s">
        <v>224</v>
      </c>
      <c r="T255" s="44"/>
      <c r="U255" s="44"/>
      <c r="V255" s="44"/>
      <c r="W255" s="45">
        <v>0</v>
      </c>
      <c r="X255" s="46">
        <v>6.63863425925926</v>
      </c>
      <c r="Y255" s="38" t="s">
        <v>230</v>
      </c>
      <c r="Z255" s="38" t="s">
        <v>234</v>
      </c>
      <c r="AA255" s="38"/>
      <c r="AB255" s="38"/>
      <c r="AC255" s="38"/>
      <c r="AD255" s="38"/>
      <c r="AE255" s="38"/>
      <c r="AF255" s="38" t="s">
        <v>485</v>
      </c>
      <c r="AG255" s="38" t="s">
        <v>486</v>
      </c>
      <c r="AH255" s="38" t="s">
        <v>284</v>
      </c>
      <c r="AI255" s="45">
        <v>0.7</v>
      </c>
      <c r="AJ255" s="38" t="s">
        <v>216</v>
      </c>
      <c r="AK255" s="69"/>
    </row>
    <row r="256" spans="1:37">
      <c r="A256" s="39" t="s">
        <v>211</v>
      </c>
      <c r="B256" s="39" t="s">
        <v>212</v>
      </c>
      <c r="C256" s="39" t="s">
        <v>213</v>
      </c>
      <c r="D256" s="39" t="s">
        <v>230</v>
      </c>
      <c r="E256" s="39" t="s">
        <v>231</v>
      </c>
      <c r="F256" s="39"/>
      <c r="G256" s="39"/>
      <c r="H256" s="39" t="s">
        <v>216</v>
      </c>
      <c r="I256" s="39" t="s">
        <v>1129</v>
      </c>
      <c r="J256" s="39" t="s">
        <v>1130</v>
      </c>
      <c r="K256" s="42" t="s">
        <v>219</v>
      </c>
      <c r="L256" s="39" t="s">
        <v>220</v>
      </c>
      <c r="M256" s="43">
        <v>45040.3656828704</v>
      </c>
      <c r="N256" s="43">
        <v>45040.3625</v>
      </c>
      <c r="O256" s="42" t="s">
        <v>295</v>
      </c>
      <c r="P256" s="39" t="s">
        <v>1131</v>
      </c>
      <c r="Q256" s="39"/>
      <c r="R256" s="47">
        <v>45043.666875</v>
      </c>
      <c r="S256" s="39" t="s">
        <v>1132</v>
      </c>
      <c r="T256" s="47"/>
      <c r="U256" s="47"/>
      <c r="V256" s="47"/>
      <c r="W256" s="48">
        <v>1</v>
      </c>
      <c r="X256" s="49">
        <v>5.96771990740741</v>
      </c>
      <c r="Y256" s="39" t="s">
        <v>230</v>
      </c>
      <c r="Z256" s="39" t="s">
        <v>234</v>
      </c>
      <c r="AA256" s="39"/>
      <c r="AB256" s="39"/>
      <c r="AC256" s="39"/>
      <c r="AD256" s="39"/>
      <c r="AE256" s="39"/>
      <c r="AF256" s="39" t="s">
        <v>271</v>
      </c>
      <c r="AG256" s="39" t="s">
        <v>481</v>
      </c>
      <c r="AH256" s="39" t="s">
        <v>387</v>
      </c>
      <c r="AI256" s="48">
        <v>4.66666666666667</v>
      </c>
      <c r="AJ256" s="39" t="s">
        <v>216</v>
      </c>
      <c r="AK256" s="70"/>
    </row>
    <row r="257" spans="1:37">
      <c r="A257" s="38" t="s">
        <v>239</v>
      </c>
      <c r="B257" s="38" t="s">
        <v>212</v>
      </c>
      <c r="C257" s="38" t="s">
        <v>213</v>
      </c>
      <c r="D257" s="38" t="s">
        <v>230</v>
      </c>
      <c r="E257" s="38" t="s">
        <v>231</v>
      </c>
      <c r="F257" s="38"/>
      <c r="G257" s="38"/>
      <c r="H257" s="38" t="s">
        <v>216</v>
      </c>
      <c r="I257" s="38" t="s">
        <v>1133</v>
      </c>
      <c r="J257" s="38" t="s">
        <v>1113</v>
      </c>
      <c r="K257" s="40" t="s">
        <v>219</v>
      </c>
      <c r="L257" s="38" t="s">
        <v>220</v>
      </c>
      <c r="M257" s="41">
        <v>45038.5059027778</v>
      </c>
      <c r="N257" s="41">
        <v>45038.5047916667</v>
      </c>
      <c r="O257" s="40" t="s">
        <v>780</v>
      </c>
      <c r="P257" s="38" t="s">
        <v>781</v>
      </c>
      <c r="Q257" s="38"/>
      <c r="R257" s="44">
        <v>45040.3874768519</v>
      </c>
      <c r="S257" s="38" t="s">
        <v>996</v>
      </c>
      <c r="T257" s="44"/>
      <c r="U257" s="44">
        <v>45040.3874421296</v>
      </c>
      <c r="V257" s="44"/>
      <c r="W257" s="45">
        <v>0</v>
      </c>
      <c r="X257" s="46">
        <v>1.88265046296296</v>
      </c>
      <c r="Y257" s="38" t="s">
        <v>230</v>
      </c>
      <c r="Z257" s="38" t="s">
        <v>234</v>
      </c>
      <c r="AA257" s="38"/>
      <c r="AB257" s="38" t="s">
        <v>245</v>
      </c>
      <c r="AC257" s="38" t="s">
        <v>323</v>
      </c>
      <c r="AD257" s="38"/>
      <c r="AE257" s="41" t="s">
        <v>1134</v>
      </c>
      <c r="AF257" s="38" t="s">
        <v>378</v>
      </c>
      <c r="AG257" s="38" t="s">
        <v>379</v>
      </c>
      <c r="AH257" s="38" t="s">
        <v>336</v>
      </c>
      <c r="AI257" s="45">
        <v>2.33333333333333</v>
      </c>
      <c r="AJ257" s="38" t="s">
        <v>216</v>
      </c>
      <c r="AK257" s="70"/>
    </row>
    <row r="258" spans="1:37">
      <c r="A258" s="39" t="s">
        <v>239</v>
      </c>
      <c r="B258" s="39" t="s">
        <v>212</v>
      </c>
      <c r="C258" s="39" t="s">
        <v>213</v>
      </c>
      <c r="D258" s="39" t="s">
        <v>285</v>
      </c>
      <c r="E258" s="39" t="s">
        <v>286</v>
      </c>
      <c r="F258" s="39"/>
      <c r="G258" s="39"/>
      <c r="H258" s="39" t="s">
        <v>216</v>
      </c>
      <c r="I258" s="39" t="s">
        <v>1135</v>
      </c>
      <c r="J258" s="39" t="s">
        <v>1136</v>
      </c>
      <c r="K258" s="42" t="s">
        <v>258</v>
      </c>
      <c r="L258" s="39" t="s">
        <v>220</v>
      </c>
      <c r="M258" s="43">
        <v>45038.5082986111</v>
      </c>
      <c r="N258" s="43">
        <v>45038.5062615741</v>
      </c>
      <c r="O258" s="42" t="s">
        <v>780</v>
      </c>
      <c r="P258" s="39" t="s">
        <v>781</v>
      </c>
      <c r="Q258" s="39"/>
      <c r="R258" s="47">
        <v>45041.5599884259</v>
      </c>
      <c r="S258" s="39" t="s">
        <v>977</v>
      </c>
      <c r="T258" s="47"/>
      <c r="U258" s="47">
        <v>45041.5575231481</v>
      </c>
      <c r="V258" s="47"/>
      <c r="W258" s="48">
        <v>0</v>
      </c>
      <c r="X258" s="49">
        <v>3.05126157407408</v>
      </c>
      <c r="Y258" s="39" t="s">
        <v>285</v>
      </c>
      <c r="Z258" s="39" t="s">
        <v>289</v>
      </c>
      <c r="AA258" s="39" t="s">
        <v>290</v>
      </c>
      <c r="AB258" s="39" t="s">
        <v>245</v>
      </c>
      <c r="AC258" s="39" t="s">
        <v>323</v>
      </c>
      <c r="AD258" s="39"/>
      <c r="AE258" s="43" t="s">
        <v>1137</v>
      </c>
      <c r="AF258" s="39" t="s">
        <v>282</v>
      </c>
      <c r="AG258" s="39" t="s">
        <v>283</v>
      </c>
      <c r="AH258" s="39" t="s">
        <v>284</v>
      </c>
      <c r="AI258" s="48">
        <v>8.4</v>
      </c>
      <c r="AJ258" s="39" t="s">
        <v>216</v>
      </c>
      <c r="AK258" s="69"/>
    </row>
    <row r="259" spans="1:37">
      <c r="A259" s="38" t="s">
        <v>239</v>
      </c>
      <c r="B259" s="38" t="s">
        <v>212</v>
      </c>
      <c r="C259" s="38" t="s">
        <v>213</v>
      </c>
      <c r="D259" s="38" t="s">
        <v>230</v>
      </c>
      <c r="E259" s="38" t="s">
        <v>231</v>
      </c>
      <c r="F259" s="38"/>
      <c r="G259" s="38"/>
      <c r="H259" s="38" t="s">
        <v>216</v>
      </c>
      <c r="I259" s="38" t="s">
        <v>1138</v>
      </c>
      <c r="J259" s="38" t="s">
        <v>1139</v>
      </c>
      <c r="K259" s="40" t="s">
        <v>219</v>
      </c>
      <c r="L259" s="38" t="s">
        <v>220</v>
      </c>
      <c r="M259" s="41">
        <v>45038.8651851852</v>
      </c>
      <c r="N259" s="41">
        <v>45038.8643518519</v>
      </c>
      <c r="O259" s="40" t="s">
        <v>780</v>
      </c>
      <c r="P259" s="38" t="s">
        <v>781</v>
      </c>
      <c r="Q259" s="38"/>
      <c r="R259" s="44">
        <v>45040.6744560185</v>
      </c>
      <c r="S259" s="38" t="s">
        <v>782</v>
      </c>
      <c r="T259" s="44"/>
      <c r="U259" s="44">
        <v>45040.6743634259</v>
      </c>
      <c r="V259" s="44"/>
      <c r="W259" s="45">
        <v>0</v>
      </c>
      <c r="X259" s="46">
        <v>1.81001157407407</v>
      </c>
      <c r="Y259" s="38" t="s">
        <v>155</v>
      </c>
      <c r="Z259" s="38" t="s">
        <v>214</v>
      </c>
      <c r="AA259" s="38"/>
      <c r="AB259" s="38" t="s">
        <v>140</v>
      </c>
      <c r="AC259" s="38" t="s">
        <v>225</v>
      </c>
      <c r="AD259" s="38"/>
      <c r="AE259" s="41" t="s">
        <v>1140</v>
      </c>
      <c r="AF259" s="38" t="s">
        <v>378</v>
      </c>
      <c r="AG259" s="38" t="s">
        <v>379</v>
      </c>
      <c r="AH259" s="38" t="s">
        <v>327</v>
      </c>
      <c r="AI259" s="45">
        <v>17.5</v>
      </c>
      <c r="AJ259" s="38" t="s">
        <v>216</v>
      </c>
      <c r="AK259" s="70"/>
    </row>
    <row r="260" spans="1:37">
      <c r="A260" s="39" t="s">
        <v>239</v>
      </c>
      <c r="B260" s="39" t="s">
        <v>212</v>
      </c>
      <c r="C260" s="39" t="s">
        <v>213</v>
      </c>
      <c r="D260" s="39" t="s">
        <v>230</v>
      </c>
      <c r="E260" s="39" t="s">
        <v>231</v>
      </c>
      <c r="F260" s="39"/>
      <c r="G260" s="39"/>
      <c r="H260" s="39" t="s">
        <v>216</v>
      </c>
      <c r="I260" s="39" t="s">
        <v>1141</v>
      </c>
      <c r="J260" s="39" t="s">
        <v>1142</v>
      </c>
      <c r="K260" s="42" t="s">
        <v>219</v>
      </c>
      <c r="L260" s="39" t="s">
        <v>220</v>
      </c>
      <c r="M260" s="43">
        <v>45038.8679861111</v>
      </c>
      <c r="N260" s="43">
        <v>45038.8672569445</v>
      </c>
      <c r="O260" s="42" t="s">
        <v>780</v>
      </c>
      <c r="P260" s="39" t="s">
        <v>781</v>
      </c>
      <c r="Q260" s="39"/>
      <c r="R260" s="47">
        <v>45044.4671296296</v>
      </c>
      <c r="S260" s="39" t="s">
        <v>782</v>
      </c>
      <c r="T260" s="47"/>
      <c r="U260" s="47">
        <v>45044.4671064815</v>
      </c>
      <c r="V260" s="47"/>
      <c r="W260" s="48">
        <v>0</v>
      </c>
      <c r="X260" s="49">
        <v>5.59984953703703</v>
      </c>
      <c r="Y260" s="39" t="s">
        <v>230</v>
      </c>
      <c r="Z260" s="39" t="s">
        <v>234</v>
      </c>
      <c r="AA260" s="39"/>
      <c r="AB260" s="39" t="s">
        <v>140</v>
      </c>
      <c r="AC260" s="39" t="s">
        <v>225</v>
      </c>
      <c r="AD260" s="39"/>
      <c r="AE260" s="43" t="s">
        <v>1143</v>
      </c>
      <c r="AF260" s="39" t="s">
        <v>378</v>
      </c>
      <c r="AG260" s="39" t="s">
        <v>379</v>
      </c>
      <c r="AH260" s="39" t="s">
        <v>238</v>
      </c>
      <c r="AI260" s="48">
        <v>17.5</v>
      </c>
      <c r="AJ260" s="39" t="s">
        <v>216</v>
      </c>
      <c r="AK260" s="70"/>
    </row>
    <row r="261" spans="1:37">
      <c r="A261" s="38" t="s">
        <v>211</v>
      </c>
      <c r="B261" s="38" t="s">
        <v>212</v>
      </c>
      <c r="C261" s="38" t="s">
        <v>213</v>
      </c>
      <c r="D261" s="38" t="s">
        <v>230</v>
      </c>
      <c r="E261" s="38" t="s">
        <v>231</v>
      </c>
      <c r="F261" s="38"/>
      <c r="G261" s="38"/>
      <c r="H261" s="38" t="s">
        <v>216</v>
      </c>
      <c r="I261" s="38" t="s">
        <v>1144</v>
      </c>
      <c r="J261" s="38" t="s">
        <v>1145</v>
      </c>
      <c r="K261" s="40" t="s">
        <v>219</v>
      </c>
      <c r="L261" s="38" t="s">
        <v>220</v>
      </c>
      <c r="M261" s="41">
        <v>45038.872037037</v>
      </c>
      <c r="N261" s="41">
        <v>45038.87125</v>
      </c>
      <c r="O261" s="40" t="s">
        <v>780</v>
      </c>
      <c r="P261" s="38" t="s">
        <v>781</v>
      </c>
      <c r="Q261" s="38"/>
      <c r="R261" s="44">
        <v>45040.4464236111</v>
      </c>
      <c r="S261" s="38" t="s">
        <v>934</v>
      </c>
      <c r="T261" s="44"/>
      <c r="U261" s="44">
        <v>45040.4302777778</v>
      </c>
      <c r="V261" s="44"/>
      <c r="W261" s="45">
        <v>0</v>
      </c>
      <c r="X261" s="46">
        <v>1.55902777777778</v>
      </c>
      <c r="Y261" s="38" t="s">
        <v>230</v>
      </c>
      <c r="Z261" s="38" t="s">
        <v>234</v>
      </c>
      <c r="AA261" s="38"/>
      <c r="AB261" s="38" t="s">
        <v>17</v>
      </c>
      <c r="AC261" s="38" t="s">
        <v>225</v>
      </c>
      <c r="AD261" s="38"/>
      <c r="AE261" s="41" t="s">
        <v>1146</v>
      </c>
      <c r="AF261" s="38" t="s">
        <v>378</v>
      </c>
      <c r="AG261" s="38" t="s">
        <v>379</v>
      </c>
      <c r="AH261" s="38" t="s">
        <v>336</v>
      </c>
      <c r="AI261" s="45">
        <v>2.33333333333333</v>
      </c>
      <c r="AJ261" s="38" t="s">
        <v>216</v>
      </c>
      <c r="AK261" s="69"/>
    </row>
    <row r="262" spans="1:37">
      <c r="A262" s="39" t="s">
        <v>239</v>
      </c>
      <c r="B262" s="39" t="s">
        <v>212</v>
      </c>
      <c r="C262" s="39" t="s">
        <v>213</v>
      </c>
      <c r="D262" s="39" t="s">
        <v>230</v>
      </c>
      <c r="E262" s="39" t="s">
        <v>231</v>
      </c>
      <c r="F262" s="39"/>
      <c r="G262" s="39"/>
      <c r="H262" s="39" t="s">
        <v>216</v>
      </c>
      <c r="I262" s="39" t="s">
        <v>1147</v>
      </c>
      <c r="J262" s="39" t="s">
        <v>980</v>
      </c>
      <c r="K262" s="42" t="s">
        <v>219</v>
      </c>
      <c r="L262" s="39" t="s">
        <v>220</v>
      </c>
      <c r="M262" s="43">
        <v>45039.4220717593</v>
      </c>
      <c r="N262" s="43">
        <v>45039.4186921296</v>
      </c>
      <c r="O262" s="42" t="s">
        <v>780</v>
      </c>
      <c r="P262" s="39" t="s">
        <v>781</v>
      </c>
      <c r="Q262" s="39"/>
      <c r="R262" s="47">
        <v>45040.6462152778</v>
      </c>
      <c r="S262" s="39" t="s">
        <v>782</v>
      </c>
      <c r="T262" s="47"/>
      <c r="U262" s="47">
        <v>45040.6460648148</v>
      </c>
      <c r="V262" s="47"/>
      <c r="W262" s="48">
        <v>0</v>
      </c>
      <c r="X262" s="49">
        <v>1.22737268518518</v>
      </c>
      <c r="Y262" s="39" t="s">
        <v>230</v>
      </c>
      <c r="Z262" s="39" t="s">
        <v>234</v>
      </c>
      <c r="AA262" s="39"/>
      <c r="AB262" s="39" t="s">
        <v>140</v>
      </c>
      <c r="AC262" s="39" t="s">
        <v>225</v>
      </c>
      <c r="AD262" s="39"/>
      <c r="AE262" s="43" t="s">
        <v>663</v>
      </c>
      <c r="AF262" s="39" t="s">
        <v>485</v>
      </c>
      <c r="AG262" s="39" t="s">
        <v>486</v>
      </c>
      <c r="AH262" s="39" t="s">
        <v>238</v>
      </c>
      <c r="AI262" s="48">
        <v>17.5</v>
      </c>
      <c r="AJ262" s="39" t="s">
        <v>216</v>
      </c>
      <c r="AK262" s="70"/>
    </row>
    <row r="263" spans="1:37">
      <c r="A263" s="38" t="s">
        <v>211</v>
      </c>
      <c r="B263" s="38" t="s">
        <v>212</v>
      </c>
      <c r="C263" s="38" t="s">
        <v>213</v>
      </c>
      <c r="D263" s="38" t="s">
        <v>230</v>
      </c>
      <c r="E263" s="38" t="s">
        <v>231</v>
      </c>
      <c r="F263" s="38"/>
      <c r="G263" s="38"/>
      <c r="H263" s="38" t="s">
        <v>216</v>
      </c>
      <c r="I263" s="38" t="s">
        <v>1148</v>
      </c>
      <c r="J263" s="38" t="s">
        <v>1149</v>
      </c>
      <c r="K263" s="40" t="s">
        <v>258</v>
      </c>
      <c r="L263" s="38" t="s">
        <v>220</v>
      </c>
      <c r="M263" s="41">
        <v>45039.5942361111</v>
      </c>
      <c r="N263" s="41">
        <v>45039.5882638889</v>
      </c>
      <c r="O263" s="40" t="s">
        <v>440</v>
      </c>
      <c r="P263" s="38" t="s">
        <v>901</v>
      </c>
      <c r="Q263" s="38"/>
      <c r="R263" s="44">
        <v>45045.5965740741</v>
      </c>
      <c r="S263" s="38" t="s">
        <v>224</v>
      </c>
      <c r="T263" s="44"/>
      <c r="U263" s="44"/>
      <c r="V263" s="44"/>
      <c r="W263" s="45">
        <v>0</v>
      </c>
      <c r="X263" s="46">
        <v>6.74195601851852</v>
      </c>
      <c r="Y263" s="38" t="s">
        <v>230</v>
      </c>
      <c r="Z263" s="38" t="s">
        <v>234</v>
      </c>
      <c r="AA263" s="38"/>
      <c r="AB263" s="38"/>
      <c r="AC263" s="38"/>
      <c r="AD263" s="38"/>
      <c r="AE263" s="38"/>
      <c r="AF263" s="38" t="s">
        <v>485</v>
      </c>
      <c r="AG263" s="38" t="s">
        <v>486</v>
      </c>
      <c r="AH263" s="38" t="s">
        <v>284</v>
      </c>
      <c r="AI263" s="45">
        <v>0.7</v>
      </c>
      <c r="AJ263" s="38" t="s">
        <v>216</v>
      </c>
      <c r="AK263" s="70"/>
    </row>
    <row r="264" spans="1:37">
      <c r="A264" s="39" t="s">
        <v>239</v>
      </c>
      <c r="B264" s="39" t="s">
        <v>212</v>
      </c>
      <c r="C264" s="39" t="s">
        <v>252</v>
      </c>
      <c r="D264" s="39" t="s">
        <v>357</v>
      </c>
      <c r="E264" s="39" t="s">
        <v>573</v>
      </c>
      <c r="F264" s="39"/>
      <c r="G264" s="39"/>
      <c r="H264" s="39" t="s">
        <v>255</v>
      </c>
      <c r="I264" s="39" t="s">
        <v>1150</v>
      </c>
      <c r="J264" s="39" t="s">
        <v>1151</v>
      </c>
      <c r="K264" s="42" t="s">
        <v>258</v>
      </c>
      <c r="L264" s="39" t="s">
        <v>220</v>
      </c>
      <c r="M264" s="43">
        <v>45040.3555439815</v>
      </c>
      <c r="N264" s="43">
        <v>45040.3531134259</v>
      </c>
      <c r="O264" s="42" t="s">
        <v>780</v>
      </c>
      <c r="P264" s="39" t="s">
        <v>781</v>
      </c>
      <c r="Q264" s="39"/>
      <c r="R264" s="47">
        <v>45042.423912037</v>
      </c>
      <c r="S264" s="39" t="s">
        <v>1152</v>
      </c>
      <c r="T264" s="47"/>
      <c r="U264" s="47">
        <v>45042.4238888889</v>
      </c>
      <c r="V264" s="47"/>
      <c r="W264" s="48">
        <v>0</v>
      </c>
      <c r="X264" s="49">
        <v>2.07077546296296</v>
      </c>
      <c r="Y264" s="39" t="s">
        <v>259</v>
      </c>
      <c r="Z264" s="39" t="s">
        <v>260</v>
      </c>
      <c r="AA264" s="39"/>
      <c r="AB264" s="39" t="s">
        <v>245</v>
      </c>
      <c r="AC264" s="39" t="s">
        <v>246</v>
      </c>
      <c r="AD264" s="39"/>
      <c r="AE264" s="39" t="s">
        <v>1153</v>
      </c>
      <c r="AF264" s="39" t="s">
        <v>1154</v>
      </c>
      <c r="AG264" s="39" t="s">
        <v>1155</v>
      </c>
      <c r="AH264" s="39" t="s">
        <v>1156</v>
      </c>
      <c r="AI264" s="48">
        <v>4.2</v>
      </c>
      <c r="AJ264" s="39" t="s">
        <v>216</v>
      </c>
      <c r="AK264" s="70"/>
    </row>
    <row r="265" spans="1:37">
      <c r="A265" s="39" t="s">
        <v>239</v>
      </c>
      <c r="B265" s="39" t="s">
        <v>212</v>
      </c>
      <c r="C265" s="39" t="s">
        <v>213</v>
      </c>
      <c r="D265" s="39" t="s">
        <v>214</v>
      </c>
      <c r="E265" s="39" t="s">
        <v>276</v>
      </c>
      <c r="F265" s="39"/>
      <c r="G265" s="39"/>
      <c r="H265" s="39" t="s">
        <v>216</v>
      </c>
      <c r="I265" s="39" t="s">
        <v>1157</v>
      </c>
      <c r="J265" s="39" t="s">
        <v>385</v>
      </c>
      <c r="K265" s="42" t="s">
        <v>279</v>
      </c>
      <c r="L265" s="39" t="s">
        <v>220</v>
      </c>
      <c r="M265" s="43">
        <v>45040.4496180556</v>
      </c>
      <c r="N265" s="43">
        <v>45040.4488194444</v>
      </c>
      <c r="O265" s="42" t="s">
        <v>780</v>
      </c>
      <c r="P265" s="39" t="s">
        <v>781</v>
      </c>
      <c r="Q265" s="39"/>
      <c r="R265" s="47">
        <v>45041.5514467593</v>
      </c>
      <c r="S265" s="39" t="s">
        <v>782</v>
      </c>
      <c r="T265" s="47"/>
      <c r="U265" s="47">
        <v>45041.5513425926</v>
      </c>
      <c r="V265" s="47"/>
      <c r="W265" s="48">
        <v>0</v>
      </c>
      <c r="X265" s="49">
        <v>1.10252314814815</v>
      </c>
      <c r="Y265" s="39" t="s">
        <v>155</v>
      </c>
      <c r="Z265" s="39" t="s">
        <v>214</v>
      </c>
      <c r="AA265" s="39" t="s">
        <v>280</v>
      </c>
      <c r="AB265" s="39" t="s">
        <v>245</v>
      </c>
      <c r="AC265" s="39" t="s">
        <v>323</v>
      </c>
      <c r="AD265" s="39"/>
      <c r="AE265" s="43" t="s">
        <v>1158</v>
      </c>
      <c r="AF265" s="39" t="s">
        <v>355</v>
      </c>
      <c r="AG265" s="39" t="s">
        <v>356</v>
      </c>
      <c r="AH265" s="39" t="s">
        <v>238</v>
      </c>
      <c r="AI265" s="48">
        <v>2.66666666666667</v>
      </c>
      <c r="AJ265" s="39" t="s">
        <v>216</v>
      </c>
      <c r="AK265" s="69"/>
    </row>
    <row r="266" spans="1:37">
      <c r="A266" s="38" t="s">
        <v>211</v>
      </c>
      <c r="B266" s="38" t="s">
        <v>212</v>
      </c>
      <c r="C266" s="38" t="s">
        <v>213</v>
      </c>
      <c r="D266" s="38" t="s">
        <v>214</v>
      </c>
      <c r="E266" s="38" t="s">
        <v>215</v>
      </c>
      <c r="F266" s="38"/>
      <c r="G266" s="38"/>
      <c r="H266" s="38" t="s">
        <v>340</v>
      </c>
      <c r="I266" s="38" t="s">
        <v>1159</v>
      </c>
      <c r="J266" s="38" t="s">
        <v>1160</v>
      </c>
      <c r="K266" s="40" t="s">
        <v>258</v>
      </c>
      <c r="L266" s="38" t="s">
        <v>220</v>
      </c>
      <c r="M266" s="41">
        <v>45039.8662152778</v>
      </c>
      <c r="N266" s="41">
        <v>45039.8640277778</v>
      </c>
      <c r="O266" s="40" t="s">
        <v>1051</v>
      </c>
      <c r="P266" s="38"/>
      <c r="Q266" s="38"/>
      <c r="R266" s="44">
        <v>45044.8517708333</v>
      </c>
      <c r="S266" s="38" t="s">
        <v>803</v>
      </c>
      <c r="T266" s="44"/>
      <c r="U266" s="44"/>
      <c r="V266" s="44"/>
      <c r="W266" s="45">
        <v>0</v>
      </c>
      <c r="X266" s="46">
        <v>6.46619212962963</v>
      </c>
      <c r="Y266" s="38" t="s">
        <v>155</v>
      </c>
      <c r="Z266" s="38" t="s">
        <v>214</v>
      </c>
      <c r="AA266" s="38"/>
      <c r="AB266" s="38"/>
      <c r="AC266" s="38"/>
      <c r="AD266" s="38"/>
      <c r="AE266" s="38"/>
      <c r="AF266" s="38" t="s">
        <v>485</v>
      </c>
      <c r="AG266" s="38" t="s">
        <v>486</v>
      </c>
      <c r="AH266" s="38"/>
      <c r="AI266" s="45">
        <v>1.4</v>
      </c>
      <c r="AJ266" s="38" t="s">
        <v>216</v>
      </c>
      <c r="AK266" s="70"/>
    </row>
    <row r="267" spans="1:37">
      <c r="A267" s="39" t="s">
        <v>239</v>
      </c>
      <c r="B267" s="39" t="s">
        <v>212</v>
      </c>
      <c r="C267" s="39" t="s">
        <v>213</v>
      </c>
      <c r="D267" s="39" t="s">
        <v>285</v>
      </c>
      <c r="E267" s="39" t="s">
        <v>286</v>
      </c>
      <c r="F267" s="39"/>
      <c r="G267" s="39"/>
      <c r="H267" s="39" t="s">
        <v>216</v>
      </c>
      <c r="I267" s="39" t="s">
        <v>1161</v>
      </c>
      <c r="J267" s="39" t="s">
        <v>1162</v>
      </c>
      <c r="K267" s="42" t="s">
        <v>258</v>
      </c>
      <c r="L267" s="39" t="s">
        <v>220</v>
      </c>
      <c r="M267" s="43">
        <v>45040.382337963</v>
      </c>
      <c r="N267" s="43">
        <v>45040.3809953704</v>
      </c>
      <c r="O267" s="42" t="s">
        <v>780</v>
      </c>
      <c r="P267" s="39" t="s">
        <v>781</v>
      </c>
      <c r="Q267" s="39"/>
      <c r="R267" s="47">
        <v>45041.5198958333</v>
      </c>
      <c r="S267" s="39" t="s">
        <v>934</v>
      </c>
      <c r="T267" s="47"/>
      <c r="U267" s="47">
        <v>45041.5193287037</v>
      </c>
      <c r="V267" s="47"/>
      <c r="W267" s="48">
        <v>0</v>
      </c>
      <c r="X267" s="49">
        <v>1.13833333333333</v>
      </c>
      <c r="Y267" s="39" t="s">
        <v>285</v>
      </c>
      <c r="Z267" s="39" t="s">
        <v>289</v>
      </c>
      <c r="AA267" s="39" t="s">
        <v>290</v>
      </c>
      <c r="AB267" s="39" t="s">
        <v>245</v>
      </c>
      <c r="AC267" s="39" t="s">
        <v>246</v>
      </c>
      <c r="AD267" s="39"/>
      <c r="AE267" s="43" t="s">
        <v>1163</v>
      </c>
      <c r="AF267" s="39" t="s">
        <v>282</v>
      </c>
      <c r="AG267" s="39" t="s">
        <v>283</v>
      </c>
      <c r="AH267" s="39" t="s">
        <v>380</v>
      </c>
      <c r="AI267" s="48">
        <v>4.2</v>
      </c>
      <c r="AJ267" s="39" t="s">
        <v>216</v>
      </c>
      <c r="AK267" s="69"/>
    </row>
    <row r="268" spans="1:37">
      <c r="A268" s="38" t="s">
        <v>211</v>
      </c>
      <c r="B268" s="38" t="s">
        <v>212</v>
      </c>
      <c r="C268" s="38" t="s">
        <v>213</v>
      </c>
      <c r="D268" s="38" t="s">
        <v>230</v>
      </c>
      <c r="E268" s="38" t="s">
        <v>231</v>
      </c>
      <c r="F268" s="38"/>
      <c r="G268" s="38"/>
      <c r="H268" s="38" t="s">
        <v>340</v>
      </c>
      <c r="I268" s="38" t="s">
        <v>1164</v>
      </c>
      <c r="J268" s="38" t="s">
        <v>478</v>
      </c>
      <c r="K268" s="40" t="s">
        <v>219</v>
      </c>
      <c r="L268" s="38" t="s">
        <v>220</v>
      </c>
      <c r="M268" s="41">
        <v>45040.4029166667</v>
      </c>
      <c r="N268" s="41">
        <v>45040.4021064815</v>
      </c>
      <c r="O268" s="40" t="s">
        <v>221</v>
      </c>
      <c r="P268" s="38"/>
      <c r="Q268" s="38"/>
      <c r="R268" s="44">
        <v>45040.5433680556</v>
      </c>
      <c r="S268" s="38" t="s">
        <v>718</v>
      </c>
      <c r="T268" s="44"/>
      <c r="U268" s="44">
        <v>45040.5432986111</v>
      </c>
      <c r="V268" s="44">
        <v>45040.5433680556</v>
      </c>
      <c r="W268" s="45">
        <v>1</v>
      </c>
      <c r="X268" s="46">
        <v>0.141261574074074</v>
      </c>
      <c r="Y268" s="38" t="s">
        <v>230</v>
      </c>
      <c r="Z268" s="38" t="s">
        <v>234</v>
      </c>
      <c r="AA268" s="38"/>
      <c r="AB268" s="38" t="s">
        <v>225</v>
      </c>
      <c r="AC268" s="38" t="s">
        <v>344</v>
      </c>
      <c r="AD268" s="38"/>
      <c r="AE268" s="41" t="s">
        <v>1165</v>
      </c>
      <c r="AF268" s="38" t="s">
        <v>271</v>
      </c>
      <c r="AG268" s="38" t="s">
        <v>481</v>
      </c>
      <c r="AH268" s="38" t="s">
        <v>762</v>
      </c>
      <c r="AI268" s="45">
        <v>2.33333333333333</v>
      </c>
      <c r="AJ268" s="38" t="s">
        <v>216</v>
      </c>
      <c r="AK268" s="70"/>
    </row>
    <row r="269" spans="1:37">
      <c r="A269" s="39" t="s">
        <v>239</v>
      </c>
      <c r="B269" s="39" t="s">
        <v>212</v>
      </c>
      <c r="C269" s="39" t="s">
        <v>213</v>
      </c>
      <c r="D269" s="39" t="s">
        <v>214</v>
      </c>
      <c r="E269" s="39" t="s">
        <v>276</v>
      </c>
      <c r="F269" s="39"/>
      <c r="G269" s="39"/>
      <c r="H269" s="39" t="s">
        <v>216</v>
      </c>
      <c r="I269" s="39" t="s">
        <v>1166</v>
      </c>
      <c r="J269" s="39" t="s">
        <v>1167</v>
      </c>
      <c r="K269" s="42" t="s">
        <v>279</v>
      </c>
      <c r="L269" s="39" t="s">
        <v>220</v>
      </c>
      <c r="M269" s="43">
        <v>45040.6687962963</v>
      </c>
      <c r="N269" s="43">
        <v>45040.6669097222</v>
      </c>
      <c r="O269" s="42" t="s">
        <v>780</v>
      </c>
      <c r="P269" s="39" t="s">
        <v>781</v>
      </c>
      <c r="Q269" s="39"/>
      <c r="R269" s="47">
        <v>45041.4569675926</v>
      </c>
      <c r="S269" s="39" t="s">
        <v>1168</v>
      </c>
      <c r="T269" s="47"/>
      <c r="U269" s="47">
        <v>45041.4569444445</v>
      </c>
      <c r="V269" s="47"/>
      <c r="W269" s="48">
        <v>0</v>
      </c>
      <c r="X269" s="49">
        <v>0.790034722222222</v>
      </c>
      <c r="Y269" s="39" t="s">
        <v>155</v>
      </c>
      <c r="Z269" s="39" t="s">
        <v>214</v>
      </c>
      <c r="AA269" s="39" t="s">
        <v>280</v>
      </c>
      <c r="AB269" s="39" t="s">
        <v>245</v>
      </c>
      <c r="AC269" s="39" t="s">
        <v>246</v>
      </c>
      <c r="AD269" s="39"/>
      <c r="AE269" s="43" t="s">
        <v>1169</v>
      </c>
      <c r="AF269" s="39" t="s">
        <v>282</v>
      </c>
      <c r="AG269" s="39" t="s">
        <v>283</v>
      </c>
      <c r="AH269" s="39" t="s">
        <v>380</v>
      </c>
      <c r="AI269" s="48">
        <v>0.8</v>
      </c>
      <c r="AJ269" s="39" t="s">
        <v>216</v>
      </c>
      <c r="AK269" s="69"/>
    </row>
    <row r="270" spans="1:37">
      <c r="A270" s="38" t="s">
        <v>239</v>
      </c>
      <c r="B270" s="38" t="s">
        <v>212</v>
      </c>
      <c r="C270" s="38" t="s">
        <v>213</v>
      </c>
      <c r="D270" s="38" t="s">
        <v>230</v>
      </c>
      <c r="E270" s="38" t="s">
        <v>231</v>
      </c>
      <c r="F270" s="38"/>
      <c r="G270" s="38"/>
      <c r="H270" s="38" t="s">
        <v>216</v>
      </c>
      <c r="I270" s="38" t="s">
        <v>1170</v>
      </c>
      <c r="J270" s="38" t="s">
        <v>918</v>
      </c>
      <c r="K270" s="40" t="s">
        <v>219</v>
      </c>
      <c r="L270" s="38" t="s">
        <v>220</v>
      </c>
      <c r="M270" s="41">
        <v>45040.3691550926</v>
      </c>
      <c r="N270" s="41">
        <v>45040.3675115741</v>
      </c>
      <c r="O270" s="40" t="s">
        <v>780</v>
      </c>
      <c r="P270" s="38" t="s">
        <v>781</v>
      </c>
      <c r="Q270" s="38"/>
      <c r="R270" s="44">
        <v>45042.4235300926</v>
      </c>
      <c r="S270" s="38" t="s">
        <v>1043</v>
      </c>
      <c r="T270" s="44"/>
      <c r="U270" s="44">
        <v>45042.4235069445</v>
      </c>
      <c r="V270" s="44"/>
      <c r="W270" s="45">
        <v>0</v>
      </c>
      <c r="X270" s="46">
        <v>2.05599537037037</v>
      </c>
      <c r="Y270" s="38" t="s">
        <v>230</v>
      </c>
      <c r="Z270" s="38" t="s">
        <v>234</v>
      </c>
      <c r="AA270" s="38"/>
      <c r="AB270" s="38" t="s">
        <v>140</v>
      </c>
      <c r="AC270" s="38" t="s">
        <v>225</v>
      </c>
      <c r="AD270" s="38"/>
      <c r="AE270" s="44" t="s">
        <v>1171</v>
      </c>
      <c r="AF270" s="38" t="s">
        <v>485</v>
      </c>
      <c r="AG270" s="38" t="s">
        <v>486</v>
      </c>
      <c r="AH270" s="38" t="s">
        <v>300</v>
      </c>
      <c r="AI270" s="45">
        <v>9.33333333333333</v>
      </c>
      <c r="AJ270" s="38" t="s">
        <v>216</v>
      </c>
      <c r="AK270" s="70"/>
    </row>
    <row r="271" spans="1:37">
      <c r="A271" s="39" t="s">
        <v>239</v>
      </c>
      <c r="B271" s="39" t="s">
        <v>212</v>
      </c>
      <c r="C271" s="39" t="s">
        <v>213</v>
      </c>
      <c r="D271" s="39" t="s">
        <v>285</v>
      </c>
      <c r="E271" s="39" t="s">
        <v>286</v>
      </c>
      <c r="F271" s="39"/>
      <c r="G271" s="39"/>
      <c r="H271" s="39" t="s">
        <v>216</v>
      </c>
      <c r="I271" s="39" t="s">
        <v>1172</v>
      </c>
      <c r="J271" s="39" t="s">
        <v>1173</v>
      </c>
      <c r="K271" s="42" t="s">
        <v>258</v>
      </c>
      <c r="L271" s="39" t="s">
        <v>220</v>
      </c>
      <c r="M271" s="43">
        <v>45040.3863541667</v>
      </c>
      <c r="N271" s="43">
        <v>45040.3848263889</v>
      </c>
      <c r="O271" s="42" t="s">
        <v>780</v>
      </c>
      <c r="P271" s="39" t="s">
        <v>781</v>
      </c>
      <c r="Q271" s="39"/>
      <c r="R271" s="47">
        <v>45041.5687268519</v>
      </c>
      <c r="S271" s="39" t="s">
        <v>934</v>
      </c>
      <c r="T271" s="47"/>
      <c r="U271" s="47">
        <v>45041.5422337963</v>
      </c>
      <c r="V271" s="47"/>
      <c r="W271" s="48">
        <v>0</v>
      </c>
      <c r="X271" s="49">
        <v>1.15740740740741</v>
      </c>
      <c r="Y271" s="39" t="s">
        <v>285</v>
      </c>
      <c r="Z271" s="39" t="s">
        <v>289</v>
      </c>
      <c r="AA271" s="39" t="s">
        <v>290</v>
      </c>
      <c r="AB271" s="39" t="s">
        <v>17</v>
      </c>
      <c r="AC271" s="39" t="s">
        <v>225</v>
      </c>
      <c r="AD271" s="39"/>
      <c r="AE271" s="43" t="s">
        <v>1174</v>
      </c>
      <c r="AF271" s="39" t="s">
        <v>282</v>
      </c>
      <c r="AG271" s="39" t="s">
        <v>283</v>
      </c>
      <c r="AH271" s="39" t="s">
        <v>380</v>
      </c>
      <c r="AI271" s="48">
        <v>8.4</v>
      </c>
      <c r="AJ271" s="39" t="s">
        <v>216</v>
      </c>
      <c r="AK271" s="70"/>
    </row>
    <row r="272" spans="1:37">
      <c r="A272" s="38" t="s">
        <v>211</v>
      </c>
      <c r="B272" s="38" t="s">
        <v>212</v>
      </c>
      <c r="C272" s="38" t="s">
        <v>213</v>
      </c>
      <c r="D272" s="38" t="s">
        <v>214</v>
      </c>
      <c r="E272" s="38" t="s">
        <v>215</v>
      </c>
      <c r="F272" s="38"/>
      <c r="G272" s="38"/>
      <c r="H272" s="38" t="s">
        <v>216</v>
      </c>
      <c r="I272" s="38" t="s">
        <v>1175</v>
      </c>
      <c r="J272" s="38" t="s">
        <v>1176</v>
      </c>
      <c r="K272" s="40" t="s">
        <v>258</v>
      </c>
      <c r="L272" s="38" t="s">
        <v>220</v>
      </c>
      <c r="M272" s="41">
        <v>45040.5797800926</v>
      </c>
      <c r="N272" s="41">
        <v>45040.5777662037</v>
      </c>
      <c r="O272" s="40" t="s">
        <v>780</v>
      </c>
      <c r="P272" s="38" t="s">
        <v>781</v>
      </c>
      <c r="Q272" s="38" t="s">
        <v>1081</v>
      </c>
      <c r="R272" s="44">
        <v>45043.8740277778</v>
      </c>
      <c r="S272" s="38" t="s">
        <v>803</v>
      </c>
      <c r="T272" s="44"/>
      <c r="U272" s="44">
        <v>45043.8739930556</v>
      </c>
      <c r="V272" s="44"/>
      <c r="W272" s="45">
        <v>0</v>
      </c>
      <c r="X272" s="46">
        <v>3.29622685185185</v>
      </c>
      <c r="Y272" s="38" t="s">
        <v>230</v>
      </c>
      <c r="Z272" s="38" t="s">
        <v>234</v>
      </c>
      <c r="AA272" s="38"/>
      <c r="AB272" s="38" t="s">
        <v>245</v>
      </c>
      <c r="AC272" s="38" t="s">
        <v>246</v>
      </c>
      <c r="AD272" s="38"/>
      <c r="AE272" s="41" t="s">
        <v>1177</v>
      </c>
      <c r="AF272" s="38" t="s">
        <v>227</v>
      </c>
      <c r="AG272" s="38" t="s">
        <v>228</v>
      </c>
      <c r="AH272" s="38" t="s">
        <v>229</v>
      </c>
      <c r="AI272" s="45">
        <v>6.3</v>
      </c>
      <c r="AJ272" s="38" t="s">
        <v>216</v>
      </c>
      <c r="AK272" s="70"/>
    </row>
    <row r="273" spans="1:37">
      <c r="A273" s="38" t="s">
        <v>239</v>
      </c>
      <c r="B273" s="38" t="s">
        <v>212</v>
      </c>
      <c r="C273" s="38" t="s">
        <v>213</v>
      </c>
      <c r="D273" s="38" t="s">
        <v>285</v>
      </c>
      <c r="E273" s="38" t="s">
        <v>286</v>
      </c>
      <c r="F273" s="38"/>
      <c r="G273" s="38"/>
      <c r="H273" s="38" t="s">
        <v>216</v>
      </c>
      <c r="I273" s="38" t="s">
        <v>1178</v>
      </c>
      <c r="J273" s="38" t="s">
        <v>1179</v>
      </c>
      <c r="K273" s="40" t="s">
        <v>258</v>
      </c>
      <c r="L273" s="38" t="s">
        <v>220</v>
      </c>
      <c r="M273" s="41">
        <v>45040.6085532407</v>
      </c>
      <c r="N273" s="41">
        <v>45040.6072685185</v>
      </c>
      <c r="O273" s="40" t="s">
        <v>780</v>
      </c>
      <c r="P273" s="38" t="s">
        <v>781</v>
      </c>
      <c r="Q273" s="38"/>
      <c r="R273" s="44">
        <v>45041.6795949074</v>
      </c>
      <c r="S273" s="38" t="s">
        <v>996</v>
      </c>
      <c r="T273" s="44"/>
      <c r="U273" s="44">
        <v>45041.6795717593</v>
      </c>
      <c r="V273" s="44"/>
      <c r="W273" s="45">
        <v>0</v>
      </c>
      <c r="X273" s="46">
        <v>1.07230324074074</v>
      </c>
      <c r="Y273" s="38" t="s">
        <v>285</v>
      </c>
      <c r="Z273" s="38" t="s">
        <v>289</v>
      </c>
      <c r="AA273" s="38" t="s">
        <v>290</v>
      </c>
      <c r="AB273" s="38" t="s">
        <v>140</v>
      </c>
      <c r="AC273" s="38" t="s">
        <v>225</v>
      </c>
      <c r="AD273" s="38"/>
      <c r="AE273" s="41" t="s">
        <v>1180</v>
      </c>
      <c r="AF273" s="38" t="s">
        <v>282</v>
      </c>
      <c r="AG273" s="38" t="s">
        <v>283</v>
      </c>
      <c r="AH273" s="38" t="s">
        <v>300</v>
      </c>
      <c r="AI273" s="45">
        <v>8.4</v>
      </c>
      <c r="AJ273" s="38" t="s">
        <v>216</v>
      </c>
      <c r="AK273" s="70"/>
    </row>
    <row r="274" spans="1:37">
      <c r="A274" s="39" t="s">
        <v>239</v>
      </c>
      <c r="B274" s="39" t="s">
        <v>212</v>
      </c>
      <c r="C274" s="39" t="s">
        <v>213</v>
      </c>
      <c r="D274" s="39" t="s">
        <v>230</v>
      </c>
      <c r="E274" s="39" t="s">
        <v>231</v>
      </c>
      <c r="F274" s="39"/>
      <c r="G274" s="39"/>
      <c r="H274" s="39" t="s">
        <v>216</v>
      </c>
      <c r="I274" s="39" t="s">
        <v>1181</v>
      </c>
      <c r="J274" s="39" t="s">
        <v>1182</v>
      </c>
      <c r="K274" s="42" t="s">
        <v>258</v>
      </c>
      <c r="L274" s="39" t="s">
        <v>220</v>
      </c>
      <c r="M274" s="43">
        <v>45040.496099537</v>
      </c>
      <c r="N274" s="43">
        <v>45040.4951273148</v>
      </c>
      <c r="O274" s="42" t="s">
        <v>780</v>
      </c>
      <c r="P274" s="39" t="s">
        <v>781</v>
      </c>
      <c r="Q274" s="39"/>
      <c r="R274" s="47">
        <v>45041.4758333333</v>
      </c>
      <c r="S274" s="39" t="s">
        <v>977</v>
      </c>
      <c r="T274" s="47"/>
      <c r="U274" s="47">
        <v>45041.4716319444</v>
      </c>
      <c r="V274" s="47"/>
      <c r="W274" s="48">
        <v>0</v>
      </c>
      <c r="X274" s="49">
        <v>0.97650462962963</v>
      </c>
      <c r="Y274" s="39" t="s">
        <v>285</v>
      </c>
      <c r="Z274" s="39" t="s">
        <v>289</v>
      </c>
      <c r="AA274" s="39" t="s">
        <v>290</v>
      </c>
      <c r="AB274" s="39" t="s">
        <v>17</v>
      </c>
      <c r="AC274" s="39" t="s">
        <v>225</v>
      </c>
      <c r="AD274" s="39"/>
      <c r="AE274" s="43" t="s">
        <v>1183</v>
      </c>
      <c r="AF274" s="39" t="s">
        <v>355</v>
      </c>
      <c r="AG274" s="39" t="s">
        <v>356</v>
      </c>
      <c r="AH274" s="39" t="s">
        <v>380</v>
      </c>
      <c r="AI274" s="48">
        <v>4.2</v>
      </c>
      <c r="AJ274" s="39" t="s">
        <v>216</v>
      </c>
      <c r="AK274" s="69"/>
    </row>
    <row r="275" spans="1:37">
      <c r="A275" s="38" t="s">
        <v>211</v>
      </c>
      <c r="B275" s="38" t="s">
        <v>212</v>
      </c>
      <c r="C275" s="38" t="s">
        <v>213</v>
      </c>
      <c r="D275" s="38" t="s">
        <v>230</v>
      </c>
      <c r="E275" s="38" t="s">
        <v>391</v>
      </c>
      <c r="F275" s="38"/>
      <c r="G275" s="38"/>
      <c r="H275" s="38" t="s">
        <v>340</v>
      </c>
      <c r="I275" s="38" t="s">
        <v>1184</v>
      </c>
      <c r="J275" s="38" t="s">
        <v>1185</v>
      </c>
      <c r="K275" s="40" t="s">
        <v>219</v>
      </c>
      <c r="L275" s="38" t="s">
        <v>220</v>
      </c>
      <c r="M275" s="41">
        <v>45040.6022569445</v>
      </c>
      <c r="N275" s="41">
        <v>45040.5990740741</v>
      </c>
      <c r="O275" s="40" t="s">
        <v>221</v>
      </c>
      <c r="P275" s="38"/>
      <c r="Q275" s="38" t="s">
        <v>613</v>
      </c>
      <c r="R275" s="44">
        <v>45044.5990740741</v>
      </c>
      <c r="S275" s="38" t="s">
        <v>718</v>
      </c>
      <c r="T275" s="44"/>
      <c r="U275" s="44">
        <v>45044.5990162037</v>
      </c>
      <c r="V275" s="44">
        <v>45044.5990740741</v>
      </c>
      <c r="W275" s="45">
        <v>0</v>
      </c>
      <c r="X275" s="46">
        <v>4</v>
      </c>
      <c r="Y275" s="38" t="s">
        <v>230</v>
      </c>
      <c r="Z275" s="38" t="s">
        <v>234</v>
      </c>
      <c r="AA275" s="38"/>
      <c r="AB275" s="38" t="s">
        <v>225</v>
      </c>
      <c r="AC275" s="38" t="s">
        <v>344</v>
      </c>
      <c r="AD275" s="38"/>
      <c r="AE275" s="44" t="s">
        <v>1186</v>
      </c>
      <c r="AF275" s="38" t="s">
        <v>395</v>
      </c>
      <c r="AG275" s="38" t="s">
        <v>396</v>
      </c>
      <c r="AH275" s="38" t="s">
        <v>762</v>
      </c>
      <c r="AI275" s="45">
        <v>7</v>
      </c>
      <c r="AJ275" s="38" t="s">
        <v>216</v>
      </c>
      <c r="AK275" s="70"/>
    </row>
    <row r="276" spans="1:37">
      <c r="A276" s="39" t="s">
        <v>239</v>
      </c>
      <c r="B276" s="39" t="s">
        <v>212</v>
      </c>
      <c r="C276" s="39" t="s">
        <v>252</v>
      </c>
      <c r="D276" s="39" t="s">
        <v>253</v>
      </c>
      <c r="E276" s="39" t="s">
        <v>436</v>
      </c>
      <c r="F276" s="39"/>
      <c r="G276" s="39"/>
      <c r="H276" s="39" t="s">
        <v>1048</v>
      </c>
      <c r="I276" s="39" t="s">
        <v>1187</v>
      </c>
      <c r="J276" s="39" t="s">
        <v>1188</v>
      </c>
      <c r="K276" s="42" t="s">
        <v>219</v>
      </c>
      <c r="L276" s="39" t="s">
        <v>220</v>
      </c>
      <c r="M276" s="43">
        <v>45040.6315625</v>
      </c>
      <c r="N276" s="43">
        <v>45040.6253240741</v>
      </c>
      <c r="O276" s="42" t="s">
        <v>1051</v>
      </c>
      <c r="P276" s="39"/>
      <c r="Q276" s="39"/>
      <c r="R276" s="47">
        <v>45045.3651041667</v>
      </c>
      <c r="S276" s="39" t="s">
        <v>224</v>
      </c>
      <c r="T276" s="47"/>
      <c r="U276" s="47"/>
      <c r="V276" s="47"/>
      <c r="W276" s="48">
        <v>0</v>
      </c>
      <c r="X276" s="49">
        <v>5.70489583333333</v>
      </c>
      <c r="Y276" s="39" t="s">
        <v>361</v>
      </c>
      <c r="Z276" s="39" t="s">
        <v>253</v>
      </c>
      <c r="AA276" s="39" t="s">
        <v>1189</v>
      </c>
      <c r="AB276" s="39"/>
      <c r="AC276" s="39"/>
      <c r="AD276" s="39"/>
      <c r="AE276" s="39" t="s">
        <v>443</v>
      </c>
      <c r="AF276" s="39" t="s">
        <v>282</v>
      </c>
      <c r="AG276" s="39" t="s">
        <v>283</v>
      </c>
      <c r="AH276" s="39"/>
      <c r="AI276" s="48">
        <v>7</v>
      </c>
      <c r="AJ276" s="39" t="s">
        <v>216</v>
      </c>
      <c r="AK276" s="69"/>
    </row>
    <row r="277" spans="1:37">
      <c r="A277" s="39" t="s">
        <v>239</v>
      </c>
      <c r="B277" s="39" t="s">
        <v>212</v>
      </c>
      <c r="C277" s="39" t="s">
        <v>213</v>
      </c>
      <c r="D277" s="39" t="s">
        <v>214</v>
      </c>
      <c r="E277" s="39" t="s">
        <v>215</v>
      </c>
      <c r="F277" s="39"/>
      <c r="G277" s="39"/>
      <c r="H277" s="39" t="s">
        <v>216</v>
      </c>
      <c r="I277" s="39" t="s">
        <v>1190</v>
      </c>
      <c r="J277" s="39" t="s">
        <v>1191</v>
      </c>
      <c r="K277" s="42" t="s">
        <v>279</v>
      </c>
      <c r="L277" s="39" t="s">
        <v>220</v>
      </c>
      <c r="M277" s="43">
        <v>45040.6332175926</v>
      </c>
      <c r="N277" s="43">
        <v>45040.6323032407</v>
      </c>
      <c r="O277" s="42" t="s">
        <v>780</v>
      </c>
      <c r="P277" s="39" t="s">
        <v>781</v>
      </c>
      <c r="Q277" s="39"/>
      <c r="R277" s="47">
        <v>45040.6504398148</v>
      </c>
      <c r="S277" s="39" t="s">
        <v>782</v>
      </c>
      <c r="T277" s="47"/>
      <c r="U277" s="47">
        <v>45040.6503240741</v>
      </c>
      <c r="V277" s="47"/>
      <c r="W277" s="48">
        <v>0</v>
      </c>
      <c r="X277" s="49">
        <v>0.0180208333333333</v>
      </c>
      <c r="Y277" s="39" t="s">
        <v>155</v>
      </c>
      <c r="Z277" s="39" t="s">
        <v>214</v>
      </c>
      <c r="AA277" s="39" t="s">
        <v>280</v>
      </c>
      <c r="AB277" s="39" t="s">
        <v>17</v>
      </c>
      <c r="AC277" s="39" t="s">
        <v>225</v>
      </c>
      <c r="AD277" s="39"/>
      <c r="AE277" s="43" t="s">
        <v>1192</v>
      </c>
      <c r="AF277" s="39" t="s">
        <v>282</v>
      </c>
      <c r="AG277" s="39" t="s">
        <v>283</v>
      </c>
      <c r="AH277" s="39" t="s">
        <v>238</v>
      </c>
      <c r="AI277" s="48">
        <v>2.9</v>
      </c>
      <c r="AJ277" s="39" t="s">
        <v>216</v>
      </c>
      <c r="AK277" s="69"/>
    </row>
    <row r="278" spans="1:37">
      <c r="A278" s="39" t="s">
        <v>239</v>
      </c>
      <c r="B278" s="39" t="s">
        <v>212</v>
      </c>
      <c r="C278" s="39" t="s">
        <v>213</v>
      </c>
      <c r="D278" s="39" t="s">
        <v>214</v>
      </c>
      <c r="E278" s="39" t="s">
        <v>276</v>
      </c>
      <c r="F278" s="39"/>
      <c r="G278" s="39"/>
      <c r="H278" s="39" t="s">
        <v>216</v>
      </c>
      <c r="I278" s="39" t="s">
        <v>1193</v>
      </c>
      <c r="J278" s="39" t="s">
        <v>1194</v>
      </c>
      <c r="K278" s="42" t="s">
        <v>279</v>
      </c>
      <c r="L278" s="39" t="s">
        <v>220</v>
      </c>
      <c r="M278" s="43">
        <v>45040.7671990741</v>
      </c>
      <c r="N278" s="43">
        <v>45040.7656365741</v>
      </c>
      <c r="O278" s="42" t="s">
        <v>780</v>
      </c>
      <c r="P278" s="39" t="s">
        <v>781</v>
      </c>
      <c r="Q278" s="39"/>
      <c r="R278" s="47">
        <v>45041.4689583333</v>
      </c>
      <c r="S278" s="39" t="s">
        <v>977</v>
      </c>
      <c r="T278" s="47"/>
      <c r="U278" s="47">
        <v>45041.4688310185</v>
      </c>
      <c r="V278" s="47"/>
      <c r="W278" s="48">
        <v>0</v>
      </c>
      <c r="X278" s="49">
        <v>0.703194444444445</v>
      </c>
      <c r="Y278" s="39" t="s">
        <v>155</v>
      </c>
      <c r="Z278" s="39" t="s">
        <v>214</v>
      </c>
      <c r="AA278" s="39" t="s">
        <v>280</v>
      </c>
      <c r="AB278" s="39" t="s">
        <v>245</v>
      </c>
      <c r="AC278" s="39" t="s">
        <v>246</v>
      </c>
      <c r="AD278" s="39"/>
      <c r="AE278" s="43" t="s">
        <v>1195</v>
      </c>
      <c r="AF278" s="39" t="s">
        <v>355</v>
      </c>
      <c r="AG278" s="39" t="s">
        <v>356</v>
      </c>
      <c r="AH278" s="39" t="s">
        <v>380</v>
      </c>
      <c r="AI278" s="48">
        <v>0.8</v>
      </c>
      <c r="AJ278" s="39" t="s">
        <v>216</v>
      </c>
      <c r="AK278" s="70"/>
    </row>
    <row r="279" spans="1:37">
      <c r="A279" s="38" t="s">
        <v>239</v>
      </c>
      <c r="B279" s="38" t="s">
        <v>212</v>
      </c>
      <c r="C279" s="38" t="s">
        <v>213</v>
      </c>
      <c r="D279" s="38" t="s">
        <v>230</v>
      </c>
      <c r="E279" s="38" t="s">
        <v>231</v>
      </c>
      <c r="F279" s="38"/>
      <c r="G279" s="38"/>
      <c r="H279" s="38" t="s">
        <v>216</v>
      </c>
      <c r="I279" s="38" t="s">
        <v>1196</v>
      </c>
      <c r="J279" s="38" t="s">
        <v>539</v>
      </c>
      <c r="K279" s="40" t="s">
        <v>219</v>
      </c>
      <c r="L279" s="38" t="s">
        <v>220</v>
      </c>
      <c r="M279" s="41">
        <v>45041.3406712963</v>
      </c>
      <c r="N279" s="41">
        <v>45041.335150463</v>
      </c>
      <c r="O279" s="40" t="s">
        <v>780</v>
      </c>
      <c r="P279" s="38" t="s">
        <v>781</v>
      </c>
      <c r="Q279" s="38"/>
      <c r="R279" s="44">
        <v>45041.3592824074</v>
      </c>
      <c r="S279" s="38" t="s">
        <v>996</v>
      </c>
      <c r="T279" s="44"/>
      <c r="U279" s="44">
        <v>45041.3592476852</v>
      </c>
      <c r="V279" s="44"/>
      <c r="W279" s="45">
        <v>0</v>
      </c>
      <c r="X279" s="46">
        <v>0.0240972222222222</v>
      </c>
      <c r="Y279" s="38" t="s">
        <v>230</v>
      </c>
      <c r="Z279" s="38" t="s">
        <v>234</v>
      </c>
      <c r="AA279" s="38"/>
      <c r="AB279" s="38" t="s">
        <v>17</v>
      </c>
      <c r="AC279" s="38" t="s">
        <v>225</v>
      </c>
      <c r="AD279" s="38"/>
      <c r="AE279" s="41" t="s">
        <v>1197</v>
      </c>
      <c r="AF279" s="38" t="s">
        <v>485</v>
      </c>
      <c r="AG279" s="38" t="s">
        <v>486</v>
      </c>
      <c r="AH279" s="38" t="s">
        <v>284</v>
      </c>
      <c r="AI279" s="45">
        <v>2.33333333333333</v>
      </c>
      <c r="AJ279" s="38" t="s">
        <v>216</v>
      </c>
      <c r="AK279" s="69"/>
    </row>
    <row r="280" spans="1:37">
      <c r="A280" s="39" t="s">
        <v>211</v>
      </c>
      <c r="B280" s="39" t="s">
        <v>212</v>
      </c>
      <c r="C280" s="39" t="s">
        <v>213</v>
      </c>
      <c r="D280" s="39" t="s">
        <v>214</v>
      </c>
      <c r="E280" s="39" t="s">
        <v>215</v>
      </c>
      <c r="F280" s="39"/>
      <c r="G280" s="39"/>
      <c r="H280" s="39" t="s">
        <v>216</v>
      </c>
      <c r="I280" s="39" t="s">
        <v>1198</v>
      </c>
      <c r="J280" s="39" t="s">
        <v>1199</v>
      </c>
      <c r="K280" s="42" t="s">
        <v>258</v>
      </c>
      <c r="L280" s="39" t="s">
        <v>220</v>
      </c>
      <c r="M280" s="43">
        <v>45041.3604513889</v>
      </c>
      <c r="N280" s="43">
        <v>45041.3569097222</v>
      </c>
      <c r="O280" s="42" t="s">
        <v>780</v>
      </c>
      <c r="P280" s="39" t="s">
        <v>781</v>
      </c>
      <c r="Q280" s="39"/>
      <c r="R280" s="47">
        <v>45041.4812152778</v>
      </c>
      <c r="S280" s="39" t="s">
        <v>971</v>
      </c>
      <c r="T280" s="47"/>
      <c r="U280" s="47">
        <v>45041.4811689815</v>
      </c>
      <c r="V280" s="47"/>
      <c r="W280" s="48">
        <v>0</v>
      </c>
      <c r="X280" s="49">
        <v>0.124259259259259</v>
      </c>
      <c r="Y280" s="39" t="s">
        <v>155</v>
      </c>
      <c r="Z280" s="39" t="s">
        <v>214</v>
      </c>
      <c r="AA280" s="39"/>
      <c r="AB280" s="39" t="s">
        <v>140</v>
      </c>
      <c r="AC280" s="39" t="s">
        <v>225</v>
      </c>
      <c r="AD280" s="39"/>
      <c r="AE280" s="43" t="s">
        <v>1200</v>
      </c>
      <c r="AF280" s="39" t="s">
        <v>227</v>
      </c>
      <c r="AG280" s="39" t="s">
        <v>228</v>
      </c>
      <c r="AH280" s="39" t="s">
        <v>229</v>
      </c>
      <c r="AI280" s="48">
        <v>6.3</v>
      </c>
      <c r="AJ280" s="39" t="s">
        <v>216</v>
      </c>
      <c r="AK280" s="69"/>
    </row>
    <row r="281" spans="1:37">
      <c r="A281" s="39" t="s">
        <v>239</v>
      </c>
      <c r="B281" s="39" t="s">
        <v>212</v>
      </c>
      <c r="C281" s="39" t="s">
        <v>213</v>
      </c>
      <c r="D281" s="39" t="s">
        <v>230</v>
      </c>
      <c r="E281" s="39" t="s">
        <v>231</v>
      </c>
      <c r="F281" s="39"/>
      <c r="G281" s="39"/>
      <c r="H281" s="39" t="s">
        <v>216</v>
      </c>
      <c r="I281" s="39" t="s">
        <v>1201</v>
      </c>
      <c r="J281" s="39" t="s">
        <v>1202</v>
      </c>
      <c r="K281" s="42" t="s">
        <v>219</v>
      </c>
      <c r="L281" s="39" t="s">
        <v>220</v>
      </c>
      <c r="M281" s="43">
        <v>45041.3608333333</v>
      </c>
      <c r="N281" s="43">
        <v>45041.3595486111</v>
      </c>
      <c r="O281" s="42" t="s">
        <v>780</v>
      </c>
      <c r="P281" s="39" t="s">
        <v>781</v>
      </c>
      <c r="Q281" s="39"/>
      <c r="R281" s="47">
        <v>45041.3920486111</v>
      </c>
      <c r="S281" s="39" t="s">
        <v>977</v>
      </c>
      <c r="T281" s="47"/>
      <c r="U281" s="47">
        <v>45041.3920138889</v>
      </c>
      <c r="V281" s="47"/>
      <c r="W281" s="48">
        <v>0</v>
      </c>
      <c r="X281" s="49">
        <v>0.0324652777777778</v>
      </c>
      <c r="Y281" s="39" t="s">
        <v>230</v>
      </c>
      <c r="Z281" s="39" t="s">
        <v>234</v>
      </c>
      <c r="AA281" s="39"/>
      <c r="AB281" s="39" t="s">
        <v>245</v>
      </c>
      <c r="AC281" s="39" t="s">
        <v>246</v>
      </c>
      <c r="AD281" s="39"/>
      <c r="AE281" s="43" t="s">
        <v>1203</v>
      </c>
      <c r="AF281" s="39" t="s">
        <v>315</v>
      </c>
      <c r="AG281" s="39" t="s">
        <v>316</v>
      </c>
      <c r="AH281" s="39" t="s">
        <v>300</v>
      </c>
      <c r="AI281" s="48">
        <v>2.33333333333333</v>
      </c>
      <c r="AJ281" s="39" t="s">
        <v>216</v>
      </c>
      <c r="AK281" s="70"/>
    </row>
    <row r="282" spans="1:37">
      <c r="A282" s="38" t="s">
        <v>239</v>
      </c>
      <c r="B282" s="38" t="s">
        <v>212</v>
      </c>
      <c r="C282" s="38" t="s">
        <v>213</v>
      </c>
      <c r="D282" s="38" t="s">
        <v>230</v>
      </c>
      <c r="E282" s="38" t="s">
        <v>231</v>
      </c>
      <c r="F282" s="38"/>
      <c r="G282" s="38"/>
      <c r="H282" s="38" t="s">
        <v>216</v>
      </c>
      <c r="I282" s="38" t="s">
        <v>1204</v>
      </c>
      <c r="J282" s="38" t="s">
        <v>1205</v>
      </c>
      <c r="K282" s="40" t="s">
        <v>219</v>
      </c>
      <c r="L282" s="38" t="s">
        <v>220</v>
      </c>
      <c r="M282" s="41">
        <v>45041.4442361111</v>
      </c>
      <c r="N282" s="41">
        <v>45041.4429861111</v>
      </c>
      <c r="O282" s="40" t="s">
        <v>780</v>
      </c>
      <c r="P282" s="38" t="s">
        <v>781</v>
      </c>
      <c r="Q282" s="38"/>
      <c r="R282" s="44">
        <v>45043.5214467593</v>
      </c>
      <c r="S282" s="38" t="s">
        <v>782</v>
      </c>
      <c r="T282" s="44"/>
      <c r="U282" s="44">
        <v>45043.5214236111</v>
      </c>
      <c r="V282" s="44"/>
      <c r="W282" s="45">
        <v>0</v>
      </c>
      <c r="X282" s="46">
        <v>2.0784375</v>
      </c>
      <c r="Y282" s="38" t="s">
        <v>230</v>
      </c>
      <c r="Z282" s="38" t="s">
        <v>234</v>
      </c>
      <c r="AA282" s="38"/>
      <c r="AB282" s="38" t="s">
        <v>140</v>
      </c>
      <c r="AC282" s="38" t="s">
        <v>225</v>
      </c>
      <c r="AD282" s="38"/>
      <c r="AE282" s="41" t="s">
        <v>1206</v>
      </c>
      <c r="AF282" s="38" t="s">
        <v>307</v>
      </c>
      <c r="AG282" s="38" t="s">
        <v>308</v>
      </c>
      <c r="AH282" s="38" t="s">
        <v>238</v>
      </c>
      <c r="AI282" s="45">
        <v>17.5</v>
      </c>
      <c r="AJ282" s="38" t="s">
        <v>216</v>
      </c>
      <c r="AK282" s="70"/>
    </row>
    <row r="283" spans="1:37">
      <c r="A283" s="39" t="s">
        <v>239</v>
      </c>
      <c r="B283" s="39" t="s">
        <v>212</v>
      </c>
      <c r="C283" s="39" t="s">
        <v>213</v>
      </c>
      <c r="D283" s="39" t="s">
        <v>214</v>
      </c>
      <c r="E283" s="39" t="s">
        <v>215</v>
      </c>
      <c r="F283" s="39"/>
      <c r="G283" s="39"/>
      <c r="H283" s="39" t="s">
        <v>216</v>
      </c>
      <c r="I283" s="39" t="s">
        <v>1207</v>
      </c>
      <c r="J283" s="39" t="s">
        <v>1208</v>
      </c>
      <c r="K283" s="42" t="s">
        <v>279</v>
      </c>
      <c r="L283" s="39" t="s">
        <v>220</v>
      </c>
      <c r="M283" s="43">
        <v>45040.5464467593</v>
      </c>
      <c r="N283" s="43">
        <v>45040.545625</v>
      </c>
      <c r="O283" s="42" t="s">
        <v>780</v>
      </c>
      <c r="P283" s="39" t="s">
        <v>781</v>
      </c>
      <c r="Q283" s="39"/>
      <c r="R283" s="47">
        <v>45042.7162268519</v>
      </c>
      <c r="S283" s="39" t="s">
        <v>297</v>
      </c>
      <c r="T283" s="47"/>
      <c r="U283" s="47">
        <v>45042.7162037037</v>
      </c>
      <c r="V283" s="47"/>
      <c r="W283" s="48">
        <v>0</v>
      </c>
      <c r="X283" s="49">
        <v>2.1705787037037</v>
      </c>
      <c r="Y283" s="39" t="s">
        <v>155</v>
      </c>
      <c r="Z283" s="39" t="s">
        <v>214</v>
      </c>
      <c r="AA283" s="39" t="s">
        <v>280</v>
      </c>
      <c r="AB283" s="39" t="s">
        <v>245</v>
      </c>
      <c r="AC283" s="39" t="s">
        <v>323</v>
      </c>
      <c r="AD283" s="39"/>
      <c r="AE283" s="43" t="s">
        <v>1209</v>
      </c>
      <c r="AF283" s="39" t="s">
        <v>355</v>
      </c>
      <c r="AG283" s="39" t="s">
        <v>356</v>
      </c>
      <c r="AH283" s="39" t="s">
        <v>238</v>
      </c>
      <c r="AI283" s="48">
        <v>1.2</v>
      </c>
      <c r="AJ283" s="39" t="s">
        <v>216</v>
      </c>
      <c r="AK283" s="70"/>
    </row>
    <row r="284" spans="1:37">
      <c r="A284" s="38" t="s">
        <v>211</v>
      </c>
      <c r="B284" s="38" t="s">
        <v>212</v>
      </c>
      <c r="C284" s="38" t="s">
        <v>213</v>
      </c>
      <c r="D284" s="38" t="s">
        <v>230</v>
      </c>
      <c r="E284" s="38" t="s">
        <v>231</v>
      </c>
      <c r="F284" s="38"/>
      <c r="G284" s="38"/>
      <c r="H284" s="38" t="s">
        <v>340</v>
      </c>
      <c r="I284" s="38" t="s">
        <v>1210</v>
      </c>
      <c r="J284" s="38" t="s">
        <v>342</v>
      </c>
      <c r="K284" s="40" t="s">
        <v>219</v>
      </c>
      <c r="L284" s="38" t="s">
        <v>220</v>
      </c>
      <c r="M284" s="41">
        <v>45040.5510416667</v>
      </c>
      <c r="N284" s="41">
        <v>45040.5497685185</v>
      </c>
      <c r="O284" s="40" t="s">
        <v>221</v>
      </c>
      <c r="P284" s="38"/>
      <c r="Q284" s="38"/>
      <c r="R284" s="44">
        <v>45043.5130555556</v>
      </c>
      <c r="S284" s="38" t="s">
        <v>718</v>
      </c>
      <c r="T284" s="44"/>
      <c r="U284" s="44">
        <v>45043.5129976852</v>
      </c>
      <c r="V284" s="44">
        <v>45043.5130439815</v>
      </c>
      <c r="W284" s="45">
        <v>0</v>
      </c>
      <c r="X284" s="46">
        <v>2.96327546296296</v>
      </c>
      <c r="Y284" s="38" t="s">
        <v>230</v>
      </c>
      <c r="Z284" s="38" t="s">
        <v>234</v>
      </c>
      <c r="AA284" s="38"/>
      <c r="AB284" s="38" t="s">
        <v>225</v>
      </c>
      <c r="AC284" s="38" t="s">
        <v>344</v>
      </c>
      <c r="AD284" s="38"/>
      <c r="AE284" s="41" t="s">
        <v>1211</v>
      </c>
      <c r="AF284" s="38" t="s">
        <v>271</v>
      </c>
      <c r="AG284" s="38" t="s">
        <v>272</v>
      </c>
      <c r="AH284" s="38" t="s">
        <v>762</v>
      </c>
      <c r="AI284" s="45">
        <v>7</v>
      </c>
      <c r="AJ284" s="38" t="s">
        <v>216</v>
      </c>
      <c r="AK284" s="70"/>
    </row>
    <row r="285" spans="1:37">
      <c r="A285" s="39" t="s">
        <v>239</v>
      </c>
      <c r="B285" s="39" t="s">
        <v>212</v>
      </c>
      <c r="C285" s="39" t="s">
        <v>213</v>
      </c>
      <c r="D285" s="39" t="s">
        <v>285</v>
      </c>
      <c r="E285" s="39" t="s">
        <v>286</v>
      </c>
      <c r="F285" s="39"/>
      <c r="G285" s="39"/>
      <c r="H285" s="39" t="s">
        <v>216</v>
      </c>
      <c r="I285" s="39" t="s">
        <v>1212</v>
      </c>
      <c r="J285" s="39" t="s">
        <v>1213</v>
      </c>
      <c r="K285" s="42" t="s">
        <v>258</v>
      </c>
      <c r="L285" s="39" t="s">
        <v>220</v>
      </c>
      <c r="M285" s="43">
        <v>45041.3416666667</v>
      </c>
      <c r="N285" s="43">
        <v>45041.3407523148</v>
      </c>
      <c r="O285" s="42" t="s">
        <v>780</v>
      </c>
      <c r="P285" s="39" t="s">
        <v>781</v>
      </c>
      <c r="Q285" s="39"/>
      <c r="R285" s="47">
        <v>45042.6529976852</v>
      </c>
      <c r="S285" s="39" t="s">
        <v>971</v>
      </c>
      <c r="T285" s="47"/>
      <c r="U285" s="47">
        <v>45042.652962963</v>
      </c>
      <c r="V285" s="47"/>
      <c r="W285" s="48">
        <v>0</v>
      </c>
      <c r="X285" s="49">
        <v>1.31221064814815</v>
      </c>
      <c r="Y285" s="39" t="s">
        <v>285</v>
      </c>
      <c r="Z285" s="39" t="s">
        <v>289</v>
      </c>
      <c r="AA285" s="39" t="s">
        <v>290</v>
      </c>
      <c r="AB285" s="39" t="s">
        <v>245</v>
      </c>
      <c r="AC285" s="39" t="s">
        <v>246</v>
      </c>
      <c r="AD285" s="39"/>
      <c r="AE285" s="43" t="s">
        <v>1214</v>
      </c>
      <c r="AF285" s="39" t="s">
        <v>282</v>
      </c>
      <c r="AG285" s="39" t="s">
        <v>283</v>
      </c>
      <c r="AH285" s="39" t="s">
        <v>284</v>
      </c>
      <c r="AI285" s="48">
        <v>6.3</v>
      </c>
      <c r="AJ285" s="39" t="s">
        <v>216</v>
      </c>
      <c r="AK285" s="69"/>
    </row>
    <row r="286" spans="1:37">
      <c r="A286" s="38" t="s">
        <v>239</v>
      </c>
      <c r="B286" s="38" t="s">
        <v>212</v>
      </c>
      <c r="C286" s="38" t="s">
        <v>213</v>
      </c>
      <c r="D286" s="38" t="s">
        <v>230</v>
      </c>
      <c r="E286" s="38" t="s">
        <v>231</v>
      </c>
      <c r="F286" s="38"/>
      <c r="G286" s="38"/>
      <c r="H286" s="38" t="s">
        <v>216</v>
      </c>
      <c r="I286" s="38" t="s">
        <v>1215</v>
      </c>
      <c r="J286" s="38" t="s">
        <v>1216</v>
      </c>
      <c r="K286" s="40" t="s">
        <v>258</v>
      </c>
      <c r="L286" s="38" t="s">
        <v>220</v>
      </c>
      <c r="M286" s="41">
        <v>45041.3450115741</v>
      </c>
      <c r="N286" s="41">
        <v>45041.3439236111</v>
      </c>
      <c r="O286" s="40" t="s">
        <v>780</v>
      </c>
      <c r="P286" s="38" t="s">
        <v>781</v>
      </c>
      <c r="Q286" s="38"/>
      <c r="R286" s="44">
        <v>45041.607974537</v>
      </c>
      <c r="S286" s="38" t="s">
        <v>996</v>
      </c>
      <c r="T286" s="44"/>
      <c r="U286" s="44">
        <v>45041.6079513889</v>
      </c>
      <c r="V286" s="44"/>
      <c r="W286" s="45">
        <v>0</v>
      </c>
      <c r="X286" s="46">
        <v>0.264027777777778</v>
      </c>
      <c r="Y286" s="38" t="s">
        <v>285</v>
      </c>
      <c r="Z286" s="38" t="s">
        <v>289</v>
      </c>
      <c r="AA286" s="38" t="s">
        <v>290</v>
      </c>
      <c r="AB286" s="38" t="s">
        <v>17</v>
      </c>
      <c r="AC286" s="38" t="s">
        <v>225</v>
      </c>
      <c r="AD286" s="38"/>
      <c r="AE286" s="41" t="s">
        <v>1217</v>
      </c>
      <c r="AF286" s="38" t="s">
        <v>282</v>
      </c>
      <c r="AG286" s="38" t="s">
        <v>283</v>
      </c>
      <c r="AH286" s="38" t="s">
        <v>300</v>
      </c>
      <c r="AI286" s="45">
        <v>8.4</v>
      </c>
      <c r="AJ286" s="38" t="s">
        <v>216</v>
      </c>
      <c r="AK286" s="69"/>
    </row>
    <row r="287" spans="1:37">
      <c r="A287" s="39" t="s">
        <v>239</v>
      </c>
      <c r="B287" s="39" t="s">
        <v>212</v>
      </c>
      <c r="C287" s="39" t="s">
        <v>213</v>
      </c>
      <c r="D287" s="39" t="s">
        <v>230</v>
      </c>
      <c r="E287" s="39" t="s">
        <v>231</v>
      </c>
      <c r="F287" s="39"/>
      <c r="G287" s="39"/>
      <c r="H287" s="39" t="s">
        <v>216</v>
      </c>
      <c r="I287" s="39" t="s">
        <v>1218</v>
      </c>
      <c r="J287" s="39" t="s">
        <v>1219</v>
      </c>
      <c r="K287" s="42" t="s">
        <v>219</v>
      </c>
      <c r="L287" s="39" t="s">
        <v>220</v>
      </c>
      <c r="M287" s="43">
        <v>45041.3666087963</v>
      </c>
      <c r="N287" s="43">
        <v>45041.3650694445</v>
      </c>
      <c r="O287" s="42" t="s">
        <v>780</v>
      </c>
      <c r="P287" s="39" t="s">
        <v>781</v>
      </c>
      <c r="Q287" s="39"/>
      <c r="R287" s="47">
        <v>45043.5786342593</v>
      </c>
      <c r="S287" s="39" t="s">
        <v>934</v>
      </c>
      <c r="T287" s="47"/>
      <c r="U287" s="47">
        <v>45043.5784606482</v>
      </c>
      <c r="V287" s="47"/>
      <c r="W287" s="48">
        <v>0</v>
      </c>
      <c r="X287" s="49">
        <v>2.2133912037037</v>
      </c>
      <c r="Y287" s="39" t="s">
        <v>230</v>
      </c>
      <c r="Z287" s="39" t="s">
        <v>234</v>
      </c>
      <c r="AA287" s="39"/>
      <c r="AB287" s="39" t="s">
        <v>245</v>
      </c>
      <c r="AC287" s="39" t="s">
        <v>246</v>
      </c>
      <c r="AD287" s="39"/>
      <c r="AE287" s="43" t="s">
        <v>1220</v>
      </c>
      <c r="AF287" s="39" t="s">
        <v>307</v>
      </c>
      <c r="AG287" s="39" t="s">
        <v>308</v>
      </c>
      <c r="AH287" s="39" t="s">
        <v>380</v>
      </c>
      <c r="AI287" s="48">
        <v>23.3333333333333</v>
      </c>
      <c r="AJ287" s="39" t="s">
        <v>216</v>
      </c>
      <c r="AK287" s="70"/>
    </row>
    <row r="288" spans="1:37">
      <c r="A288" s="38" t="s">
        <v>239</v>
      </c>
      <c r="B288" s="38" t="s">
        <v>212</v>
      </c>
      <c r="C288" s="38" t="s">
        <v>213</v>
      </c>
      <c r="D288" s="38" t="s">
        <v>230</v>
      </c>
      <c r="E288" s="38" t="s">
        <v>231</v>
      </c>
      <c r="F288" s="38"/>
      <c r="G288" s="38"/>
      <c r="H288" s="38" t="s">
        <v>216</v>
      </c>
      <c r="I288" s="38" t="s">
        <v>1221</v>
      </c>
      <c r="J288" s="38" t="s">
        <v>1015</v>
      </c>
      <c r="K288" s="40" t="s">
        <v>219</v>
      </c>
      <c r="L288" s="38" t="s">
        <v>220</v>
      </c>
      <c r="M288" s="41">
        <v>45041.3784722222</v>
      </c>
      <c r="N288" s="41">
        <v>45041.3734722222</v>
      </c>
      <c r="O288" s="40" t="s">
        <v>780</v>
      </c>
      <c r="P288" s="38" t="s">
        <v>781</v>
      </c>
      <c r="Q288" s="38"/>
      <c r="R288" s="44">
        <v>45042.650775463</v>
      </c>
      <c r="S288" s="38" t="s">
        <v>934</v>
      </c>
      <c r="T288" s="44"/>
      <c r="U288" s="44">
        <v>45042.6503472222</v>
      </c>
      <c r="V288" s="44"/>
      <c r="W288" s="45">
        <v>0</v>
      </c>
      <c r="X288" s="46">
        <v>1.276875</v>
      </c>
      <c r="Y288" s="38" t="s">
        <v>230</v>
      </c>
      <c r="Z288" s="38" t="s">
        <v>234</v>
      </c>
      <c r="AA288" s="38"/>
      <c r="AB288" s="38" t="s">
        <v>140</v>
      </c>
      <c r="AC288" s="38" t="s">
        <v>225</v>
      </c>
      <c r="AD288" s="38"/>
      <c r="AE288" s="41" t="s">
        <v>484</v>
      </c>
      <c r="AF288" s="38" t="s">
        <v>485</v>
      </c>
      <c r="AG288" s="38" t="s">
        <v>486</v>
      </c>
      <c r="AH288" s="38" t="s">
        <v>380</v>
      </c>
      <c r="AI288" s="45">
        <v>14</v>
      </c>
      <c r="AJ288" s="38" t="s">
        <v>216</v>
      </c>
      <c r="AK288" s="70"/>
    </row>
    <row r="289" spans="1:37">
      <c r="A289" s="38" t="s">
        <v>239</v>
      </c>
      <c r="B289" s="38" t="s">
        <v>212</v>
      </c>
      <c r="C289" s="38" t="s">
        <v>213</v>
      </c>
      <c r="D289" s="38" t="s">
        <v>230</v>
      </c>
      <c r="E289" s="38" t="s">
        <v>231</v>
      </c>
      <c r="F289" s="38"/>
      <c r="G289" s="38"/>
      <c r="H289" s="38" t="s">
        <v>216</v>
      </c>
      <c r="I289" s="38" t="s">
        <v>1222</v>
      </c>
      <c r="J289" s="38" t="s">
        <v>1223</v>
      </c>
      <c r="K289" s="40" t="s">
        <v>219</v>
      </c>
      <c r="L289" s="38" t="s">
        <v>220</v>
      </c>
      <c r="M289" s="41">
        <v>45041.4607291667</v>
      </c>
      <c r="N289" s="41">
        <v>45041.4596875</v>
      </c>
      <c r="O289" s="40" t="s">
        <v>780</v>
      </c>
      <c r="P289" s="38" t="s">
        <v>781</v>
      </c>
      <c r="Q289" s="38"/>
      <c r="R289" s="44">
        <v>45041.6821990741</v>
      </c>
      <c r="S289" s="38" t="s">
        <v>977</v>
      </c>
      <c r="T289" s="44"/>
      <c r="U289" s="44">
        <v>45041.6777199074</v>
      </c>
      <c r="V289" s="44"/>
      <c r="W289" s="45">
        <v>0</v>
      </c>
      <c r="X289" s="46">
        <v>0.218032407407407</v>
      </c>
      <c r="Y289" s="38" t="s">
        <v>230</v>
      </c>
      <c r="Z289" s="38" t="s">
        <v>234</v>
      </c>
      <c r="AA289" s="38"/>
      <c r="AB289" s="38" t="s">
        <v>17</v>
      </c>
      <c r="AC289" s="38" t="s">
        <v>225</v>
      </c>
      <c r="AD289" s="38"/>
      <c r="AE289" s="41" t="s">
        <v>1224</v>
      </c>
      <c r="AF289" s="38" t="s">
        <v>307</v>
      </c>
      <c r="AG289" s="38" t="s">
        <v>308</v>
      </c>
      <c r="AH289" s="38" t="s">
        <v>300</v>
      </c>
      <c r="AI289" s="45">
        <v>9.33333333333333</v>
      </c>
      <c r="AJ289" s="38" t="s">
        <v>216</v>
      </c>
      <c r="AK289" s="69"/>
    </row>
    <row r="290" spans="1:37">
      <c r="A290" s="39" t="s">
        <v>239</v>
      </c>
      <c r="B290" s="39" t="s">
        <v>212</v>
      </c>
      <c r="C290" s="39" t="s">
        <v>213</v>
      </c>
      <c r="D290" s="39" t="s">
        <v>230</v>
      </c>
      <c r="E290" s="39" t="s">
        <v>231</v>
      </c>
      <c r="F290" s="39"/>
      <c r="G290" s="39"/>
      <c r="H290" s="39" t="s">
        <v>216</v>
      </c>
      <c r="I290" s="39" t="s">
        <v>1225</v>
      </c>
      <c r="J290" s="39" t="s">
        <v>1226</v>
      </c>
      <c r="K290" s="42" t="s">
        <v>219</v>
      </c>
      <c r="L290" s="39" t="s">
        <v>220</v>
      </c>
      <c r="M290" s="43">
        <v>45040.8682407407</v>
      </c>
      <c r="N290" s="43">
        <v>45040.8666203704</v>
      </c>
      <c r="O290" s="42" t="s">
        <v>780</v>
      </c>
      <c r="P290" s="39" t="s">
        <v>781</v>
      </c>
      <c r="Q290" s="39"/>
      <c r="R290" s="47">
        <v>45041.3828935185</v>
      </c>
      <c r="S290" s="39" t="s">
        <v>977</v>
      </c>
      <c r="T290" s="47"/>
      <c r="U290" s="47">
        <v>45041.3828009259</v>
      </c>
      <c r="V290" s="47"/>
      <c r="W290" s="48">
        <v>0</v>
      </c>
      <c r="X290" s="49">
        <v>0.516180555555556</v>
      </c>
      <c r="Y290" s="39" t="s">
        <v>230</v>
      </c>
      <c r="Z290" s="39" t="s">
        <v>234</v>
      </c>
      <c r="AA290" s="39"/>
      <c r="AB290" s="39" t="s">
        <v>245</v>
      </c>
      <c r="AC290" s="39" t="s">
        <v>246</v>
      </c>
      <c r="AD290" s="39"/>
      <c r="AE290" s="43" t="s">
        <v>1227</v>
      </c>
      <c r="AF290" s="39" t="s">
        <v>370</v>
      </c>
      <c r="AG290" s="39" t="s">
        <v>371</v>
      </c>
      <c r="AH290" s="39" t="s">
        <v>327</v>
      </c>
      <c r="AI290" s="48">
        <v>2.33333333333333</v>
      </c>
      <c r="AJ290" s="39" t="s">
        <v>216</v>
      </c>
      <c r="AK290" s="70"/>
    </row>
    <row r="291" spans="1:37">
      <c r="A291" s="38" t="s">
        <v>211</v>
      </c>
      <c r="B291" s="38" t="s">
        <v>212</v>
      </c>
      <c r="C291" s="38" t="s">
        <v>213</v>
      </c>
      <c r="D291" s="38" t="s">
        <v>230</v>
      </c>
      <c r="E291" s="38" t="s">
        <v>231</v>
      </c>
      <c r="F291" s="38"/>
      <c r="G291" s="38"/>
      <c r="H291" s="38" t="s">
        <v>216</v>
      </c>
      <c r="I291" s="38" t="s">
        <v>1228</v>
      </c>
      <c r="J291" s="38" t="s">
        <v>1229</v>
      </c>
      <c r="K291" s="40" t="s">
        <v>219</v>
      </c>
      <c r="L291" s="38" t="s">
        <v>220</v>
      </c>
      <c r="M291" s="41">
        <v>45041.3707060185</v>
      </c>
      <c r="N291" s="41">
        <v>45041.3686574074</v>
      </c>
      <c r="O291" s="40" t="s">
        <v>780</v>
      </c>
      <c r="P291" s="38" t="s">
        <v>781</v>
      </c>
      <c r="Q291" s="38"/>
      <c r="R291" s="44">
        <v>45041.5359259259</v>
      </c>
      <c r="S291" s="38" t="s">
        <v>782</v>
      </c>
      <c r="T291" s="44"/>
      <c r="U291" s="44">
        <v>45041.5358912037</v>
      </c>
      <c r="V291" s="44"/>
      <c r="W291" s="45">
        <v>0</v>
      </c>
      <c r="X291" s="46">
        <v>0.167233796296296</v>
      </c>
      <c r="Y291" s="38" t="s">
        <v>230</v>
      </c>
      <c r="Z291" s="38" t="s">
        <v>234</v>
      </c>
      <c r="AA291" s="38"/>
      <c r="AB291" s="38" t="s">
        <v>17</v>
      </c>
      <c r="AC291" s="38" t="s">
        <v>225</v>
      </c>
      <c r="AD291" s="38"/>
      <c r="AE291" s="41" t="s">
        <v>1230</v>
      </c>
      <c r="AF291" s="38" t="s">
        <v>485</v>
      </c>
      <c r="AG291" s="38" t="s">
        <v>486</v>
      </c>
      <c r="AH291" s="38" t="s">
        <v>284</v>
      </c>
      <c r="AI291" s="45">
        <v>2.33333333333333</v>
      </c>
      <c r="AJ291" s="38" t="s">
        <v>216</v>
      </c>
      <c r="AK291" s="69"/>
    </row>
    <row r="292" spans="1:37">
      <c r="A292" s="39" t="s">
        <v>211</v>
      </c>
      <c r="B292" s="39" t="s">
        <v>212</v>
      </c>
      <c r="C292" s="39" t="s">
        <v>213</v>
      </c>
      <c r="D292" s="39" t="s">
        <v>230</v>
      </c>
      <c r="E292" s="39" t="s">
        <v>231</v>
      </c>
      <c r="F292" s="39"/>
      <c r="G292" s="39"/>
      <c r="H292" s="39" t="s">
        <v>340</v>
      </c>
      <c r="I292" s="39" t="s">
        <v>1231</v>
      </c>
      <c r="J292" s="39" t="s">
        <v>1232</v>
      </c>
      <c r="K292" s="42" t="s">
        <v>219</v>
      </c>
      <c r="L292" s="39" t="s">
        <v>220</v>
      </c>
      <c r="M292" s="43">
        <v>45041.5238310185</v>
      </c>
      <c r="N292" s="43">
        <v>45041.5215509259</v>
      </c>
      <c r="O292" s="42" t="s">
        <v>221</v>
      </c>
      <c r="P292" s="39"/>
      <c r="Q292" s="39"/>
      <c r="R292" s="47">
        <v>45042.4102199074</v>
      </c>
      <c r="S292" s="39" t="s">
        <v>718</v>
      </c>
      <c r="T292" s="47"/>
      <c r="U292" s="47">
        <v>45042.410162037</v>
      </c>
      <c r="V292" s="47">
        <v>45042.4102199074</v>
      </c>
      <c r="W292" s="48">
        <v>1</v>
      </c>
      <c r="X292" s="49">
        <v>0.888668981481482</v>
      </c>
      <c r="Y292" s="39" t="s">
        <v>230</v>
      </c>
      <c r="Z292" s="39" t="s">
        <v>234</v>
      </c>
      <c r="AA292" s="39"/>
      <c r="AB292" s="39" t="s">
        <v>225</v>
      </c>
      <c r="AC292" s="39" t="s">
        <v>344</v>
      </c>
      <c r="AD292" s="39"/>
      <c r="AE292" s="43" t="s">
        <v>1233</v>
      </c>
      <c r="AF292" s="39" t="s">
        <v>395</v>
      </c>
      <c r="AG292" s="39" t="s">
        <v>703</v>
      </c>
      <c r="AH292" s="39" t="s">
        <v>762</v>
      </c>
      <c r="AI292" s="48">
        <v>2.33333333333333</v>
      </c>
      <c r="AJ292" s="39" t="s">
        <v>216</v>
      </c>
      <c r="AK292" s="69"/>
    </row>
    <row r="293" spans="1:37">
      <c r="A293" s="39" t="s">
        <v>211</v>
      </c>
      <c r="B293" s="39" t="s">
        <v>212</v>
      </c>
      <c r="C293" s="39" t="s">
        <v>213</v>
      </c>
      <c r="D293" s="39" t="s">
        <v>214</v>
      </c>
      <c r="E293" s="39" t="s">
        <v>215</v>
      </c>
      <c r="F293" s="39"/>
      <c r="G293" s="39"/>
      <c r="H293" s="39" t="s">
        <v>216</v>
      </c>
      <c r="I293" s="39" t="s">
        <v>1234</v>
      </c>
      <c r="J293" s="39" t="s">
        <v>1235</v>
      </c>
      <c r="K293" s="42" t="s">
        <v>258</v>
      </c>
      <c r="L293" s="39" t="s">
        <v>220</v>
      </c>
      <c r="M293" s="43">
        <v>45041.5770138889</v>
      </c>
      <c r="N293" s="43">
        <v>45041.5752199074</v>
      </c>
      <c r="O293" s="42" t="s">
        <v>780</v>
      </c>
      <c r="P293" s="39" t="s">
        <v>781</v>
      </c>
      <c r="Q293" s="39"/>
      <c r="R293" s="47">
        <v>45042.529212963</v>
      </c>
      <c r="S293" s="39" t="s">
        <v>971</v>
      </c>
      <c r="T293" s="47"/>
      <c r="U293" s="47">
        <v>45042.5291782407</v>
      </c>
      <c r="V293" s="47"/>
      <c r="W293" s="48">
        <v>0</v>
      </c>
      <c r="X293" s="49">
        <v>0.953958333333333</v>
      </c>
      <c r="Y293" s="39" t="s">
        <v>155</v>
      </c>
      <c r="Z293" s="39" t="s">
        <v>214</v>
      </c>
      <c r="AA293" s="39"/>
      <c r="AB293" s="39" t="s">
        <v>140</v>
      </c>
      <c r="AC293" s="39" t="s">
        <v>225</v>
      </c>
      <c r="AD293" s="39"/>
      <c r="AE293" s="43" t="s">
        <v>1236</v>
      </c>
      <c r="AF293" s="39" t="s">
        <v>227</v>
      </c>
      <c r="AG293" s="39" t="s">
        <v>228</v>
      </c>
      <c r="AH293" s="39" t="s">
        <v>229</v>
      </c>
      <c r="AI293" s="48">
        <v>4.2</v>
      </c>
      <c r="AJ293" s="39" t="s">
        <v>216</v>
      </c>
      <c r="AK293" s="70"/>
    </row>
    <row r="294" spans="1:37">
      <c r="A294" s="38" t="s">
        <v>239</v>
      </c>
      <c r="B294" s="38" t="s">
        <v>212</v>
      </c>
      <c r="C294" s="38" t="s">
        <v>213</v>
      </c>
      <c r="D294" s="38" t="s">
        <v>214</v>
      </c>
      <c r="E294" s="38" t="s">
        <v>276</v>
      </c>
      <c r="F294" s="38"/>
      <c r="G294" s="38"/>
      <c r="H294" s="38" t="s">
        <v>216</v>
      </c>
      <c r="I294" s="38" t="s">
        <v>1237</v>
      </c>
      <c r="J294" s="38" t="s">
        <v>1238</v>
      </c>
      <c r="K294" s="40" t="s">
        <v>279</v>
      </c>
      <c r="L294" s="38" t="s">
        <v>220</v>
      </c>
      <c r="M294" s="41">
        <v>45041.6407175926</v>
      </c>
      <c r="N294" s="41">
        <v>45041.639849537</v>
      </c>
      <c r="O294" s="40" t="s">
        <v>780</v>
      </c>
      <c r="P294" s="38" t="s">
        <v>781</v>
      </c>
      <c r="Q294" s="38"/>
      <c r="R294" s="44">
        <v>45043.719212963</v>
      </c>
      <c r="S294" s="38" t="s">
        <v>297</v>
      </c>
      <c r="T294" s="44"/>
      <c r="U294" s="44">
        <v>45043.7191782407</v>
      </c>
      <c r="V294" s="44"/>
      <c r="W294" s="45">
        <v>0</v>
      </c>
      <c r="X294" s="46">
        <v>2.0793287037037</v>
      </c>
      <c r="Y294" s="38" t="s">
        <v>155</v>
      </c>
      <c r="Z294" s="38" t="s">
        <v>214</v>
      </c>
      <c r="AA294" s="38" t="s">
        <v>280</v>
      </c>
      <c r="AB294" s="38" t="s">
        <v>245</v>
      </c>
      <c r="AC294" s="38" t="s">
        <v>323</v>
      </c>
      <c r="AD294" s="38"/>
      <c r="AE294" s="41" t="s">
        <v>1239</v>
      </c>
      <c r="AF294" s="38" t="s">
        <v>355</v>
      </c>
      <c r="AG294" s="38" t="s">
        <v>356</v>
      </c>
      <c r="AH294" s="38" t="s">
        <v>380</v>
      </c>
      <c r="AI294" s="45">
        <v>1.6</v>
      </c>
      <c r="AJ294" s="38" t="s">
        <v>216</v>
      </c>
      <c r="AK294" s="69"/>
    </row>
    <row r="295" spans="1:37">
      <c r="A295" s="39" t="s">
        <v>239</v>
      </c>
      <c r="B295" s="39" t="s">
        <v>212</v>
      </c>
      <c r="C295" s="39" t="s">
        <v>213</v>
      </c>
      <c r="D295" s="39" t="s">
        <v>406</v>
      </c>
      <c r="E295" s="39" t="s">
        <v>407</v>
      </c>
      <c r="F295" s="39"/>
      <c r="G295" s="39"/>
      <c r="H295" s="39" t="s">
        <v>770</v>
      </c>
      <c r="I295" s="39" t="s">
        <v>1240</v>
      </c>
      <c r="J295" s="39" t="s">
        <v>1241</v>
      </c>
      <c r="K295" s="42" t="s">
        <v>219</v>
      </c>
      <c r="L295" s="39" t="s">
        <v>220</v>
      </c>
      <c r="M295" s="43">
        <v>45041.5514236111</v>
      </c>
      <c r="N295" s="43">
        <v>45041.5495949074</v>
      </c>
      <c r="O295" s="42" t="s">
        <v>295</v>
      </c>
      <c r="P295" s="39" t="s">
        <v>843</v>
      </c>
      <c r="Q295" s="39"/>
      <c r="R295" s="47">
        <v>45044.596875</v>
      </c>
      <c r="S295" s="39" t="s">
        <v>773</v>
      </c>
      <c r="T295" s="47"/>
      <c r="U295" s="47"/>
      <c r="V295" s="47"/>
      <c r="W295" s="48">
        <v>1</v>
      </c>
      <c r="X295" s="49">
        <v>4.780625</v>
      </c>
      <c r="Y295" s="39" t="s">
        <v>410</v>
      </c>
      <c r="Z295" s="39" t="s">
        <v>411</v>
      </c>
      <c r="AA295" s="39"/>
      <c r="AB295" s="39"/>
      <c r="AC295" s="39"/>
      <c r="AD295" s="39"/>
      <c r="AE295" s="39"/>
      <c r="AF295" s="39" t="s">
        <v>787</v>
      </c>
      <c r="AG295" s="39" t="s">
        <v>788</v>
      </c>
      <c r="AH295" s="39" t="s">
        <v>777</v>
      </c>
      <c r="AI295" s="48">
        <v>10.5</v>
      </c>
      <c r="AJ295" s="39" t="s">
        <v>216</v>
      </c>
      <c r="AK295" s="69"/>
    </row>
    <row r="296" spans="1:37">
      <c r="A296" s="39" t="s">
        <v>239</v>
      </c>
      <c r="B296" s="39" t="s">
        <v>212</v>
      </c>
      <c r="C296" s="39" t="s">
        <v>213</v>
      </c>
      <c r="D296" s="39" t="s">
        <v>285</v>
      </c>
      <c r="E296" s="39" t="s">
        <v>286</v>
      </c>
      <c r="F296" s="39"/>
      <c r="G296" s="39"/>
      <c r="H296" s="39" t="s">
        <v>216</v>
      </c>
      <c r="I296" s="39" t="s">
        <v>1242</v>
      </c>
      <c r="J296" s="39" t="s">
        <v>1243</v>
      </c>
      <c r="K296" s="42" t="s">
        <v>258</v>
      </c>
      <c r="L296" s="39" t="s">
        <v>220</v>
      </c>
      <c r="M296" s="43">
        <v>45041.7097800926</v>
      </c>
      <c r="N296" s="43">
        <v>45041.70875</v>
      </c>
      <c r="O296" s="42" t="s">
        <v>780</v>
      </c>
      <c r="P296" s="39" t="s">
        <v>781</v>
      </c>
      <c r="Q296" s="39"/>
      <c r="R296" s="47">
        <v>45042.6387615741</v>
      </c>
      <c r="S296" s="39" t="s">
        <v>971</v>
      </c>
      <c r="T296" s="47"/>
      <c r="U296" s="47">
        <v>45042.6387384259</v>
      </c>
      <c r="V296" s="47"/>
      <c r="W296" s="48">
        <v>0</v>
      </c>
      <c r="X296" s="49">
        <v>0.929988425925926</v>
      </c>
      <c r="Y296" s="39" t="s">
        <v>285</v>
      </c>
      <c r="Z296" s="39" t="s">
        <v>289</v>
      </c>
      <c r="AA296" s="39" t="s">
        <v>290</v>
      </c>
      <c r="AB296" s="39" t="s">
        <v>17</v>
      </c>
      <c r="AC296" s="39" t="s">
        <v>225</v>
      </c>
      <c r="AD296" s="39"/>
      <c r="AE296" s="43" t="s">
        <v>1244</v>
      </c>
      <c r="AF296" s="39" t="s">
        <v>282</v>
      </c>
      <c r="AG296" s="39" t="s">
        <v>283</v>
      </c>
      <c r="AH296" s="39" t="s">
        <v>284</v>
      </c>
      <c r="AI296" s="48">
        <v>4.2</v>
      </c>
      <c r="AJ296" s="39" t="s">
        <v>216</v>
      </c>
      <c r="AK296" s="70"/>
    </row>
    <row r="297" spans="1:37">
      <c r="A297" s="38" t="s">
        <v>211</v>
      </c>
      <c r="B297" s="38" t="s">
        <v>212</v>
      </c>
      <c r="C297" s="38" t="s">
        <v>213</v>
      </c>
      <c r="D297" s="38" t="s">
        <v>230</v>
      </c>
      <c r="E297" s="38" t="s">
        <v>231</v>
      </c>
      <c r="F297" s="38"/>
      <c r="G297" s="38"/>
      <c r="H297" s="38" t="s">
        <v>216</v>
      </c>
      <c r="I297" s="38" t="s">
        <v>1245</v>
      </c>
      <c r="J297" s="38" t="s">
        <v>1246</v>
      </c>
      <c r="K297" s="40" t="s">
        <v>219</v>
      </c>
      <c r="L297" s="38" t="s">
        <v>220</v>
      </c>
      <c r="M297" s="41">
        <v>45041.3808796296</v>
      </c>
      <c r="N297" s="41">
        <v>45041.3795138889</v>
      </c>
      <c r="O297" s="40" t="s">
        <v>780</v>
      </c>
      <c r="P297" s="38" t="s">
        <v>781</v>
      </c>
      <c r="Q297" s="38"/>
      <c r="R297" s="44">
        <v>45041.4111458333</v>
      </c>
      <c r="S297" s="38" t="s">
        <v>977</v>
      </c>
      <c r="T297" s="44"/>
      <c r="U297" s="44">
        <v>45041.4111111111</v>
      </c>
      <c r="V297" s="44"/>
      <c r="W297" s="45">
        <v>0</v>
      </c>
      <c r="X297" s="46">
        <v>0.0315972222222222</v>
      </c>
      <c r="Y297" s="38" t="s">
        <v>230</v>
      </c>
      <c r="Z297" s="38" t="s">
        <v>234</v>
      </c>
      <c r="AA297" s="38"/>
      <c r="AB297" s="38" t="s">
        <v>17</v>
      </c>
      <c r="AC297" s="38" t="s">
        <v>225</v>
      </c>
      <c r="AD297" s="38"/>
      <c r="AE297" s="41" t="s">
        <v>1247</v>
      </c>
      <c r="AF297" s="38" t="s">
        <v>315</v>
      </c>
      <c r="AG297" s="38" t="s">
        <v>316</v>
      </c>
      <c r="AH297" s="38" t="s">
        <v>300</v>
      </c>
      <c r="AI297" s="45">
        <v>2.33333333333333</v>
      </c>
      <c r="AJ297" s="38" t="s">
        <v>216</v>
      </c>
      <c r="AK297" s="70"/>
    </row>
    <row r="298" spans="1:37">
      <c r="A298" s="39" t="s">
        <v>239</v>
      </c>
      <c r="B298" s="39" t="s">
        <v>212</v>
      </c>
      <c r="C298" s="39" t="s">
        <v>213</v>
      </c>
      <c r="D298" s="39" t="s">
        <v>214</v>
      </c>
      <c r="E298" s="39" t="s">
        <v>215</v>
      </c>
      <c r="F298" s="39"/>
      <c r="G298" s="39"/>
      <c r="H298" s="39" t="s">
        <v>216</v>
      </c>
      <c r="I298" s="39" t="s">
        <v>1248</v>
      </c>
      <c r="J298" s="39" t="s">
        <v>1249</v>
      </c>
      <c r="K298" s="42" t="s">
        <v>279</v>
      </c>
      <c r="L298" s="39" t="s">
        <v>220</v>
      </c>
      <c r="M298" s="43">
        <v>45041.5486226852</v>
      </c>
      <c r="N298" s="43">
        <v>45041.546875</v>
      </c>
      <c r="O298" s="42" t="s">
        <v>780</v>
      </c>
      <c r="P298" s="39" t="s">
        <v>781</v>
      </c>
      <c r="Q298" s="39"/>
      <c r="R298" s="47">
        <v>45041.6678587963</v>
      </c>
      <c r="S298" s="39" t="s">
        <v>996</v>
      </c>
      <c r="T298" s="47"/>
      <c r="U298" s="47">
        <v>45041.6664351852</v>
      </c>
      <c r="V298" s="47"/>
      <c r="W298" s="48">
        <v>0</v>
      </c>
      <c r="X298" s="49">
        <v>0.119560185185185</v>
      </c>
      <c r="Y298" s="39" t="s">
        <v>155</v>
      </c>
      <c r="Z298" s="39" t="s">
        <v>214</v>
      </c>
      <c r="AA298" s="39" t="s">
        <v>280</v>
      </c>
      <c r="AB298" s="39" t="s">
        <v>245</v>
      </c>
      <c r="AC298" s="39" t="s">
        <v>323</v>
      </c>
      <c r="AD298" s="39"/>
      <c r="AE298" s="43" t="s">
        <v>1250</v>
      </c>
      <c r="AF298" s="39" t="s">
        <v>282</v>
      </c>
      <c r="AG298" s="39" t="s">
        <v>283</v>
      </c>
      <c r="AH298" s="39" t="s">
        <v>300</v>
      </c>
      <c r="AI298" s="48">
        <v>0.8</v>
      </c>
      <c r="AJ298" s="39" t="s">
        <v>216</v>
      </c>
      <c r="AK298" s="70"/>
    </row>
    <row r="299" spans="1:37">
      <c r="A299" s="38" t="s">
        <v>239</v>
      </c>
      <c r="B299" s="38" t="s">
        <v>212</v>
      </c>
      <c r="C299" s="38" t="s">
        <v>213</v>
      </c>
      <c r="D299" s="38" t="s">
        <v>214</v>
      </c>
      <c r="E299" s="38" t="s">
        <v>276</v>
      </c>
      <c r="F299" s="38"/>
      <c r="G299" s="38"/>
      <c r="H299" s="38" t="s">
        <v>216</v>
      </c>
      <c r="I299" s="38" t="s">
        <v>1251</v>
      </c>
      <c r="J299" s="38" t="s">
        <v>875</v>
      </c>
      <c r="K299" s="40" t="s">
        <v>279</v>
      </c>
      <c r="L299" s="38" t="s">
        <v>220</v>
      </c>
      <c r="M299" s="41">
        <v>45041.6451273148</v>
      </c>
      <c r="N299" s="41">
        <v>45041.6443865741</v>
      </c>
      <c r="O299" s="40" t="s">
        <v>780</v>
      </c>
      <c r="P299" s="38" t="s">
        <v>781</v>
      </c>
      <c r="Q299" s="38"/>
      <c r="R299" s="44">
        <v>45042.6412152778</v>
      </c>
      <c r="S299" s="38" t="s">
        <v>971</v>
      </c>
      <c r="T299" s="44"/>
      <c r="U299" s="44">
        <v>45042.6409722222</v>
      </c>
      <c r="V299" s="44"/>
      <c r="W299" s="45">
        <v>0</v>
      </c>
      <c r="X299" s="46">
        <v>0.996585648148148</v>
      </c>
      <c r="Y299" s="38" t="s">
        <v>155</v>
      </c>
      <c r="Z299" s="38" t="s">
        <v>214</v>
      </c>
      <c r="AA299" s="38" t="s">
        <v>280</v>
      </c>
      <c r="AB299" s="38" t="s">
        <v>245</v>
      </c>
      <c r="AC299" s="38" t="s">
        <v>246</v>
      </c>
      <c r="AD299" s="38"/>
      <c r="AE299" s="41" t="s">
        <v>1252</v>
      </c>
      <c r="AF299" s="38" t="s">
        <v>355</v>
      </c>
      <c r="AG299" s="38" t="s">
        <v>356</v>
      </c>
      <c r="AH299" s="38" t="s">
        <v>284</v>
      </c>
      <c r="AI299" s="45">
        <v>2.13333333333333</v>
      </c>
      <c r="AJ299" s="38" t="s">
        <v>216</v>
      </c>
      <c r="AK299" s="70"/>
    </row>
    <row r="300" spans="1:37">
      <c r="A300" s="39" t="s">
        <v>239</v>
      </c>
      <c r="B300" s="39" t="s">
        <v>212</v>
      </c>
      <c r="C300" s="39" t="s">
        <v>213</v>
      </c>
      <c r="D300" s="39" t="s">
        <v>230</v>
      </c>
      <c r="E300" s="39" t="s">
        <v>231</v>
      </c>
      <c r="F300" s="39"/>
      <c r="G300" s="39"/>
      <c r="H300" s="39" t="s">
        <v>216</v>
      </c>
      <c r="I300" s="39" t="s">
        <v>1253</v>
      </c>
      <c r="J300" s="39" t="s">
        <v>1226</v>
      </c>
      <c r="K300" s="42" t="s">
        <v>219</v>
      </c>
      <c r="L300" s="39" t="s">
        <v>220</v>
      </c>
      <c r="M300" s="43">
        <v>45041.8577314815</v>
      </c>
      <c r="N300" s="43">
        <v>45041.8532638889</v>
      </c>
      <c r="O300" s="42" t="s">
        <v>780</v>
      </c>
      <c r="P300" s="39" t="s">
        <v>781</v>
      </c>
      <c r="Q300" s="39"/>
      <c r="R300" s="47">
        <v>45042.4263310185</v>
      </c>
      <c r="S300" s="39" t="s">
        <v>934</v>
      </c>
      <c r="T300" s="47"/>
      <c r="U300" s="47">
        <v>45042.4220949074</v>
      </c>
      <c r="V300" s="47"/>
      <c r="W300" s="48">
        <v>0</v>
      </c>
      <c r="X300" s="49">
        <v>0.568831018518519</v>
      </c>
      <c r="Y300" s="39" t="s">
        <v>230</v>
      </c>
      <c r="Z300" s="39" t="s">
        <v>234</v>
      </c>
      <c r="AA300" s="39"/>
      <c r="AB300" s="39" t="s">
        <v>245</v>
      </c>
      <c r="AC300" s="39" t="s">
        <v>246</v>
      </c>
      <c r="AD300" s="39"/>
      <c r="AE300" s="43" t="s">
        <v>1254</v>
      </c>
      <c r="AF300" s="39" t="s">
        <v>370</v>
      </c>
      <c r="AG300" s="39" t="s">
        <v>371</v>
      </c>
      <c r="AH300" s="39" t="s">
        <v>327</v>
      </c>
      <c r="AI300" s="48">
        <v>2.33333333333333</v>
      </c>
      <c r="AJ300" s="39" t="s">
        <v>216</v>
      </c>
      <c r="AK300" s="69"/>
    </row>
    <row r="301" spans="1:37">
      <c r="A301" s="38" t="s">
        <v>239</v>
      </c>
      <c r="B301" s="38" t="s">
        <v>212</v>
      </c>
      <c r="C301" s="38" t="s">
        <v>213</v>
      </c>
      <c r="D301" s="38" t="s">
        <v>406</v>
      </c>
      <c r="E301" s="38" t="s">
        <v>407</v>
      </c>
      <c r="F301" s="38"/>
      <c r="G301" s="38"/>
      <c r="H301" s="38" t="s">
        <v>216</v>
      </c>
      <c r="I301" s="38" t="s">
        <v>1255</v>
      </c>
      <c r="J301" s="38" t="s">
        <v>1256</v>
      </c>
      <c r="K301" s="40" t="s">
        <v>219</v>
      </c>
      <c r="L301" s="38" t="s">
        <v>220</v>
      </c>
      <c r="M301" s="41">
        <v>45041.4966319444</v>
      </c>
      <c r="N301" s="41">
        <v>45041.495150463</v>
      </c>
      <c r="O301" s="40" t="s">
        <v>780</v>
      </c>
      <c r="P301" s="38" t="s">
        <v>781</v>
      </c>
      <c r="Q301" s="38"/>
      <c r="R301" s="44">
        <v>45041.6668981481</v>
      </c>
      <c r="S301" s="38" t="s">
        <v>996</v>
      </c>
      <c r="T301" s="44"/>
      <c r="U301" s="44">
        <v>45041.666875</v>
      </c>
      <c r="V301" s="44"/>
      <c r="W301" s="45">
        <v>0</v>
      </c>
      <c r="X301" s="46">
        <v>0.171724537037037</v>
      </c>
      <c r="Y301" s="38" t="s">
        <v>406</v>
      </c>
      <c r="Z301" s="38" t="s">
        <v>406</v>
      </c>
      <c r="AA301" s="38" t="s">
        <v>406</v>
      </c>
      <c r="AB301" s="38" t="s">
        <v>245</v>
      </c>
      <c r="AC301" s="38" t="s">
        <v>323</v>
      </c>
      <c r="AD301" s="38"/>
      <c r="AE301" s="38" t="s">
        <v>812</v>
      </c>
      <c r="AF301" s="38" t="s">
        <v>419</v>
      </c>
      <c r="AG301" s="38" t="s">
        <v>420</v>
      </c>
      <c r="AH301" s="38" t="s">
        <v>300</v>
      </c>
      <c r="AI301" s="45">
        <v>4.66666666666667</v>
      </c>
      <c r="AJ301" s="38" t="s">
        <v>216</v>
      </c>
      <c r="AK301" s="70"/>
    </row>
    <row r="302" spans="1:37">
      <c r="A302" s="39" t="s">
        <v>211</v>
      </c>
      <c r="B302" s="39" t="s">
        <v>212</v>
      </c>
      <c r="C302" s="39" t="s">
        <v>213</v>
      </c>
      <c r="D302" s="39" t="s">
        <v>214</v>
      </c>
      <c r="E302" s="39" t="s">
        <v>215</v>
      </c>
      <c r="F302" s="39"/>
      <c r="G302" s="39"/>
      <c r="H302" s="39" t="s">
        <v>216</v>
      </c>
      <c r="I302" s="39" t="s">
        <v>1257</v>
      </c>
      <c r="J302" s="39" t="s">
        <v>1258</v>
      </c>
      <c r="K302" s="42" t="s">
        <v>258</v>
      </c>
      <c r="L302" s="39" t="s">
        <v>220</v>
      </c>
      <c r="M302" s="43">
        <v>45041.5598726852</v>
      </c>
      <c r="N302" s="43">
        <v>45041.5586226852</v>
      </c>
      <c r="O302" s="42" t="s">
        <v>780</v>
      </c>
      <c r="P302" s="39" t="s">
        <v>781</v>
      </c>
      <c r="Q302" s="39"/>
      <c r="R302" s="47">
        <v>45042.3196296296</v>
      </c>
      <c r="S302" s="39" t="s">
        <v>971</v>
      </c>
      <c r="T302" s="47"/>
      <c r="U302" s="47">
        <v>45042.3195949074</v>
      </c>
      <c r="V302" s="47"/>
      <c r="W302" s="48">
        <v>0</v>
      </c>
      <c r="X302" s="49">
        <v>0.760972222222222</v>
      </c>
      <c r="Y302" s="39" t="s">
        <v>155</v>
      </c>
      <c r="Z302" s="39" t="s">
        <v>214</v>
      </c>
      <c r="AA302" s="39"/>
      <c r="AB302" s="39" t="s">
        <v>245</v>
      </c>
      <c r="AC302" s="39" t="s">
        <v>246</v>
      </c>
      <c r="AD302" s="39"/>
      <c r="AE302" s="43" t="s">
        <v>1259</v>
      </c>
      <c r="AF302" s="39" t="s">
        <v>227</v>
      </c>
      <c r="AG302" s="39" t="s">
        <v>228</v>
      </c>
      <c r="AH302" s="39" t="s">
        <v>229</v>
      </c>
      <c r="AI302" s="48">
        <v>6.3</v>
      </c>
      <c r="AJ302" s="39" t="s">
        <v>216</v>
      </c>
      <c r="AK302" s="70"/>
    </row>
    <row r="303" spans="1:37">
      <c r="A303" s="38" t="s">
        <v>211</v>
      </c>
      <c r="B303" s="38" t="s">
        <v>212</v>
      </c>
      <c r="C303" s="38" t="s">
        <v>213</v>
      </c>
      <c r="D303" s="38" t="s">
        <v>214</v>
      </c>
      <c r="E303" s="38" t="s">
        <v>215</v>
      </c>
      <c r="F303" s="38"/>
      <c r="G303" s="38"/>
      <c r="H303" s="38" t="s">
        <v>216</v>
      </c>
      <c r="I303" s="38" t="s">
        <v>1260</v>
      </c>
      <c r="J303" s="38" t="s">
        <v>1199</v>
      </c>
      <c r="K303" s="40" t="s">
        <v>258</v>
      </c>
      <c r="L303" s="38" t="s">
        <v>220</v>
      </c>
      <c r="M303" s="41">
        <v>45042.1846643519</v>
      </c>
      <c r="N303" s="41">
        <v>45042.1835416667</v>
      </c>
      <c r="O303" s="40" t="s">
        <v>780</v>
      </c>
      <c r="P303" s="38" t="s">
        <v>781</v>
      </c>
      <c r="Q303" s="38"/>
      <c r="R303" s="44">
        <v>45042.5651736111</v>
      </c>
      <c r="S303" s="38" t="s">
        <v>971</v>
      </c>
      <c r="T303" s="44"/>
      <c r="U303" s="44">
        <v>45042.565150463</v>
      </c>
      <c r="V303" s="44"/>
      <c r="W303" s="45">
        <v>0</v>
      </c>
      <c r="X303" s="46">
        <v>0.381608796296296</v>
      </c>
      <c r="Y303" s="38" t="s">
        <v>155</v>
      </c>
      <c r="Z303" s="38" t="s">
        <v>214</v>
      </c>
      <c r="AA303" s="38"/>
      <c r="AB303" s="38" t="s">
        <v>245</v>
      </c>
      <c r="AC303" s="38" t="s">
        <v>246</v>
      </c>
      <c r="AD303" s="38"/>
      <c r="AE303" s="41" t="s">
        <v>1261</v>
      </c>
      <c r="AF303" s="38" t="s">
        <v>227</v>
      </c>
      <c r="AG303" s="38" t="s">
        <v>228</v>
      </c>
      <c r="AH303" s="38" t="s">
        <v>229</v>
      </c>
      <c r="AI303" s="45">
        <v>1.4</v>
      </c>
      <c r="AJ303" s="38" t="s">
        <v>216</v>
      </c>
      <c r="AK303" s="69"/>
    </row>
    <row r="304" spans="1:37">
      <c r="A304" s="39" t="s">
        <v>239</v>
      </c>
      <c r="B304" s="39" t="s">
        <v>212</v>
      </c>
      <c r="C304" s="39" t="s">
        <v>213</v>
      </c>
      <c r="D304" s="39" t="s">
        <v>230</v>
      </c>
      <c r="E304" s="39" t="s">
        <v>231</v>
      </c>
      <c r="F304" s="39"/>
      <c r="G304" s="39"/>
      <c r="H304" s="39" t="s">
        <v>216</v>
      </c>
      <c r="I304" s="39" t="s">
        <v>1262</v>
      </c>
      <c r="J304" s="39" t="s">
        <v>1263</v>
      </c>
      <c r="K304" s="42" t="s">
        <v>258</v>
      </c>
      <c r="L304" s="39" t="s">
        <v>220</v>
      </c>
      <c r="M304" s="43">
        <v>45042.3578587963</v>
      </c>
      <c r="N304" s="43">
        <v>45042.356712963</v>
      </c>
      <c r="O304" s="42" t="s">
        <v>780</v>
      </c>
      <c r="P304" s="39" t="s">
        <v>781</v>
      </c>
      <c r="Q304" s="39"/>
      <c r="R304" s="47">
        <v>45042.6430208333</v>
      </c>
      <c r="S304" s="39" t="s">
        <v>934</v>
      </c>
      <c r="T304" s="47"/>
      <c r="U304" s="47">
        <v>45042.6427083333</v>
      </c>
      <c r="V304" s="47"/>
      <c r="W304" s="48">
        <v>0</v>
      </c>
      <c r="X304" s="49">
        <v>0.28599537037037</v>
      </c>
      <c r="Y304" s="39" t="s">
        <v>285</v>
      </c>
      <c r="Z304" s="39" t="s">
        <v>289</v>
      </c>
      <c r="AA304" s="39" t="s">
        <v>290</v>
      </c>
      <c r="AB304" s="39" t="s">
        <v>17</v>
      </c>
      <c r="AC304" s="39" t="s">
        <v>225</v>
      </c>
      <c r="AD304" s="39"/>
      <c r="AE304" s="43" t="s">
        <v>1264</v>
      </c>
      <c r="AF304" s="39" t="s">
        <v>282</v>
      </c>
      <c r="AG304" s="39" t="s">
        <v>283</v>
      </c>
      <c r="AH304" s="39" t="s">
        <v>380</v>
      </c>
      <c r="AI304" s="48">
        <v>4.2</v>
      </c>
      <c r="AJ304" s="39" t="s">
        <v>216</v>
      </c>
      <c r="AK304" s="69"/>
    </row>
    <row r="305" spans="1:37">
      <c r="A305" s="38" t="s">
        <v>239</v>
      </c>
      <c r="B305" s="38" t="s">
        <v>212</v>
      </c>
      <c r="C305" s="38" t="s">
        <v>213</v>
      </c>
      <c r="D305" s="38" t="s">
        <v>285</v>
      </c>
      <c r="E305" s="38" t="s">
        <v>286</v>
      </c>
      <c r="F305" s="38"/>
      <c r="G305" s="38"/>
      <c r="H305" s="38" t="s">
        <v>216</v>
      </c>
      <c r="I305" s="38" t="s">
        <v>1265</v>
      </c>
      <c r="J305" s="38" t="s">
        <v>1266</v>
      </c>
      <c r="K305" s="40" t="s">
        <v>258</v>
      </c>
      <c r="L305" s="38" t="s">
        <v>220</v>
      </c>
      <c r="M305" s="41">
        <v>45042.3768518519</v>
      </c>
      <c r="N305" s="41">
        <v>45042.3761689815</v>
      </c>
      <c r="O305" s="40" t="s">
        <v>780</v>
      </c>
      <c r="P305" s="38" t="s">
        <v>781</v>
      </c>
      <c r="Q305" s="38"/>
      <c r="R305" s="44">
        <v>45043.5027314815</v>
      </c>
      <c r="S305" s="38" t="s">
        <v>782</v>
      </c>
      <c r="T305" s="44"/>
      <c r="U305" s="44">
        <v>45043.502662037</v>
      </c>
      <c r="V305" s="44"/>
      <c r="W305" s="45">
        <v>0</v>
      </c>
      <c r="X305" s="46">
        <v>1.12649305555556</v>
      </c>
      <c r="Y305" s="38" t="s">
        <v>285</v>
      </c>
      <c r="Z305" s="38" t="s">
        <v>289</v>
      </c>
      <c r="AA305" s="38" t="s">
        <v>290</v>
      </c>
      <c r="AB305" s="38" t="s">
        <v>245</v>
      </c>
      <c r="AC305" s="38" t="s">
        <v>323</v>
      </c>
      <c r="AD305" s="38"/>
      <c r="AE305" s="41" t="s">
        <v>1267</v>
      </c>
      <c r="AF305" s="38" t="s">
        <v>282</v>
      </c>
      <c r="AG305" s="38" t="s">
        <v>283</v>
      </c>
      <c r="AH305" s="38" t="s">
        <v>238</v>
      </c>
      <c r="AI305" s="45">
        <v>2.8</v>
      </c>
      <c r="AJ305" s="38" t="s">
        <v>216</v>
      </c>
      <c r="AK305" s="69"/>
    </row>
    <row r="306" spans="1:37">
      <c r="A306" s="39" t="s">
        <v>239</v>
      </c>
      <c r="B306" s="39" t="s">
        <v>212</v>
      </c>
      <c r="C306" s="39" t="s">
        <v>213</v>
      </c>
      <c r="D306" s="39" t="s">
        <v>214</v>
      </c>
      <c r="E306" s="39" t="s">
        <v>215</v>
      </c>
      <c r="F306" s="39"/>
      <c r="G306" s="39"/>
      <c r="H306" s="39" t="s">
        <v>216</v>
      </c>
      <c r="I306" s="39" t="s">
        <v>1268</v>
      </c>
      <c r="J306" s="39" t="s">
        <v>1269</v>
      </c>
      <c r="K306" s="42" t="s">
        <v>279</v>
      </c>
      <c r="L306" s="39" t="s">
        <v>220</v>
      </c>
      <c r="M306" s="43">
        <v>45042.3906597222</v>
      </c>
      <c r="N306" s="43">
        <v>45042.3891203704</v>
      </c>
      <c r="O306" s="42" t="s">
        <v>780</v>
      </c>
      <c r="P306" s="39" t="s">
        <v>781</v>
      </c>
      <c r="Q306" s="39"/>
      <c r="R306" s="47">
        <v>45042.6398611111</v>
      </c>
      <c r="S306" s="39" t="s">
        <v>971</v>
      </c>
      <c r="T306" s="47"/>
      <c r="U306" s="47">
        <v>45042.6398263889</v>
      </c>
      <c r="V306" s="47"/>
      <c r="W306" s="48">
        <v>0</v>
      </c>
      <c r="X306" s="49">
        <v>0.250706018518519</v>
      </c>
      <c r="Y306" s="39" t="s">
        <v>155</v>
      </c>
      <c r="Z306" s="39" t="s">
        <v>214</v>
      </c>
      <c r="AA306" s="39" t="s">
        <v>280</v>
      </c>
      <c r="AB306" s="39" t="s">
        <v>245</v>
      </c>
      <c r="AC306" s="39" t="s">
        <v>246</v>
      </c>
      <c r="AD306" s="39"/>
      <c r="AE306" s="43" t="s">
        <v>1270</v>
      </c>
      <c r="AF306" s="39" t="s">
        <v>282</v>
      </c>
      <c r="AG306" s="39" t="s">
        <v>283</v>
      </c>
      <c r="AH306" s="39" t="s">
        <v>284</v>
      </c>
      <c r="AI306" s="48">
        <v>0.533333333333333</v>
      </c>
      <c r="AJ306" s="39" t="s">
        <v>216</v>
      </c>
      <c r="AK306" s="69"/>
    </row>
    <row r="307" spans="1:37">
      <c r="A307" s="38" t="s">
        <v>239</v>
      </c>
      <c r="B307" s="38" t="s">
        <v>212</v>
      </c>
      <c r="C307" s="38" t="s">
        <v>213</v>
      </c>
      <c r="D307" s="38" t="s">
        <v>230</v>
      </c>
      <c r="E307" s="38" t="s">
        <v>231</v>
      </c>
      <c r="F307" s="38"/>
      <c r="G307" s="38"/>
      <c r="H307" s="38" t="s">
        <v>216</v>
      </c>
      <c r="I307" s="38" t="s">
        <v>1271</v>
      </c>
      <c r="J307" s="38" t="s">
        <v>1272</v>
      </c>
      <c r="K307" s="40" t="s">
        <v>219</v>
      </c>
      <c r="L307" s="38" t="s">
        <v>220</v>
      </c>
      <c r="M307" s="41">
        <v>45042.3418402778</v>
      </c>
      <c r="N307" s="41">
        <v>45042.3402893519</v>
      </c>
      <c r="O307" s="40" t="s">
        <v>780</v>
      </c>
      <c r="P307" s="38" t="s">
        <v>781</v>
      </c>
      <c r="Q307" s="38"/>
      <c r="R307" s="44">
        <v>45042.5901041667</v>
      </c>
      <c r="S307" s="38" t="s">
        <v>934</v>
      </c>
      <c r="T307" s="44"/>
      <c r="U307" s="44">
        <v>45042.5811689815</v>
      </c>
      <c r="V307" s="44"/>
      <c r="W307" s="45">
        <v>0</v>
      </c>
      <c r="X307" s="46">
        <v>0.24087962962963</v>
      </c>
      <c r="Y307" s="38" t="s">
        <v>230</v>
      </c>
      <c r="Z307" s="38" t="s">
        <v>234</v>
      </c>
      <c r="AA307" s="38"/>
      <c r="AB307" s="38" t="s">
        <v>245</v>
      </c>
      <c r="AC307" s="38" t="s">
        <v>246</v>
      </c>
      <c r="AD307" s="38"/>
      <c r="AE307" s="41" t="s">
        <v>1114</v>
      </c>
      <c r="AF307" s="38" t="s">
        <v>485</v>
      </c>
      <c r="AG307" s="38" t="s">
        <v>486</v>
      </c>
      <c r="AH307" s="38" t="s">
        <v>284</v>
      </c>
      <c r="AI307" s="45">
        <v>2.33333333333333</v>
      </c>
      <c r="AJ307" s="38" t="s">
        <v>216</v>
      </c>
      <c r="AK307" s="69"/>
    </row>
    <row r="308" spans="1:37">
      <c r="A308" s="39" t="s">
        <v>211</v>
      </c>
      <c r="B308" s="39" t="s">
        <v>212</v>
      </c>
      <c r="C308" s="39" t="s">
        <v>213</v>
      </c>
      <c r="D308" s="39" t="s">
        <v>214</v>
      </c>
      <c r="E308" s="39" t="s">
        <v>276</v>
      </c>
      <c r="F308" s="39"/>
      <c r="G308" s="39"/>
      <c r="H308" s="39" t="s">
        <v>216</v>
      </c>
      <c r="I308" s="39" t="s">
        <v>1273</v>
      </c>
      <c r="J308" s="39" t="s">
        <v>1274</v>
      </c>
      <c r="K308" s="42" t="s">
        <v>258</v>
      </c>
      <c r="L308" s="39" t="s">
        <v>220</v>
      </c>
      <c r="M308" s="43">
        <v>45042.4019328704</v>
      </c>
      <c r="N308" s="43">
        <v>45042.401087963</v>
      </c>
      <c r="O308" s="42" t="s">
        <v>780</v>
      </c>
      <c r="P308" s="39" t="s">
        <v>781</v>
      </c>
      <c r="Q308" s="39"/>
      <c r="R308" s="47">
        <v>45044.698912037</v>
      </c>
      <c r="S308" s="39" t="s">
        <v>803</v>
      </c>
      <c r="T308" s="47"/>
      <c r="U308" s="47">
        <v>45044.6988773148</v>
      </c>
      <c r="V308" s="47"/>
      <c r="W308" s="48">
        <v>0</v>
      </c>
      <c r="X308" s="49">
        <v>2.29778935185185</v>
      </c>
      <c r="Y308" s="39" t="s">
        <v>155</v>
      </c>
      <c r="Z308" s="39" t="s">
        <v>214</v>
      </c>
      <c r="AA308" s="39"/>
      <c r="AB308" s="39" t="s">
        <v>143</v>
      </c>
      <c r="AC308" s="39" t="s">
        <v>245</v>
      </c>
      <c r="AD308" s="39"/>
      <c r="AE308" s="43" t="s">
        <v>1275</v>
      </c>
      <c r="AF308" s="39" t="s">
        <v>227</v>
      </c>
      <c r="AG308" s="39" t="s">
        <v>228</v>
      </c>
      <c r="AH308" s="39" t="s">
        <v>292</v>
      </c>
      <c r="AI308" s="48">
        <v>8.4</v>
      </c>
      <c r="AJ308" s="39" t="s">
        <v>216</v>
      </c>
      <c r="AK308" s="69"/>
    </row>
    <row r="309" spans="1:37">
      <c r="A309" s="38" t="s">
        <v>239</v>
      </c>
      <c r="B309" s="38" t="s">
        <v>212</v>
      </c>
      <c r="C309" s="38" t="s">
        <v>213</v>
      </c>
      <c r="D309" s="38" t="s">
        <v>230</v>
      </c>
      <c r="E309" s="38" t="s">
        <v>231</v>
      </c>
      <c r="F309" s="38"/>
      <c r="G309" s="38"/>
      <c r="H309" s="38" t="s">
        <v>216</v>
      </c>
      <c r="I309" s="38" t="s">
        <v>1276</v>
      </c>
      <c r="J309" s="38" t="s">
        <v>1277</v>
      </c>
      <c r="K309" s="40" t="s">
        <v>219</v>
      </c>
      <c r="L309" s="38" t="s">
        <v>220</v>
      </c>
      <c r="M309" s="41">
        <v>45042.4191782408</v>
      </c>
      <c r="N309" s="41">
        <v>45042.4183217593</v>
      </c>
      <c r="O309" s="40" t="s">
        <v>780</v>
      </c>
      <c r="P309" s="38" t="s">
        <v>781</v>
      </c>
      <c r="Q309" s="38"/>
      <c r="R309" s="44">
        <v>45043.5332638889</v>
      </c>
      <c r="S309" s="38" t="s">
        <v>782</v>
      </c>
      <c r="T309" s="44"/>
      <c r="U309" s="44">
        <v>45043.5330902778</v>
      </c>
      <c r="V309" s="44"/>
      <c r="W309" s="45">
        <v>0</v>
      </c>
      <c r="X309" s="46">
        <v>1.11476851851852</v>
      </c>
      <c r="Y309" s="38" t="s">
        <v>230</v>
      </c>
      <c r="Z309" s="38" t="s">
        <v>234</v>
      </c>
      <c r="AA309" s="38"/>
      <c r="AB309" s="38" t="s">
        <v>140</v>
      </c>
      <c r="AC309" s="38" t="s">
        <v>225</v>
      </c>
      <c r="AD309" s="38"/>
      <c r="AE309" s="41" t="s">
        <v>663</v>
      </c>
      <c r="AF309" s="38" t="s">
        <v>378</v>
      </c>
      <c r="AG309" s="38" t="s">
        <v>379</v>
      </c>
      <c r="AH309" s="38" t="s">
        <v>238</v>
      </c>
      <c r="AI309" s="45">
        <v>17.5</v>
      </c>
      <c r="AJ309" s="38" t="s">
        <v>216</v>
      </c>
      <c r="AK309" s="69"/>
    </row>
    <row r="310" spans="1:37">
      <c r="A310" s="39" t="s">
        <v>239</v>
      </c>
      <c r="B310" s="39" t="s">
        <v>212</v>
      </c>
      <c r="C310" s="39" t="s">
        <v>213</v>
      </c>
      <c r="D310" s="39" t="s">
        <v>406</v>
      </c>
      <c r="E310" s="39" t="s">
        <v>407</v>
      </c>
      <c r="F310" s="39"/>
      <c r="G310" s="39"/>
      <c r="H310" s="39" t="s">
        <v>216</v>
      </c>
      <c r="I310" s="39" t="s">
        <v>1278</v>
      </c>
      <c r="J310" s="39" t="s">
        <v>1279</v>
      </c>
      <c r="K310" s="42" t="s">
        <v>258</v>
      </c>
      <c r="L310" s="39" t="s">
        <v>220</v>
      </c>
      <c r="M310" s="43">
        <v>45042.4972337963</v>
      </c>
      <c r="N310" s="43">
        <v>45042.4951273148</v>
      </c>
      <c r="O310" s="42" t="s">
        <v>780</v>
      </c>
      <c r="P310" s="39" t="s">
        <v>781</v>
      </c>
      <c r="Q310" s="39"/>
      <c r="R310" s="47">
        <v>45043.413125</v>
      </c>
      <c r="S310" s="39" t="s">
        <v>782</v>
      </c>
      <c r="T310" s="47"/>
      <c r="U310" s="47">
        <v>45043.4130439815</v>
      </c>
      <c r="V310" s="47"/>
      <c r="W310" s="48">
        <v>1</v>
      </c>
      <c r="X310" s="49">
        <v>0.917916666666667</v>
      </c>
      <c r="Y310" s="39" t="s">
        <v>410</v>
      </c>
      <c r="Z310" s="39" t="s">
        <v>411</v>
      </c>
      <c r="AA310" s="39"/>
      <c r="AB310" s="39" t="s">
        <v>140</v>
      </c>
      <c r="AC310" s="39" t="s">
        <v>225</v>
      </c>
      <c r="AD310" s="39"/>
      <c r="AE310" s="43" t="s">
        <v>1280</v>
      </c>
      <c r="AF310" s="39" t="s">
        <v>924</v>
      </c>
      <c r="AG310" s="39" t="s">
        <v>925</v>
      </c>
      <c r="AH310" s="39" t="s">
        <v>284</v>
      </c>
      <c r="AI310" s="48">
        <v>2.8</v>
      </c>
      <c r="AJ310" s="39" t="s">
        <v>216</v>
      </c>
      <c r="AK310" s="69"/>
    </row>
    <row r="311" spans="1:37">
      <c r="A311" s="39" t="s">
        <v>211</v>
      </c>
      <c r="B311" s="39" t="s">
        <v>212</v>
      </c>
      <c r="C311" s="39" t="s">
        <v>213</v>
      </c>
      <c r="D311" s="39" t="s">
        <v>230</v>
      </c>
      <c r="E311" s="39" t="s">
        <v>391</v>
      </c>
      <c r="F311" s="39"/>
      <c r="G311" s="39"/>
      <c r="H311" s="39" t="s">
        <v>340</v>
      </c>
      <c r="I311" s="39" t="s">
        <v>1281</v>
      </c>
      <c r="J311" s="39" t="s">
        <v>506</v>
      </c>
      <c r="K311" s="42" t="s">
        <v>219</v>
      </c>
      <c r="L311" s="39" t="s">
        <v>220</v>
      </c>
      <c r="M311" s="43">
        <v>45042.4073726852</v>
      </c>
      <c r="N311" s="43">
        <v>45042.3778356482</v>
      </c>
      <c r="O311" s="42" t="s">
        <v>221</v>
      </c>
      <c r="P311" s="39"/>
      <c r="Q311" s="39" t="s">
        <v>1282</v>
      </c>
      <c r="R311" s="47">
        <v>45043.3999189815</v>
      </c>
      <c r="S311" s="39" t="s">
        <v>701</v>
      </c>
      <c r="T311" s="47"/>
      <c r="U311" s="47">
        <v>45043.3998263889</v>
      </c>
      <c r="V311" s="47">
        <v>45043.3999189815</v>
      </c>
      <c r="W311" s="48">
        <v>2</v>
      </c>
      <c r="X311" s="49">
        <v>1.02208333333333</v>
      </c>
      <c r="Y311" s="39" t="s">
        <v>230</v>
      </c>
      <c r="Z311" s="39" t="s">
        <v>234</v>
      </c>
      <c r="AA311" s="39"/>
      <c r="AB311" s="39" t="s">
        <v>225</v>
      </c>
      <c r="AC311" s="39" t="s">
        <v>344</v>
      </c>
      <c r="AD311" s="39"/>
      <c r="AE311" s="47" t="s">
        <v>1283</v>
      </c>
      <c r="AF311" s="39" t="s">
        <v>1284</v>
      </c>
      <c r="AG311" s="39" t="s">
        <v>1285</v>
      </c>
      <c r="AH311" s="39" t="s">
        <v>704</v>
      </c>
      <c r="AI311" s="48">
        <v>2.33333333333333</v>
      </c>
      <c r="AJ311" s="39" t="s">
        <v>216</v>
      </c>
      <c r="AK311" s="70"/>
    </row>
    <row r="312" spans="1:37">
      <c r="A312" s="38" t="s">
        <v>251</v>
      </c>
      <c r="B312" s="38" t="s">
        <v>212</v>
      </c>
      <c r="C312" s="38" t="s">
        <v>252</v>
      </c>
      <c r="D312" s="38" t="s">
        <v>357</v>
      </c>
      <c r="E312" s="38" t="s">
        <v>573</v>
      </c>
      <c r="F312" s="38"/>
      <c r="G312" s="38"/>
      <c r="H312" s="38" t="s">
        <v>255</v>
      </c>
      <c r="I312" s="38" t="s">
        <v>1286</v>
      </c>
      <c r="J312" s="38" t="s">
        <v>1287</v>
      </c>
      <c r="K312" s="40" t="s">
        <v>219</v>
      </c>
      <c r="L312" s="38" t="s">
        <v>220</v>
      </c>
      <c r="M312" s="41">
        <v>45042.4760532407</v>
      </c>
      <c r="N312" s="41">
        <v>45042.4740972222</v>
      </c>
      <c r="O312" s="40" t="s">
        <v>440</v>
      </c>
      <c r="P312" s="38" t="s">
        <v>748</v>
      </c>
      <c r="Q312" s="38"/>
      <c r="R312" s="44">
        <v>45044.5725462963</v>
      </c>
      <c r="S312" s="38" t="s">
        <v>803</v>
      </c>
      <c r="T312" s="44"/>
      <c r="U312" s="44"/>
      <c r="V312" s="44"/>
      <c r="W312" s="45">
        <v>0</v>
      </c>
      <c r="X312" s="46">
        <v>3.85612268518519</v>
      </c>
      <c r="Y312" s="38" t="s">
        <v>259</v>
      </c>
      <c r="Z312" s="38" t="s">
        <v>260</v>
      </c>
      <c r="AA312" s="38"/>
      <c r="AB312" s="38"/>
      <c r="AC312" s="38"/>
      <c r="AD312" s="38"/>
      <c r="AE312" s="38"/>
      <c r="AF312" s="38" t="s">
        <v>805</v>
      </c>
      <c r="AG312" s="38" t="s">
        <v>806</v>
      </c>
      <c r="AH312" s="38" t="s">
        <v>320</v>
      </c>
      <c r="AI312" s="45">
        <v>11.6666666666667</v>
      </c>
      <c r="AJ312" s="38" t="s">
        <v>216</v>
      </c>
      <c r="AK312" s="69"/>
    </row>
    <row r="313" spans="1:37">
      <c r="A313" s="38" t="s">
        <v>211</v>
      </c>
      <c r="B313" s="38" t="s">
        <v>212</v>
      </c>
      <c r="C313" s="38" t="s">
        <v>213</v>
      </c>
      <c r="D313" s="38" t="s">
        <v>230</v>
      </c>
      <c r="E313" s="38" t="s">
        <v>391</v>
      </c>
      <c r="F313" s="38"/>
      <c r="G313" s="38"/>
      <c r="H313" s="38" t="s">
        <v>340</v>
      </c>
      <c r="I313" s="38" t="s">
        <v>1288</v>
      </c>
      <c r="J313" s="38" t="s">
        <v>342</v>
      </c>
      <c r="K313" s="40" t="s">
        <v>219</v>
      </c>
      <c r="L313" s="38" t="s">
        <v>220</v>
      </c>
      <c r="M313" s="41">
        <v>45043.5149537037</v>
      </c>
      <c r="N313" s="41">
        <v>45043.5132986111</v>
      </c>
      <c r="O313" s="40" t="s">
        <v>221</v>
      </c>
      <c r="P313" s="38"/>
      <c r="Q313" s="38"/>
      <c r="R313" s="44">
        <v>45044.4450694445</v>
      </c>
      <c r="S313" s="38" t="s">
        <v>701</v>
      </c>
      <c r="T313" s="44"/>
      <c r="U313" s="44">
        <v>45044.4449884259</v>
      </c>
      <c r="V313" s="44">
        <v>45044.4450694445</v>
      </c>
      <c r="W313" s="45">
        <v>0</v>
      </c>
      <c r="X313" s="46">
        <v>0.931770833333333</v>
      </c>
      <c r="Y313" s="38" t="s">
        <v>230</v>
      </c>
      <c r="Z313" s="38" t="s">
        <v>234</v>
      </c>
      <c r="AA313" s="38"/>
      <c r="AB313" s="38" t="s">
        <v>225</v>
      </c>
      <c r="AC313" s="38" t="s">
        <v>344</v>
      </c>
      <c r="AD313" s="38"/>
      <c r="AE313" s="41" t="s">
        <v>1289</v>
      </c>
      <c r="AF313" s="38" t="s">
        <v>271</v>
      </c>
      <c r="AG313" s="38" t="s">
        <v>272</v>
      </c>
      <c r="AH313" s="38" t="s">
        <v>704</v>
      </c>
      <c r="AI313" s="45">
        <v>2.33333333333333</v>
      </c>
      <c r="AJ313" s="38" t="s">
        <v>216</v>
      </c>
      <c r="AK313" s="70"/>
    </row>
    <row r="314" spans="1:37">
      <c r="A314" s="38" t="s">
        <v>211</v>
      </c>
      <c r="B314" s="38" t="s">
        <v>212</v>
      </c>
      <c r="C314" s="38" t="s">
        <v>213</v>
      </c>
      <c r="D314" s="38" t="s">
        <v>214</v>
      </c>
      <c r="E314" s="38" t="s">
        <v>215</v>
      </c>
      <c r="F314" s="38"/>
      <c r="G314" s="38"/>
      <c r="H314" s="38" t="s">
        <v>216</v>
      </c>
      <c r="I314" s="38" t="s">
        <v>1290</v>
      </c>
      <c r="J314" s="38" t="s">
        <v>1291</v>
      </c>
      <c r="K314" s="40" t="s">
        <v>258</v>
      </c>
      <c r="L314" s="38" t="s">
        <v>220</v>
      </c>
      <c r="M314" s="41">
        <v>45042.4480671296</v>
      </c>
      <c r="N314" s="41">
        <v>45042.4468402778</v>
      </c>
      <c r="O314" s="40" t="s">
        <v>440</v>
      </c>
      <c r="P314" s="38" t="s">
        <v>901</v>
      </c>
      <c r="Q314" s="38"/>
      <c r="R314" s="44">
        <v>45045.463599537</v>
      </c>
      <c r="S314" s="38" t="s">
        <v>224</v>
      </c>
      <c r="T314" s="44"/>
      <c r="U314" s="44"/>
      <c r="V314" s="44"/>
      <c r="W314" s="45">
        <v>0</v>
      </c>
      <c r="X314" s="46">
        <v>3.88337962962963</v>
      </c>
      <c r="Y314" s="38" t="s">
        <v>155</v>
      </c>
      <c r="Z314" s="38" t="s">
        <v>214</v>
      </c>
      <c r="AA314" s="38"/>
      <c r="AB314" s="38"/>
      <c r="AC314" s="38"/>
      <c r="AD314" s="38"/>
      <c r="AE314" s="38"/>
      <c r="AF314" s="38" t="s">
        <v>227</v>
      </c>
      <c r="AG314" s="38" t="s">
        <v>228</v>
      </c>
      <c r="AH314" s="38" t="s">
        <v>284</v>
      </c>
      <c r="AI314" s="45">
        <v>6.3</v>
      </c>
      <c r="AJ314" s="38" t="s">
        <v>216</v>
      </c>
      <c r="AK314" s="69"/>
    </row>
    <row r="315" spans="1:37">
      <c r="A315" s="38" t="s">
        <v>239</v>
      </c>
      <c r="B315" s="38" t="s">
        <v>212</v>
      </c>
      <c r="C315" s="38" t="s">
        <v>213</v>
      </c>
      <c r="D315" s="38" t="s">
        <v>230</v>
      </c>
      <c r="E315" s="38" t="s">
        <v>231</v>
      </c>
      <c r="F315" s="38"/>
      <c r="G315" s="38"/>
      <c r="H315" s="38" t="s">
        <v>216</v>
      </c>
      <c r="I315" s="38" t="s">
        <v>1292</v>
      </c>
      <c r="J315" s="38" t="s">
        <v>1293</v>
      </c>
      <c r="K315" s="40" t="s">
        <v>219</v>
      </c>
      <c r="L315" s="38" t="s">
        <v>220</v>
      </c>
      <c r="M315" s="41">
        <v>45042.4852083333</v>
      </c>
      <c r="N315" s="41">
        <v>45042.4840740741</v>
      </c>
      <c r="O315" s="40" t="s">
        <v>780</v>
      </c>
      <c r="P315" s="38" t="s">
        <v>781</v>
      </c>
      <c r="Q315" s="38"/>
      <c r="R315" s="44">
        <v>45042.6410532407</v>
      </c>
      <c r="S315" s="38" t="s">
        <v>297</v>
      </c>
      <c r="T315" s="44"/>
      <c r="U315" s="44">
        <v>45042.6410300926</v>
      </c>
      <c r="V315" s="44"/>
      <c r="W315" s="45">
        <v>0</v>
      </c>
      <c r="X315" s="46">
        <v>0.156956018518518</v>
      </c>
      <c r="Y315" s="38" t="s">
        <v>230</v>
      </c>
      <c r="Z315" s="38" t="s">
        <v>234</v>
      </c>
      <c r="AA315" s="38"/>
      <c r="AB315" s="38" t="s">
        <v>140</v>
      </c>
      <c r="AC315" s="38" t="s">
        <v>225</v>
      </c>
      <c r="AD315" s="38"/>
      <c r="AE315" s="44" t="s">
        <v>1294</v>
      </c>
      <c r="AF315" s="38" t="s">
        <v>307</v>
      </c>
      <c r="AG315" s="38" t="s">
        <v>308</v>
      </c>
      <c r="AH315" s="38" t="s">
        <v>327</v>
      </c>
      <c r="AI315" s="45">
        <v>14</v>
      </c>
      <c r="AJ315" s="38" t="s">
        <v>216</v>
      </c>
      <c r="AK315" s="70"/>
    </row>
    <row r="316" spans="1:37">
      <c r="A316" s="39" t="s">
        <v>251</v>
      </c>
      <c r="B316" s="39" t="s">
        <v>212</v>
      </c>
      <c r="C316" s="39" t="s">
        <v>213</v>
      </c>
      <c r="D316" s="39" t="s">
        <v>603</v>
      </c>
      <c r="E316" s="39" t="s">
        <v>604</v>
      </c>
      <c r="F316" s="39" t="s">
        <v>1295</v>
      </c>
      <c r="G316" s="39" t="s">
        <v>1296</v>
      </c>
      <c r="H316" s="39" t="s">
        <v>1297</v>
      </c>
      <c r="I316" s="39" t="s">
        <v>1298</v>
      </c>
      <c r="J316" s="39" t="s">
        <v>1299</v>
      </c>
      <c r="K316" s="42" t="s">
        <v>258</v>
      </c>
      <c r="L316" s="39" t="s">
        <v>220</v>
      </c>
      <c r="M316" s="43">
        <v>45042.5911111111</v>
      </c>
      <c r="N316" s="43">
        <v>45042.5892592593</v>
      </c>
      <c r="O316" s="42" t="s">
        <v>1051</v>
      </c>
      <c r="P316" s="39"/>
      <c r="Q316" s="39"/>
      <c r="R316" s="47">
        <v>45045.6315046296</v>
      </c>
      <c r="S316" s="39" t="s">
        <v>224</v>
      </c>
      <c r="T316" s="47"/>
      <c r="U316" s="47"/>
      <c r="V316" s="47"/>
      <c r="W316" s="48">
        <v>0</v>
      </c>
      <c r="X316" s="49">
        <v>3.74096064814815</v>
      </c>
      <c r="Y316" s="39" t="s">
        <v>259</v>
      </c>
      <c r="Z316" s="39" t="s">
        <v>260</v>
      </c>
      <c r="AA316" s="39"/>
      <c r="AB316" s="39"/>
      <c r="AC316" s="39"/>
      <c r="AD316" s="39"/>
      <c r="AE316" s="39"/>
      <c r="AF316" s="39" t="s">
        <v>1300</v>
      </c>
      <c r="AG316" s="39" t="s">
        <v>1301</v>
      </c>
      <c r="AH316" s="39"/>
      <c r="AI316" s="48">
        <v>1.4</v>
      </c>
      <c r="AJ316" s="39" t="s">
        <v>216</v>
      </c>
      <c r="AK316" s="70"/>
    </row>
    <row r="317" spans="1:37">
      <c r="A317" s="39" t="s">
        <v>211</v>
      </c>
      <c r="B317" s="39" t="s">
        <v>212</v>
      </c>
      <c r="C317" s="39" t="s">
        <v>213</v>
      </c>
      <c r="D317" s="39" t="s">
        <v>230</v>
      </c>
      <c r="E317" s="39" t="s">
        <v>231</v>
      </c>
      <c r="F317" s="39"/>
      <c r="G317" s="39"/>
      <c r="H317" s="39" t="s">
        <v>216</v>
      </c>
      <c r="I317" s="39" t="s">
        <v>1302</v>
      </c>
      <c r="J317" s="39" t="s">
        <v>1303</v>
      </c>
      <c r="K317" s="42" t="s">
        <v>219</v>
      </c>
      <c r="L317" s="39" t="s">
        <v>220</v>
      </c>
      <c r="M317" s="43">
        <v>45042.4678935185</v>
      </c>
      <c r="N317" s="43">
        <v>45042.4665856481</v>
      </c>
      <c r="O317" s="42" t="s">
        <v>780</v>
      </c>
      <c r="P317" s="39" t="s">
        <v>781</v>
      </c>
      <c r="Q317" s="39"/>
      <c r="R317" s="47">
        <v>45043.5613425926</v>
      </c>
      <c r="S317" s="39" t="s">
        <v>977</v>
      </c>
      <c r="T317" s="47"/>
      <c r="U317" s="47">
        <v>45043.5611226852</v>
      </c>
      <c r="V317" s="47"/>
      <c r="W317" s="48">
        <v>0</v>
      </c>
      <c r="X317" s="49">
        <v>1.09453703703704</v>
      </c>
      <c r="Y317" s="39" t="s">
        <v>230</v>
      </c>
      <c r="Z317" s="39" t="s">
        <v>234</v>
      </c>
      <c r="AA317" s="39"/>
      <c r="AB317" s="39" t="s">
        <v>140</v>
      </c>
      <c r="AC317" s="39" t="s">
        <v>225</v>
      </c>
      <c r="AD317" s="39"/>
      <c r="AE317" s="43" t="s">
        <v>1304</v>
      </c>
      <c r="AF317" s="39" t="s">
        <v>499</v>
      </c>
      <c r="AG317" s="39" t="s">
        <v>500</v>
      </c>
      <c r="AH317" s="39" t="s">
        <v>238</v>
      </c>
      <c r="AI317" s="48">
        <v>9.33333333333333</v>
      </c>
      <c r="AJ317" s="39" t="s">
        <v>216</v>
      </c>
      <c r="AK317" s="69"/>
    </row>
    <row r="318" spans="1:37">
      <c r="A318" s="38" t="s">
        <v>239</v>
      </c>
      <c r="B318" s="38" t="s">
        <v>212</v>
      </c>
      <c r="C318" s="38" t="s">
        <v>213</v>
      </c>
      <c r="D318" s="38" t="s">
        <v>214</v>
      </c>
      <c r="E318" s="38" t="s">
        <v>276</v>
      </c>
      <c r="F318" s="38"/>
      <c r="G318" s="38"/>
      <c r="H318" s="38" t="s">
        <v>216</v>
      </c>
      <c r="I318" s="38" t="s">
        <v>1305</v>
      </c>
      <c r="J318" s="38" t="s">
        <v>875</v>
      </c>
      <c r="K318" s="40" t="s">
        <v>279</v>
      </c>
      <c r="L318" s="38" t="s">
        <v>220</v>
      </c>
      <c r="M318" s="41">
        <v>45042.6440740741</v>
      </c>
      <c r="N318" s="41">
        <v>45042.6432523148</v>
      </c>
      <c r="O318" s="40" t="s">
        <v>780</v>
      </c>
      <c r="P318" s="38" t="s">
        <v>781</v>
      </c>
      <c r="Q318" s="38"/>
      <c r="R318" s="44">
        <v>45042.7115972222</v>
      </c>
      <c r="S318" s="38" t="s">
        <v>782</v>
      </c>
      <c r="T318" s="44"/>
      <c r="U318" s="44">
        <v>45042.7115740741</v>
      </c>
      <c r="V318" s="44"/>
      <c r="W318" s="45">
        <v>0</v>
      </c>
      <c r="X318" s="46">
        <v>0.0683217592592593</v>
      </c>
      <c r="Y318" s="38" t="s">
        <v>155</v>
      </c>
      <c r="Z318" s="38" t="s">
        <v>214</v>
      </c>
      <c r="AA318" s="38" t="s">
        <v>280</v>
      </c>
      <c r="AB318" s="38" t="s">
        <v>245</v>
      </c>
      <c r="AC318" s="38" t="s">
        <v>323</v>
      </c>
      <c r="AD318" s="38"/>
      <c r="AE318" s="41" t="s">
        <v>1306</v>
      </c>
      <c r="AF318" s="38" t="s">
        <v>355</v>
      </c>
      <c r="AG318" s="38" t="s">
        <v>356</v>
      </c>
      <c r="AH318" s="38" t="s">
        <v>238</v>
      </c>
      <c r="AI318" s="45">
        <v>0.8</v>
      </c>
      <c r="AJ318" s="38" t="s">
        <v>216</v>
      </c>
      <c r="AK318" s="70"/>
    </row>
    <row r="319" spans="1:37">
      <c r="A319" s="39" t="s">
        <v>239</v>
      </c>
      <c r="B319" s="39" t="s">
        <v>212</v>
      </c>
      <c r="C319" s="39" t="s">
        <v>213</v>
      </c>
      <c r="D319" s="39" t="s">
        <v>406</v>
      </c>
      <c r="E319" s="39" t="s">
        <v>407</v>
      </c>
      <c r="F319" s="39"/>
      <c r="G319" s="39"/>
      <c r="H319" s="39" t="s">
        <v>770</v>
      </c>
      <c r="I319" s="39" t="s">
        <v>1307</v>
      </c>
      <c r="J319" s="39" t="s">
        <v>1308</v>
      </c>
      <c r="K319" s="42" t="s">
        <v>258</v>
      </c>
      <c r="L319" s="39" t="s">
        <v>220</v>
      </c>
      <c r="M319" s="43">
        <v>45042.6807986111</v>
      </c>
      <c r="N319" s="43">
        <v>45042.6776041667</v>
      </c>
      <c r="O319" s="42" t="s">
        <v>295</v>
      </c>
      <c r="P319" s="39" t="s">
        <v>843</v>
      </c>
      <c r="Q319" s="39"/>
      <c r="R319" s="47">
        <v>45043.4912037037</v>
      </c>
      <c r="S319" s="39" t="s">
        <v>1309</v>
      </c>
      <c r="T319" s="47"/>
      <c r="U319" s="47"/>
      <c r="V319" s="47"/>
      <c r="W319" s="48">
        <v>0</v>
      </c>
      <c r="X319" s="49">
        <v>3.65261574074074</v>
      </c>
      <c r="Y319" s="39" t="s">
        <v>410</v>
      </c>
      <c r="Z319" s="39" t="s">
        <v>411</v>
      </c>
      <c r="AA319" s="39"/>
      <c r="AB319" s="39"/>
      <c r="AC319" s="39"/>
      <c r="AD319" s="39"/>
      <c r="AE319" s="39"/>
      <c r="AF319" s="39" t="s">
        <v>924</v>
      </c>
      <c r="AG319" s="39" t="s">
        <v>925</v>
      </c>
      <c r="AH319" s="39" t="s">
        <v>777</v>
      </c>
      <c r="AI319" s="48">
        <v>1.4</v>
      </c>
      <c r="AJ319" s="39" t="s">
        <v>216</v>
      </c>
      <c r="AK319" s="70"/>
    </row>
    <row r="320" spans="1:37">
      <c r="A320" s="38" t="s">
        <v>239</v>
      </c>
      <c r="B320" s="38" t="s">
        <v>212</v>
      </c>
      <c r="C320" s="38" t="s">
        <v>213</v>
      </c>
      <c r="D320" s="38" t="s">
        <v>285</v>
      </c>
      <c r="E320" s="38" t="s">
        <v>286</v>
      </c>
      <c r="F320" s="38"/>
      <c r="G320" s="38"/>
      <c r="H320" s="38" t="s">
        <v>216</v>
      </c>
      <c r="I320" s="38" t="s">
        <v>1310</v>
      </c>
      <c r="J320" s="38" t="s">
        <v>1311</v>
      </c>
      <c r="K320" s="40" t="s">
        <v>258</v>
      </c>
      <c r="L320" s="38" t="s">
        <v>220</v>
      </c>
      <c r="M320" s="41">
        <v>45042.7080555556</v>
      </c>
      <c r="N320" s="41">
        <v>45042.7040625</v>
      </c>
      <c r="O320" s="40" t="s">
        <v>780</v>
      </c>
      <c r="P320" s="38" t="s">
        <v>781</v>
      </c>
      <c r="Q320" s="38"/>
      <c r="R320" s="44">
        <v>45043.5146875</v>
      </c>
      <c r="S320" s="38" t="s">
        <v>782</v>
      </c>
      <c r="T320" s="44"/>
      <c r="U320" s="44">
        <v>45043.5146643519</v>
      </c>
      <c r="V320" s="44"/>
      <c r="W320" s="45">
        <v>0</v>
      </c>
      <c r="X320" s="46">
        <v>0.810601851851852</v>
      </c>
      <c r="Y320" s="38" t="s">
        <v>285</v>
      </c>
      <c r="Z320" s="38" t="s">
        <v>289</v>
      </c>
      <c r="AA320" s="38" t="s">
        <v>290</v>
      </c>
      <c r="AB320" s="38" t="s">
        <v>245</v>
      </c>
      <c r="AC320" s="38" t="s">
        <v>323</v>
      </c>
      <c r="AD320" s="38"/>
      <c r="AE320" s="41" t="s">
        <v>1312</v>
      </c>
      <c r="AF320" s="38" t="s">
        <v>550</v>
      </c>
      <c r="AG320" s="38" t="s">
        <v>551</v>
      </c>
      <c r="AH320" s="38" t="s">
        <v>238</v>
      </c>
      <c r="AI320" s="45">
        <v>4.2</v>
      </c>
      <c r="AJ320" s="38" t="s">
        <v>216</v>
      </c>
      <c r="AK320" s="69"/>
    </row>
    <row r="321" spans="1:37">
      <c r="A321" s="38" t="s">
        <v>239</v>
      </c>
      <c r="B321" s="38" t="s">
        <v>212</v>
      </c>
      <c r="C321" s="38" t="s">
        <v>213</v>
      </c>
      <c r="D321" s="38" t="s">
        <v>230</v>
      </c>
      <c r="E321" s="38" t="s">
        <v>231</v>
      </c>
      <c r="F321" s="38"/>
      <c r="G321" s="38"/>
      <c r="H321" s="38" t="s">
        <v>216</v>
      </c>
      <c r="I321" s="38" t="s">
        <v>1313</v>
      </c>
      <c r="J321" s="38" t="s">
        <v>1314</v>
      </c>
      <c r="K321" s="40" t="s">
        <v>219</v>
      </c>
      <c r="L321" s="38" t="s">
        <v>220</v>
      </c>
      <c r="M321" s="41">
        <v>45043.3456944445</v>
      </c>
      <c r="N321" s="41">
        <v>45043.3447453704</v>
      </c>
      <c r="O321" s="40" t="s">
        <v>780</v>
      </c>
      <c r="P321" s="38" t="s">
        <v>781</v>
      </c>
      <c r="Q321" s="38"/>
      <c r="R321" s="44">
        <v>45043.4606018519</v>
      </c>
      <c r="S321" s="38" t="s">
        <v>782</v>
      </c>
      <c r="T321" s="44"/>
      <c r="U321" s="44">
        <v>45043.4602083333</v>
      </c>
      <c r="V321" s="44"/>
      <c r="W321" s="45">
        <v>0</v>
      </c>
      <c r="X321" s="46">
        <v>0.115462962962963</v>
      </c>
      <c r="Y321" s="38" t="s">
        <v>230</v>
      </c>
      <c r="Z321" s="38" t="s">
        <v>234</v>
      </c>
      <c r="AA321" s="38"/>
      <c r="AB321" s="38" t="s">
        <v>17</v>
      </c>
      <c r="AC321" s="38" t="s">
        <v>225</v>
      </c>
      <c r="AD321" s="38"/>
      <c r="AE321" s="41" t="s">
        <v>1315</v>
      </c>
      <c r="AF321" s="38" t="s">
        <v>236</v>
      </c>
      <c r="AG321" s="38" t="s">
        <v>237</v>
      </c>
      <c r="AH321" s="38" t="s">
        <v>238</v>
      </c>
      <c r="AI321" s="45">
        <v>2.33333333333333</v>
      </c>
      <c r="AJ321" s="38" t="s">
        <v>216</v>
      </c>
      <c r="AK321" s="69"/>
    </row>
    <row r="322" spans="1:37">
      <c r="A322" s="38" t="s">
        <v>211</v>
      </c>
      <c r="B322" s="38" t="s">
        <v>212</v>
      </c>
      <c r="C322" s="38" t="s">
        <v>213</v>
      </c>
      <c r="D322" s="38" t="s">
        <v>230</v>
      </c>
      <c r="E322" s="38" t="s">
        <v>231</v>
      </c>
      <c r="F322" s="38"/>
      <c r="G322" s="38"/>
      <c r="H322" s="38" t="s">
        <v>255</v>
      </c>
      <c r="I322" s="38" t="s">
        <v>1316</v>
      </c>
      <c r="J322" s="38" t="s">
        <v>1317</v>
      </c>
      <c r="K322" s="40" t="s">
        <v>258</v>
      </c>
      <c r="L322" s="38" t="s">
        <v>220</v>
      </c>
      <c r="M322" s="41">
        <v>45042.5665277778</v>
      </c>
      <c r="N322" s="41">
        <v>45042.5640856481</v>
      </c>
      <c r="O322" s="40" t="s">
        <v>440</v>
      </c>
      <c r="P322" s="38" t="s">
        <v>748</v>
      </c>
      <c r="Q322" s="38"/>
      <c r="R322" s="44">
        <v>45045.5685648148</v>
      </c>
      <c r="S322" s="38" t="s">
        <v>224</v>
      </c>
      <c r="T322" s="44"/>
      <c r="U322" s="44"/>
      <c r="V322" s="44"/>
      <c r="W322" s="45">
        <v>0</v>
      </c>
      <c r="X322" s="46">
        <v>3.76613425925926</v>
      </c>
      <c r="Y322" s="38" t="s">
        <v>259</v>
      </c>
      <c r="Z322" s="38" t="s">
        <v>260</v>
      </c>
      <c r="AA322" s="38"/>
      <c r="AB322" s="38"/>
      <c r="AC322" s="38"/>
      <c r="AD322" s="38"/>
      <c r="AE322" s="38" t="s">
        <v>1318</v>
      </c>
      <c r="AF322" s="38" t="s">
        <v>264</v>
      </c>
      <c r="AG322" s="38" t="s">
        <v>265</v>
      </c>
      <c r="AH322" s="38" t="s">
        <v>1319</v>
      </c>
      <c r="AI322" s="45">
        <v>4.2</v>
      </c>
      <c r="AJ322" s="38" t="s">
        <v>216</v>
      </c>
      <c r="AK322" s="69"/>
    </row>
    <row r="323" spans="1:37">
      <c r="A323" s="38" t="s">
        <v>239</v>
      </c>
      <c r="B323" s="38" t="s">
        <v>212</v>
      </c>
      <c r="C323" s="38" t="s">
        <v>213</v>
      </c>
      <c r="D323" s="38" t="s">
        <v>230</v>
      </c>
      <c r="E323" s="38" t="s">
        <v>231</v>
      </c>
      <c r="F323" s="38"/>
      <c r="G323" s="38"/>
      <c r="H323" s="38" t="s">
        <v>216</v>
      </c>
      <c r="I323" s="38" t="s">
        <v>1320</v>
      </c>
      <c r="J323" s="38" t="s">
        <v>1226</v>
      </c>
      <c r="K323" s="40" t="s">
        <v>219</v>
      </c>
      <c r="L323" s="38" t="s">
        <v>220</v>
      </c>
      <c r="M323" s="41">
        <v>45042.891099537</v>
      </c>
      <c r="N323" s="41">
        <v>45042.8902314815</v>
      </c>
      <c r="O323" s="40" t="s">
        <v>780</v>
      </c>
      <c r="P323" s="38" t="s">
        <v>781</v>
      </c>
      <c r="Q323" s="38"/>
      <c r="R323" s="44">
        <v>45043.3558680556</v>
      </c>
      <c r="S323" s="38" t="s">
        <v>934</v>
      </c>
      <c r="T323" s="44"/>
      <c r="U323" s="44">
        <v>45043.3549537037</v>
      </c>
      <c r="V323" s="44"/>
      <c r="W323" s="45">
        <v>0</v>
      </c>
      <c r="X323" s="46">
        <v>0.464722222222222</v>
      </c>
      <c r="Y323" s="38" t="s">
        <v>230</v>
      </c>
      <c r="Z323" s="38" t="s">
        <v>234</v>
      </c>
      <c r="AA323" s="38"/>
      <c r="AB323" s="38" t="s">
        <v>245</v>
      </c>
      <c r="AC323" s="38" t="s">
        <v>246</v>
      </c>
      <c r="AD323" s="38"/>
      <c r="AE323" s="41" t="s">
        <v>1254</v>
      </c>
      <c r="AF323" s="38" t="s">
        <v>370</v>
      </c>
      <c r="AG323" s="38" t="s">
        <v>371</v>
      </c>
      <c r="AH323" s="38" t="s">
        <v>327</v>
      </c>
      <c r="AI323" s="45">
        <v>2.33333333333333</v>
      </c>
      <c r="AJ323" s="38" t="s">
        <v>216</v>
      </c>
      <c r="AK323" s="69"/>
    </row>
    <row r="324" spans="1:37">
      <c r="A324" s="39" t="s">
        <v>239</v>
      </c>
      <c r="B324" s="39" t="s">
        <v>212</v>
      </c>
      <c r="C324" s="39" t="s">
        <v>213</v>
      </c>
      <c r="D324" s="39" t="s">
        <v>230</v>
      </c>
      <c r="E324" s="39" t="s">
        <v>231</v>
      </c>
      <c r="F324" s="39"/>
      <c r="G324" s="39"/>
      <c r="H324" s="39" t="s">
        <v>216</v>
      </c>
      <c r="I324" s="39" t="s">
        <v>1321</v>
      </c>
      <c r="J324" s="39" t="s">
        <v>790</v>
      </c>
      <c r="K324" s="42" t="s">
        <v>219</v>
      </c>
      <c r="L324" s="39" t="s">
        <v>220</v>
      </c>
      <c r="M324" s="43">
        <v>45043.3610416667</v>
      </c>
      <c r="N324" s="43">
        <v>45043.3600925926</v>
      </c>
      <c r="O324" s="42" t="s">
        <v>780</v>
      </c>
      <c r="P324" s="39" t="s">
        <v>781</v>
      </c>
      <c r="Q324" s="39"/>
      <c r="R324" s="47">
        <v>45043.4355439815</v>
      </c>
      <c r="S324" s="39" t="s">
        <v>934</v>
      </c>
      <c r="T324" s="47"/>
      <c r="U324" s="47">
        <v>45043.4354166667</v>
      </c>
      <c r="V324" s="47"/>
      <c r="W324" s="48">
        <v>0</v>
      </c>
      <c r="X324" s="49">
        <v>0.0753240740740741</v>
      </c>
      <c r="Y324" s="39" t="s">
        <v>230</v>
      </c>
      <c r="Z324" s="39" t="s">
        <v>234</v>
      </c>
      <c r="AA324" s="39"/>
      <c r="AB324" s="39" t="s">
        <v>245</v>
      </c>
      <c r="AC324" s="39" t="s">
        <v>246</v>
      </c>
      <c r="AD324" s="39"/>
      <c r="AE324" s="43" t="s">
        <v>1114</v>
      </c>
      <c r="AF324" s="39" t="s">
        <v>521</v>
      </c>
      <c r="AG324" s="39" t="s">
        <v>522</v>
      </c>
      <c r="AH324" s="39" t="s">
        <v>387</v>
      </c>
      <c r="AI324" s="48">
        <v>2.33333333333333</v>
      </c>
      <c r="AJ324" s="39" t="s">
        <v>216</v>
      </c>
      <c r="AK324" s="70"/>
    </row>
    <row r="325" spans="1:37">
      <c r="A325" s="38" t="s">
        <v>239</v>
      </c>
      <c r="B325" s="38" t="s">
        <v>212</v>
      </c>
      <c r="C325" s="38" t="s">
        <v>213</v>
      </c>
      <c r="D325" s="38" t="s">
        <v>285</v>
      </c>
      <c r="E325" s="38" t="s">
        <v>286</v>
      </c>
      <c r="F325" s="38"/>
      <c r="G325" s="38"/>
      <c r="H325" s="38" t="s">
        <v>216</v>
      </c>
      <c r="I325" s="38" t="s">
        <v>1322</v>
      </c>
      <c r="J325" s="38" t="s">
        <v>1323</v>
      </c>
      <c r="K325" s="40" t="s">
        <v>258</v>
      </c>
      <c r="L325" s="38" t="s">
        <v>220</v>
      </c>
      <c r="M325" s="41">
        <v>45043.38875</v>
      </c>
      <c r="N325" s="41">
        <v>45043.3874305556</v>
      </c>
      <c r="O325" s="40" t="s">
        <v>780</v>
      </c>
      <c r="P325" s="38" t="s">
        <v>781</v>
      </c>
      <c r="Q325" s="38"/>
      <c r="R325" s="44">
        <v>45043.6361226852</v>
      </c>
      <c r="S325" s="38" t="s">
        <v>934</v>
      </c>
      <c r="T325" s="44"/>
      <c r="U325" s="44">
        <v>45043.635</v>
      </c>
      <c r="V325" s="44"/>
      <c r="W325" s="45">
        <v>0</v>
      </c>
      <c r="X325" s="46">
        <v>0.247569444444444</v>
      </c>
      <c r="Y325" s="38" t="s">
        <v>285</v>
      </c>
      <c r="Z325" s="38" t="s">
        <v>289</v>
      </c>
      <c r="AA325" s="38" t="s">
        <v>290</v>
      </c>
      <c r="AB325" s="38" t="s">
        <v>17</v>
      </c>
      <c r="AC325" s="38" t="s">
        <v>225</v>
      </c>
      <c r="AD325" s="38"/>
      <c r="AE325" s="41" t="s">
        <v>1324</v>
      </c>
      <c r="AF325" s="38" t="s">
        <v>282</v>
      </c>
      <c r="AG325" s="38" t="s">
        <v>283</v>
      </c>
      <c r="AH325" s="38" t="s">
        <v>380</v>
      </c>
      <c r="AI325" s="45">
        <v>8.4</v>
      </c>
      <c r="AJ325" s="38" t="s">
        <v>216</v>
      </c>
      <c r="AK325" s="69"/>
    </row>
    <row r="326" spans="1:37">
      <c r="A326" s="39" t="s">
        <v>239</v>
      </c>
      <c r="B326" s="39" t="s">
        <v>212</v>
      </c>
      <c r="C326" s="39" t="s">
        <v>213</v>
      </c>
      <c r="D326" s="39" t="s">
        <v>230</v>
      </c>
      <c r="E326" s="39" t="s">
        <v>231</v>
      </c>
      <c r="F326" s="39"/>
      <c r="G326" s="39"/>
      <c r="H326" s="39" t="s">
        <v>216</v>
      </c>
      <c r="I326" s="39" t="s">
        <v>1325</v>
      </c>
      <c r="J326" s="39" t="s">
        <v>1326</v>
      </c>
      <c r="K326" s="42" t="s">
        <v>258</v>
      </c>
      <c r="L326" s="39" t="s">
        <v>220</v>
      </c>
      <c r="M326" s="43">
        <v>45042.7131712963</v>
      </c>
      <c r="N326" s="43">
        <v>45042.7120949074</v>
      </c>
      <c r="O326" s="42" t="s">
        <v>780</v>
      </c>
      <c r="P326" s="39" t="s">
        <v>781</v>
      </c>
      <c r="Q326" s="39"/>
      <c r="R326" s="47">
        <v>45043.5239236111</v>
      </c>
      <c r="S326" s="39" t="s">
        <v>782</v>
      </c>
      <c r="T326" s="47"/>
      <c r="U326" s="47">
        <v>45043.5237268519</v>
      </c>
      <c r="V326" s="47"/>
      <c r="W326" s="48">
        <v>0</v>
      </c>
      <c r="X326" s="49">
        <v>0.811631944444445</v>
      </c>
      <c r="Y326" s="39" t="s">
        <v>285</v>
      </c>
      <c r="Z326" s="39" t="s">
        <v>289</v>
      </c>
      <c r="AA326" s="39" t="s">
        <v>290</v>
      </c>
      <c r="AB326" s="39" t="s">
        <v>245</v>
      </c>
      <c r="AC326" s="39" t="s">
        <v>323</v>
      </c>
      <c r="AD326" s="39"/>
      <c r="AE326" s="43" t="s">
        <v>1327</v>
      </c>
      <c r="AF326" s="39" t="s">
        <v>355</v>
      </c>
      <c r="AG326" s="39" t="s">
        <v>356</v>
      </c>
      <c r="AH326" s="39" t="s">
        <v>238</v>
      </c>
      <c r="AI326" s="48">
        <v>4.2</v>
      </c>
      <c r="AJ326" s="39" t="s">
        <v>216</v>
      </c>
      <c r="AK326" s="69"/>
    </row>
    <row r="327" spans="1:37">
      <c r="A327" s="38" t="s">
        <v>239</v>
      </c>
      <c r="B327" s="38" t="s">
        <v>212</v>
      </c>
      <c r="C327" s="38" t="s">
        <v>213</v>
      </c>
      <c r="D327" s="38" t="s">
        <v>214</v>
      </c>
      <c r="E327" s="38" t="s">
        <v>276</v>
      </c>
      <c r="F327" s="38"/>
      <c r="G327" s="38"/>
      <c r="H327" s="38" t="s">
        <v>216</v>
      </c>
      <c r="I327" s="38" t="s">
        <v>1328</v>
      </c>
      <c r="J327" s="38" t="s">
        <v>875</v>
      </c>
      <c r="K327" s="40" t="s">
        <v>279</v>
      </c>
      <c r="L327" s="38" t="s">
        <v>220</v>
      </c>
      <c r="M327" s="41">
        <v>45042.7611342593</v>
      </c>
      <c r="N327" s="41">
        <v>45042.7583217593</v>
      </c>
      <c r="O327" s="40" t="s">
        <v>780</v>
      </c>
      <c r="P327" s="38" t="s">
        <v>781</v>
      </c>
      <c r="Q327" s="38"/>
      <c r="R327" s="44">
        <v>45043.5133101852</v>
      </c>
      <c r="S327" s="38" t="s">
        <v>782</v>
      </c>
      <c r="T327" s="44"/>
      <c r="U327" s="44">
        <v>45043.5132291667</v>
      </c>
      <c r="V327" s="44"/>
      <c r="W327" s="45">
        <v>0</v>
      </c>
      <c r="X327" s="46">
        <v>0.754907407407408</v>
      </c>
      <c r="Y327" s="38" t="s">
        <v>155</v>
      </c>
      <c r="Z327" s="38" t="s">
        <v>214</v>
      </c>
      <c r="AA327" s="38" t="s">
        <v>280</v>
      </c>
      <c r="AB327" s="38" t="s">
        <v>245</v>
      </c>
      <c r="AC327" s="38" t="s">
        <v>323</v>
      </c>
      <c r="AD327" s="38"/>
      <c r="AE327" s="41" t="s">
        <v>1329</v>
      </c>
      <c r="AF327" s="38" t="s">
        <v>355</v>
      </c>
      <c r="AG327" s="38" t="s">
        <v>356</v>
      </c>
      <c r="AH327" s="38" t="s">
        <v>238</v>
      </c>
      <c r="AI327" s="45">
        <v>0.8</v>
      </c>
      <c r="AJ327" s="38" t="s">
        <v>216</v>
      </c>
      <c r="AK327" s="70"/>
    </row>
    <row r="328" spans="1:37">
      <c r="A328" s="39" t="s">
        <v>239</v>
      </c>
      <c r="B328" s="39" t="s">
        <v>212</v>
      </c>
      <c r="C328" s="39" t="s">
        <v>213</v>
      </c>
      <c r="D328" s="39" t="s">
        <v>285</v>
      </c>
      <c r="E328" s="39" t="s">
        <v>286</v>
      </c>
      <c r="F328" s="39"/>
      <c r="G328" s="39"/>
      <c r="H328" s="39" t="s">
        <v>216</v>
      </c>
      <c r="I328" s="39" t="s">
        <v>1330</v>
      </c>
      <c r="J328" s="39" t="s">
        <v>1331</v>
      </c>
      <c r="K328" s="42" t="s">
        <v>258</v>
      </c>
      <c r="L328" s="39" t="s">
        <v>220</v>
      </c>
      <c r="M328" s="43">
        <v>45043.385462963</v>
      </c>
      <c r="N328" s="43">
        <v>45043.3838541667</v>
      </c>
      <c r="O328" s="42" t="s">
        <v>780</v>
      </c>
      <c r="P328" s="39" t="s">
        <v>781</v>
      </c>
      <c r="Q328" s="39"/>
      <c r="R328" s="47">
        <v>45044.4360069445</v>
      </c>
      <c r="S328" s="39" t="s">
        <v>934</v>
      </c>
      <c r="T328" s="47"/>
      <c r="U328" s="47">
        <v>45044.435625</v>
      </c>
      <c r="V328" s="47"/>
      <c r="W328" s="48">
        <v>0</v>
      </c>
      <c r="X328" s="49">
        <v>1.05177083333333</v>
      </c>
      <c r="Y328" s="39" t="s">
        <v>285</v>
      </c>
      <c r="Z328" s="39" t="s">
        <v>289</v>
      </c>
      <c r="AA328" s="39" t="s">
        <v>290</v>
      </c>
      <c r="AB328" s="39" t="s">
        <v>140</v>
      </c>
      <c r="AC328" s="39" t="s">
        <v>225</v>
      </c>
      <c r="AD328" s="39"/>
      <c r="AE328" s="43" t="s">
        <v>1332</v>
      </c>
      <c r="AF328" s="39" t="s">
        <v>282</v>
      </c>
      <c r="AG328" s="39" t="s">
        <v>283</v>
      </c>
      <c r="AH328" s="39" t="s">
        <v>380</v>
      </c>
      <c r="AI328" s="48">
        <v>4.2</v>
      </c>
      <c r="AJ328" s="39" t="s">
        <v>216</v>
      </c>
      <c r="AK328" s="70"/>
    </row>
    <row r="329" spans="1:37">
      <c r="A329" s="38" t="s">
        <v>239</v>
      </c>
      <c r="B329" s="38" t="s">
        <v>212</v>
      </c>
      <c r="C329" s="38" t="s">
        <v>213</v>
      </c>
      <c r="D329" s="38" t="s">
        <v>230</v>
      </c>
      <c r="E329" s="38" t="s">
        <v>231</v>
      </c>
      <c r="F329" s="38"/>
      <c r="G329" s="38"/>
      <c r="H329" s="38" t="s">
        <v>216</v>
      </c>
      <c r="I329" s="38" t="s">
        <v>1333</v>
      </c>
      <c r="J329" s="38" t="s">
        <v>1015</v>
      </c>
      <c r="K329" s="40" t="s">
        <v>219</v>
      </c>
      <c r="L329" s="38" t="s">
        <v>220</v>
      </c>
      <c r="M329" s="41">
        <v>45043.4115740741</v>
      </c>
      <c r="N329" s="41">
        <v>45043.4096412037</v>
      </c>
      <c r="O329" s="40" t="s">
        <v>780</v>
      </c>
      <c r="P329" s="38" t="s">
        <v>781</v>
      </c>
      <c r="Q329" s="38"/>
      <c r="R329" s="44">
        <v>45044.4430208333</v>
      </c>
      <c r="S329" s="38" t="s">
        <v>782</v>
      </c>
      <c r="T329" s="44"/>
      <c r="U329" s="44">
        <v>45044.4429976852</v>
      </c>
      <c r="V329" s="44"/>
      <c r="W329" s="45">
        <v>0</v>
      </c>
      <c r="X329" s="46">
        <v>1.03335648148148</v>
      </c>
      <c r="Y329" s="38" t="s">
        <v>230</v>
      </c>
      <c r="Z329" s="38" t="s">
        <v>234</v>
      </c>
      <c r="AA329" s="38"/>
      <c r="AB329" s="38" t="s">
        <v>140</v>
      </c>
      <c r="AC329" s="38" t="s">
        <v>225</v>
      </c>
      <c r="AD329" s="38"/>
      <c r="AE329" s="41" t="s">
        <v>1088</v>
      </c>
      <c r="AF329" s="38" t="s">
        <v>485</v>
      </c>
      <c r="AG329" s="38" t="s">
        <v>486</v>
      </c>
      <c r="AH329" s="38" t="s">
        <v>238</v>
      </c>
      <c r="AI329" s="45">
        <v>14</v>
      </c>
      <c r="AJ329" s="38" t="s">
        <v>216</v>
      </c>
      <c r="AK329" s="70"/>
    </row>
    <row r="330" spans="1:37">
      <c r="A330" s="39" t="s">
        <v>211</v>
      </c>
      <c r="B330" s="39" t="s">
        <v>212</v>
      </c>
      <c r="C330" s="39" t="s">
        <v>213</v>
      </c>
      <c r="D330" s="39" t="s">
        <v>214</v>
      </c>
      <c r="E330" s="39" t="s">
        <v>215</v>
      </c>
      <c r="F330" s="39"/>
      <c r="G330" s="39"/>
      <c r="H330" s="39" t="s">
        <v>216</v>
      </c>
      <c r="I330" s="39" t="s">
        <v>1334</v>
      </c>
      <c r="J330" s="39" t="s">
        <v>1235</v>
      </c>
      <c r="K330" s="42" t="s">
        <v>258</v>
      </c>
      <c r="L330" s="39" t="s">
        <v>220</v>
      </c>
      <c r="M330" s="43">
        <v>45043.4620370371</v>
      </c>
      <c r="N330" s="43">
        <v>45043.4612037037</v>
      </c>
      <c r="O330" s="42" t="s">
        <v>780</v>
      </c>
      <c r="P330" s="39" t="s">
        <v>781</v>
      </c>
      <c r="Q330" s="39"/>
      <c r="R330" s="47">
        <v>45044.5746875</v>
      </c>
      <c r="S330" s="39" t="s">
        <v>977</v>
      </c>
      <c r="T330" s="47"/>
      <c r="U330" s="47">
        <v>45044.5744097222</v>
      </c>
      <c r="V330" s="47"/>
      <c r="W330" s="48">
        <v>0</v>
      </c>
      <c r="X330" s="49">
        <v>1.11320601851852</v>
      </c>
      <c r="Y330" s="39" t="s">
        <v>155</v>
      </c>
      <c r="Z330" s="39" t="s">
        <v>214</v>
      </c>
      <c r="AA330" s="39"/>
      <c r="AB330" s="39" t="s">
        <v>140</v>
      </c>
      <c r="AC330" s="39" t="s">
        <v>225</v>
      </c>
      <c r="AD330" s="39"/>
      <c r="AE330" s="43" t="s">
        <v>1335</v>
      </c>
      <c r="AF330" s="39" t="s">
        <v>227</v>
      </c>
      <c r="AG330" s="39" t="s">
        <v>228</v>
      </c>
      <c r="AH330" s="39" t="s">
        <v>284</v>
      </c>
      <c r="AI330" s="48">
        <v>11.2</v>
      </c>
      <c r="AJ330" s="39" t="s">
        <v>216</v>
      </c>
      <c r="AK330" s="69"/>
    </row>
    <row r="331" spans="1:37">
      <c r="A331" s="39" t="s">
        <v>239</v>
      </c>
      <c r="B331" s="39" t="s">
        <v>212</v>
      </c>
      <c r="C331" s="39" t="s">
        <v>213</v>
      </c>
      <c r="D331" s="39" t="s">
        <v>285</v>
      </c>
      <c r="E331" s="39" t="s">
        <v>286</v>
      </c>
      <c r="F331" s="39"/>
      <c r="G331" s="39"/>
      <c r="H331" s="39" t="s">
        <v>1126</v>
      </c>
      <c r="I331" s="39" t="s">
        <v>1336</v>
      </c>
      <c r="J331" s="39" t="s">
        <v>1337</v>
      </c>
      <c r="K331" s="42" t="s">
        <v>258</v>
      </c>
      <c r="L331" s="39" t="s">
        <v>220</v>
      </c>
      <c r="M331" s="43">
        <v>45043.6938657407</v>
      </c>
      <c r="N331" s="43">
        <v>45043.6923842593</v>
      </c>
      <c r="O331" s="42" t="s">
        <v>1051</v>
      </c>
      <c r="P331" s="39"/>
      <c r="Q331" s="39"/>
      <c r="R331" s="47">
        <v>45044.6778819445</v>
      </c>
      <c r="S331" s="39" t="s">
        <v>934</v>
      </c>
      <c r="T331" s="47"/>
      <c r="U331" s="47"/>
      <c r="V331" s="47"/>
      <c r="W331" s="48">
        <v>0</v>
      </c>
      <c r="X331" s="49">
        <v>2.63783564814815</v>
      </c>
      <c r="Y331" s="39" t="s">
        <v>285</v>
      </c>
      <c r="Z331" s="39" t="s">
        <v>289</v>
      </c>
      <c r="AA331" s="39" t="s">
        <v>290</v>
      </c>
      <c r="AB331" s="39"/>
      <c r="AC331" s="39"/>
      <c r="AD331" s="39"/>
      <c r="AE331" s="39"/>
      <c r="AF331" s="39" t="s">
        <v>282</v>
      </c>
      <c r="AG331" s="39" t="s">
        <v>283</v>
      </c>
      <c r="AH331" s="39"/>
      <c r="AI331" s="48">
        <v>1.4</v>
      </c>
      <c r="AJ331" s="39" t="s">
        <v>216</v>
      </c>
      <c r="AK331" s="70"/>
    </row>
    <row r="332" spans="1:37">
      <c r="A332" s="38" t="s">
        <v>239</v>
      </c>
      <c r="B332" s="38" t="s">
        <v>212</v>
      </c>
      <c r="C332" s="38" t="s">
        <v>213</v>
      </c>
      <c r="D332" s="38" t="s">
        <v>230</v>
      </c>
      <c r="E332" s="38" t="s">
        <v>231</v>
      </c>
      <c r="F332" s="38"/>
      <c r="G332" s="38"/>
      <c r="H332" s="38" t="s">
        <v>1048</v>
      </c>
      <c r="I332" s="38" t="s">
        <v>1338</v>
      </c>
      <c r="J332" s="38" t="s">
        <v>1339</v>
      </c>
      <c r="K332" s="40" t="s">
        <v>219</v>
      </c>
      <c r="L332" s="38" t="s">
        <v>220</v>
      </c>
      <c r="M332" s="41">
        <v>45043.702349537</v>
      </c>
      <c r="N332" s="41">
        <v>45043.7005902778</v>
      </c>
      <c r="O332" s="40" t="s">
        <v>1051</v>
      </c>
      <c r="P332" s="38"/>
      <c r="Q332" s="38"/>
      <c r="R332" s="44">
        <v>45044.3599074074</v>
      </c>
      <c r="S332" s="38" t="s">
        <v>977</v>
      </c>
      <c r="T332" s="44"/>
      <c r="U332" s="44"/>
      <c r="V332" s="44"/>
      <c r="W332" s="45">
        <v>0</v>
      </c>
      <c r="X332" s="46">
        <v>2.62962962962963</v>
      </c>
      <c r="Y332" s="38" t="s">
        <v>230</v>
      </c>
      <c r="Z332" s="38" t="s">
        <v>234</v>
      </c>
      <c r="AA332" s="38"/>
      <c r="AB332" s="38"/>
      <c r="AC332" s="38"/>
      <c r="AD332" s="38"/>
      <c r="AE332" s="38"/>
      <c r="AF332" s="38" t="s">
        <v>485</v>
      </c>
      <c r="AG332" s="38" t="s">
        <v>486</v>
      </c>
      <c r="AH332" s="38"/>
      <c r="AI332" s="45">
        <v>2.33333333333333</v>
      </c>
      <c r="AJ332" s="38" t="s">
        <v>216</v>
      </c>
      <c r="AK332" s="69"/>
    </row>
    <row r="333" spans="1:37">
      <c r="A333" s="39" t="s">
        <v>239</v>
      </c>
      <c r="B333" s="39" t="s">
        <v>212</v>
      </c>
      <c r="C333" s="39" t="s">
        <v>213</v>
      </c>
      <c r="D333" s="39" t="s">
        <v>230</v>
      </c>
      <c r="E333" s="39" t="s">
        <v>231</v>
      </c>
      <c r="F333" s="39"/>
      <c r="G333" s="39"/>
      <c r="H333" s="39" t="s">
        <v>216</v>
      </c>
      <c r="I333" s="39" t="s">
        <v>1340</v>
      </c>
      <c r="J333" s="39" t="s">
        <v>1226</v>
      </c>
      <c r="K333" s="42" t="s">
        <v>219</v>
      </c>
      <c r="L333" s="39" t="s">
        <v>220</v>
      </c>
      <c r="M333" s="43">
        <v>45043.8646643519</v>
      </c>
      <c r="N333" s="43">
        <v>45043.8632175926</v>
      </c>
      <c r="O333" s="42" t="s">
        <v>780</v>
      </c>
      <c r="P333" s="39" t="s">
        <v>781</v>
      </c>
      <c r="Q333" s="39"/>
      <c r="R333" s="47">
        <v>45044.375462963</v>
      </c>
      <c r="S333" s="39" t="s">
        <v>934</v>
      </c>
      <c r="T333" s="47"/>
      <c r="U333" s="47">
        <v>45044.365474537</v>
      </c>
      <c r="V333" s="47"/>
      <c r="W333" s="48">
        <v>0</v>
      </c>
      <c r="X333" s="49">
        <v>0.502256944444445</v>
      </c>
      <c r="Y333" s="39" t="s">
        <v>230</v>
      </c>
      <c r="Z333" s="39" t="s">
        <v>234</v>
      </c>
      <c r="AA333" s="39"/>
      <c r="AB333" s="39" t="s">
        <v>245</v>
      </c>
      <c r="AC333" s="39" t="s">
        <v>246</v>
      </c>
      <c r="AD333" s="39"/>
      <c r="AE333" s="43" t="s">
        <v>1254</v>
      </c>
      <c r="AF333" s="39" t="s">
        <v>370</v>
      </c>
      <c r="AG333" s="39" t="s">
        <v>371</v>
      </c>
      <c r="AH333" s="39" t="s">
        <v>327</v>
      </c>
      <c r="AI333" s="48">
        <v>2.33333333333333</v>
      </c>
      <c r="AJ333" s="39" t="s">
        <v>216</v>
      </c>
      <c r="AK333" s="70"/>
    </row>
    <row r="334" spans="1:37">
      <c r="A334" s="38" t="s">
        <v>239</v>
      </c>
      <c r="B334" s="38" t="s">
        <v>212</v>
      </c>
      <c r="C334" s="38" t="s">
        <v>213</v>
      </c>
      <c r="D334" s="38" t="s">
        <v>230</v>
      </c>
      <c r="E334" s="38" t="s">
        <v>231</v>
      </c>
      <c r="F334" s="38"/>
      <c r="G334" s="38"/>
      <c r="H334" s="38" t="s">
        <v>216</v>
      </c>
      <c r="I334" s="38" t="s">
        <v>1341</v>
      </c>
      <c r="J334" s="38" t="s">
        <v>1342</v>
      </c>
      <c r="K334" s="40" t="s">
        <v>219</v>
      </c>
      <c r="L334" s="38" t="s">
        <v>220</v>
      </c>
      <c r="M334" s="41">
        <v>45044.3493287037</v>
      </c>
      <c r="N334" s="41">
        <v>45044.3480208333</v>
      </c>
      <c r="O334" s="40" t="s">
        <v>780</v>
      </c>
      <c r="P334" s="38" t="s">
        <v>781</v>
      </c>
      <c r="Q334" s="38"/>
      <c r="R334" s="44">
        <v>45044.5988425926</v>
      </c>
      <c r="S334" s="38" t="s">
        <v>297</v>
      </c>
      <c r="T334" s="44"/>
      <c r="U334" s="44">
        <v>45044.5988078704</v>
      </c>
      <c r="V334" s="44"/>
      <c r="W334" s="45">
        <v>0</v>
      </c>
      <c r="X334" s="46">
        <v>0.250787037037037</v>
      </c>
      <c r="Y334" s="38" t="s">
        <v>230</v>
      </c>
      <c r="Z334" s="38" t="s">
        <v>234</v>
      </c>
      <c r="AA334" s="38"/>
      <c r="AB334" s="38" t="s">
        <v>245</v>
      </c>
      <c r="AC334" s="38" t="s">
        <v>323</v>
      </c>
      <c r="AD334" s="38"/>
      <c r="AE334" s="41" t="s">
        <v>1343</v>
      </c>
      <c r="AF334" s="38" t="s">
        <v>307</v>
      </c>
      <c r="AG334" s="38" t="s">
        <v>308</v>
      </c>
      <c r="AH334" s="38" t="s">
        <v>380</v>
      </c>
      <c r="AI334" s="45">
        <v>2.33333333333333</v>
      </c>
      <c r="AJ334" s="38" t="s">
        <v>216</v>
      </c>
      <c r="AK334" s="69"/>
    </row>
    <row r="335" spans="1:37">
      <c r="A335" s="39" t="s">
        <v>239</v>
      </c>
      <c r="B335" s="39" t="s">
        <v>212</v>
      </c>
      <c r="C335" s="39" t="s">
        <v>213</v>
      </c>
      <c r="D335" s="39" t="s">
        <v>285</v>
      </c>
      <c r="E335" s="39" t="s">
        <v>286</v>
      </c>
      <c r="F335" s="39"/>
      <c r="G335" s="39"/>
      <c r="H335" s="39" t="s">
        <v>216</v>
      </c>
      <c r="I335" s="39" t="s">
        <v>1344</v>
      </c>
      <c r="J335" s="39" t="s">
        <v>1345</v>
      </c>
      <c r="K335" s="42" t="s">
        <v>258</v>
      </c>
      <c r="L335" s="39" t="s">
        <v>220</v>
      </c>
      <c r="M335" s="43">
        <v>45044.4021180556</v>
      </c>
      <c r="N335" s="43">
        <v>45044.4014699074</v>
      </c>
      <c r="O335" s="42" t="s">
        <v>780</v>
      </c>
      <c r="P335" s="39" t="s">
        <v>781</v>
      </c>
      <c r="Q335" s="39"/>
      <c r="R335" s="47">
        <v>45044.5956712963</v>
      </c>
      <c r="S335" s="39" t="s">
        <v>803</v>
      </c>
      <c r="T335" s="47"/>
      <c r="U335" s="47">
        <v>45044.5956365741</v>
      </c>
      <c r="V335" s="47"/>
      <c r="W335" s="48">
        <v>0</v>
      </c>
      <c r="X335" s="49">
        <v>0.194166666666667</v>
      </c>
      <c r="Y335" s="39" t="s">
        <v>285</v>
      </c>
      <c r="Z335" s="39" t="s">
        <v>289</v>
      </c>
      <c r="AA335" s="39" t="s">
        <v>290</v>
      </c>
      <c r="AB335" s="39" t="s">
        <v>140</v>
      </c>
      <c r="AC335" s="39" t="s">
        <v>225</v>
      </c>
      <c r="AD335" s="39"/>
      <c r="AE335" s="43" t="s">
        <v>1346</v>
      </c>
      <c r="AF335" s="39" t="s">
        <v>282</v>
      </c>
      <c r="AG335" s="39" t="s">
        <v>283</v>
      </c>
      <c r="AH335" s="39" t="s">
        <v>292</v>
      </c>
      <c r="AI335" s="48">
        <v>4.2</v>
      </c>
      <c r="AJ335" s="39" t="s">
        <v>216</v>
      </c>
      <c r="AK335" s="70"/>
    </row>
    <row r="336" spans="1:37">
      <c r="A336" s="38" t="s">
        <v>211</v>
      </c>
      <c r="B336" s="38" t="s">
        <v>212</v>
      </c>
      <c r="C336" s="38" t="s">
        <v>213</v>
      </c>
      <c r="D336" s="38" t="s">
        <v>230</v>
      </c>
      <c r="E336" s="38" t="s">
        <v>231</v>
      </c>
      <c r="F336" s="38"/>
      <c r="G336" s="38"/>
      <c r="H336" s="38" t="s">
        <v>216</v>
      </c>
      <c r="I336" s="38" t="s">
        <v>1347</v>
      </c>
      <c r="J336" s="38" t="s">
        <v>1348</v>
      </c>
      <c r="K336" s="40" t="s">
        <v>219</v>
      </c>
      <c r="L336" s="38" t="s">
        <v>220</v>
      </c>
      <c r="M336" s="41">
        <v>45043.4652314815</v>
      </c>
      <c r="N336" s="41">
        <v>45043.4632060185</v>
      </c>
      <c r="O336" s="40" t="s">
        <v>780</v>
      </c>
      <c r="P336" s="38" t="s">
        <v>781</v>
      </c>
      <c r="Q336" s="38"/>
      <c r="R336" s="44">
        <v>45043.7105902778</v>
      </c>
      <c r="S336" s="38" t="s">
        <v>934</v>
      </c>
      <c r="T336" s="44"/>
      <c r="U336" s="44">
        <v>45043.7100231482</v>
      </c>
      <c r="V336" s="44"/>
      <c r="W336" s="45">
        <v>0</v>
      </c>
      <c r="X336" s="46">
        <v>0.24681712962963</v>
      </c>
      <c r="Y336" s="38" t="s">
        <v>230</v>
      </c>
      <c r="Z336" s="38" t="s">
        <v>234</v>
      </c>
      <c r="AA336" s="38"/>
      <c r="AB336" s="38" t="s">
        <v>143</v>
      </c>
      <c r="AC336" s="38" t="s">
        <v>245</v>
      </c>
      <c r="AD336" s="38"/>
      <c r="AE336" s="41" t="s">
        <v>1349</v>
      </c>
      <c r="AF336" s="38" t="s">
        <v>544</v>
      </c>
      <c r="AG336" s="38" t="s">
        <v>545</v>
      </c>
      <c r="AH336" s="38" t="s">
        <v>546</v>
      </c>
      <c r="AI336" s="45">
        <v>3.5</v>
      </c>
      <c r="AJ336" s="38" t="s">
        <v>216</v>
      </c>
      <c r="AK336" s="70"/>
    </row>
    <row r="337" spans="1:37">
      <c r="A337" s="38" t="s">
        <v>211</v>
      </c>
      <c r="B337" s="38" t="s">
        <v>212</v>
      </c>
      <c r="C337" s="38" t="s">
        <v>213</v>
      </c>
      <c r="D337" s="38" t="s">
        <v>230</v>
      </c>
      <c r="E337" s="38" t="s">
        <v>231</v>
      </c>
      <c r="F337" s="38"/>
      <c r="G337" s="38"/>
      <c r="H337" s="38" t="s">
        <v>216</v>
      </c>
      <c r="I337" s="38" t="s">
        <v>1350</v>
      </c>
      <c r="J337" s="38" t="s">
        <v>1351</v>
      </c>
      <c r="K337" s="40" t="s">
        <v>219</v>
      </c>
      <c r="L337" s="38" t="s">
        <v>220</v>
      </c>
      <c r="M337" s="41">
        <v>45043.8894675926</v>
      </c>
      <c r="N337" s="41">
        <v>45043.8883680556</v>
      </c>
      <c r="O337" s="40" t="s">
        <v>780</v>
      </c>
      <c r="P337" s="38" t="s">
        <v>781</v>
      </c>
      <c r="Q337" s="38"/>
      <c r="R337" s="44">
        <v>45044.7272916667</v>
      </c>
      <c r="S337" s="38" t="s">
        <v>297</v>
      </c>
      <c r="T337" s="44"/>
      <c r="U337" s="44">
        <v>45044.7272569445</v>
      </c>
      <c r="V337" s="44"/>
      <c r="W337" s="45">
        <v>0</v>
      </c>
      <c r="X337" s="46">
        <v>0.838888888888889</v>
      </c>
      <c r="Y337" s="38" t="s">
        <v>230</v>
      </c>
      <c r="Z337" s="38" t="s">
        <v>234</v>
      </c>
      <c r="AA337" s="38"/>
      <c r="AB337" s="38" t="s">
        <v>17</v>
      </c>
      <c r="AC337" s="38" t="s">
        <v>225</v>
      </c>
      <c r="AD337" s="38"/>
      <c r="AE337" s="41" t="s">
        <v>1352</v>
      </c>
      <c r="AF337" s="38" t="s">
        <v>334</v>
      </c>
      <c r="AG337" s="38" t="s">
        <v>335</v>
      </c>
      <c r="AH337" s="38" t="s">
        <v>292</v>
      </c>
      <c r="AI337" s="45">
        <v>2.33333333333333</v>
      </c>
      <c r="AJ337" s="38" t="s">
        <v>216</v>
      </c>
      <c r="AK337" s="70"/>
    </row>
    <row r="338" spans="1:37">
      <c r="A338" s="38" t="s">
        <v>211</v>
      </c>
      <c r="B338" s="38" t="s">
        <v>212</v>
      </c>
      <c r="C338" s="38" t="s">
        <v>213</v>
      </c>
      <c r="D338" s="38" t="s">
        <v>230</v>
      </c>
      <c r="E338" s="38" t="s">
        <v>231</v>
      </c>
      <c r="F338" s="38"/>
      <c r="G338" s="38"/>
      <c r="H338" s="38" t="s">
        <v>216</v>
      </c>
      <c r="I338" s="38" t="s">
        <v>1353</v>
      </c>
      <c r="J338" s="38" t="s">
        <v>1354</v>
      </c>
      <c r="K338" s="40" t="s">
        <v>219</v>
      </c>
      <c r="L338" s="38" t="s">
        <v>620</v>
      </c>
      <c r="M338" s="41">
        <v>45043.6608564815</v>
      </c>
      <c r="N338" s="41">
        <v>45043.6607986111</v>
      </c>
      <c r="O338" s="40" t="s">
        <v>440</v>
      </c>
      <c r="P338" s="38" t="s">
        <v>901</v>
      </c>
      <c r="Q338" s="38"/>
      <c r="R338" s="44">
        <v>45044.5651388889</v>
      </c>
      <c r="S338" s="38" t="s">
        <v>1355</v>
      </c>
      <c r="T338" s="44"/>
      <c r="U338" s="44"/>
      <c r="V338" s="44"/>
      <c r="W338" s="45">
        <v>0</v>
      </c>
      <c r="X338" s="46">
        <v>2.6694212962963</v>
      </c>
      <c r="Y338" s="38" t="s">
        <v>225</v>
      </c>
      <c r="Z338" s="38" t="s">
        <v>410</v>
      </c>
      <c r="AA338" s="38"/>
      <c r="AB338" s="38"/>
      <c r="AC338" s="38"/>
      <c r="AD338" s="38"/>
      <c r="AE338" s="38"/>
      <c r="AF338" s="38"/>
      <c r="AG338" s="38"/>
      <c r="AH338" s="38" t="s">
        <v>292</v>
      </c>
      <c r="AI338" s="45">
        <v>1.16666666666667</v>
      </c>
      <c r="AJ338" s="38" t="s">
        <v>216</v>
      </c>
      <c r="AK338" s="70"/>
    </row>
    <row r="339" spans="1:37">
      <c r="A339" s="38" t="s">
        <v>211</v>
      </c>
      <c r="B339" s="38" t="s">
        <v>212</v>
      </c>
      <c r="C339" s="38" t="s">
        <v>213</v>
      </c>
      <c r="D339" s="38" t="s">
        <v>214</v>
      </c>
      <c r="E339" s="38" t="s">
        <v>215</v>
      </c>
      <c r="F339" s="38"/>
      <c r="G339" s="38"/>
      <c r="H339" s="38" t="s">
        <v>216</v>
      </c>
      <c r="I339" s="38" t="s">
        <v>1356</v>
      </c>
      <c r="J339" s="38" t="s">
        <v>885</v>
      </c>
      <c r="K339" s="40" t="s">
        <v>258</v>
      </c>
      <c r="L339" s="38" t="s">
        <v>220</v>
      </c>
      <c r="M339" s="41">
        <v>45043.702662037</v>
      </c>
      <c r="N339" s="41">
        <v>45043.7017939815</v>
      </c>
      <c r="O339" s="40" t="s">
        <v>780</v>
      </c>
      <c r="P339" s="38" t="s">
        <v>781</v>
      </c>
      <c r="Q339" s="38"/>
      <c r="R339" s="44">
        <v>45044.5044560185</v>
      </c>
      <c r="S339" s="38" t="s">
        <v>977</v>
      </c>
      <c r="T339" s="44"/>
      <c r="U339" s="44">
        <v>45044.5043634259</v>
      </c>
      <c r="V339" s="44"/>
      <c r="W339" s="45">
        <v>0</v>
      </c>
      <c r="X339" s="46">
        <v>0.802569444444444</v>
      </c>
      <c r="Y339" s="38" t="s">
        <v>155</v>
      </c>
      <c r="Z339" s="38" t="s">
        <v>214</v>
      </c>
      <c r="AA339" s="38"/>
      <c r="AB339" s="38" t="s">
        <v>140</v>
      </c>
      <c r="AC339" s="38" t="s">
        <v>225</v>
      </c>
      <c r="AD339" s="38"/>
      <c r="AE339" s="41" t="s">
        <v>1357</v>
      </c>
      <c r="AF339" s="38" t="s">
        <v>334</v>
      </c>
      <c r="AG339" s="38" t="s">
        <v>335</v>
      </c>
      <c r="AH339" s="38" t="s">
        <v>284</v>
      </c>
      <c r="AI339" s="45">
        <v>5.6</v>
      </c>
      <c r="AJ339" s="38" t="s">
        <v>216</v>
      </c>
      <c r="AK339" s="70"/>
    </row>
    <row r="340" spans="1:37">
      <c r="A340" s="39" t="s">
        <v>211</v>
      </c>
      <c r="B340" s="39" t="s">
        <v>212</v>
      </c>
      <c r="C340" s="39" t="s">
        <v>213</v>
      </c>
      <c r="D340" s="39" t="s">
        <v>214</v>
      </c>
      <c r="E340" s="39" t="s">
        <v>215</v>
      </c>
      <c r="F340" s="39"/>
      <c r="G340" s="39"/>
      <c r="H340" s="39" t="s">
        <v>216</v>
      </c>
      <c r="I340" s="39" t="s">
        <v>1358</v>
      </c>
      <c r="J340" s="39" t="s">
        <v>1359</v>
      </c>
      <c r="K340" s="42" t="s">
        <v>258</v>
      </c>
      <c r="L340" s="39" t="s">
        <v>220</v>
      </c>
      <c r="M340" s="43">
        <v>45044.4013310185</v>
      </c>
      <c r="N340" s="43">
        <v>45044.3842013889</v>
      </c>
      <c r="O340" s="42" t="s">
        <v>780</v>
      </c>
      <c r="P340" s="39" t="s">
        <v>781</v>
      </c>
      <c r="Q340" s="39"/>
      <c r="R340" s="47">
        <v>45044.8134722222</v>
      </c>
      <c r="S340" s="39" t="s">
        <v>803</v>
      </c>
      <c r="T340" s="47"/>
      <c r="U340" s="47">
        <v>45044.8130555556</v>
      </c>
      <c r="V340" s="47"/>
      <c r="W340" s="48">
        <v>0</v>
      </c>
      <c r="X340" s="49">
        <v>0.428854166666667</v>
      </c>
      <c r="Y340" s="39" t="s">
        <v>155</v>
      </c>
      <c r="Z340" s="39" t="s">
        <v>214</v>
      </c>
      <c r="AA340" s="39"/>
      <c r="AB340" s="39" t="s">
        <v>140</v>
      </c>
      <c r="AC340" s="39" t="s">
        <v>225</v>
      </c>
      <c r="AD340" s="39"/>
      <c r="AE340" s="43" t="s">
        <v>1360</v>
      </c>
      <c r="AF340" s="39" t="s">
        <v>485</v>
      </c>
      <c r="AG340" s="39" t="s">
        <v>486</v>
      </c>
      <c r="AH340" s="39" t="s">
        <v>292</v>
      </c>
      <c r="AI340" s="48">
        <v>8.4</v>
      </c>
      <c r="AJ340" s="39" t="s">
        <v>216</v>
      </c>
      <c r="AK340" s="70"/>
    </row>
    <row r="341" spans="1:37">
      <c r="A341" s="39" t="s">
        <v>211</v>
      </c>
      <c r="B341" s="39" t="s">
        <v>212</v>
      </c>
      <c r="C341" s="39" t="s">
        <v>213</v>
      </c>
      <c r="D341" s="39" t="s">
        <v>230</v>
      </c>
      <c r="E341" s="39" t="s">
        <v>231</v>
      </c>
      <c r="F341" s="39"/>
      <c r="G341" s="39"/>
      <c r="H341" s="39" t="s">
        <v>340</v>
      </c>
      <c r="I341" s="39" t="s">
        <v>1361</v>
      </c>
      <c r="J341" s="39" t="s">
        <v>1362</v>
      </c>
      <c r="K341" s="42" t="s">
        <v>219</v>
      </c>
      <c r="L341" s="39" t="s">
        <v>220</v>
      </c>
      <c r="M341" s="43">
        <v>45044.4026736111</v>
      </c>
      <c r="N341" s="43">
        <v>45044.4016898148</v>
      </c>
      <c r="O341" s="42" t="s">
        <v>440</v>
      </c>
      <c r="P341" s="39" t="s">
        <v>748</v>
      </c>
      <c r="Q341" s="39"/>
      <c r="R341" s="47">
        <v>45044.6999074074</v>
      </c>
      <c r="S341" s="39" t="s">
        <v>718</v>
      </c>
      <c r="T341" s="47"/>
      <c r="U341" s="47"/>
      <c r="V341" s="47"/>
      <c r="W341" s="48">
        <v>0</v>
      </c>
      <c r="X341" s="49">
        <v>1.92853009259259</v>
      </c>
      <c r="Y341" s="39" t="s">
        <v>230</v>
      </c>
      <c r="Z341" s="39" t="s">
        <v>234</v>
      </c>
      <c r="AA341" s="39"/>
      <c r="AB341" s="39"/>
      <c r="AC341" s="39"/>
      <c r="AD341" s="39"/>
      <c r="AE341" s="39"/>
      <c r="AF341" s="39" t="s">
        <v>395</v>
      </c>
      <c r="AG341" s="39" t="s">
        <v>396</v>
      </c>
      <c r="AH341" s="39" t="s">
        <v>762</v>
      </c>
      <c r="AI341" s="48">
        <v>2.33333333333333</v>
      </c>
      <c r="AJ341" s="39" t="s">
        <v>216</v>
      </c>
      <c r="AK341" s="70"/>
    </row>
    <row r="342" spans="1:37">
      <c r="A342" s="38" t="s">
        <v>211</v>
      </c>
      <c r="B342" s="38" t="s">
        <v>212</v>
      </c>
      <c r="C342" s="38" t="s">
        <v>213</v>
      </c>
      <c r="D342" s="38" t="s">
        <v>214</v>
      </c>
      <c r="E342" s="38" t="s">
        <v>215</v>
      </c>
      <c r="F342" s="38"/>
      <c r="G342" s="38"/>
      <c r="H342" s="38" t="s">
        <v>255</v>
      </c>
      <c r="I342" s="38" t="s">
        <v>1363</v>
      </c>
      <c r="J342" s="38" t="s">
        <v>1364</v>
      </c>
      <c r="K342" s="40" t="s">
        <v>258</v>
      </c>
      <c r="L342" s="38" t="s">
        <v>220</v>
      </c>
      <c r="M342" s="41">
        <v>45044.4902314815</v>
      </c>
      <c r="N342" s="41">
        <v>45044.4885185185</v>
      </c>
      <c r="O342" s="40" t="s">
        <v>440</v>
      </c>
      <c r="P342" s="38" t="s">
        <v>748</v>
      </c>
      <c r="Q342" s="38"/>
      <c r="R342" s="44">
        <v>45046.3173726852</v>
      </c>
      <c r="S342" s="38" t="s">
        <v>1168</v>
      </c>
      <c r="T342" s="44"/>
      <c r="U342" s="44"/>
      <c r="V342" s="44"/>
      <c r="W342" s="45">
        <v>0</v>
      </c>
      <c r="X342" s="46">
        <v>1.84170138888889</v>
      </c>
      <c r="Y342" s="38" t="s">
        <v>155</v>
      </c>
      <c r="Z342" s="38" t="s">
        <v>214</v>
      </c>
      <c r="AA342" s="38"/>
      <c r="AB342" s="38"/>
      <c r="AC342" s="38"/>
      <c r="AD342" s="38"/>
      <c r="AE342" s="38"/>
      <c r="AF342" s="38" t="s">
        <v>485</v>
      </c>
      <c r="AG342" s="38" t="s">
        <v>486</v>
      </c>
      <c r="AH342" s="38" t="s">
        <v>320</v>
      </c>
      <c r="AI342" s="45">
        <v>2.8</v>
      </c>
      <c r="AJ342" s="38" t="s">
        <v>216</v>
      </c>
      <c r="AK342" s="69"/>
    </row>
    <row r="343" spans="1:37">
      <c r="A343" s="38" t="s">
        <v>239</v>
      </c>
      <c r="B343" s="38" t="s">
        <v>212</v>
      </c>
      <c r="C343" s="38" t="s">
        <v>213</v>
      </c>
      <c r="D343" s="38" t="s">
        <v>230</v>
      </c>
      <c r="E343" s="38" t="s">
        <v>231</v>
      </c>
      <c r="F343" s="38"/>
      <c r="G343" s="38"/>
      <c r="H343" s="38" t="s">
        <v>216</v>
      </c>
      <c r="I343" s="38" t="s">
        <v>1365</v>
      </c>
      <c r="J343" s="38" t="s">
        <v>1015</v>
      </c>
      <c r="K343" s="40" t="s">
        <v>219</v>
      </c>
      <c r="L343" s="38" t="s">
        <v>220</v>
      </c>
      <c r="M343" s="41">
        <v>45044.3701851852</v>
      </c>
      <c r="N343" s="41">
        <v>45044.3694097222</v>
      </c>
      <c r="O343" s="40" t="s">
        <v>780</v>
      </c>
      <c r="P343" s="38" t="s">
        <v>781</v>
      </c>
      <c r="Q343" s="38"/>
      <c r="R343" s="44">
        <v>45044.5051388889</v>
      </c>
      <c r="S343" s="38" t="s">
        <v>1043</v>
      </c>
      <c r="T343" s="44"/>
      <c r="U343" s="44">
        <v>45044.5051157408</v>
      </c>
      <c r="V343" s="44"/>
      <c r="W343" s="45">
        <v>0</v>
      </c>
      <c r="X343" s="46">
        <v>0.135706018518519</v>
      </c>
      <c r="Y343" s="38" t="s">
        <v>230</v>
      </c>
      <c r="Z343" s="38" t="s">
        <v>234</v>
      </c>
      <c r="AA343" s="38"/>
      <c r="AB343" s="38" t="s">
        <v>140</v>
      </c>
      <c r="AC343" s="38" t="s">
        <v>225</v>
      </c>
      <c r="AD343" s="38"/>
      <c r="AE343" s="44" t="s">
        <v>1171</v>
      </c>
      <c r="AF343" s="38" t="s">
        <v>307</v>
      </c>
      <c r="AG343" s="38" t="s">
        <v>308</v>
      </c>
      <c r="AH343" s="38" t="s">
        <v>336</v>
      </c>
      <c r="AI343" s="45">
        <v>9.33333333333333</v>
      </c>
      <c r="AJ343" s="38" t="s">
        <v>216</v>
      </c>
      <c r="AK343" s="70"/>
    </row>
    <row r="344" spans="1:37">
      <c r="A344" s="39" t="s">
        <v>211</v>
      </c>
      <c r="B344" s="39" t="s">
        <v>212</v>
      </c>
      <c r="C344" s="39" t="s">
        <v>213</v>
      </c>
      <c r="D344" s="39" t="s">
        <v>214</v>
      </c>
      <c r="E344" s="39" t="s">
        <v>276</v>
      </c>
      <c r="F344" s="39"/>
      <c r="G344" s="39"/>
      <c r="H344" s="39" t="s">
        <v>216</v>
      </c>
      <c r="I344" s="39" t="s">
        <v>1366</v>
      </c>
      <c r="J344" s="39" t="s">
        <v>1274</v>
      </c>
      <c r="K344" s="42" t="s">
        <v>258</v>
      </c>
      <c r="L344" s="39" t="s">
        <v>220</v>
      </c>
      <c r="M344" s="43">
        <v>45044.4690046296</v>
      </c>
      <c r="N344" s="43">
        <v>45044.4659837963</v>
      </c>
      <c r="O344" s="42" t="s">
        <v>440</v>
      </c>
      <c r="P344" s="39" t="s">
        <v>901</v>
      </c>
      <c r="Q344" s="39" t="s">
        <v>1118</v>
      </c>
      <c r="R344" s="47">
        <v>45046.3146990741</v>
      </c>
      <c r="S344" s="39" t="s">
        <v>1168</v>
      </c>
      <c r="T344" s="47"/>
      <c r="U344" s="47"/>
      <c r="V344" s="47"/>
      <c r="W344" s="48">
        <v>0</v>
      </c>
      <c r="X344" s="49">
        <v>0.0181134259259259</v>
      </c>
      <c r="Y344" s="39" t="s">
        <v>155</v>
      </c>
      <c r="Z344" s="39" t="s">
        <v>214</v>
      </c>
      <c r="AA344" s="39"/>
      <c r="AB344" s="39" t="s">
        <v>140</v>
      </c>
      <c r="AC344" s="39" t="s">
        <v>225</v>
      </c>
      <c r="AD344" s="39"/>
      <c r="AE344" s="43" t="s">
        <v>1367</v>
      </c>
      <c r="AF344" s="39" t="s">
        <v>485</v>
      </c>
      <c r="AG344" s="39" t="s">
        <v>486</v>
      </c>
      <c r="AH344" s="39" t="s">
        <v>284</v>
      </c>
      <c r="AI344" s="48">
        <v>1.4</v>
      </c>
      <c r="AJ344" s="39" t="s">
        <v>216</v>
      </c>
      <c r="AK344" s="70"/>
    </row>
    <row r="345" spans="1:37">
      <c r="A345" s="38" t="s">
        <v>239</v>
      </c>
      <c r="B345" s="38" t="s">
        <v>212</v>
      </c>
      <c r="C345" s="38" t="s">
        <v>213</v>
      </c>
      <c r="D345" s="38" t="s">
        <v>230</v>
      </c>
      <c r="E345" s="38" t="s">
        <v>231</v>
      </c>
      <c r="F345" s="38"/>
      <c r="G345" s="38"/>
      <c r="H345" s="38" t="s">
        <v>216</v>
      </c>
      <c r="I345" s="38" t="s">
        <v>1368</v>
      </c>
      <c r="J345" s="38" t="s">
        <v>980</v>
      </c>
      <c r="K345" s="40" t="s">
        <v>219</v>
      </c>
      <c r="L345" s="38" t="s">
        <v>220</v>
      </c>
      <c r="M345" s="41">
        <v>45044.3534953704</v>
      </c>
      <c r="N345" s="41">
        <v>45044.3528009259</v>
      </c>
      <c r="O345" s="40" t="s">
        <v>780</v>
      </c>
      <c r="P345" s="38" t="s">
        <v>781</v>
      </c>
      <c r="Q345" s="38"/>
      <c r="R345" s="44">
        <v>45044.5169097222</v>
      </c>
      <c r="S345" s="38" t="s">
        <v>1043</v>
      </c>
      <c r="T345" s="44"/>
      <c r="U345" s="44">
        <v>45044.5168865741</v>
      </c>
      <c r="V345" s="44"/>
      <c r="W345" s="45">
        <v>0</v>
      </c>
      <c r="X345" s="46">
        <v>0.164085648148148</v>
      </c>
      <c r="Y345" s="38" t="s">
        <v>230</v>
      </c>
      <c r="Z345" s="38" t="s">
        <v>234</v>
      </c>
      <c r="AA345" s="38"/>
      <c r="AB345" s="38" t="s">
        <v>140</v>
      </c>
      <c r="AC345" s="38" t="s">
        <v>225</v>
      </c>
      <c r="AD345" s="38"/>
      <c r="AE345" s="44" t="s">
        <v>1171</v>
      </c>
      <c r="AF345" s="38" t="s">
        <v>236</v>
      </c>
      <c r="AG345" s="38" t="s">
        <v>237</v>
      </c>
      <c r="AH345" s="38" t="s">
        <v>336</v>
      </c>
      <c r="AI345" s="45">
        <v>9.33333333333333</v>
      </c>
      <c r="AJ345" s="38" t="s">
        <v>216</v>
      </c>
      <c r="AK345" s="70"/>
    </row>
    <row r="346" spans="1:37">
      <c r="A346" s="39" t="s">
        <v>211</v>
      </c>
      <c r="B346" s="39" t="s">
        <v>212</v>
      </c>
      <c r="C346" s="39" t="s">
        <v>213</v>
      </c>
      <c r="D346" s="39" t="s">
        <v>230</v>
      </c>
      <c r="E346" s="39" t="s">
        <v>231</v>
      </c>
      <c r="F346" s="39"/>
      <c r="G346" s="39"/>
      <c r="H346" s="39" t="s">
        <v>340</v>
      </c>
      <c r="I346" s="39" t="s">
        <v>1369</v>
      </c>
      <c r="J346" s="39" t="s">
        <v>1370</v>
      </c>
      <c r="K346" s="42" t="s">
        <v>219</v>
      </c>
      <c r="L346" s="39" t="s">
        <v>620</v>
      </c>
      <c r="M346" s="43">
        <v>45044.3859375</v>
      </c>
      <c r="N346" s="43">
        <v>45044.3858680556</v>
      </c>
      <c r="O346" s="42" t="s">
        <v>221</v>
      </c>
      <c r="P346" s="39"/>
      <c r="Q346" s="39"/>
      <c r="R346" s="47">
        <v>45044.5475810185</v>
      </c>
      <c r="S346" s="39" t="s">
        <v>701</v>
      </c>
      <c r="T346" s="47"/>
      <c r="U346" s="47">
        <v>45044.5474768519</v>
      </c>
      <c r="V346" s="47">
        <v>45044.5475694445</v>
      </c>
      <c r="W346" s="48">
        <v>0</v>
      </c>
      <c r="X346" s="49">
        <v>0.161701388888889</v>
      </c>
      <c r="Y346" s="39" t="s">
        <v>225</v>
      </c>
      <c r="Z346" s="39" t="s">
        <v>410</v>
      </c>
      <c r="AA346" s="39"/>
      <c r="AB346" s="39" t="s">
        <v>225</v>
      </c>
      <c r="AC346" s="39" t="s">
        <v>344</v>
      </c>
      <c r="AD346" s="39"/>
      <c r="AE346" s="43" t="s">
        <v>1371</v>
      </c>
      <c r="AF346" s="39"/>
      <c r="AG346" s="39"/>
      <c r="AH346" s="39" t="s">
        <v>704</v>
      </c>
      <c r="AI346" s="48">
        <v>7</v>
      </c>
      <c r="AJ346" s="39" t="s">
        <v>216</v>
      </c>
      <c r="AK346" s="70"/>
    </row>
    <row r="347" spans="1:37">
      <c r="A347" s="38" t="s">
        <v>239</v>
      </c>
      <c r="B347" s="38" t="s">
        <v>212</v>
      </c>
      <c r="C347" s="38" t="s">
        <v>213</v>
      </c>
      <c r="D347" s="38" t="s">
        <v>406</v>
      </c>
      <c r="E347" s="38" t="s">
        <v>407</v>
      </c>
      <c r="F347" s="38"/>
      <c r="G347" s="38"/>
      <c r="H347" s="38" t="s">
        <v>770</v>
      </c>
      <c r="I347" s="38" t="s">
        <v>1372</v>
      </c>
      <c r="J347" s="38" t="s">
        <v>1373</v>
      </c>
      <c r="K347" s="40" t="s">
        <v>219</v>
      </c>
      <c r="L347" s="38" t="s">
        <v>220</v>
      </c>
      <c r="M347" s="41">
        <v>45044.6414583333</v>
      </c>
      <c r="N347" s="41">
        <v>45044.6372569444</v>
      </c>
      <c r="O347" s="40" t="s">
        <v>1051</v>
      </c>
      <c r="P347" s="38"/>
      <c r="Q347" s="38"/>
      <c r="R347" s="44">
        <v>45044.8398148148</v>
      </c>
      <c r="S347" s="38" t="s">
        <v>297</v>
      </c>
      <c r="T347" s="44"/>
      <c r="U347" s="44"/>
      <c r="V347" s="44"/>
      <c r="W347" s="45">
        <v>1</v>
      </c>
      <c r="X347" s="46">
        <v>1.69296296296296</v>
      </c>
      <c r="Y347" s="38" t="s">
        <v>410</v>
      </c>
      <c r="Z347" s="38" t="s">
        <v>411</v>
      </c>
      <c r="AA347" s="38"/>
      <c r="AB347" s="38"/>
      <c r="AC347" s="38"/>
      <c r="AD347" s="38"/>
      <c r="AE347" s="38"/>
      <c r="AF347" s="38" t="s">
        <v>924</v>
      </c>
      <c r="AG347" s="38" t="s">
        <v>925</v>
      </c>
      <c r="AH347" s="38"/>
      <c r="AI347" s="45">
        <v>9.33333333333333</v>
      </c>
      <c r="AJ347" s="38" t="s">
        <v>216</v>
      </c>
      <c r="AK347" s="69"/>
    </row>
    <row r="348" spans="1:37">
      <c r="A348" s="39" t="s">
        <v>239</v>
      </c>
      <c r="B348" s="39" t="s">
        <v>212</v>
      </c>
      <c r="C348" s="39" t="s">
        <v>213</v>
      </c>
      <c r="D348" s="39" t="s">
        <v>406</v>
      </c>
      <c r="E348" s="39" t="s">
        <v>407</v>
      </c>
      <c r="F348" s="39"/>
      <c r="G348" s="39"/>
      <c r="H348" s="39" t="s">
        <v>216</v>
      </c>
      <c r="I348" s="39" t="s">
        <v>1374</v>
      </c>
      <c r="J348" s="39" t="s">
        <v>1375</v>
      </c>
      <c r="K348" s="42" t="s">
        <v>219</v>
      </c>
      <c r="L348" s="39" t="s">
        <v>220</v>
      </c>
      <c r="M348" s="43">
        <v>45044.4211458333</v>
      </c>
      <c r="N348" s="43">
        <v>45044.4204976852</v>
      </c>
      <c r="O348" s="42" t="s">
        <v>440</v>
      </c>
      <c r="P348" s="39" t="s">
        <v>901</v>
      </c>
      <c r="Q348" s="39"/>
      <c r="R348" s="47">
        <v>45044.4311111111</v>
      </c>
      <c r="S348" s="39" t="s">
        <v>934</v>
      </c>
      <c r="T348" s="47"/>
      <c r="U348" s="47"/>
      <c r="V348" s="47"/>
      <c r="W348" s="48">
        <v>0</v>
      </c>
      <c r="X348" s="49">
        <v>1.90972222222222</v>
      </c>
      <c r="Y348" s="39" t="s">
        <v>406</v>
      </c>
      <c r="Z348" s="39" t="s">
        <v>406</v>
      </c>
      <c r="AA348" s="39" t="s">
        <v>406</v>
      </c>
      <c r="AB348" s="39"/>
      <c r="AC348" s="39"/>
      <c r="AD348" s="39"/>
      <c r="AE348" s="39"/>
      <c r="AF348" s="39" t="s">
        <v>419</v>
      </c>
      <c r="AG348" s="39" t="s">
        <v>420</v>
      </c>
      <c r="AH348" s="39" t="s">
        <v>380</v>
      </c>
      <c r="AI348" s="48">
        <v>1.16666666666667</v>
      </c>
      <c r="AJ348" s="39" t="s">
        <v>216</v>
      </c>
      <c r="AK348" s="69"/>
    </row>
    <row r="349" spans="1:37">
      <c r="A349" s="38" t="s">
        <v>239</v>
      </c>
      <c r="B349" s="38" t="s">
        <v>212</v>
      </c>
      <c r="C349" s="38" t="s">
        <v>213</v>
      </c>
      <c r="D349" s="38" t="s">
        <v>230</v>
      </c>
      <c r="E349" s="38" t="s">
        <v>231</v>
      </c>
      <c r="F349" s="38"/>
      <c r="G349" s="38"/>
      <c r="H349" s="38" t="s">
        <v>1126</v>
      </c>
      <c r="I349" s="38" t="s">
        <v>1376</v>
      </c>
      <c r="J349" s="38" t="s">
        <v>1377</v>
      </c>
      <c r="K349" s="40" t="s">
        <v>219</v>
      </c>
      <c r="L349" s="38" t="s">
        <v>220</v>
      </c>
      <c r="M349" s="41">
        <v>45044.4846064815</v>
      </c>
      <c r="N349" s="41">
        <v>45044.4837152778</v>
      </c>
      <c r="O349" s="40" t="s">
        <v>1051</v>
      </c>
      <c r="P349" s="38"/>
      <c r="Q349" s="38"/>
      <c r="R349" s="44">
        <v>45044.7023958333</v>
      </c>
      <c r="S349" s="38" t="s">
        <v>934</v>
      </c>
      <c r="T349" s="44"/>
      <c r="U349" s="44"/>
      <c r="V349" s="44"/>
      <c r="W349" s="45">
        <v>0</v>
      </c>
      <c r="X349" s="46">
        <v>1.84650462962963</v>
      </c>
      <c r="Y349" s="38" t="s">
        <v>230</v>
      </c>
      <c r="Z349" s="38" t="s">
        <v>234</v>
      </c>
      <c r="AA349" s="38"/>
      <c r="AB349" s="38"/>
      <c r="AC349" s="38"/>
      <c r="AD349" s="38"/>
      <c r="AE349" s="38"/>
      <c r="AF349" s="38" t="s">
        <v>378</v>
      </c>
      <c r="AG349" s="38" t="s">
        <v>379</v>
      </c>
      <c r="AH349" s="38"/>
      <c r="AI349" s="45">
        <v>9.33333333333333</v>
      </c>
      <c r="AJ349" s="38" t="s">
        <v>216</v>
      </c>
      <c r="AK349" s="70"/>
    </row>
    <row r="350" spans="1:37">
      <c r="A350" s="39" t="s">
        <v>211</v>
      </c>
      <c r="B350" s="39" t="s">
        <v>212</v>
      </c>
      <c r="C350" s="39" t="s">
        <v>213</v>
      </c>
      <c r="D350" s="39" t="s">
        <v>214</v>
      </c>
      <c r="E350" s="39" t="s">
        <v>215</v>
      </c>
      <c r="F350" s="39"/>
      <c r="G350" s="39"/>
      <c r="H350" s="39" t="s">
        <v>255</v>
      </c>
      <c r="I350" s="39" t="s">
        <v>1378</v>
      </c>
      <c r="J350" s="39" t="s">
        <v>1258</v>
      </c>
      <c r="K350" s="42" t="s">
        <v>258</v>
      </c>
      <c r="L350" s="39" t="s">
        <v>220</v>
      </c>
      <c r="M350" s="43">
        <v>45044.549224537</v>
      </c>
      <c r="N350" s="43">
        <v>45044.5477777778</v>
      </c>
      <c r="O350" s="42" t="s">
        <v>440</v>
      </c>
      <c r="P350" s="39" t="s">
        <v>748</v>
      </c>
      <c r="Q350" s="39"/>
      <c r="R350" s="47">
        <v>45044.7887384259</v>
      </c>
      <c r="S350" s="39" t="s">
        <v>803</v>
      </c>
      <c r="T350" s="47"/>
      <c r="U350" s="47"/>
      <c r="V350" s="47"/>
      <c r="W350" s="48">
        <v>0</v>
      </c>
      <c r="X350" s="49">
        <v>1.78244212962963</v>
      </c>
      <c r="Y350" s="39" t="s">
        <v>155</v>
      </c>
      <c r="Z350" s="39" t="s">
        <v>214</v>
      </c>
      <c r="AA350" s="39"/>
      <c r="AB350" s="39"/>
      <c r="AC350" s="39"/>
      <c r="AD350" s="39"/>
      <c r="AE350" s="39"/>
      <c r="AF350" s="39" t="s">
        <v>485</v>
      </c>
      <c r="AG350" s="39" t="s">
        <v>486</v>
      </c>
      <c r="AH350" s="39" t="s">
        <v>366</v>
      </c>
      <c r="AI350" s="48">
        <v>2.8</v>
      </c>
      <c r="AJ350" s="39" t="s">
        <v>216</v>
      </c>
      <c r="AK350" s="70"/>
    </row>
    <row r="351" spans="1:37">
      <c r="A351" s="39" t="s">
        <v>211</v>
      </c>
      <c r="B351" s="39" t="s">
        <v>212</v>
      </c>
      <c r="C351" s="39" t="s">
        <v>213</v>
      </c>
      <c r="D351" s="39" t="s">
        <v>230</v>
      </c>
      <c r="E351" s="39" t="s">
        <v>231</v>
      </c>
      <c r="F351" s="39"/>
      <c r="G351" s="39"/>
      <c r="H351" s="39" t="s">
        <v>216</v>
      </c>
      <c r="I351" s="39" t="s">
        <v>1379</v>
      </c>
      <c r="J351" s="39" t="s">
        <v>1380</v>
      </c>
      <c r="K351" s="42" t="s">
        <v>219</v>
      </c>
      <c r="L351" s="39" t="s">
        <v>220</v>
      </c>
      <c r="M351" s="43">
        <v>45044.557025463</v>
      </c>
      <c r="N351" s="43">
        <v>45044.5564351852</v>
      </c>
      <c r="O351" s="42" t="s">
        <v>780</v>
      </c>
      <c r="P351" s="39" t="s">
        <v>781</v>
      </c>
      <c r="Q351" s="39"/>
      <c r="R351" s="47">
        <v>45044.5694560185</v>
      </c>
      <c r="S351" s="39" t="s">
        <v>803</v>
      </c>
      <c r="T351" s="47"/>
      <c r="U351" s="47">
        <v>45044.5694212963</v>
      </c>
      <c r="V351" s="47"/>
      <c r="W351" s="48">
        <v>0</v>
      </c>
      <c r="X351" s="49">
        <v>0.0129861111111111</v>
      </c>
      <c r="Y351" s="39" t="s">
        <v>230</v>
      </c>
      <c r="Z351" s="39" t="s">
        <v>234</v>
      </c>
      <c r="AA351" s="39"/>
      <c r="AB351" s="39" t="s">
        <v>245</v>
      </c>
      <c r="AC351" s="39" t="s">
        <v>246</v>
      </c>
      <c r="AD351" s="39"/>
      <c r="AE351" s="43" t="s">
        <v>1381</v>
      </c>
      <c r="AF351" s="39" t="s">
        <v>499</v>
      </c>
      <c r="AG351" s="39" t="s">
        <v>500</v>
      </c>
      <c r="AH351" s="39" t="s">
        <v>501</v>
      </c>
      <c r="AI351" s="48">
        <v>2.33333333333333</v>
      </c>
      <c r="AJ351" s="39" t="s">
        <v>216</v>
      </c>
      <c r="AK351" s="70"/>
    </row>
    <row r="352" spans="1:37">
      <c r="A352" s="38" t="s">
        <v>239</v>
      </c>
      <c r="B352" s="38" t="s">
        <v>212</v>
      </c>
      <c r="C352" s="38" t="s">
        <v>213</v>
      </c>
      <c r="D352" s="38" t="s">
        <v>230</v>
      </c>
      <c r="E352" s="38" t="s">
        <v>231</v>
      </c>
      <c r="F352" s="38"/>
      <c r="G352" s="38"/>
      <c r="H352" s="38" t="s">
        <v>216</v>
      </c>
      <c r="I352" s="38" t="s">
        <v>1382</v>
      </c>
      <c r="J352" s="38" t="s">
        <v>790</v>
      </c>
      <c r="K352" s="40" t="s">
        <v>219</v>
      </c>
      <c r="L352" s="38" t="s">
        <v>220</v>
      </c>
      <c r="M352" s="41">
        <v>45046.3249189815</v>
      </c>
      <c r="N352" s="41">
        <v>45046.3240625</v>
      </c>
      <c r="O352" s="40" t="s">
        <v>440</v>
      </c>
      <c r="P352" s="38" t="s">
        <v>901</v>
      </c>
      <c r="Q352" s="38"/>
      <c r="R352" s="44">
        <v>45046.3256597222</v>
      </c>
      <c r="S352" s="38" t="s">
        <v>1168</v>
      </c>
      <c r="T352" s="44"/>
      <c r="U352" s="44"/>
      <c r="V352" s="44"/>
      <c r="W352" s="45">
        <v>0</v>
      </c>
      <c r="X352" s="46">
        <v>0.00615740740740741</v>
      </c>
      <c r="Y352" s="38" t="s">
        <v>230</v>
      </c>
      <c r="Z352" s="38" t="s">
        <v>234</v>
      </c>
      <c r="AA352" s="38"/>
      <c r="AB352" s="38"/>
      <c r="AC352" s="38"/>
      <c r="AD352" s="38"/>
      <c r="AE352" s="38"/>
      <c r="AF352" s="38" t="s">
        <v>521</v>
      </c>
      <c r="AG352" s="38" t="s">
        <v>522</v>
      </c>
      <c r="AH352" s="38" t="s">
        <v>387</v>
      </c>
      <c r="AI352" s="45">
        <v>1.16666666666667</v>
      </c>
      <c r="AJ352" s="38" t="s">
        <v>216</v>
      </c>
      <c r="AK352" s="70"/>
    </row>
    <row r="353" spans="1:37">
      <c r="A353" s="39" t="s">
        <v>239</v>
      </c>
      <c r="B353" s="39" t="s">
        <v>212</v>
      </c>
      <c r="C353" s="39" t="s">
        <v>213</v>
      </c>
      <c r="D353" s="39" t="s">
        <v>406</v>
      </c>
      <c r="E353" s="39" t="s">
        <v>407</v>
      </c>
      <c r="F353" s="39"/>
      <c r="G353" s="39"/>
      <c r="H353" s="39" t="s">
        <v>216</v>
      </c>
      <c r="I353" s="39" t="s">
        <v>1383</v>
      </c>
      <c r="J353" s="39" t="s">
        <v>1384</v>
      </c>
      <c r="K353" s="42" t="s">
        <v>219</v>
      </c>
      <c r="L353" s="39" t="s">
        <v>220</v>
      </c>
      <c r="M353" s="43">
        <v>45044.6660069445</v>
      </c>
      <c r="N353" s="43">
        <v>45044.6653356482</v>
      </c>
      <c r="O353" s="42" t="s">
        <v>780</v>
      </c>
      <c r="P353" s="39" t="s">
        <v>781</v>
      </c>
      <c r="Q353" s="39"/>
      <c r="R353" s="47">
        <v>45045.6156828704</v>
      </c>
      <c r="S353" s="39" t="s">
        <v>934</v>
      </c>
      <c r="T353" s="47"/>
      <c r="U353" s="47">
        <v>45045.6143981481</v>
      </c>
      <c r="V353" s="47"/>
      <c r="W353" s="48">
        <v>0</v>
      </c>
      <c r="X353" s="49">
        <v>0.9490625</v>
      </c>
      <c r="Y353" s="39" t="s">
        <v>406</v>
      </c>
      <c r="Z353" s="39" t="s">
        <v>406</v>
      </c>
      <c r="AA353" s="39" t="s">
        <v>406</v>
      </c>
      <c r="AB353" s="39" t="s">
        <v>245</v>
      </c>
      <c r="AC353" s="39" t="s">
        <v>246</v>
      </c>
      <c r="AD353" s="39"/>
      <c r="AE353" s="43" t="s">
        <v>1385</v>
      </c>
      <c r="AF353" s="39" t="s">
        <v>419</v>
      </c>
      <c r="AG353" s="39" t="s">
        <v>420</v>
      </c>
      <c r="AH353" s="39" t="s">
        <v>380</v>
      </c>
      <c r="AI353" s="48">
        <v>4.66666666666667</v>
      </c>
      <c r="AJ353" s="39" t="s">
        <v>216</v>
      </c>
      <c r="AK353" s="69"/>
    </row>
    <row r="354" spans="1:37">
      <c r="A354" s="38" t="s">
        <v>239</v>
      </c>
      <c r="B354" s="38" t="s">
        <v>212</v>
      </c>
      <c r="C354" s="38" t="s">
        <v>213</v>
      </c>
      <c r="D354" s="38" t="s">
        <v>230</v>
      </c>
      <c r="E354" s="38" t="s">
        <v>231</v>
      </c>
      <c r="F354" s="38"/>
      <c r="G354" s="38"/>
      <c r="H354" s="38" t="s">
        <v>216</v>
      </c>
      <c r="I354" s="38" t="s">
        <v>1386</v>
      </c>
      <c r="J354" s="38" t="s">
        <v>1226</v>
      </c>
      <c r="K354" s="40" t="s">
        <v>219</v>
      </c>
      <c r="L354" s="38" t="s">
        <v>220</v>
      </c>
      <c r="M354" s="41">
        <v>45044.8463773148</v>
      </c>
      <c r="N354" s="41">
        <v>45044.8454398148</v>
      </c>
      <c r="O354" s="40" t="s">
        <v>440</v>
      </c>
      <c r="P354" s="38" t="s">
        <v>901</v>
      </c>
      <c r="Q354" s="38"/>
      <c r="R354" s="44">
        <v>45044.8512615741</v>
      </c>
      <c r="S354" s="38" t="s">
        <v>297</v>
      </c>
      <c r="T354" s="44"/>
      <c r="U354" s="44"/>
      <c r="V354" s="44"/>
      <c r="W354" s="45">
        <v>0</v>
      </c>
      <c r="X354" s="46">
        <v>1.48478009259259</v>
      </c>
      <c r="Y354" s="38" t="s">
        <v>230</v>
      </c>
      <c r="Z354" s="38" t="s">
        <v>234</v>
      </c>
      <c r="AA354" s="38"/>
      <c r="AB354" s="38"/>
      <c r="AC354" s="38"/>
      <c r="AD354" s="38"/>
      <c r="AE354" s="38"/>
      <c r="AF354" s="38" t="s">
        <v>370</v>
      </c>
      <c r="AG354" s="38" t="s">
        <v>371</v>
      </c>
      <c r="AH354" s="38" t="s">
        <v>327</v>
      </c>
      <c r="AI354" s="45">
        <v>1.16666666666667</v>
      </c>
      <c r="AJ354" s="38" t="s">
        <v>216</v>
      </c>
      <c r="AK354" s="69"/>
    </row>
    <row r="355" spans="1:37">
      <c r="A355" s="39" t="s">
        <v>239</v>
      </c>
      <c r="B355" s="39" t="s">
        <v>212</v>
      </c>
      <c r="C355" s="39" t="s">
        <v>213</v>
      </c>
      <c r="D355" s="39" t="s">
        <v>230</v>
      </c>
      <c r="E355" s="39" t="s">
        <v>231</v>
      </c>
      <c r="F355" s="39"/>
      <c r="G355" s="39"/>
      <c r="H355" s="39" t="s">
        <v>216</v>
      </c>
      <c r="I355" s="39" t="s">
        <v>1387</v>
      </c>
      <c r="J355" s="39" t="s">
        <v>1388</v>
      </c>
      <c r="K355" s="42" t="s">
        <v>219</v>
      </c>
      <c r="L355" s="39" t="s">
        <v>220</v>
      </c>
      <c r="M355" s="43">
        <v>45045.420462963</v>
      </c>
      <c r="N355" s="43">
        <v>45045.4193981482</v>
      </c>
      <c r="O355" s="42" t="s">
        <v>440</v>
      </c>
      <c r="P355" s="39" t="s">
        <v>901</v>
      </c>
      <c r="Q355" s="39"/>
      <c r="R355" s="47">
        <v>45045.4217824074</v>
      </c>
      <c r="S355" s="39" t="s">
        <v>934</v>
      </c>
      <c r="T355" s="47"/>
      <c r="U355" s="47"/>
      <c r="V355" s="47"/>
      <c r="W355" s="48">
        <v>0</v>
      </c>
      <c r="X355" s="49">
        <v>0.910821759259259</v>
      </c>
      <c r="Y355" s="39" t="s">
        <v>230</v>
      </c>
      <c r="Z355" s="39" t="s">
        <v>234</v>
      </c>
      <c r="AA355" s="39"/>
      <c r="AB355" s="39"/>
      <c r="AC355" s="39"/>
      <c r="AD355" s="39"/>
      <c r="AE355" s="39"/>
      <c r="AF355" s="39" t="s">
        <v>307</v>
      </c>
      <c r="AG355" s="39" t="s">
        <v>308</v>
      </c>
      <c r="AH355" s="39" t="s">
        <v>380</v>
      </c>
      <c r="AI355" s="48">
        <v>1.16666666666667</v>
      </c>
      <c r="AJ355" s="39" t="s">
        <v>216</v>
      </c>
      <c r="AK355" s="69"/>
    </row>
    <row r="356" spans="1:37">
      <c r="A356" s="39" t="s">
        <v>211</v>
      </c>
      <c r="B356" s="39" t="s">
        <v>212</v>
      </c>
      <c r="C356" s="39" t="s">
        <v>213</v>
      </c>
      <c r="D356" s="39" t="s">
        <v>214</v>
      </c>
      <c r="E356" s="39" t="s">
        <v>276</v>
      </c>
      <c r="F356" s="39"/>
      <c r="G356" s="39"/>
      <c r="H356" s="39" t="s">
        <v>216</v>
      </c>
      <c r="I356" s="39" t="s">
        <v>1389</v>
      </c>
      <c r="J356" s="39" t="s">
        <v>1390</v>
      </c>
      <c r="K356" s="42" t="s">
        <v>258</v>
      </c>
      <c r="L356" s="39" t="s">
        <v>220</v>
      </c>
      <c r="M356" s="43">
        <v>45046.3185532407</v>
      </c>
      <c r="N356" s="43">
        <v>45046.317662037</v>
      </c>
      <c r="O356" s="42" t="s">
        <v>440</v>
      </c>
      <c r="P356" s="39" t="s">
        <v>901</v>
      </c>
      <c r="Q356" s="39"/>
      <c r="R356" s="47">
        <v>45046.3210532407</v>
      </c>
      <c r="S356" s="39" t="s">
        <v>1168</v>
      </c>
      <c r="T356" s="47"/>
      <c r="U356" s="47"/>
      <c r="V356" s="47"/>
      <c r="W356" s="48">
        <v>0</v>
      </c>
      <c r="X356" s="49">
        <v>0.0125578703703704</v>
      </c>
      <c r="Y356" s="39" t="s">
        <v>230</v>
      </c>
      <c r="Z356" s="39" t="s">
        <v>234</v>
      </c>
      <c r="AA356" s="39"/>
      <c r="AB356" s="39"/>
      <c r="AC356" s="39"/>
      <c r="AD356" s="39"/>
      <c r="AE356" s="39"/>
      <c r="AF356" s="39" t="s">
        <v>521</v>
      </c>
      <c r="AG356" s="39" t="s">
        <v>522</v>
      </c>
      <c r="AH356" s="39" t="s">
        <v>387</v>
      </c>
      <c r="AI356" s="48">
        <v>0.7</v>
      </c>
      <c r="AJ356" s="39" t="s">
        <v>216</v>
      </c>
      <c r="AK356" s="70"/>
    </row>
    <row r="357" spans="1:37">
      <c r="A357" s="69"/>
      <c r="B357" s="69"/>
      <c r="C357" s="69"/>
      <c r="D357" s="69"/>
      <c r="E357" s="69"/>
      <c r="F357" s="69"/>
      <c r="G357" s="69"/>
      <c r="H357" s="69"/>
      <c r="I357" s="69"/>
      <c r="J357" s="69"/>
      <c r="K357" s="71"/>
      <c r="L357" s="69"/>
      <c r="M357" s="72"/>
      <c r="N357" s="72"/>
      <c r="O357" s="71"/>
      <c r="P357" s="69"/>
      <c r="Q357" s="69"/>
      <c r="R357" s="75"/>
      <c r="S357" s="69"/>
      <c r="T357" s="75"/>
      <c r="U357" s="75"/>
      <c r="V357" s="75"/>
      <c r="W357" s="76"/>
      <c r="X357" s="77"/>
      <c r="Y357" s="69"/>
      <c r="Z357" s="69"/>
      <c r="AA357" s="69"/>
      <c r="AB357" s="69"/>
      <c r="AC357" s="69"/>
      <c r="AD357" s="69"/>
      <c r="AE357" s="72"/>
      <c r="AF357" s="69"/>
      <c r="AG357" s="69"/>
      <c r="AH357" s="69"/>
      <c r="AI357" s="76"/>
      <c r="AJ357" s="69"/>
      <c r="AK357" s="70"/>
    </row>
    <row r="358" spans="1:37">
      <c r="A358" s="69"/>
      <c r="B358" s="69"/>
      <c r="C358" s="69"/>
      <c r="D358" s="69"/>
      <c r="E358" s="69"/>
      <c r="F358" s="69"/>
      <c r="G358" s="69"/>
      <c r="H358" s="69"/>
      <c r="I358" s="69"/>
      <c r="J358" s="69"/>
      <c r="K358" s="71"/>
      <c r="L358" s="69"/>
      <c r="M358" s="72"/>
      <c r="N358" s="72"/>
      <c r="O358" s="71"/>
      <c r="P358" s="69"/>
      <c r="Q358" s="69"/>
      <c r="R358" s="75"/>
      <c r="S358" s="69"/>
      <c r="T358" s="75"/>
      <c r="U358" s="75"/>
      <c r="V358" s="75"/>
      <c r="W358" s="76"/>
      <c r="X358" s="77"/>
      <c r="Y358" s="69"/>
      <c r="Z358" s="69"/>
      <c r="AA358" s="69"/>
      <c r="AB358" s="69"/>
      <c r="AC358" s="69"/>
      <c r="AD358" s="69"/>
      <c r="AE358" s="72"/>
      <c r="AF358" s="69"/>
      <c r="AG358" s="69"/>
      <c r="AH358" s="69"/>
      <c r="AI358" s="76"/>
      <c r="AJ358" s="69"/>
      <c r="AK358" s="70"/>
    </row>
    <row r="359" spans="1:37">
      <c r="A359" s="70"/>
      <c r="B359" s="70"/>
      <c r="C359" s="70"/>
      <c r="D359" s="70"/>
      <c r="E359" s="70"/>
      <c r="F359" s="70"/>
      <c r="G359" s="70"/>
      <c r="H359" s="70"/>
      <c r="I359" s="70"/>
      <c r="J359" s="70"/>
      <c r="K359" s="73"/>
      <c r="L359" s="70"/>
      <c r="M359" s="74"/>
      <c r="N359" s="74"/>
      <c r="O359" s="73"/>
      <c r="P359" s="70"/>
      <c r="Q359" s="70"/>
      <c r="R359" s="78"/>
      <c r="S359" s="70"/>
      <c r="T359" s="78"/>
      <c r="U359" s="78"/>
      <c r="V359" s="78"/>
      <c r="W359" s="79"/>
      <c r="X359" s="80"/>
      <c r="Y359" s="70"/>
      <c r="Z359" s="70"/>
      <c r="AA359" s="70"/>
      <c r="AB359" s="70"/>
      <c r="AC359" s="70"/>
      <c r="AD359" s="70"/>
      <c r="AE359" s="70"/>
      <c r="AF359" s="70"/>
      <c r="AG359" s="70"/>
      <c r="AH359" s="70"/>
      <c r="AI359" s="79"/>
      <c r="AJ359" s="70"/>
      <c r="AK359" s="69"/>
    </row>
    <row r="360" spans="1:37">
      <c r="A360" s="69"/>
      <c r="B360" s="69"/>
      <c r="C360" s="69"/>
      <c r="D360" s="69"/>
      <c r="E360" s="69"/>
      <c r="F360" s="69"/>
      <c r="G360" s="69"/>
      <c r="H360" s="69"/>
      <c r="I360" s="69"/>
      <c r="J360" s="69"/>
      <c r="K360" s="71"/>
      <c r="L360" s="69"/>
      <c r="M360" s="72"/>
      <c r="N360" s="72"/>
      <c r="O360" s="71"/>
      <c r="P360" s="69"/>
      <c r="Q360" s="69"/>
      <c r="R360" s="75"/>
      <c r="S360" s="69"/>
      <c r="T360" s="75"/>
      <c r="U360" s="75"/>
      <c r="V360" s="75"/>
      <c r="W360" s="76"/>
      <c r="X360" s="77"/>
      <c r="Y360" s="69"/>
      <c r="Z360" s="69"/>
      <c r="AA360" s="69"/>
      <c r="AB360" s="69"/>
      <c r="AC360" s="69"/>
      <c r="AD360" s="69"/>
      <c r="AE360" s="69"/>
      <c r="AF360" s="69"/>
      <c r="AG360" s="69"/>
      <c r="AH360" s="69"/>
      <c r="AI360" s="76"/>
      <c r="AJ360" s="69"/>
      <c r="AK360" s="69"/>
    </row>
    <row r="361" spans="1:37">
      <c r="A361" s="70"/>
      <c r="B361" s="70"/>
      <c r="C361" s="70"/>
      <c r="D361" s="70"/>
      <c r="E361" s="70"/>
      <c r="F361" s="70"/>
      <c r="G361" s="70"/>
      <c r="H361" s="70"/>
      <c r="I361" s="70"/>
      <c r="J361" s="70"/>
      <c r="K361" s="73"/>
      <c r="L361" s="70"/>
      <c r="M361" s="74"/>
      <c r="N361" s="74"/>
      <c r="O361" s="73"/>
      <c r="P361" s="70"/>
      <c r="Q361" s="70"/>
      <c r="R361" s="78"/>
      <c r="S361" s="70"/>
      <c r="T361" s="78"/>
      <c r="U361" s="78"/>
      <c r="V361" s="78"/>
      <c r="W361" s="79"/>
      <c r="X361" s="80"/>
      <c r="Y361" s="70"/>
      <c r="Z361" s="70"/>
      <c r="AA361" s="70"/>
      <c r="AB361" s="70"/>
      <c r="AC361" s="70"/>
      <c r="AD361" s="70"/>
      <c r="AE361" s="74"/>
      <c r="AF361" s="70"/>
      <c r="AG361" s="70"/>
      <c r="AH361" s="70"/>
      <c r="AI361" s="79"/>
      <c r="AJ361" s="70"/>
      <c r="AK361" s="70"/>
    </row>
    <row r="362" spans="1:37">
      <c r="A362" s="69"/>
      <c r="B362" s="69"/>
      <c r="C362" s="69"/>
      <c r="D362" s="69"/>
      <c r="E362" s="69"/>
      <c r="F362" s="69"/>
      <c r="G362" s="69"/>
      <c r="H362" s="69"/>
      <c r="I362" s="69"/>
      <c r="J362" s="69"/>
      <c r="K362" s="71"/>
      <c r="L362" s="69"/>
      <c r="M362" s="72"/>
      <c r="N362" s="72"/>
      <c r="O362" s="71"/>
      <c r="P362" s="69"/>
      <c r="Q362" s="69"/>
      <c r="R362" s="75"/>
      <c r="S362" s="69"/>
      <c r="T362" s="75"/>
      <c r="U362" s="75"/>
      <c r="V362" s="75"/>
      <c r="W362" s="76"/>
      <c r="X362" s="77"/>
      <c r="Y362" s="69"/>
      <c r="Z362" s="69"/>
      <c r="AA362" s="69"/>
      <c r="AB362" s="69"/>
      <c r="AC362" s="69"/>
      <c r="AD362" s="69"/>
      <c r="AE362" s="72"/>
      <c r="AF362" s="69"/>
      <c r="AG362" s="69"/>
      <c r="AH362" s="69"/>
      <c r="AI362" s="76"/>
      <c r="AJ362" s="69"/>
      <c r="AK362" s="69"/>
    </row>
    <row r="363" spans="1:37">
      <c r="A363" s="70"/>
      <c r="B363" s="70"/>
      <c r="C363" s="70"/>
      <c r="D363" s="70"/>
      <c r="E363" s="70"/>
      <c r="F363" s="70"/>
      <c r="G363" s="70"/>
      <c r="H363" s="70"/>
      <c r="I363" s="70"/>
      <c r="J363" s="70"/>
      <c r="K363" s="73"/>
      <c r="L363" s="70"/>
      <c r="M363" s="74"/>
      <c r="N363" s="74"/>
      <c r="O363" s="73"/>
      <c r="P363" s="70"/>
      <c r="Q363" s="70"/>
      <c r="R363" s="78"/>
      <c r="S363" s="70"/>
      <c r="T363" s="78"/>
      <c r="U363" s="78"/>
      <c r="V363" s="78"/>
      <c r="W363" s="79"/>
      <c r="X363" s="80"/>
      <c r="Y363" s="70"/>
      <c r="Z363" s="70"/>
      <c r="AA363" s="70"/>
      <c r="AB363" s="70"/>
      <c r="AC363" s="70"/>
      <c r="AD363" s="70"/>
      <c r="AE363" s="74"/>
      <c r="AF363" s="70"/>
      <c r="AG363" s="70"/>
      <c r="AH363" s="70"/>
      <c r="AI363" s="79"/>
      <c r="AJ363" s="70"/>
      <c r="AK363" s="70"/>
    </row>
    <row r="364" spans="1:37">
      <c r="A364" s="69"/>
      <c r="B364" s="69"/>
      <c r="C364" s="69"/>
      <c r="D364" s="69"/>
      <c r="E364" s="69"/>
      <c r="F364" s="69"/>
      <c r="G364" s="69"/>
      <c r="H364" s="69"/>
      <c r="I364" s="69"/>
      <c r="J364" s="69"/>
      <c r="K364" s="71"/>
      <c r="L364" s="69"/>
      <c r="M364" s="72"/>
      <c r="N364" s="72"/>
      <c r="O364" s="71"/>
      <c r="P364" s="69"/>
      <c r="Q364" s="69"/>
      <c r="R364" s="75"/>
      <c r="S364" s="69"/>
      <c r="T364" s="75"/>
      <c r="U364" s="75"/>
      <c r="V364" s="75"/>
      <c r="W364" s="76"/>
      <c r="X364" s="77"/>
      <c r="Y364" s="69"/>
      <c r="Z364" s="69"/>
      <c r="AA364" s="69"/>
      <c r="AB364" s="69"/>
      <c r="AC364" s="69"/>
      <c r="AD364" s="69"/>
      <c r="AE364" s="72"/>
      <c r="AF364" s="69"/>
      <c r="AG364" s="69"/>
      <c r="AH364" s="69"/>
      <c r="AI364" s="76"/>
      <c r="AJ364" s="69"/>
      <c r="AK364" s="69"/>
    </row>
    <row r="365" spans="1:37">
      <c r="A365" s="70"/>
      <c r="B365" s="70"/>
      <c r="C365" s="70"/>
      <c r="D365" s="70"/>
      <c r="E365" s="70"/>
      <c r="F365" s="70"/>
      <c r="G365" s="70"/>
      <c r="H365" s="70"/>
      <c r="I365" s="70"/>
      <c r="J365" s="70"/>
      <c r="K365" s="73"/>
      <c r="L365" s="70"/>
      <c r="M365" s="74"/>
      <c r="N365" s="74"/>
      <c r="O365" s="73"/>
      <c r="P365" s="70"/>
      <c r="Q365" s="70"/>
      <c r="R365" s="78"/>
      <c r="S365" s="70"/>
      <c r="T365" s="78"/>
      <c r="U365" s="78"/>
      <c r="V365" s="78"/>
      <c r="W365" s="79"/>
      <c r="X365" s="80"/>
      <c r="Y365" s="70"/>
      <c r="Z365" s="70"/>
      <c r="AA365" s="70"/>
      <c r="AB365" s="70"/>
      <c r="AC365" s="70"/>
      <c r="AD365" s="70"/>
      <c r="AE365" s="74"/>
      <c r="AF365" s="70"/>
      <c r="AG365" s="70"/>
      <c r="AH365" s="70"/>
      <c r="AI365" s="79"/>
      <c r="AJ365" s="70"/>
      <c r="AK365" s="70"/>
    </row>
    <row r="366" spans="1:37">
      <c r="A366" s="70"/>
      <c r="B366" s="70"/>
      <c r="C366" s="70"/>
      <c r="D366" s="70"/>
      <c r="E366" s="70"/>
      <c r="F366" s="70"/>
      <c r="G366" s="70"/>
      <c r="H366" s="70"/>
      <c r="I366" s="70"/>
      <c r="J366" s="70"/>
      <c r="K366" s="73"/>
      <c r="L366" s="70"/>
      <c r="M366" s="74"/>
      <c r="N366" s="74"/>
      <c r="O366" s="73"/>
      <c r="P366" s="70"/>
      <c r="Q366" s="70"/>
      <c r="R366" s="78"/>
      <c r="S366" s="70"/>
      <c r="T366" s="78"/>
      <c r="U366" s="78"/>
      <c r="V366" s="78"/>
      <c r="W366" s="79"/>
      <c r="X366" s="80"/>
      <c r="Y366" s="70"/>
      <c r="Z366" s="70"/>
      <c r="AA366" s="70"/>
      <c r="AB366" s="70"/>
      <c r="AC366" s="70"/>
      <c r="AD366" s="70"/>
      <c r="AE366" s="74"/>
      <c r="AF366" s="70"/>
      <c r="AG366" s="70"/>
      <c r="AH366" s="70"/>
      <c r="AI366" s="79"/>
      <c r="AJ366" s="70"/>
      <c r="AK366" s="69"/>
    </row>
    <row r="367" spans="1:37">
      <c r="A367" s="69"/>
      <c r="B367" s="69"/>
      <c r="C367" s="69"/>
      <c r="D367" s="69"/>
      <c r="E367" s="69"/>
      <c r="F367" s="69"/>
      <c r="G367" s="69"/>
      <c r="H367" s="69"/>
      <c r="I367" s="69"/>
      <c r="J367" s="69"/>
      <c r="K367" s="71"/>
      <c r="L367" s="69"/>
      <c r="M367" s="72"/>
      <c r="N367" s="72"/>
      <c r="O367" s="71"/>
      <c r="P367" s="69"/>
      <c r="Q367" s="69"/>
      <c r="R367" s="75"/>
      <c r="S367" s="69"/>
      <c r="T367" s="75"/>
      <c r="U367" s="75"/>
      <c r="V367" s="75"/>
      <c r="W367" s="76"/>
      <c r="X367" s="77"/>
      <c r="Y367" s="69"/>
      <c r="Z367" s="69"/>
      <c r="AA367" s="69"/>
      <c r="AB367" s="69"/>
      <c r="AC367" s="69"/>
      <c r="AD367" s="69"/>
      <c r="AE367" s="69"/>
      <c r="AF367" s="69"/>
      <c r="AG367" s="69"/>
      <c r="AH367" s="69"/>
      <c r="AI367" s="76"/>
      <c r="AJ367" s="69"/>
      <c r="AK367" s="69"/>
    </row>
    <row r="368" spans="1:37">
      <c r="A368" s="69"/>
      <c r="B368" s="69"/>
      <c r="C368" s="69"/>
      <c r="D368" s="69"/>
      <c r="E368" s="69"/>
      <c r="F368" s="69"/>
      <c r="G368" s="69"/>
      <c r="H368" s="69"/>
      <c r="I368" s="69"/>
      <c r="J368" s="69"/>
      <c r="K368" s="71"/>
      <c r="L368" s="69"/>
      <c r="M368" s="72"/>
      <c r="N368" s="72"/>
      <c r="O368" s="71"/>
      <c r="P368" s="69"/>
      <c r="Q368" s="69"/>
      <c r="R368" s="75"/>
      <c r="S368" s="69"/>
      <c r="T368" s="75"/>
      <c r="U368" s="75"/>
      <c r="V368" s="75"/>
      <c r="W368" s="76"/>
      <c r="X368" s="77"/>
      <c r="Y368" s="69"/>
      <c r="Z368" s="69"/>
      <c r="AA368" s="69"/>
      <c r="AB368" s="69"/>
      <c r="AC368" s="69"/>
      <c r="AD368" s="69"/>
      <c r="AE368" s="72"/>
      <c r="AF368" s="69"/>
      <c r="AG368" s="69"/>
      <c r="AH368" s="69"/>
      <c r="AI368" s="76"/>
      <c r="AJ368" s="69"/>
      <c r="AK368" s="69"/>
    </row>
    <row r="369" spans="1:37">
      <c r="A369" s="70"/>
      <c r="B369" s="70"/>
      <c r="C369" s="70"/>
      <c r="D369" s="70"/>
      <c r="E369" s="70"/>
      <c r="F369" s="70"/>
      <c r="G369" s="70"/>
      <c r="H369" s="70"/>
      <c r="I369" s="70"/>
      <c r="J369" s="70"/>
      <c r="K369" s="73"/>
      <c r="L369" s="70"/>
      <c r="M369" s="74"/>
      <c r="N369" s="74"/>
      <c r="O369" s="73"/>
      <c r="P369" s="70"/>
      <c r="Q369" s="70"/>
      <c r="R369" s="78"/>
      <c r="S369" s="70"/>
      <c r="T369" s="78"/>
      <c r="U369" s="78"/>
      <c r="V369" s="78"/>
      <c r="W369" s="79"/>
      <c r="X369" s="80"/>
      <c r="Y369" s="70"/>
      <c r="Z369" s="70"/>
      <c r="AA369" s="70"/>
      <c r="AB369" s="70"/>
      <c r="AC369" s="70"/>
      <c r="AD369" s="70"/>
      <c r="AE369" s="74"/>
      <c r="AF369" s="70"/>
      <c r="AG369" s="70"/>
      <c r="AH369" s="70"/>
      <c r="AI369" s="79"/>
      <c r="AJ369" s="70"/>
      <c r="AK369" s="69"/>
    </row>
    <row r="370" spans="1:37">
      <c r="A370" s="70"/>
      <c r="B370" s="70"/>
      <c r="C370" s="70"/>
      <c r="D370" s="70"/>
      <c r="E370" s="70"/>
      <c r="F370" s="70"/>
      <c r="G370" s="70"/>
      <c r="H370" s="70"/>
      <c r="I370" s="70"/>
      <c r="J370" s="70"/>
      <c r="K370" s="73"/>
      <c r="L370" s="70"/>
      <c r="M370" s="74"/>
      <c r="N370" s="74"/>
      <c r="O370" s="73"/>
      <c r="P370" s="70"/>
      <c r="Q370" s="70"/>
      <c r="R370" s="78"/>
      <c r="S370" s="70"/>
      <c r="T370" s="78"/>
      <c r="U370" s="78"/>
      <c r="V370" s="78"/>
      <c r="W370" s="79"/>
      <c r="X370" s="80"/>
      <c r="Y370" s="70"/>
      <c r="Z370" s="70"/>
      <c r="AA370" s="70"/>
      <c r="AB370" s="70"/>
      <c r="AC370" s="70"/>
      <c r="AD370" s="70"/>
      <c r="AE370" s="74"/>
      <c r="AF370" s="70"/>
      <c r="AG370" s="70"/>
      <c r="AH370" s="70"/>
      <c r="AI370" s="79"/>
      <c r="AJ370" s="70"/>
      <c r="AK370" s="69"/>
    </row>
    <row r="371" spans="1:37">
      <c r="A371" s="69"/>
      <c r="B371" s="69"/>
      <c r="C371" s="69"/>
      <c r="D371" s="69"/>
      <c r="E371" s="69"/>
      <c r="F371" s="69"/>
      <c r="G371" s="69"/>
      <c r="H371" s="69"/>
      <c r="I371" s="69"/>
      <c r="J371" s="69"/>
      <c r="K371" s="71"/>
      <c r="L371" s="69"/>
      <c r="M371" s="72"/>
      <c r="N371" s="72"/>
      <c r="O371" s="71"/>
      <c r="P371" s="69"/>
      <c r="Q371" s="69"/>
      <c r="R371" s="75"/>
      <c r="S371" s="69"/>
      <c r="T371" s="75"/>
      <c r="U371" s="75"/>
      <c r="V371" s="75"/>
      <c r="W371" s="76"/>
      <c r="X371" s="77"/>
      <c r="Y371" s="69"/>
      <c r="Z371" s="69"/>
      <c r="AA371" s="69"/>
      <c r="AB371" s="69"/>
      <c r="AC371" s="69"/>
      <c r="AD371" s="69"/>
      <c r="AE371" s="72"/>
      <c r="AF371" s="69"/>
      <c r="AG371" s="69"/>
      <c r="AH371" s="69"/>
      <c r="AI371" s="76"/>
      <c r="AJ371" s="69"/>
      <c r="AK371" s="70"/>
    </row>
    <row r="372" spans="1:37">
      <c r="A372" s="70"/>
      <c r="B372" s="70"/>
      <c r="C372" s="70"/>
      <c r="D372" s="70"/>
      <c r="E372" s="70"/>
      <c r="F372" s="70"/>
      <c r="G372" s="70"/>
      <c r="H372" s="70"/>
      <c r="I372" s="70"/>
      <c r="J372" s="70"/>
      <c r="K372" s="73"/>
      <c r="L372" s="70"/>
      <c r="M372" s="74"/>
      <c r="N372" s="74"/>
      <c r="O372" s="73"/>
      <c r="P372" s="70"/>
      <c r="Q372" s="70"/>
      <c r="R372" s="78"/>
      <c r="S372" s="70"/>
      <c r="T372" s="78"/>
      <c r="U372" s="78"/>
      <c r="V372" s="78"/>
      <c r="W372" s="79"/>
      <c r="X372" s="80"/>
      <c r="Y372" s="70"/>
      <c r="Z372" s="70"/>
      <c r="AA372" s="70"/>
      <c r="AB372" s="70"/>
      <c r="AC372" s="70"/>
      <c r="AD372" s="70"/>
      <c r="AE372" s="74"/>
      <c r="AF372" s="70"/>
      <c r="AG372" s="70"/>
      <c r="AH372" s="70"/>
      <c r="AI372" s="79"/>
      <c r="AJ372" s="70"/>
      <c r="AK372" s="70"/>
    </row>
    <row r="373" spans="1:37">
      <c r="A373" s="69"/>
      <c r="B373" s="69"/>
      <c r="C373" s="69"/>
      <c r="D373" s="69"/>
      <c r="E373" s="69"/>
      <c r="F373" s="69"/>
      <c r="G373" s="69"/>
      <c r="H373" s="69"/>
      <c r="I373" s="69"/>
      <c r="J373" s="69"/>
      <c r="K373" s="71"/>
      <c r="L373" s="69"/>
      <c r="M373" s="72"/>
      <c r="N373" s="72"/>
      <c r="O373" s="71"/>
      <c r="P373" s="69"/>
      <c r="Q373" s="69"/>
      <c r="R373" s="75"/>
      <c r="S373" s="69"/>
      <c r="T373" s="75"/>
      <c r="U373" s="75"/>
      <c r="V373" s="75"/>
      <c r="W373" s="76"/>
      <c r="X373" s="77"/>
      <c r="Y373" s="69"/>
      <c r="Z373" s="69"/>
      <c r="AA373" s="69"/>
      <c r="AB373" s="69"/>
      <c r="AC373" s="69"/>
      <c r="AD373" s="69"/>
      <c r="AE373" s="72"/>
      <c r="AF373" s="69"/>
      <c r="AG373" s="69"/>
      <c r="AH373" s="69"/>
      <c r="AI373" s="76"/>
      <c r="AJ373" s="69"/>
      <c r="AK373" s="69"/>
    </row>
    <row r="374" spans="1:37">
      <c r="A374" s="69"/>
      <c r="B374" s="69"/>
      <c r="C374" s="69"/>
      <c r="D374" s="69"/>
      <c r="E374" s="69"/>
      <c r="F374" s="69"/>
      <c r="G374" s="69"/>
      <c r="H374" s="69"/>
      <c r="I374" s="69"/>
      <c r="J374" s="69"/>
      <c r="K374" s="71"/>
      <c r="L374" s="69"/>
      <c r="M374" s="72"/>
      <c r="N374" s="72"/>
      <c r="O374" s="71"/>
      <c r="P374" s="69"/>
      <c r="Q374" s="69"/>
      <c r="R374" s="75"/>
      <c r="S374" s="69"/>
      <c r="T374" s="75"/>
      <c r="U374" s="75"/>
      <c r="V374" s="75"/>
      <c r="W374" s="76"/>
      <c r="X374" s="77"/>
      <c r="Y374" s="69"/>
      <c r="Z374" s="69"/>
      <c r="AA374" s="69"/>
      <c r="AB374" s="69"/>
      <c r="AC374" s="69"/>
      <c r="AD374" s="69"/>
      <c r="AE374" s="72"/>
      <c r="AF374" s="69"/>
      <c r="AG374" s="69"/>
      <c r="AH374" s="69"/>
      <c r="AI374" s="76"/>
      <c r="AJ374" s="69"/>
      <c r="AK374" s="69"/>
    </row>
    <row r="375" spans="1:37">
      <c r="A375" s="70"/>
      <c r="B375" s="70"/>
      <c r="C375" s="70"/>
      <c r="D375" s="70"/>
      <c r="E375" s="70"/>
      <c r="F375" s="70"/>
      <c r="G375" s="70"/>
      <c r="H375" s="70"/>
      <c r="I375" s="70"/>
      <c r="J375" s="70"/>
      <c r="K375" s="73"/>
      <c r="L375" s="70"/>
      <c r="M375" s="74"/>
      <c r="N375" s="74"/>
      <c r="O375" s="73"/>
      <c r="P375" s="70"/>
      <c r="Q375" s="70"/>
      <c r="R375" s="78"/>
      <c r="S375" s="70"/>
      <c r="T375" s="78"/>
      <c r="U375" s="78"/>
      <c r="V375" s="78"/>
      <c r="W375" s="79"/>
      <c r="X375" s="80"/>
      <c r="Y375" s="70"/>
      <c r="Z375" s="70"/>
      <c r="AA375" s="70"/>
      <c r="AB375" s="70"/>
      <c r="AC375" s="70"/>
      <c r="AD375" s="70"/>
      <c r="AE375" s="74"/>
      <c r="AF375" s="70"/>
      <c r="AG375" s="70"/>
      <c r="AH375" s="70"/>
      <c r="AI375" s="79"/>
      <c r="AJ375" s="70"/>
      <c r="AK375" s="69"/>
    </row>
    <row r="376" spans="1:37">
      <c r="A376" s="70"/>
      <c r="B376" s="70"/>
      <c r="C376" s="70"/>
      <c r="D376" s="70"/>
      <c r="E376" s="70"/>
      <c r="F376" s="70"/>
      <c r="G376" s="70"/>
      <c r="H376" s="70"/>
      <c r="I376" s="70"/>
      <c r="J376" s="70"/>
      <c r="K376" s="73"/>
      <c r="L376" s="70"/>
      <c r="M376" s="74"/>
      <c r="N376" s="74"/>
      <c r="O376" s="73"/>
      <c r="P376" s="70"/>
      <c r="Q376" s="70"/>
      <c r="R376" s="78"/>
      <c r="S376" s="70"/>
      <c r="T376" s="78"/>
      <c r="U376" s="78"/>
      <c r="V376" s="78"/>
      <c r="W376" s="79"/>
      <c r="X376" s="80"/>
      <c r="Y376" s="70"/>
      <c r="Z376" s="70"/>
      <c r="AA376" s="70"/>
      <c r="AB376" s="70"/>
      <c r="AC376" s="70"/>
      <c r="AD376" s="70"/>
      <c r="AE376" s="70"/>
      <c r="AF376" s="70"/>
      <c r="AG376" s="70"/>
      <c r="AH376" s="70"/>
      <c r="AI376" s="79"/>
      <c r="AJ376" s="70"/>
      <c r="AK376" s="70"/>
    </row>
    <row r="377" spans="1:37">
      <c r="A377" s="69"/>
      <c r="B377" s="69"/>
      <c r="C377" s="69"/>
      <c r="D377" s="69"/>
      <c r="E377" s="69"/>
      <c r="F377" s="69"/>
      <c r="G377" s="69"/>
      <c r="H377" s="69"/>
      <c r="I377" s="69"/>
      <c r="J377" s="69"/>
      <c r="K377" s="71"/>
      <c r="L377" s="69"/>
      <c r="M377" s="72"/>
      <c r="N377" s="72"/>
      <c r="O377" s="71"/>
      <c r="P377" s="69"/>
      <c r="Q377" s="69"/>
      <c r="R377" s="75"/>
      <c r="S377" s="69"/>
      <c r="T377" s="75"/>
      <c r="U377" s="75"/>
      <c r="V377" s="75"/>
      <c r="W377" s="76"/>
      <c r="X377" s="77"/>
      <c r="Y377" s="69"/>
      <c r="Z377" s="69"/>
      <c r="AA377" s="69"/>
      <c r="AB377" s="69"/>
      <c r="AC377" s="69"/>
      <c r="AD377" s="69"/>
      <c r="AE377" s="69"/>
      <c r="AF377" s="69"/>
      <c r="AG377" s="69"/>
      <c r="AH377" s="69"/>
      <c r="AI377" s="76"/>
      <c r="AJ377" s="69"/>
      <c r="AK377" s="69"/>
    </row>
    <row r="378" spans="1:37">
      <c r="A378" s="70"/>
      <c r="B378" s="70"/>
      <c r="C378" s="70"/>
      <c r="D378" s="70"/>
      <c r="E378" s="70"/>
      <c r="F378" s="70"/>
      <c r="G378" s="70"/>
      <c r="H378" s="70"/>
      <c r="I378" s="70"/>
      <c r="J378" s="70"/>
      <c r="K378" s="73"/>
      <c r="L378" s="70"/>
      <c r="M378" s="74"/>
      <c r="N378" s="74"/>
      <c r="O378" s="73"/>
      <c r="P378" s="70"/>
      <c r="Q378" s="70"/>
      <c r="R378" s="78"/>
      <c r="S378" s="70"/>
      <c r="T378" s="78"/>
      <c r="U378" s="78"/>
      <c r="V378" s="78"/>
      <c r="W378" s="79"/>
      <c r="X378" s="80"/>
      <c r="Y378" s="70"/>
      <c r="Z378" s="70"/>
      <c r="AA378" s="70"/>
      <c r="AB378" s="70"/>
      <c r="AC378" s="70"/>
      <c r="AD378" s="70"/>
      <c r="AE378" s="74"/>
      <c r="AF378" s="70"/>
      <c r="AG378" s="70"/>
      <c r="AH378" s="70"/>
      <c r="AI378" s="79"/>
      <c r="AJ378" s="70"/>
      <c r="AK378" s="69"/>
    </row>
    <row r="379" spans="1:37">
      <c r="A379" s="70"/>
      <c r="B379" s="70"/>
      <c r="C379" s="70"/>
      <c r="D379" s="70"/>
      <c r="E379" s="70"/>
      <c r="F379" s="70"/>
      <c r="G379" s="70"/>
      <c r="H379" s="70"/>
      <c r="I379" s="70"/>
      <c r="J379" s="70"/>
      <c r="K379" s="73"/>
      <c r="L379" s="70"/>
      <c r="M379" s="74"/>
      <c r="N379" s="74"/>
      <c r="O379" s="73"/>
      <c r="P379" s="70"/>
      <c r="Q379" s="70"/>
      <c r="R379" s="78"/>
      <c r="S379" s="70"/>
      <c r="T379" s="78"/>
      <c r="U379" s="78"/>
      <c r="V379" s="78"/>
      <c r="W379" s="79"/>
      <c r="X379" s="80"/>
      <c r="Y379" s="70"/>
      <c r="Z379" s="70"/>
      <c r="AA379" s="70"/>
      <c r="AB379" s="70"/>
      <c r="AC379" s="70"/>
      <c r="AD379" s="70"/>
      <c r="AE379" s="74"/>
      <c r="AF379" s="70"/>
      <c r="AG379" s="70"/>
      <c r="AH379" s="70"/>
      <c r="AI379" s="79"/>
      <c r="AJ379" s="70"/>
      <c r="AK379" s="70"/>
    </row>
    <row r="380" spans="1:37">
      <c r="A380" s="70"/>
      <c r="B380" s="70"/>
      <c r="C380" s="70"/>
      <c r="D380" s="70"/>
      <c r="E380" s="70"/>
      <c r="F380" s="70"/>
      <c r="G380" s="70"/>
      <c r="H380" s="70"/>
      <c r="I380" s="70"/>
      <c r="J380" s="70"/>
      <c r="K380" s="73"/>
      <c r="L380" s="70"/>
      <c r="M380" s="74"/>
      <c r="N380" s="74"/>
      <c r="O380" s="73"/>
      <c r="P380" s="70"/>
      <c r="Q380" s="70"/>
      <c r="R380" s="78"/>
      <c r="S380" s="70"/>
      <c r="T380" s="78"/>
      <c r="U380" s="78"/>
      <c r="V380" s="78"/>
      <c r="W380" s="79"/>
      <c r="X380" s="80"/>
      <c r="Y380" s="70"/>
      <c r="Z380" s="70"/>
      <c r="AA380" s="70"/>
      <c r="AB380" s="70"/>
      <c r="AC380" s="70"/>
      <c r="AD380" s="70"/>
      <c r="AE380" s="74"/>
      <c r="AF380" s="70"/>
      <c r="AG380" s="70"/>
      <c r="AH380" s="70"/>
      <c r="AI380" s="79"/>
      <c r="AJ380" s="70"/>
      <c r="AK380" s="69"/>
    </row>
    <row r="381" spans="1:37">
      <c r="A381" s="70"/>
      <c r="B381" s="70"/>
      <c r="C381" s="70"/>
      <c r="D381" s="70"/>
      <c r="E381" s="70"/>
      <c r="F381" s="70"/>
      <c r="G381" s="70"/>
      <c r="H381" s="70"/>
      <c r="I381" s="70"/>
      <c r="J381" s="70"/>
      <c r="K381" s="73"/>
      <c r="L381" s="70"/>
      <c r="M381" s="74"/>
      <c r="N381" s="74"/>
      <c r="O381" s="73"/>
      <c r="P381" s="70"/>
      <c r="Q381" s="70"/>
      <c r="R381" s="78"/>
      <c r="S381" s="70"/>
      <c r="T381" s="78"/>
      <c r="U381" s="78"/>
      <c r="V381" s="78"/>
      <c r="W381" s="79"/>
      <c r="X381" s="80"/>
      <c r="Y381" s="70"/>
      <c r="Z381" s="70"/>
      <c r="AA381" s="70"/>
      <c r="AB381" s="70"/>
      <c r="AC381" s="70"/>
      <c r="AD381" s="70"/>
      <c r="AE381" s="70"/>
      <c r="AF381" s="70"/>
      <c r="AG381" s="70"/>
      <c r="AH381" s="70"/>
      <c r="AI381" s="79"/>
      <c r="AJ381" s="70"/>
      <c r="AK381" s="70"/>
    </row>
    <row r="382" spans="1:37">
      <c r="A382" s="69"/>
      <c r="B382" s="69"/>
      <c r="C382" s="69"/>
      <c r="D382" s="69"/>
      <c r="E382" s="69"/>
      <c r="F382" s="69"/>
      <c r="G382" s="69"/>
      <c r="H382" s="69"/>
      <c r="I382" s="69"/>
      <c r="J382" s="69"/>
      <c r="K382" s="71"/>
      <c r="L382" s="69"/>
      <c r="M382" s="72"/>
      <c r="N382" s="72"/>
      <c r="O382" s="71"/>
      <c r="P382" s="69"/>
      <c r="Q382" s="69"/>
      <c r="R382" s="75"/>
      <c r="S382" s="69"/>
      <c r="T382" s="75"/>
      <c r="U382" s="75"/>
      <c r="V382" s="75"/>
      <c r="W382" s="76"/>
      <c r="X382" s="77"/>
      <c r="Y382" s="69"/>
      <c r="Z382" s="69"/>
      <c r="AA382" s="69"/>
      <c r="AB382" s="69"/>
      <c r="AC382" s="69"/>
      <c r="AD382" s="69"/>
      <c r="AE382" s="69"/>
      <c r="AF382" s="69"/>
      <c r="AG382" s="69"/>
      <c r="AH382" s="69"/>
      <c r="AI382" s="76"/>
      <c r="AJ382" s="69"/>
      <c r="AK382" s="70"/>
    </row>
    <row r="383" spans="1:37">
      <c r="A383" s="70"/>
      <c r="B383" s="70"/>
      <c r="C383" s="70"/>
      <c r="D383" s="70"/>
      <c r="E383" s="70"/>
      <c r="F383" s="70"/>
      <c r="G383" s="70"/>
      <c r="H383" s="70"/>
      <c r="I383" s="70"/>
      <c r="J383" s="70"/>
      <c r="K383" s="73"/>
      <c r="L383" s="70"/>
      <c r="M383" s="74"/>
      <c r="N383" s="74"/>
      <c r="O383" s="73"/>
      <c r="P383" s="70"/>
      <c r="Q383" s="70"/>
      <c r="R383" s="78"/>
      <c r="S383" s="70"/>
      <c r="T383" s="78"/>
      <c r="U383" s="78"/>
      <c r="V383" s="78"/>
      <c r="W383" s="79"/>
      <c r="X383" s="80"/>
      <c r="Y383" s="70"/>
      <c r="Z383" s="70"/>
      <c r="AA383" s="70"/>
      <c r="AB383" s="70"/>
      <c r="AC383" s="70"/>
      <c r="AD383" s="70"/>
      <c r="AE383" s="70"/>
      <c r="AF383" s="70"/>
      <c r="AG383" s="70"/>
      <c r="AH383" s="70"/>
      <c r="AI383" s="79"/>
      <c r="AJ383" s="70"/>
      <c r="AK383" s="69"/>
    </row>
    <row r="384" spans="1:37">
      <c r="A384" s="69"/>
      <c r="B384" s="69"/>
      <c r="C384" s="69"/>
      <c r="D384" s="69"/>
      <c r="E384" s="69"/>
      <c r="F384" s="69"/>
      <c r="G384" s="69"/>
      <c r="H384" s="69"/>
      <c r="I384" s="69"/>
      <c r="J384" s="69"/>
      <c r="K384" s="71"/>
      <c r="L384" s="69"/>
      <c r="M384" s="72"/>
      <c r="N384" s="72"/>
      <c r="O384" s="71"/>
      <c r="P384" s="69"/>
      <c r="Q384" s="69"/>
      <c r="R384" s="75"/>
      <c r="S384" s="69"/>
      <c r="T384" s="75"/>
      <c r="U384" s="75"/>
      <c r="V384" s="75"/>
      <c r="W384" s="76"/>
      <c r="X384" s="77"/>
      <c r="Y384" s="69"/>
      <c r="Z384" s="69"/>
      <c r="AA384" s="69"/>
      <c r="AB384" s="69"/>
      <c r="AC384" s="69"/>
      <c r="AD384" s="69"/>
      <c r="AE384" s="72"/>
      <c r="AF384" s="69"/>
      <c r="AG384" s="69"/>
      <c r="AH384" s="69"/>
      <c r="AI384" s="76"/>
      <c r="AJ384" s="69"/>
      <c r="AK384" s="70"/>
    </row>
    <row r="385" spans="1:37">
      <c r="A385" s="69"/>
      <c r="B385" s="69"/>
      <c r="C385" s="69"/>
      <c r="D385" s="69"/>
      <c r="E385" s="69"/>
      <c r="F385" s="69"/>
      <c r="G385" s="69"/>
      <c r="H385" s="69"/>
      <c r="I385" s="69"/>
      <c r="J385" s="69"/>
      <c r="K385" s="71"/>
      <c r="L385" s="69"/>
      <c r="M385" s="72"/>
      <c r="N385" s="72"/>
      <c r="O385" s="71"/>
      <c r="P385" s="69"/>
      <c r="Q385" s="69"/>
      <c r="R385" s="75"/>
      <c r="S385" s="69"/>
      <c r="T385" s="75"/>
      <c r="U385" s="75"/>
      <c r="V385" s="75"/>
      <c r="W385" s="76"/>
      <c r="X385" s="77"/>
      <c r="Y385" s="69"/>
      <c r="Z385" s="69"/>
      <c r="AA385" s="69"/>
      <c r="AB385" s="69"/>
      <c r="AC385" s="69"/>
      <c r="AD385" s="69"/>
      <c r="AE385" s="72"/>
      <c r="AF385" s="69"/>
      <c r="AG385" s="69"/>
      <c r="AH385" s="69"/>
      <c r="AI385" s="76"/>
      <c r="AJ385" s="69"/>
      <c r="AK385" s="69"/>
    </row>
    <row r="386" spans="1:37">
      <c r="A386" s="70"/>
      <c r="B386" s="70"/>
      <c r="C386" s="70"/>
      <c r="D386" s="70"/>
      <c r="E386" s="70"/>
      <c r="F386" s="70"/>
      <c r="G386" s="70"/>
      <c r="H386" s="70"/>
      <c r="I386" s="70"/>
      <c r="J386" s="70"/>
      <c r="K386" s="73"/>
      <c r="L386" s="70"/>
      <c r="M386" s="74"/>
      <c r="N386" s="74"/>
      <c r="O386" s="73"/>
      <c r="P386" s="70"/>
      <c r="Q386" s="70"/>
      <c r="R386" s="78"/>
      <c r="S386" s="70"/>
      <c r="T386" s="78"/>
      <c r="U386" s="78"/>
      <c r="V386" s="78"/>
      <c r="W386" s="79"/>
      <c r="X386" s="80"/>
      <c r="Y386" s="70"/>
      <c r="Z386" s="70"/>
      <c r="AA386" s="70"/>
      <c r="AB386" s="70"/>
      <c r="AC386" s="70"/>
      <c r="AD386" s="70"/>
      <c r="AE386" s="74"/>
      <c r="AF386" s="70"/>
      <c r="AG386" s="70"/>
      <c r="AH386" s="70"/>
      <c r="AI386" s="79"/>
      <c r="AJ386" s="70"/>
      <c r="AK386" s="69"/>
    </row>
    <row r="387" spans="1:37">
      <c r="A387" s="69"/>
      <c r="B387" s="69"/>
      <c r="C387" s="69"/>
      <c r="D387" s="69"/>
      <c r="E387" s="69"/>
      <c r="F387" s="69"/>
      <c r="G387" s="69"/>
      <c r="H387" s="69"/>
      <c r="I387" s="69"/>
      <c r="J387" s="69"/>
      <c r="K387" s="71"/>
      <c r="L387" s="69"/>
      <c r="M387" s="72"/>
      <c r="N387" s="72"/>
      <c r="O387" s="71"/>
      <c r="P387" s="69"/>
      <c r="Q387" s="69"/>
      <c r="R387" s="75"/>
      <c r="S387" s="69"/>
      <c r="T387" s="75"/>
      <c r="U387" s="75"/>
      <c r="V387" s="75"/>
      <c r="W387" s="76"/>
      <c r="X387" s="77"/>
      <c r="Y387" s="69"/>
      <c r="Z387" s="69"/>
      <c r="AA387" s="69"/>
      <c r="AB387" s="69"/>
      <c r="AC387" s="69"/>
      <c r="AD387" s="69"/>
      <c r="AE387" s="72"/>
      <c r="AF387" s="69"/>
      <c r="AG387" s="69"/>
      <c r="AH387" s="69"/>
      <c r="AI387" s="76"/>
      <c r="AJ387" s="69"/>
      <c r="AK387" s="70"/>
    </row>
    <row r="388" spans="1:37">
      <c r="A388" s="69"/>
      <c r="B388" s="69"/>
      <c r="C388" s="69"/>
      <c r="D388" s="69"/>
      <c r="E388" s="69"/>
      <c r="F388" s="69"/>
      <c r="G388" s="69"/>
      <c r="H388" s="69"/>
      <c r="I388" s="69"/>
      <c r="J388" s="69"/>
      <c r="K388" s="71"/>
      <c r="L388" s="69"/>
      <c r="M388" s="72"/>
      <c r="N388" s="72"/>
      <c r="O388" s="71"/>
      <c r="P388" s="69"/>
      <c r="Q388" s="69"/>
      <c r="R388" s="75"/>
      <c r="S388" s="69"/>
      <c r="T388" s="75"/>
      <c r="U388" s="75"/>
      <c r="V388" s="75"/>
      <c r="W388" s="76"/>
      <c r="X388" s="77"/>
      <c r="Y388" s="69"/>
      <c r="Z388" s="69"/>
      <c r="AA388" s="69"/>
      <c r="AB388" s="69"/>
      <c r="AC388" s="69"/>
      <c r="AD388" s="69"/>
      <c r="AE388" s="72"/>
      <c r="AF388" s="69"/>
      <c r="AG388" s="69"/>
      <c r="AH388" s="69"/>
      <c r="AI388" s="76"/>
      <c r="AJ388" s="69"/>
      <c r="AK388" s="70"/>
    </row>
    <row r="389" spans="1:37">
      <c r="A389" s="70"/>
      <c r="B389" s="70"/>
      <c r="C389" s="70"/>
      <c r="D389" s="70"/>
      <c r="E389" s="70"/>
      <c r="F389" s="70"/>
      <c r="G389" s="70"/>
      <c r="H389" s="70"/>
      <c r="I389" s="70"/>
      <c r="J389" s="70"/>
      <c r="K389" s="73"/>
      <c r="L389" s="70"/>
      <c r="M389" s="74"/>
      <c r="N389" s="74"/>
      <c r="O389" s="73"/>
      <c r="P389" s="70"/>
      <c r="Q389" s="70"/>
      <c r="R389" s="78"/>
      <c r="S389" s="70"/>
      <c r="T389" s="78"/>
      <c r="U389" s="78"/>
      <c r="V389" s="78"/>
      <c r="W389" s="79"/>
      <c r="X389" s="80"/>
      <c r="Y389" s="70"/>
      <c r="Z389" s="70"/>
      <c r="AA389" s="70"/>
      <c r="AB389" s="70"/>
      <c r="AC389" s="70"/>
      <c r="AD389" s="70"/>
      <c r="AE389" s="74"/>
      <c r="AF389" s="70"/>
      <c r="AG389" s="70"/>
      <c r="AH389" s="70"/>
      <c r="AI389" s="79"/>
      <c r="AJ389" s="70"/>
      <c r="AK389" s="69"/>
    </row>
    <row r="390" spans="1:37">
      <c r="A390" s="69"/>
      <c r="B390" s="69"/>
      <c r="C390" s="69"/>
      <c r="D390" s="69"/>
      <c r="E390" s="69"/>
      <c r="F390" s="69"/>
      <c r="G390" s="69"/>
      <c r="H390" s="69"/>
      <c r="I390" s="69"/>
      <c r="J390" s="69"/>
      <c r="K390" s="71"/>
      <c r="L390" s="69"/>
      <c r="M390" s="72"/>
      <c r="N390" s="72"/>
      <c r="O390" s="71"/>
      <c r="P390" s="69"/>
      <c r="Q390" s="69"/>
      <c r="R390" s="75"/>
      <c r="S390" s="69"/>
      <c r="T390" s="75"/>
      <c r="U390" s="75"/>
      <c r="V390" s="75"/>
      <c r="W390" s="76"/>
      <c r="X390" s="77"/>
      <c r="Y390" s="69"/>
      <c r="Z390" s="69"/>
      <c r="AA390" s="69"/>
      <c r="AB390" s="69"/>
      <c r="AC390" s="69"/>
      <c r="AD390" s="69"/>
      <c r="AE390" s="75"/>
      <c r="AF390" s="69"/>
      <c r="AG390" s="69"/>
      <c r="AH390" s="69"/>
      <c r="AI390" s="76"/>
      <c r="AJ390" s="69"/>
      <c r="AK390" s="70"/>
    </row>
    <row r="391" spans="1:37">
      <c r="A391" s="70"/>
      <c r="B391" s="70"/>
      <c r="C391" s="70"/>
      <c r="D391" s="70"/>
      <c r="E391" s="70"/>
      <c r="F391" s="70"/>
      <c r="G391" s="70"/>
      <c r="H391" s="70"/>
      <c r="I391" s="70"/>
      <c r="J391" s="70"/>
      <c r="K391" s="73"/>
      <c r="L391" s="70"/>
      <c r="M391" s="74"/>
      <c r="N391" s="74"/>
      <c r="O391" s="73"/>
      <c r="P391" s="70"/>
      <c r="Q391" s="70"/>
      <c r="R391" s="78"/>
      <c r="S391" s="70"/>
      <c r="T391" s="78"/>
      <c r="U391" s="78"/>
      <c r="V391" s="78"/>
      <c r="W391" s="79"/>
      <c r="X391" s="80"/>
      <c r="Y391" s="70"/>
      <c r="Z391" s="70"/>
      <c r="AA391" s="70"/>
      <c r="AB391" s="70"/>
      <c r="AC391" s="70"/>
      <c r="AD391" s="70"/>
      <c r="AE391" s="78"/>
      <c r="AF391" s="70"/>
      <c r="AG391" s="70"/>
      <c r="AH391" s="70"/>
      <c r="AI391" s="79"/>
      <c r="AJ391" s="70"/>
      <c r="AK391" s="69"/>
    </row>
    <row r="392" spans="1:37">
      <c r="A392" s="69"/>
      <c r="B392" s="69"/>
      <c r="C392" s="69"/>
      <c r="D392" s="69"/>
      <c r="E392" s="69"/>
      <c r="F392" s="69"/>
      <c r="G392" s="69"/>
      <c r="H392" s="69"/>
      <c r="I392" s="69"/>
      <c r="J392" s="69"/>
      <c r="K392" s="71"/>
      <c r="L392" s="69"/>
      <c r="M392" s="72"/>
      <c r="N392" s="72"/>
      <c r="O392" s="71"/>
      <c r="P392" s="69"/>
      <c r="Q392" s="69"/>
      <c r="R392" s="75"/>
      <c r="S392" s="69"/>
      <c r="T392" s="75"/>
      <c r="U392" s="75"/>
      <c r="V392" s="75"/>
      <c r="W392" s="76"/>
      <c r="X392" s="77"/>
      <c r="Y392" s="69"/>
      <c r="Z392" s="69"/>
      <c r="AA392" s="69"/>
      <c r="AB392" s="69"/>
      <c r="AC392" s="69"/>
      <c r="AD392" s="69"/>
      <c r="AE392" s="72"/>
      <c r="AF392" s="69"/>
      <c r="AG392" s="69"/>
      <c r="AH392" s="69"/>
      <c r="AI392" s="76"/>
      <c r="AJ392" s="69"/>
      <c r="AK392" s="70"/>
    </row>
    <row r="393" spans="1:37">
      <c r="A393" s="69"/>
      <c r="B393" s="69"/>
      <c r="C393" s="69"/>
      <c r="D393" s="69"/>
      <c r="E393" s="69"/>
      <c r="F393" s="69"/>
      <c r="G393" s="69"/>
      <c r="H393" s="69"/>
      <c r="I393" s="69"/>
      <c r="J393" s="69"/>
      <c r="K393" s="71"/>
      <c r="L393" s="69"/>
      <c r="M393" s="72"/>
      <c r="N393" s="72"/>
      <c r="O393" s="71"/>
      <c r="P393" s="69"/>
      <c r="Q393" s="69"/>
      <c r="R393" s="75"/>
      <c r="S393" s="69"/>
      <c r="T393" s="75"/>
      <c r="U393" s="75"/>
      <c r="V393" s="75"/>
      <c r="W393" s="76"/>
      <c r="X393" s="77"/>
      <c r="Y393" s="69"/>
      <c r="Z393" s="69"/>
      <c r="AA393" s="69"/>
      <c r="AB393" s="69"/>
      <c r="AC393" s="69"/>
      <c r="AD393" s="69"/>
      <c r="AE393" s="75"/>
      <c r="AF393" s="69"/>
      <c r="AG393" s="69"/>
      <c r="AH393" s="69"/>
      <c r="AI393" s="76"/>
      <c r="AJ393" s="69"/>
      <c r="AK393" s="70"/>
    </row>
    <row r="394" spans="1:37">
      <c r="A394" s="70"/>
      <c r="B394" s="70"/>
      <c r="C394" s="70"/>
      <c r="D394" s="70"/>
      <c r="E394" s="70"/>
      <c r="F394" s="70"/>
      <c r="G394" s="70"/>
      <c r="H394" s="70"/>
      <c r="I394" s="70"/>
      <c r="J394" s="70"/>
      <c r="K394" s="73"/>
      <c r="L394" s="70"/>
      <c r="M394" s="74"/>
      <c r="N394" s="74"/>
      <c r="O394" s="73"/>
      <c r="P394" s="70"/>
      <c r="Q394" s="70"/>
      <c r="R394" s="78"/>
      <c r="S394" s="70"/>
      <c r="T394" s="78"/>
      <c r="U394" s="78"/>
      <c r="V394" s="78"/>
      <c r="W394" s="79"/>
      <c r="X394" s="80"/>
      <c r="Y394" s="70"/>
      <c r="Z394" s="70"/>
      <c r="AA394" s="70"/>
      <c r="AB394" s="70"/>
      <c r="AC394" s="70"/>
      <c r="AD394" s="70"/>
      <c r="AE394" s="78"/>
      <c r="AF394" s="70"/>
      <c r="AG394" s="70"/>
      <c r="AH394" s="70"/>
      <c r="AI394" s="79"/>
      <c r="AJ394" s="70"/>
      <c r="AK394" s="70"/>
    </row>
    <row r="395" spans="1:37">
      <c r="A395" s="69"/>
      <c r="B395" s="69"/>
      <c r="C395" s="69"/>
      <c r="D395" s="69"/>
      <c r="E395" s="69"/>
      <c r="F395" s="69"/>
      <c r="G395" s="69"/>
      <c r="H395" s="69"/>
      <c r="I395" s="69"/>
      <c r="J395" s="69"/>
      <c r="K395" s="71"/>
      <c r="L395" s="69"/>
      <c r="M395" s="72"/>
      <c r="N395" s="72"/>
      <c r="O395" s="71"/>
      <c r="P395" s="69"/>
      <c r="Q395" s="69"/>
      <c r="R395" s="75"/>
      <c r="S395" s="69"/>
      <c r="T395" s="75"/>
      <c r="U395" s="75"/>
      <c r="V395" s="75"/>
      <c r="W395" s="76"/>
      <c r="X395" s="77"/>
      <c r="Y395" s="69"/>
      <c r="Z395" s="69"/>
      <c r="AA395" s="69"/>
      <c r="AB395" s="69"/>
      <c r="AC395" s="69"/>
      <c r="AD395" s="69"/>
      <c r="AE395" s="72"/>
      <c r="AF395" s="69"/>
      <c r="AG395" s="69"/>
      <c r="AH395" s="69"/>
      <c r="AI395" s="76"/>
      <c r="AJ395" s="69"/>
      <c r="AK395" s="70"/>
    </row>
    <row r="396" spans="1:37">
      <c r="A396" s="70"/>
      <c r="B396" s="70"/>
      <c r="C396" s="70"/>
      <c r="D396" s="70"/>
      <c r="E396" s="70"/>
      <c r="F396" s="70"/>
      <c r="G396" s="70"/>
      <c r="H396" s="70"/>
      <c r="I396" s="70"/>
      <c r="J396" s="70"/>
      <c r="K396" s="73"/>
      <c r="L396" s="70"/>
      <c r="M396" s="74"/>
      <c r="N396" s="74"/>
      <c r="O396" s="73"/>
      <c r="P396" s="70"/>
      <c r="Q396" s="70"/>
      <c r="R396" s="78"/>
      <c r="S396" s="70"/>
      <c r="T396" s="78"/>
      <c r="U396" s="78"/>
      <c r="V396" s="78"/>
      <c r="W396" s="79"/>
      <c r="X396" s="80"/>
      <c r="Y396" s="70"/>
      <c r="Z396" s="70"/>
      <c r="AA396" s="70"/>
      <c r="AB396" s="70"/>
      <c r="AC396" s="70"/>
      <c r="AD396" s="70"/>
      <c r="AE396" s="74"/>
      <c r="AF396" s="70"/>
      <c r="AG396" s="70"/>
      <c r="AH396" s="70"/>
      <c r="AI396" s="79"/>
      <c r="AJ396" s="70"/>
      <c r="AK396" s="69"/>
    </row>
    <row r="397" spans="1:37">
      <c r="A397" s="70"/>
      <c r="B397" s="70"/>
      <c r="C397" s="70"/>
      <c r="D397" s="70"/>
      <c r="E397" s="70"/>
      <c r="F397" s="70"/>
      <c r="G397" s="70"/>
      <c r="H397" s="70"/>
      <c r="I397" s="70"/>
      <c r="J397" s="70"/>
      <c r="K397" s="73"/>
      <c r="L397" s="70"/>
      <c r="M397" s="74"/>
      <c r="N397" s="74"/>
      <c r="O397" s="73"/>
      <c r="P397" s="70"/>
      <c r="Q397" s="70"/>
      <c r="R397" s="78"/>
      <c r="S397" s="70"/>
      <c r="T397" s="78"/>
      <c r="U397" s="78"/>
      <c r="V397" s="78"/>
      <c r="W397" s="79"/>
      <c r="X397" s="80"/>
      <c r="Y397" s="70"/>
      <c r="Z397" s="70"/>
      <c r="AA397" s="70"/>
      <c r="AB397" s="70"/>
      <c r="AC397" s="70"/>
      <c r="AD397" s="70"/>
      <c r="AE397" s="74"/>
      <c r="AF397" s="70"/>
      <c r="AG397" s="70"/>
      <c r="AH397" s="70"/>
      <c r="AI397" s="79"/>
      <c r="AJ397" s="70"/>
      <c r="AK397" s="69"/>
    </row>
    <row r="398" spans="1:37">
      <c r="A398" s="69"/>
      <c r="B398" s="69"/>
      <c r="C398" s="69"/>
      <c r="D398" s="69"/>
      <c r="E398" s="69"/>
      <c r="F398" s="69"/>
      <c r="G398" s="69"/>
      <c r="H398" s="69"/>
      <c r="I398" s="69"/>
      <c r="J398" s="69"/>
      <c r="K398" s="71"/>
      <c r="L398" s="69"/>
      <c r="M398" s="72"/>
      <c r="N398" s="72"/>
      <c r="O398" s="71"/>
      <c r="P398" s="69"/>
      <c r="Q398" s="69"/>
      <c r="R398" s="75"/>
      <c r="S398" s="69"/>
      <c r="T398" s="75"/>
      <c r="U398" s="75"/>
      <c r="V398" s="75"/>
      <c r="W398" s="76"/>
      <c r="X398" s="77"/>
      <c r="Y398" s="69"/>
      <c r="Z398" s="69"/>
      <c r="AA398" s="69"/>
      <c r="AB398" s="69"/>
      <c r="AC398" s="69"/>
      <c r="AD398" s="69"/>
      <c r="AE398" s="72"/>
      <c r="AF398" s="69"/>
      <c r="AG398" s="69"/>
      <c r="AH398" s="69"/>
      <c r="AI398" s="76"/>
      <c r="AJ398" s="69"/>
      <c r="AK398" s="70"/>
    </row>
    <row r="399" spans="1:37">
      <c r="A399" s="70"/>
      <c r="B399" s="70"/>
      <c r="C399" s="70"/>
      <c r="D399" s="70"/>
      <c r="E399" s="70"/>
      <c r="F399" s="70"/>
      <c r="G399" s="70"/>
      <c r="H399" s="70"/>
      <c r="I399" s="70"/>
      <c r="J399" s="70"/>
      <c r="K399" s="73"/>
      <c r="L399" s="70"/>
      <c r="M399" s="74"/>
      <c r="N399" s="74"/>
      <c r="O399" s="73"/>
      <c r="P399" s="70"/>
      <c r="Q399" s="70"/>
      <c r="R399" s="78"/>
      <c r="S399" s="70"/>
      <c r="T399" s="78"/>
      <c r="U399" s="78"/>
      <c r="V399" s="78"/>
      <c r="W399" s="79"/>
      <c r="X399" s="80"/>
      <c r="Y399" s="70"/>
      <c r="Z399" s="70"/>
      <c r="AA399" s="70"/>
      <c r="AB399" s="70"/>
      <c r="AC399" s="70"/>
      <c r="AD399" s="70"/>
      <c r="AE399" s="74"/>
      <c r="AF399" s="70"/>
      <c r="AG399" s="70"/>
      <c r="AH399" s="70"/>
      <c r="AI399" s="79"/>
      <c r="AJ399" s="70"/>
      <c r="AK399" s="69"/>
    </row>
    <row r="400" spans="1:37">
      <c r="A400" s="70"/>
      <c r="B400" s="70"/>
      <c r="C400" s="70"/>
      <c r="D400" s="70"/>
      <c r="E400" s="70"/>
      <c r="F400" s="70"/>
      <c r="G400" s="70"/>
      <c r="H400" s="70"/>
      <c r="I400" s="70"/>
      <c r="J400" s="70"/>
      <c r="K400" s="73"/>
      <c r="L400" s="70"/>
      <c r="M400" s="74"/>
      <c r="N400" s="74"/>
      <c r="O400" s="73"/>
      <c r="P400" s="70"/>
      <c r="Q400" s="70"/>
      <c r="R400" s="78"/>
      <c r="S400" s="70"/>
      <c r="T400" s="78"/>
      <c r="U400" s="78"/>
      <c r="V400" s="78"/>
      <c r="W400" s="79"/>
      <c r="X400" s="80"/>
      <c r="Y400" s="70"/>
      <c r="Z400" s="70"/>
      <c r="AA400" s="70"/>
      <c r="AB400" s="70"/>
      <c r="AC400" s="70"/>
      <c r="AD400" s="70"/>
      <c r="AE400" s="74"/>
      <c r="AF400" s="70"/>
      <c r="AG400" s="70"/>
      <c r="AH400" s="70"/>
      <c r="AI400" s="79"/>
      <c r="AJ400" s="70"/>
      <c r="AK400" s="70"/>
    </row>
    <row r="401" spans="1:37">
      <c r="A401" s="70"/>
      <c r="B401" s="70"/>
      <c r="C401" s="70"/>
      <c r="D401" s="70"/>
      <c r="E401" s="70"/>
      <c r="F401" s="70"/>
      <c r="G401" s="70"/>
      <c r="H401" s="70"/>
      <c r="I401" s="70"/>
      <c r="J401" s="70"/>
      <c r="K401" s="73"/>
      <c r="L401" s="70"/>
      <c r="M401" s="74"/>
      <c r="N401" s="74"/>
      <c r="O401" s="73"/>
      <c r="P401" s="70"/>
      <c r="Q401" s="70"/>
      <c r="R401" s="78"/>
      <c r="S401" s="70"/>
      <c r="T401" s="78"/>
      <c r="U401" s="78"/>
      <c r="V401" s="78"/>
      <c r="W401" s="79"/>
      <c r="X401" s="80"/>
      <c r="Y401" s="70"/>
      <c r="Z401" s="70"/>
      <c r="AA401" s="70"/>
      <c r="AB401" s="70"/>
      <c r="AC401" s="70"/>
      <c r="AD401" s="70"/>
      <c r="AE401" s="74"/>
      <c r="AF401" s="70"/>
      <c r="AG401" s="70"/>
      <c r="AH401" s="70"/>
      <c r="AI401" s="79"/>
      <c r="AJ401" s="70"/>
      <c r="AK401" s="70"/>
    </row>
    <row r="402" spans="1:37">
      <c r="A402" s="69"/>
      <c r="B402" s="69"/>
      <c r="C402" s="69"/>
      <c r="D402" s="69"/>
      <c r="E402" s="69"/>
      <c r="F402" s="69"/>
      <c r="G402" s="69"/>
      <c r="H402" s="69"/>
      <c r="I402" s="69"/>
      <c r="J402" s="69"/>
      <c r="K402" s="71"/>
      <c r="L402" s="69"/>
      <c r="M402" s="72"/>
      <c r="N402" s="72"/>
      <c r="O402" s="71"/>
      <c r="P402" s="69"/>
      <c r="Q402" s="69"/>
      <c r="R402" s="75"/>
      <c r="S402" s="69"/>
      <c r="T402" s="75"/>
      <c r="U402" s="75"/>
      <c r="V402" s="75"/>
      <c r="W402" s="76"/>
      <c r="X402" s="77"/>
      <c r="Y402" s="69"/>
      <c r="Z402" s="69"/>
      <c r="AA402" s="69"/>
      <c r="AB402" s="69"/>
      <c r="AC402" s="69"/>
      <c r="AD402" s="69"/>
      <c r="AE402" s="69"/>
      <c r="AF402" s="69"/>
      <c r="AG402" s="69"/>
      <c r="AH402" s="69"/>
      <c r="AI402" s="76"/>
      <c r="AJ402" s="69"/>
      <c r="AK402" s="70"/>
    </row>
    <row r="403" spans="1:37">
      <c r="A403" s="69"/>
      <c r="B403" s="69"/>
      <c r="C403" s="69"/>
      <c r="D403" s="69"/>
      <c r="E403" s="69"/>
      <c r="F403" s="69"/>
      <c r="G403" s="69"/>
      <c r="H403" s="69"/>
      <c r="I403" s="69"/>
      <c r="J403" s="69"/>
      <c r="K403" s="71"/>
      <c r="L403" s="69"/>
      <c r="M403" s="72"/>
      <c r="N403" s="72"/>
      <c r="O403" s="71"/>
      <c r="P403" s="69"/>
      <c r="Q403" s="69"/>
      <c r="R403" s="75"/>
      <c r="S403" s="69"/>
      <c r="T403" s="75"/>
      <c r="U403" s="75"/>
      <c r="V403" s="75"/>
      <c r="W403" s="76"/>
      <c r="X403" s="77"/>
      <c r="Y403" s="69"/>
      <c r="Z403" s="69"/>
      <c r="AA403" s="69"/>
      <c r="AB403" s="69"/>
      <c r="AC403" s="69"/>
      <c r="AD403" s="69"/>
      <c r="AE403" s="72"/>
      <c r="AF403" s="69"/>
      <c r="AG403" s="69"/>
      <c r="AH403" s="69"/>
      <c r="AI403" s="76"/>
      <c r="AJ403" s="69"/>
      <c r="AK403" s="69"/>
    </row>
    <row r="404" spans="1:37">
      <c r="A404" s="69"/>
      <c r="B404" s="69"/>
      <c r="C404" s="69"/>
      <c r="D404" s="69"/>
      <c r="E404" s="69"/>
      <c r="F404" s="69"/>
      <c r="G404" s="69"/>
      <c r="H404" s="69"/>
      <c r="I404" s="69"/>
      <c r="J404" s="69"/>
      <c r="K404" s="71"/>
      <c r="L404" s="69"/>
      <c r="M404" s="72"/>
      <c r="N404" s="72"/>
      <c r="O404" s="71"/>
      <c r="P404" s="69"/>
      <c r="Q404" s="69"/>
      <c r="R404" s="75"/>
      <c r="S404" s="69"/>
      <c r="T404" s="75"/>
      <c r="U404" s="75"/>
      <c r="V404" s="75"/>
      <c r="W404" s="76"/>
      <c r="X404" s="77"/>
      <c r="Y404" s="69"/>
      <c r="Z404" s="69"/>
      <c r="AA404" s="69"/>
      <c r="AB404" s="69"/>
      <c r="AC404" s="69"/>
      <c r="AD404" s="69"/>
      <c r="AE404" s="72"/>
      <c r="AF404" s="69"/>
      <c r="AG404" s="69"/>
      <c r="AH404" s="69"/>
      <c r="AI404" s="76"/>
      <c r="AJ404" s="69"/>
      <c r="AK404" s="70"/>
    </row>
    <row r="405" spans="1:37">
      <c r="A405" s="70"/>
      <c r="B405" s="70"/>
      <c r="C405" s="70"/>
      <c r="D405" s="70"/>
      <c r="E405" s="70"/>
      <c r="F405" s="70"/>
      <c r="G405" s="70"/>
      <c r="H405" s="70"/>
      <c r="I405" s="70"/>
      <c r="J405" s="70"/>
      <c r="K405" s="73"/>
      <c r="L405" s="70"/>
      <c r="M405" s="74"/>
      <c r="N405" s="74"/>
      <c r="O405" s="73"/>
      <c r="P405" s="70"/>
      <c r="Q405" s="70"/>
      <c r="R405" s="78"/>
      <c r="S405" s="70"/>
      <c r="T405" s="78"/>
      <c r="U405" s="78"/>
      <c r="V405" s="78"/>
      <c r="W405" s="79"/>
      <c r="X405" s="80"/>
      <c r="Y405" s="70"/>
      <c r="Z405" s="70"/>
      <c r="AA405" s="70"/>
      <c r="AB405" s="70"/>
      <c r="AC405" s="70"/>
      <c r="AD405" s="70"/>
      <c r="AE405" s="70"/>
      <c r="AF405" s="70"/>
      <c r="AG405" s="70"/>
      <c r="AH405" s="70"/>
      <c r="AI405" s="79"/>
      <c r="AJ405" s="70"/>
      <c r="AK405" s="69"/>
    </row>
    <row r="406" spans="1:37">
      <c r="A406" s="70"/>
      <c r="B406" s="70"/>
      <c r="C406" s="70"/>
      <c r="D406" s="70"/>
      <c r="E406" s="70"/>
      <c r="F406" s="70"/>
      <c r="G406" s="70"/>
      <c r="H406" s="70"/>
      <c r="I406" s="70"/>
      <c r="J406" s="70"/>
      <c r="K406" s="73"/>
      <c r="L406" s="70"/>
      <c r="M406" s="74"/>
      <c r="N406" s="74"/>
      <c r="O406" s="73"/>
      <c r="P406" s="70"/>
      <c r="Q406" s="70"/>
      <c r="R406" s="78"/>
      <c r="S406" s="70"/>
      <c r="T406" s="78"/>
      <c r="U406" s="78"/>
      <c r="V406" s="78"/>
      <c r="W406" s="79"/>
      <c r="X406" s="80"/>
      <c r="Y406" s="70"/>
      <c r="Z406" s="70"/>
      <c r="AA406" s="70"/>
      <c r="AB406" s="70"/>
      <c r="AC406" s="70"/>
      <c r="AD406" s="70"/>
      <c r="AE406" s="74"/>
      <c r="AF406" s="70"/>
      <c r="AG406" s="70"/>
      <c r="AH406" s="70"/>
      <c r="AI406" s="79"/>
      <c r="AJ406" s="70"/>
      <c r="AK406" s="69"/>
    </row>
    <row r="407" spans="1:37">
      <c r="A407" s="70"/>
      <c r="B407" s="70"/>
      <c r="C407" s="70"/>
      <c r="D407" s="70"/>
      <c r="E407" s="70"/>
      <c r="F407" s="70"/>
      <c r="G407" s="70"/>
      <c r="H407" s="70"/>
      <c r="I407" s="70"/>
      <c r="J407" s="70"/>
      <c r="K407" s="73"/>
      <c r="L407" s="70"/>
      <c r="M407" s="74"/>
      <c r="N407" s="74"/>
      <c r="O407" s="73"/>
      <c r="P407" s="70"/>
      <c r="Q407" s="70"/>
      <c r="R407" s="78"/>
      <c r="S407" s="70"/>
      <c r="T407" s="78"/>
      <c r="U407" s="78"/>
      <c r="V407" s="78"/>
      <c r="W407" s="79"/>
      <c r="X407" s="80"/>
      <c r="Y407" s="70"/>
      <c r="Z407" s="70"/>
      <c r="AA407" s="70"/>
      <c r="AB407" s="70"/>
      <c r="AC407" s="70"/>
      <c r="AD407" s="70"/>
      <c r="AE407" s="74"/>
      <c r="AF407" s="70"/>
      <c r="AG407" s="70"/>
      <c r="AH407" s="70"/>
      <c r="AI407" s="79"/>
      <c r="AJ407" s="70"/>
      <c r="AK407" s="70"/>
    </row>
    <row r="408" spans="1:37">
      <c r="A408" s="70"/>
      <c r="B408" s="70"/>
      <c r="C408" s="70"/>
      <c r="D408" s="70"/>
      <c r="E408" s="70"/>
      <c r="F408" s="70"/>
      <c r="G408" s="70"/>
      <c r="H408" s="70"/>
      <c r="I408" s="70"/>
      <c r="J408" s="70"/>
      <c r="K408" s="73"/>
      <c r="L408" s="70"/>
      <c r="M408" s="74"/>
      <c r="N408" s="74"/>
      <c r="O408" s="73"/>
      <c r="P408" s="70"/>
      <c r="Q408" s="70"/>
      <c r="R408" s="78"/>
      <c r="S408" s="70"/>
      <c r="T408" s="78"/>
      <c r="U408" s="78"/>
      <c r="V408" s="78"/>
      <c r="W408" s="79"/>
      <c r="X408" s="80"/>
      <c r="Y408" s="70"/>
      <c r="Z408" s="70"/>
      <c r="AA408" s="70"/>
      <c r="AB408" s="70"/>
      <c r="AC408" s="70"/>
      <c r="AD408" s="70"/>
      <c r="AE408" s="70"/>
      <c r="AF408" s="70"/>
      <c r="AG408" s="70"/>
      <c r="AH408" s="70"/>
      <c r="AI408" s="79"/>
      <c r="AJ408" s="70"/>
      <c r="AK408" s="69"/>
    </row>
    <row r="409" spans="1:37">
      <c r="A409" s="69"/>
      <c r="B409" s="69"/>
      <c r="C409" s="69"/>
      <c r="D409" s="69"/>
      <c r="E409" s="69"/>
      <c r="F409" s="69"/>
      <c r="G409" s="69"/>
      <c r="H409" s="69"/>
      <c r="I409" s="69"/>
      <c r="J409" s="69"/>
      <c r="K409" s="71"/>
      <c r="L409" s="69"/>
      <c r="M409" s="72"/>
      <c r="N409" s="72"/>
      <c r="O409" s="71"/>
      <c r="P409" s="69"/>
      <c r="Q409" s="69"/>
      <c r="R409" s="75"/>
      <c r="S409" s="69"/>
      <c r="T409" s="75"/>
      <c r="U409" s="75"/>
      <c r="V409" s="75"/>
      <c r="W409" s="76"/>
      <c r="X409" s="77"/>
      <c r="Y409" s="69"/>
      <c r="Z409" s="69"/>
      <c r="AA409" s="69"/>
      <c r="AB409" s="69"/>
      <c r="AC409" s="69"/>
      <c r="AD409" s="69"/>
      <c r="AE409" s="72"/>
      <c r="AF409" s="69"/>
      <c r="AG409" s="69"/>
      <c r="AH409" s="69"/>
      <c r="AI409" s="76"/>
      <c r="AJ409" s="69"/>
      <c r="AK409" s="69"/>
    </row>
    <row r="410" spans="1:37">
      <c r="A410" s="69"/>
      <c r="B410" s="69"/>
      <c r="C410" s="69"/>
      <c r="D410" s="69"/>
      <c r="E410" s="69"/>
      <c r="F410" s="69"/>
      <c r="G410" s="69"/>
      <c r="H410" s="69"/>
      <c r="I410" s="69"/>
      <c r="J410" s="69"/>
      <c r="K410" s="71"/>
      <c r="L410" s="69"/>
      <c r="M410" s="72"/>
      <c r="N410" s="72"/>
      <c r="O410" s="71"/>
      <c r="P410" s="69"/>
      <c r="Q410" s="69"/>
      <c r="R410" s="75"/>
      <c r="S410" s="69"/>
      <c r="T410" s="75"/>
      <c r="U410" s="75"/>
      <c r="V410" s="75"/>
      <c r="W410" s="76"/>
      <c r="X410" s="77"/>
      <c r="Y410" s="69"/>
      <c r="Z410" s="69"/>
      <c r="AA410" s="69"/>
      <c r="AB410" s="69"/>
      <c r="AC410" s="69"/>
      <c r="AD410" s="69"/>
      <c r="AE410" s="72"/>
      <c r="AF410" s="69"/>
      <c r="AG410" s="69"/>
      <c r="AH410" s="69"/>
      <c r="AI410" s="76"/>
      <c r="AJ410" s="69"/>
      <c r="AK410" s="69"/>
    </row>
    <row r="411" spans="1:37">
      <c r="A411" s="69"/>
      <c r="B411" s="69"/>
      <c r="C411" s="69"/>
      <c r="D411" s="69"/>
      <c r="E411" s="69"/>
      <c r="F411" s="69"/>
      <c r="G411" s="69"/>
      <c r="H411" s="69"/>
      <c r="I411" s="69"/>
      <c r="J411" s="69"/>
      <c r="K411" s="71"/>
      <c r="L411" s="69"/>
      <c r="M411" s="72"/>
      <c r="N411" s="72"/>
      <c r="O411" s="71"/>
      <c r="P411" s="69"/>
      <c r="Q411" s="69"/>
      <c r="R411" s="75"/>
      <c r="S411" s="69"/>
      <c r="T411" s="75"/>
      <c r="U411" s="75"/>
      <c r="V411" s="75"/>
      <c r="W411" s="76"/>
      <c r="X411" s="77"/>
      <c r="Y411" s="69"/>
      <c r="Z411" s="69"/>
      <c r="AA411" s="69"/>
      <c r="AB411" s="69"/>
      <c r="AC411" s="69"/>
      <c r="AD411" s="69"/>
      <c r="AE411" s="75"/>
      <c r="AF411" s="69"/>
      <c r="AG411" s="69"/>
      <c r="AH411" s="69"/>
      <c r="AI411" s="76"/>
      <c r="AJ411" s="69"/>
      <c r="AK411" s="69"/>
    </row>
    <row r="412" spans="1:37">
      <c r="A412" s="69"/>
      <c r="B412" s="69"/>
      <c r="C412" s="69"/>
      <c r="D412" s="69"/>
      <c r="E412" s="69"/>
      <c r="F412" s="69"/>
      <c r="G412" s="69"/>
      <c r="H412" s="69"/>
      <c r="I412" s="69"/>
      <c r="J412" s="69"/>
      <c r="K412" s="71"/>
      <c r="L412" s="69"/>
      <c r="M412" s="72"/>
      <c r="N412" s="72"/>
      <c r="O412" s="71"/>
      <c r="P412" s="69"/>
      <c r="Q412" s="69"/>
      <c r="R412" s="75"/>
      <c r="S412" s="69"/>
      <c r="T412" s="75"/>
      <c r="U412" s="75"/>
      <c r="V412" s="75"/>
      <c r="W412" s="76"/>
      <c r="X412" s="77"/>
      <c r="Y412" s="69"/>
      <c r="Z412" s="69"/>
      <c r="AA412" s="69"/>
      <c r="AB412" s="69"/>
      <c r="AC412" s="69"/>
      <c r="AD412" s="69"/>
      <c r="AE412" s="75"/>
      <c r="AF412" s="69"/>
      <c r="AG412" s="69"/>
      <c r="AH412" s="69"/>
      <c r="AI412" s="76"/>
      <c r="AJ412" s="69"/>
      <c r="AK412" s="70"/>
    </row>
    <row r="413" spans="1:37">
      <c r="A413" s="70"/>
      <c r="B413" s="70"/>
      <c r="C413" s="70"/>
      <c r="D413" s="70"/>
      <c r="E413" s="70"/>
      <c r="F413" s="70"/>
      <c r="G413" s="70"/>
      <c r="H413" s="70"/>
      <c r="I413" s="70"/>
      <c r="J413" s="70"/>
      <c r="K413" s="73"/>
      <c r="L413" s="70"/>
      <c r="M413" s="74"/>
      <c r="N413" s="74"/>
      <c r="O413" s="73"/>
      <c r="P413" s="70"/>
      <c r="Q413" s="70"/>
      <c r="R413" s="78"/>
      <c r="S413" s="70"/>
      <c r="T413" s="78"/>
      <c r="U413" s="78"/>
      <c r="V413" s="78"/>
      <c r="W413" s="79"/>
      <c r="X413" s="80"/>
      <c r="Y413" s="70"/>
      <c r="Z413" s="70"/>
      <c r="AA413" s="70"/>
      <c r="AB413" s="70"/>
      <c r="AC413" s="70"/>
      <c r="AD413" s="70"/>
      <c r="AE413" s="74"/>
      <c r="AF413" s="70"/>
      <c r="AG413" s="70"/>
      <c r="AH413" s="70"/>
      <c r="AI413" s="79"/>
      <c r="AJ413" s="70"/>
      <c r="AK413" s="69"/>
    </row>
    <row r="414" spans="1:37">
      <c r="A414" s="70"/>
      <c r="B414" s="70"/>
      <c r="C414" s="70"/>
      <c r="D414" s="70"/>
      <c r="E414" s="70"/>
      <c r="F414" s="70"/>
      <c r="G414" s="70"/>
      <c r="H414" s="70"/>
      <c r="I414" s="70"/>
      <c r="J414" s="70"/>
      <c r="K414" s="73"/>
      <c r="L414" s="70"/>
      <c r="M414" s="74"/>
      <c r="N414" s="74"/>
      <c r="O414" s="73"/>
      <c r="P414" s="70"/>
      <c r="Q414" s="70"/>
      <c r="R414" s="78"/>
      <c r="S414" s="70"/>
      <c r="T414" s="78"/>
      <c r="U414" s="78"/>
      <c r="V414" s="78"/>
      <c r="W414" s="79"/>
      <c r="X414" s="80"/>
      <c r="Y414" s="70"/>
      <c r="Z414" s="70"/>
      <c r="AA414" s="70"/>
      <c r="AB414" s="70"/>
      <c r="AC414" s="70"/>
      <c r="AD414" s="70"/>
      <c r="AE414" s="78"/>
      <c r="AF414" s="70"/>
      <c r="AG414" s="70"/>
      <c r="AH414" s="70"/>
      <c r="AI414" s="79"/>
      <c r="AJ414" s="70"/>
      <c r="AK414" s="69"/>
    </row>
    <row r="415" spans="1:37">
      <c r="A415" s="69"/>
      <c r="B415" s="69"/>
      <c r="C415" s="69"/>
      <c r="D415" s="69"/>
      <c r="E415" s="69"/>
      <c r="F415" s="69"/>
      <c r="G415" s="69"/>
      <c r="H415" s="69"/>
      <c r="I415" s="69"/>
      <c r="J415" s="69"/>
      <c r="K415" s="71"/>
      <c r="L415" s="69"/>
      <c r="M415" s="72"/>
      <c r="N415" s="72"/>
      <c r="O415" s="71"/>
      <c r="P415" s="69"/>
      <c r="Q415" s="69"/>
      <c r="R415" s="75"/>
      <c r="S415" s="69"/>
      <c r="T415" s="75"/>
      <c r="U415" s="75"/>
      <c r="V415" s="75"/>
      <c r="W415" s="76"/>
      <c r="X415" s="77"/>
      <c r="Y415" s="69"/>
      <c r="Z415" s="69"/>
      <c r="AA415" s="69"/>
      <c r="AB415" s="69"/>
      <c r="AC415" s="69"/>
      <c r="AD415" s="69"/>
      <c r="AE415" s="72"/>
      <c r="AF415" s="69"/>
      <c r="AG415" s="69"/>
      <c r="AH415" s="69"/>
      <c r="AI415" s="76"/>
      <c r="AJ415" s="69"/>
      <c r="AK415" s="69"/>
    </row>
    <row r="416" spans="1:37">
      <c r="A416" s="69"/>
      <c r="B416" s="69"/>
      <c r="C416" s="69"/>
      <c r="D416" s="69"/>
      <c r="E416" s="69"/>
      <c r="F416" s="69"/>
      <c r="G416" s="69"/>
      <c r="H416" s="69"/>
      <c r="I416" s="69"/>
      <c r="J416" s="69"/>
      <c r="K416" s="71"/>
      <c r="L416" s="69"/>
      <c r="M416" s="72"/>
      <c r="N416" s="72"/>
      <c r="O416" s="71"/>
      <c r="P416" s="69"/>
      <c r="Q416" s="69"/>
      <c r="R416" s="75"/>
      <c r="S416" s="69"/>
      <c r="T416" s="75"/>
      <c r="U416" s="75"/>
      <c r="V416" s="75"/>
      <c r="W416" s="76"/>
      <c r="X416" s="77"/>
      <c r="Y416" s="69"/>
      <c r="Z416" s="69"/>
      <c r="AA416" s="69"/>
      <c r="AB416" s="69"/>
      <c r="AC416" s="69"/>
      <c r="AD416" s="69"/>
      <c r="AE416" s="72"/>
      <c r="AF416" s="69"/>
      <c r="AG416" s="69"/>
      <c r="AH416" s="69"/>
      <c r="AI416" s="76"/>
      <c r="AJ416" s="69"/>
      <c r="AK416" s="69"/>
    </row>
    <row r="417" spans="1:37">
      <c r="A417" s="70"/>
      <c r="B417" s="70"/>
      <c r="C417" s="70"/>
      <c r="D417" s="70"/>
      <c r="E417" s="70"/>
      <c r="F417" s="70"/>
      <c r="G417" s="70"/>
      <c r="H417" s="70"/>
      <c r="I417" s="70"/>
      <c r="J417" s="70"/>
      <c r="K417" s="73"/>
      <c r="L417" s="70"/>
      <c r="M417" s="74"/>
      <c r="N417" s="74"/>
      <c r="O417" s="73"/>
      <c r="P417" s="70"/>
      <c r="Q417" s="70"/>
      <c r="R417" s="78"/>
      <c r="S417" s="70"/>
      <c r="T417" s="78"/>
      <c r="U417" s="78"/>
      <c r="V417" s="78"/>
      <c r="W417" s="79"/>
      <c r="X417" s="80"/>
      <c r="Y417" s="70"/>
      <c r="Z417" s="70"/>
      <c r="AA417" s="70"/>
      <c r="AB417" s="70"/>
      <c r="AC417" s="70"/>
      <c r="AD417" s="70"/>
      <c r="AE417" s="78"/>
      <c r="AF417" s="70"/>
      <c r="AG417" s="70"/>
      <c r="AH417" s="70"/>
      <c r="AI417" s="79"/>
      <c r="AJ417" s="70"/>
      <c r="AK417" s="70"/>
    </row>
    <row r="418" spans="1:37">
      <c r="A418" s="69"/>
      <c r="B418" s="69"/>
      <c r="C418" s="69"/>
      <c r="D418" s="69"/>
      <c r="E418" s="69"/>
      <c r="F418" s="69"/>
      <c r="G418" s="69"/>
      <c r="H418" s="69"/>
      <c r="I418" s="69"/>
      <c r="J418" s="69"/>
      <c r="K418" s="71"/>
      <c r="L418" s="69"/>
      <c r="M418" s="72"/>
      <c r="N418" s="72"/>
      <c r="O418" s="71"/>
      <c r="P418" s="69"/>
      <c r="Q418" s="69"/>
      <c r="R418" s="75"/>
      <c r="S418" s="69"/>
      <c r="T418" s="75"/>
      <c r="U418" s="75"/>
      <c r="V418" s="75"/>
      <c r="W418" s="76"/>
      <c r="X418" s="77"/>
      <c r="Y418" s="69"/>
      <c r="Z418" s="69"/>
      <c r="AA418" s="69"/>
      <c r="AB418" s="69"/>
      <c r="AC418" s="69"/>
      <c r="AD418" s="69"/>
      <c r="AE418" s="72"/>
      <c r="AF418" s="69"/>
      <c r="AG418" s="69"/>
      <c r="AH418" s="69"/>
      <c r="AI418" s="76"/>
      <c r="AJ418" s="69"/>
      <c r="AK418" s="70"/>
    </row>
    <row r="419" spans="1:37">
      <c r="A419" s="69"/>
      <c r="B419" s="69"/>
      <c r="C419" s="69"/>
      <c r="D419" s="69"/>
      <c r="E419" s="69"/>
      <c r="F419" s="69"/>
      <c r="G419" s="69"/>
      <c r="H419" s="69"/>
      <c r="I419" s="69"/>
      <c r="J419" s="69"/>
      <c r="K419" s="71"/>
      <c r="L419" s="69"/>
      <c r="M419" s="72"/>
      <c r="N419" s="72"/>
      <c r="O419" s="71"/>
      <c r="P419" s="69"/>
      <c r="Q419" s="69"/>
      <c r="R419" s="75"/>
      <c r="S419" s="69"/>
      <c r="T419" s="75"/>
      <c r="U419" s="75"/>
      <c r="V419" s="75"/>
      <c r="W419" s="76"/>
      <c r="X419" s="77"/>
      <c r="Y419" s="69"/>
      <c r="Z419" s="69"/>
      <c r="AA419" s="69"/>
      <c r="AB419" s="69"/>
      <c r="AC419" s="69"/>
      <c r="AD419" s="69"/>
      <c r="AE419" s="72"/>
      <c r="AF419" s="69"/>
      <c r="AG419" s="69"/>
      <c r="AH419" s="69"/>
      <c r="AI419" s="76"/>
      <c r="AJ419" s="69"/>
      <c r="AK419" s="69"/>
    </row>
    <row r="420" spans="1:37">
      <c r="A420" s="69"/>
      <c r="B420" s="69"/>
      <c r="C420" s="69"/>
      <c r="D420" s="69"/>
      <c r="E420" s="69"/>
      <c r="F420" s="69"/>
      <c r="G420" s="69"/>
      <c r="H420" s="69"/>
      <c r="I420" s="69"/>
      <c r="J420" s="69"/>
      <c r="K420" s="71"/>
      <c r="L420" s="69"/>
      <c r="M420" s="72"/>
      <c r="N420" s="72"/>
      <c r="O420" s="71"/>
      <c r="P420" s="69"/>
      <c r="Q420" s="69"/>
      <c r="R420" s="75"/>
      <c r="S420" s="69"/>
      <c r="T420" s="75"/>
      <c r="U420" s="75"/>
      <c r="V420" s="75"/>
      <c r="W420" s="76"/>
      <c r="X420" s="77"/>
      <c r="Y420" s="69"/>
      <c r="Z420" s="69"/>
      <c r="AA420" s="69"/>
      <c r="AB420" s="69"/>
      <c r="AC420" s="69"/>
      <c r="AD420" s="69"/>
      <c r="AE420" s="75"/>
      <c r="AF420" s="69"/>
      <c r="AG420" s="69"/>
      <c r="AH420" s="69"/>
      <c r="AI420" s="76"/>
      <c r="AJ420" s="69"/>
      <c r="AK420" s="69"/>
    </row>
    <row r="421" spans="1:37">
      <c r="A421" s="69"/>
      <c r="B421" s="69"/>
      <c r="C421" s="69"/>
      <c r="D421" s="69"/>
      <c r="E421" s="69"/>
      <c r="F421" s="69"/>
      <c r="G421" s="69"/>
      <c r="H421" s="69"/>
      <c r="I421" s="69"/>
      <c r="J421" s="69"/>
      <c r="K421" s="71"/>
      <c r="L421" s="69"/>
      <c r="M421" s="72"/>
      <c r="N421" s="72"/>
      <c r="O421" s="71"/>
      <c r="P421" s="69"/>
      <c r="Q421" s="69"/>
      <c r="R421" s="75"/>
      <c r="S421" s="69"/>
      <c r="T421" s="75"/>
      <c r="U421" s="75"/>
      <c r="V421" s="75"/>
      <c r="W421" s="76"/>
      <c r="X421" s="77"/>
      <c r="Y421" s="69"/>
      <c r="Z421" s="69"/>
      <c r="AA421" s="69"/>
      <c r="AB421" s="69"/>
      <c r="AC421" s="69"/>
      <c r="AD421" s="69"/>
      <c r="AE421" s="72"/>
      <c r="AF421" s="69"/>
      <c r="AG421" s="69"/>
      <c r="AH421" s="69"/>
      <c r="AI421" s="76"/>
      <c r="AJ421" s="69"/>
      <c r="AK421" s="69"/>
    </row>
    <row r="422" spans="1:37">
      <c r="A422" s="70"/>
      <c r="B422" s="70"/>
      <c r="C422" s="70"/>
      <c r="D422" s="70"/>
      <c r="E422" s="70"/>
      <c r="F422" s="70"/>
      <c r="G422" s="70"/>
      <c r="H422" s="70"/>
      <c r="I422" s="70"/>
      <c r="J422" s="70"/>
      <c r="K422" s="73"/>
      <c r="L422" s="70"/>
      <c r="M422" s="74"/>
      <c r="N422" s="74"/>
      <c r="O422" s="73"/>
      <c r="P422" s="70"/>
      <c r="Q422" s="70"/>
      <c r="R422" s="78"/>
      <c r="S422" s="70"/>
      <c r="T422" s="78"/>
      <c r="U422" s="78"/>
      <c r="V422" s="78"/>
      <c r="W422" s="79"/>
      <c r="X422" s="80"/>
      <c r="Y422" s="70"/>
      <c r="Z422" s="70"/>
      <c r="AA422" s="70"/>
      <c r="AB422" s="70"/>
      <c r="AC422" s="70"/>
      <c r="AD422" s="70"/>
      <c r="AE422" s="74"/>
      <c r="AF422" s="70"/>
      <c r="AG422" s="70"/>
      <c r="AH422" s="70"/>
      <c r="AI422" s="79"/>
      <c r="AJ422" s="70"/>
      <c r="AK422" s="69"/>
    </row>
    <row r="423" spans="1:36">
      <c r="A423" s="70"/>
      <c r="B423" s="70"/>
      <c r="C423" s="70"/>
      <c r="D423" s="70"/>
      <c r="E423" s="70"/>
      <c r="F423" s="70"/>
      <c r="G423" s="70"/>
      <c r="H423" s="70"/>
      <c r="I423" s="70"/>
      <c r="J423" s="70"/>
      <c r="K423" s="73"/>
      <c r="L423" s="70"/>
      <c r="M423" s="74"/>
      <c r="N423" s="74"/>
      <c r="O423" s="73"/>
      <c r="P423" s="70"/>
      <c r="Q423" s="70"/>
      <c r="R423" s="78"/>
      <c r="S423" s="70"/>
      <c r="T423" s="78"/>
      <c r="U423" s="78"/>
      <c r="V423" s="78"/>
      <c r="W423" s="79"/>
      <c r="X423" s="80"/>
      <c r="Y423" s="70"/>
      <c r="Z423" s="70"/>
      <c r="AA423" s="70"/>
      <c r="AB423" s="70"/>
      <c r="AC423" s="70"/>
      <c r="AD423" s="70"/>
      <c r="AE423" s="74"/>
      <c r="AF423" s="70"/>
      <c r="AG423" s="70"/>
      <c r="AH423" s="70"/>
      <c r="AI423" s="79"/>
      <c r="AJ423" s="70"/>
    </row>
    <row r="424" spans="1:36">
      <c r="A424" s="70"/>
      <c r="B424" s="70"/>
      <c r="C424" s="70"/>
      <c r="D424" s="70"/>
      <c r="E424" s="70"/>
      <c r="F424" s="70"/>
      <c r="G424" s="70"/>
      <c r="H424" s="70"/>
      <c r="I424" s="70"/>
      <c r="J424" s="70"/>
      <c r="K424" s="73"/>
      <c r="L424" s="70"/>
      <c r="M424" s="74"/>
      <c r="N424" s="74"/>
      <c r="O424" s="73"/>
      <c r="P424" s="70"/>
      <c r="Q424" s="70"/>
      <c r="R424" s="78"/>
      <c r="S424" s="70"/>
      <c r="T424" s="78"/>
      <c r="U424" s="78"/>
      <c r="V424" s="78"/>
      <c r="W424" s="79"/>
      <c r="X424" s="80"/>
      <c r="Y424" s="70"/>
      <c r="Z424" s="70"/>
      <c r="AA424" s="70"/>
      <c r="AB424" s="70"/>
      <c r="AC424" s="70"/>
      <c r="AD424" s="70"/>
      <c r="AE424" s="74"/>
      <c r="AF424" s="70"/>
      <c r="AG424" s="70"/>
      <c r="AH424" s="70"/>
      <c r="AI424" s="79"/>
      <c r="AJ424" s="70"/>
    </row>
    <row r="425" spans="1:36">
      <c r="A425" s="70"/>
      <c r="B425" s="70"/>
      <c r="C425" s="70"/>
      <c r="D425" s="70"/>
      <c r="E425" s="70"/>
      <c r="F425" s="70"/>
      <c r="G425" s="70"/>
      <c r="H425" s="70"/>
      <c r="I425" s="70"/>
      <c r="J425" s="70"/>
      <c r="K425" s="73"/>
      <c r="L425" s="70"/>
      <c r="M425" s="74"/>
      <c r="N425" s="74"/>
      <c r="O425" s="73"/>
      <c r="P425" s="70"/>
      <c r="Q425" s="70"/>
      <c r="R425" s="78"/>
      <c r="S425" s="70"/>
      <c r="T425" s="78"/>
      <c r="U425" s="78"/>
      <c r="V425" s="78"/>
      <c r="W425" s="79"/>
      <c r="X425" s="80"/>
      <c r="Y425" s="70"/>
      <c r="Z425" s="70"/>
      <c r="AA425" s="70"/>
      <c r="AB425" s="70"/>
      <c r="AC425" s="70"/>
      <c r="AD425" s="70"/>
      <c r="AE425" s="74"/>
      <c r="AF425" s="70"/>
      <c r="AG425" s="70"/>
      <c r="AH425" s="70"/>
      <c r="AI425" s="79"/>
      <c r="AJ425" s="70"/>
    </row>
    <row r="426" spans="1:36">
      <c r="A426" s="69"/>
      <c r="B426" s="69"/>
      <c r="C426" s="69"/>
      <c r="D426" s="69"/>
      <c r="E426" s="69"/>
      <c r="F426" s="69"/>
      <c r="G426" s="69"/>
      <c r="H426" s="69"/>
      <c r="I426" s="69"/>
      <c r="J426" s="69"/>
      <c r="K426" s="71"/>
      <c r="L426" s="69"/>
      <c r="M426" s="72"/>
      <c r="N426" s="72"/>
      <c r="O426" s="71"/>
      <c r="P426" s="69"/>
      <c r="Q426" s="69"/>
      <c r="R426" s="75"/>
      <c r="S426" s="69"/>
      <c r="T426" s="75"/>
      <c r="U426" s="75"/>
      <c r="V426" s="75"/>
      <c r="W426" s="76"/>
      <c r="X426" s="77"/>
      <c r="Y426" s="69"/>
      <c r="Z426" s="69"/>
      <c r="AA426" s="69"/>
      <c r="AB426" s="69"/>
      <c r="AC426" s="69"/>
      <c r="AD426" s="69"/>
      <c r="AE426" s="72"/>
      <c r="AF426" s="69"/>
      <c r="AG426" s="69"/>
      <c r="AH426" s="69"/>
      <c r="AI426" s="76"/>
      <c r="AJ426" s="69"/>
    </row>
    <row r="427" spans="1:36">
      <c r="A427" s="69"/>
      <c r="B427" s="69"/>
      <c r="C427" s="69"/>
      <c r="D427" s="69"/>
      <c r="E427" s="69"/>
      <c r="F427" s="69"/>
      <c r="G427" s="69"/>
      <c r="H427" s="69"/>
      <c r="I427" s="69"/>
      <c r="J427" s="69"/>
      <c r="K427" s="71"/>
      <c r="L427" s="69"/>
      <c r="M427" s="72"/>
      <c r="N427" s="72"/>
      <c r="O427" s="71"/>
      <c r="P427" s="69"/>
      <c r="Q427" s="69"/>
      <c r="R427" s="75"/>
      <c r="S427" s="69"/>
      <c r="T427" s="75"/>
      <c r="U427" s="75"/>
      <c r="V427" s="75"/>
      <c r="W427" s="76"/>
      <c r="X427" s="77"/>
      <c r="Y427" s="69"/>
      <c r="Z427" s="69"/>
      <c r="AA427" s="69"/>
      <c r="AB427" s="69"/>
      <c r="AC427" s="69"/>
      <c r="AD427" s="69"/>
      <c r="AE427" s="75"/>
      <c r="AF427" s="69"/>
      <c r="AG427" s="69"/>
      <c r="AH427" s="69"/>
      <c r="AI427" s="76"/>
      <c r="AJ427" s="69"/>
    </row>
    <row r="428" spans="1:36">
      <c r="A428" s="70"/>
      <c r="B428" s="70"/>
      <c r="C428" s="70"/>
      <c r="D428" s="70"/>
      <c r="E428" s="70"/>
      <c r="F428" s="70"/>
      <c r="G428" s="70"/>
      <c r="H428" s="70"/>
      <c r="I428" s="70"/>
      <c r="J428" s="70"/>
      <c r="K428" s="73"/>
      <c r="L428" s="70"/>
      <c r="M428" s="74"/>
      <c r="N428" s="74"/>
      <c r="O428" s="73"/>
      <c r="P428" s="70"/>
      <c r="Q428" s="70"/>
      <c r="R428" s="78"/>
      <c r="S428" s="70"/>
      <c r="T428" s="78"/>
      <c r="U428" s="78"/>
      <c r="V428" s="78"/>
      <c r="W428" s="79"/>
      <c r="X428" s="80"/>
      <c r="Y428" s="70"/>
      <c r="Z428" s="70"/>
      <c r="AA428" s="70"/>
      <c r="AB428" s="70"/>
      <c r="AC428" s="70"/>
      <c r="AD428" s="70"/>
      <c r="AE428" s="74"/>
      <c r="AF428" s="70"/>
      <c r="AG428" s="70"/>
      <c r="AH428" s="70"/>
      <c r="AI428" s="79"/>
      <c r="AJ428" s="70"/>
    </row>
    <row r="429" spans="1:36">
      <c r="A429" s="69"/>
      <c r="B429" s="69"/>
      <c r="C429" s="69"/>
      <c r="D429" s="69"/>
      <c r="E429" s="69"/>
      <c r="F429" s="69"/>
      <c r="G429" s="69"/>
      <c r="H429" s="69"/>
      <c r="I429" s="69"/>
      <c r="J429" s="69"/>
      <c r="K429" s="71"/>
      <c r="L429" s="69"/>
      <c r="M429" s="72"/>
      <c r="N429" s="72"/>
      <c r="O429" s="71"/>
      <c r="P429" s="69"/>
      <c r="Q429" s="69"/>
      <c r="R429" s="75"/>
      <c r="S429" s="69"/>
      <c r="T429" s="75"/>
      <c r="U429" s="75"/>
      <c r="V429" s="75"/>
      <c r="W429" s="76"/>
      <c r="X429" s="77"/>
      <c r="Y429" s="69"/>
      <c r="Z429" s="69"/>
      <c r="AA429" s="69"/>
      <c r="AB429" s="69"/>
      <c r="AC429" s="69"/>
      <c r="AD429" s="69"/>
      <c r="AE429" s="75"/>
      <c r="AF429" s="69"/>
      <c r="AG429" s="69"/>
      <c r="AH429" s="69"/>
      <c r="AI429" s="76"/>
      <c r="AJ429" s="69"/>
    </row>
    <row r="430" spans="1:36">
      <c r="A430" s="69"/>
      <c r="B430" s="69"/>
      <c r="C430" s="69"/>
      <c r="D430" s="69"/>
      <c r="E430" s="69"/>
      <c r="F430" s="69"/>
      <c r="G430" s="69"/>
      <c r="H430" s="69"/>
      <c r="I430" s="69"/>
      <c r="J430" s="69"/>
      <c r="K430" s="71"/>
      <c r="L430" s="69"/>
      <c r="M430" s="72"/>
      <c r="N430" s="72"/>
      <c r="O430" s="71"/>
      <c r="P430" s="69"/>
      <c r="Q430" s="69"/>
      <c r="R430" s="75"/>
      <c r="S430" s="69"/>
      <c r="T430" s="75"/>
      <c r="U430" s="75"/>
      <c r="V430" s="75"/>
      <c r="W430" s="76"/>
      <c r="X430" s="77"/>
      <c r="Y430" s="69"/>
      <c r="Z430" s="69"/>
      <c r="AA430" s="69"/>
      <c r="AB430" s="69"/>
      <c r="AC430" s="69"/>
      <c r="AD430" s="69"/>
      <c r="AE430" s="72"/>
      <c r="AF430" s="69"/>
      <c r="AG430" s="69"/>
      <c r="AH430" s="69"/>
      <c r="AI430" s="76"/>
      <c r="AJ430" s="69"/>
    </row>
    <row r="431" spans="1:36">
      <c r="A431" s="70"/>
      <c r="B431" s="70"/>
      <c r="C431" s="70"/>
      <c r="D431" s="70"/>
      <c r="E431" s="70"/>
      <c r="F431" s="70"/>
      <c r="G431" s="70"/>
      <c r="H431" s="70"/>
      <c r="I431" s="70"/>
      <c r="J431" s="70"/>
      <c r="K431" s="73"/>
      <c r="L431" s="70"/>
      <c r="M431" s="74"/>
      <c r="N431" s="74"/>
      <c r="O431" s="73"/>
      <c r="P431" s="70"/>
      <c r="Q431" s="70"/>
      <c r="R431" s="78"/>
      <c r="S431" s="70"/>
      <c r="T431" s="78"/>
      <c r="U431" s="78"/>
      <c r="V431" s="78"/>
      <c r="W431" s="79"/>
      <c r="X431" s="80"/>
      <c r="Y431" s="70"/>
      <c r="Z431" s="70"/>
      <c r="AA431" s="70"/>
      <c r="AB431" s="70"/>
      <c r="AC431" s="70"/>
      <c r="AD431" s="70"/>
      <c r="AE431" s="74"/>
      <c r="AF431" s="70"/>
      <c r="AG431" s="70"/>
      <c r="AH431" s="70"/>
      <c r="AI431" s="79"/>
      <c r="AJ431" s="70"/>
    </row>
    <row r="432" spans="1:36">
      <c r="A432" s="70"/>
      <c r="B432" s="70"/>
      <c r="C432" s="70"/>
      <c r="D432" s="70"/>
      <c r="E432" s="70"/>
      <c r="F432" s="70"/>
      <c r="G432" s="70"/>
      <c r="H432" s="70"/>
      <c r="I432" s="70"/>
      <c r="J432" s="70"/>
      <c r="K432" s="73"/>
      <c r="L432" s="70"/>
      <c r="M432" s="74"/>
      <c r="N432" s="74"/>
      <c r="O432" s="73"/>
      <c r="P432" s="70"/>
      <c r="Q432" s="70"/>
      <c r="R432" s="78"/>
      <c r="S432" s="70"/>
      <c r="T432" s="78"/>
      <c r="U432" s="78"/>
      <c r="V432" s="78"/>
      <c r="W432" s="79"/>
      <c r="X432" s="80"/>
      <c r="Y432" s="70"/>
      <c r="Z432" s="70"/>
      <c r="AA432" s="70"/>
      <c r="AB432" s="70"/>
      <c r="AC432" s="70"/>
      <c r="AD432" s="70"/>
      <c r="AE432" s="74"/>
      <c r="AF432" s="70"/>
      <c r="AG432" s="70"/>
      <c r="AH432" s="70"/>
      <c r="AI432" s="79"/>
      <c r="AJ432" s="70"/>
    </row>
    <row r="433" spans="1:36">
      <c r="A433" s="69"/>
      <c r="B433" s="69"/>
      <c r="C433" s="69"/>
      <c r="D433" s="69"/>
      <c r="E433" s="69"/>
      <c r="F433" s="69"/>
      <c r="G433" s="69"/>
      <c r="H433" s="69"/>
      <c r="I433" s="69"/>
      <c r="J433" s="69"/>
      <c r="K433" s="71"/>
      <c r="L433" s="69"/>
      <c r="M433" s="72"/>
      <c r="N433" s="72"/>
      <c r="O433" s="71"/>
      <c r="P433" s="69"/>
      <c r="Q433" s="69"/>
      <c r="R433" s="75"/>
      <c r="S433" s="69"/>
      <c r="T433" s="75"/>
      <c r="U433" s="75"/>
      <c r="V433" s="75"/>
      <c r="W433" s="76"/>
      <c r="X433" s="77"/>
      <c r="Y433" s="69"/>
      <c r="Z433" s="69"/>
      <c r="AA433" s="69"/>
      <c r="AB433" s="69"/>
      <c r="AC433" s="69"/>
      <c r="AD433" s="69"/>
      <c r="AE433" s="72"/>
      <c r="AF433" s="69"/>
      <c r="AG433" s="69"/>
      <c r="AH433" s="69"/>
      <c r="AI433" s="76"/>
      <c r="AJ433" s="69"/>
    </row>
    <row r="434" spans="1:36">
      <c r="A434" s="69"/>
      <c r="B434" s="69"/>
      <c r="C434" s="69"/>
      <c r="D434" s="69"/>
      <c r="E434" s="69"/>
      <c r="F434" s="69"/>
      <c r="G434" s="69"/>
      <c r="H434" s="69"/>
      <c r="I434" s="69"/>
      <c r="J434" s="69"/>
      <c r="K434" s="71"/>
      <c r="L434" s="69"/>
      <c r="M434" s="72"/>
      <c r="N434" s="72"/>
      <c r="O434" s="71"/>
      <c r="P434" s="69"/>
      <c r="Q434" s="69"/>
      <c r="R434" s="75"/>
      <c r="S434" s="69"/>
      <c r="T434" s="75"/>
      <c r="U434" s="75"/>
      <c r="V434" s="75"/>
      <c r="W434" s="76"/>
      <c r="X434" s="77"/>
      <c r="Y434" s="69"/>
      <c r="Z434" s="69"/>
      <c r="AA434" s="69"/>
      <c r="AB434" s="69"/>
      <c r="AC434" s="69"/>
      <c r="AD434" s="69"/>
      <c r="AE434" s="72"/>
      <c r="AF434" s="69"/>
      <c r="AG434" s="69"/>
      <c r="AH434" s="69"/>
      <c r="AI434" s="76"/>
      <c r="AJ434" s="69"/>
    </row>
    <row r="435" spans="1:36">
      <c r="A435" s="69"/>
      <c r="B435" s="69"/>
      <c r="C435" s="69"/>
      <c r="D435" s="69"/>
      <c r="E435" s="69"/>
      <c r="F435" s="69"/>
      <c r="G435" s="69"/>
      <c r="H435" s="69"/>
      <c r="I435" s="69"/>
      <c r="J435" s="69"/>
      <c r="K435" s="71"/>
      <c r="L435" s="69"/>
      <c r="M435" s="72"/>
      <c r="N435" s="72"/>
      <c r="O435" s="71"/>
      <c r="P435" s="69"/>
      <c r="Q435" s="69"/>
      <c r="R435" s="75"/>
      <c r="S435" s="69"/>
      <c r="T435" s="75"/>
      <c r="U435" s="75"/>
      <c r="V435" s="75"/>
      <c r="W435" s="76"/>
      <c r="X435" s="77"/>
      <c r="Y435" s="69"/>
      <c r="Z435" s="69"/>
      <c r="AA435" s="69"/>
      <c r="AB435" s="69"/>
      <c r="AC435" s="69"/>
      <c r="AD435" s="69"/>
      <c r="AE435" s="72"/>
      <c r="AF435" s="69"/>
      <c r="AG435" s="69"/>
      <c r="AH435" s="69"/>
      <c r="AI435" s="76"/>
      <c r="AJ435" s="69"/>
    </row>
    <row r="436" spans="1:36">
      <c r="A436" s="70"/>
      <c r="B436" s="70"/>
      <c r="C436" s="70"/>
      <c r="D436" s="70"/>
      <c r="E436" s="70"/>
      <c r="F436" s="70"/>
      <c r="G436" s="70"/>
      <c r="H436" s="70"/>
      <c r="I436" s="70"/>
      <c r="J436" s="70"/>
      <c r="K436" s="73"/>
      <c r="L436" s="70"/>
      <c r="M436" s="74"/>
      <c r="N436" s="74"/>
      <c r="O436" s="73"/>
      <c r="P436" s="70"/>
      <c r="Q436" s="70"/>
      <c r="R436" s="78"/>
      <c r="S436" s="70"/>
      <c r="T436" s="78"/>
      <c r="U436" s="78"/>
      <c r="V436" s="78"/>
      <c r="W436" s="79"/>
      <c r="X436" s="80"/>
      <c r="Y436" s="70"/>
      <c r="Z436" s="70"/>
      <c r="AA436" s="70"/>
      <c r="AB436" s="70"/>
      <c r="AC436" s="70"/>
      <c r="AD436" s="70"/>
      <c r="AE436" s="74"/>
      <c r="AF436" s="70"/>
      <c r="AG436" s="70"/>
      <c r="AH436" s="70"/>
      <c r="AI436" s="79"/>
      <c r="AJ436" s="70"/>
    </row>
    <row r="437" spans="1:36">
      <c r="A437" s="70"/>
      <c r="B437" s="70"/>
      <c r="C437" s="70"/>
      <c r="D437" s="70"/>
      <c r="E437" s="70"/>
      <c r="F437" s="70"/>
      <c r="G437" s="70"/>
      <c r="H437" s="70"/>
      <c r="I437" s="70"/>
      <c r="J437" s="70"/>
      <c r="K437" s="73"/>
      <c r="L437" s="70"/>
      <c r="M437" s="74"/>
      <c r="N437" s="74"/>
      <c r="O437" s="73"/>
      <c r="P437" s="70"/>
      <c r="Q437" s="70"/>
      <c r="R437" s="78"/>
      <c r="S437" s="70"/>
      <c r="T437" s="78"/>
      <c r="U437" s="78"/>
      <c r="V437" s="78"/>
      <c r="W437" s="79"/>
      <c r="X437" s="80"/>
      <c r="Y437" s="70"/>
      <c r="Z437" s="70"/>
      <c r="AA437" s="70"/>
      <c r="AB437" s="70"/>
      <c r="AC437" s="70"/>
      <c r="AD437" s="70"/>
      <c r="AE437" s="78"/>
      <c r="AF437" s="70"/>
      <c r="AG437" s="70"/>
      <c r="AH437" s="70"/>
      <c r="AI437" s="79"/>
      <c r="AJ437" s="70"/>
    </row>
    <row r="438" spans="1:36">
      <c r="A438" s="69"/>
      <c r="B438" s="69"/>
      <c r="C438" s="69"/>
      <c r="D438" s="69"/>
      <c r="E438" s="69"/>
      <c r="F438" s="69"/>
      <c r="G438" s="69"/>
      <c r="H438" s="69"/>
      <c r="I438" s="69"/>
      <c r="J438" s="69"/>
      <c r="K438" s="71"/>
      <c r="L438" s="69"/>
      <c r="M438" s="72"/>
      <c r="N438" s="72"/>
      <c r="O438" s="71"/>
      <c r="P438" s="69"/>
      <c r="Q438" s="69"/>
      <c r="R438" s="75"/>
      <c r="S438" s="69"/>
      <c r="T438" s="75"/>
      <c r="U438" s="75"/>
      <c r="V438" s="75"/>
      <c r="W438" s="76"/>
      <c r="X438" s="77"/>
      <c r="Y438" s="69"/>
      <c r="Z438" s="69"/>
      <c r="AA438" s="69"/>
      <c r="AB438" s="69"/>
      <c r="AC438" s="69"/>
      <c r="AD438" s="69"/>
      <c r="AE438" s="75"/>
      <c r="AF438" s="69"/>
      <c r="AG438" s="69"/>
      <c r="AH438" s="69"/>
      <c r="AI438" s="76"/>
      <c r="AJ438" s="69"/>
    </row>
    <row r="439" spans="1:36">
      <c r="A439" s="70"/>
      <c r="B439" s="70"/>
      <c r="C439" s="70"/>
      <c r="D439" s="70"/>
      <c r="E439" s="70"/>
      <c r="F439" s="70"/>
      <c r="G439" s="70"/>
      <c r="H439" s="70"/>
      <c r="I439" s="70"/>
      <c r="J439" s="70"/>
      <c r="K439" s="73"/>
      <c r="L439" s="70"/>
      <c r="M439" s="74"/>
      <c r="N439" s="74"/>
      <c r="O439" s="73"/>
      <c r="P439" s="70"/>
      <c r="Q439" s="70"/>
      <c r="R439" s="78"/>
      <c r="S439" s="70"/>
      <c r="T439" s="78"/>
      <c r="U439" s="78"/>
      <c r="V439" s="78"/>
      <c r="W439" s="79"/>
      <c r="X439" s="80"/>
      <c r="Y439" s="70"/>
      <c r="Z439" s="70"/>
      <c r="AA439" s="70"/>
      <c r="AB439" s="70"/>
      <c r="AC439" s="70"/>
      <c r="AD439" s="70"/>
      <c r="AE439" s="74"/>
      <c r="AF439" s="70"/>
      <c r="AG439" s="70"/>
      <c r="AH439" s="70"/>
      <c r="AI439" s="79"/>
      <c r="AJ439" s="70"/>
    </row>
    <row r="440" spans="1:36">
      <c r="A440" s="70"/>
      <c r="B440" s="70"/>
      <c r="C440" s="70"/>
      <c r="D440" s="70"/>
      <c r="E440" s="70"/>
      <c r="F440" s="70"/>
      <c r="G440" s="70"/>
      <c r="H440" s="70"/>
      <c r="I440" s="70"/>
      <c r="J440" s="70"/>
      <c r="K440" s="73"/>
      <c r="L440" s="70"/>
      <c r="M440" s="74"/>
      <c r="N440" s="74"/>
      <c r="O440" s="73"/>
      <c r="P440" s="70"/>
      <c r="Q440" s="70"/>
      <c r="R440" s="78"/>
      <c r="S440" s="70"/>
      <c r="T440" s="78"/>
      <c r="U440" s="78"/>
      <c r="V440" s="78"/>
      <c r="W440" s="79"/>
      <c r="X440" s="80"/>
      <c r="Y440" s="70"/>
      <c r="Z440" s="70"/>
      <c r="AA440" s="70"/>
      <c r="AB440" s="70"/>
      <c r="AC440" s="70"/>
      <c r="AD440" s="70"/>
      <c r="AE440" s="74"/>
      <c r="AF440" s="70"/>
      <c r="AG440" s="70"/>
      <c r="AH440" s="70"/>
      <c r="AI440" s="79"/>
      <c r="AJ440" s="70"/>
    </row>
    <row r="441" spans="1:36">
      <c r="A441" s="70"/>
      <c r="B441" s="70"/>
      <c r="C441" s="70"/>
      <c r="D441" s="70"/>
      <c r="E441" s="70"/>
      <c r="F441" s="70"/>
      <c r="G441" s="70"/>
      <c r="H441" s="70"/>
      <c r="I441" s="70"/>
      <c r="J441" s="70"/>
      <c r="K441" s="73"/>
      <c r="L441" s="70"/>
      <c r="M441" s="74"/>
      <c r="N441" s="74"/>
      <c r="O441" s="73"/>
      <c r="P441" s="70"/>
      <c r="Q441" s="70"/>
      <c r="R441" s="78"/>
      <c r="S441" s="70"/>
      <c r="T441" s="78"/>
      <c r="U441" s="78"/>
      <c r="V441" s="78"/>
      <c r="W441" s="79"/>
      <c r="X441" s="80"/>
      <c r="Y441" s="70"/>
      <c r="Z441" s="70"/>
      <c r="AA441" s="70"/>
      <c r="AB441" s="70"/>
      <c r="AC441" s="70"/>
      <c r="AD441" s="70"/>
      <c r="AE441" s="74"/>
      <c r="AF441" s="70"/>
      <c r="AG441" s="70"/>
      <c r="AH441" s="70"/>
      <c r="AI441" s="79"/>
      <c r="AJ441" s="70"/>
    </row>
    <row r="442" spans="1:36">
      <c r="A442" s="69"/>
      <c r="B442" s="69"/>
      <c r="C442" s="69"/>
      <c r="D442" s="69"/>
      <c r="E442" s="69"/>
      <c r="F442" s="69"/>
      <c r="G442" s="69"/>
      <c r="H442" s="69"/>
      <c r="I442" s="69"/>
      <c r="J442" s="69"/>
      <c r="K442" s="71"/>
      <c r="L442" s="69"/>
      <c r="M442" s="72"/>
      <c r="N442" s="72"/>
      <c r="O442" s="71"/>
      <c r="P442" s="69"/>
      <c r="Q442" s="69"/>
      <c r="R442" s="75"/>
      <c r="S442" s="69"/>
      <c r="T442" s="75"/>
      <c r="U442" s="75"/>
      <c r="V442" s="75"/>
      <c r="W442" s="76"/>
      <c r="X442" s="77"/>
      <c r="Y442" s="69"/>
      <c r="Z442" s="69"/>
      <c r="AA442" s="69"/>
      <c r="AB442" s="69"/>
      <c r="AC442" s="69"/>
      <c r="AD442" s="69"/>
      <c r="AE442" s="72"/>
      <c r="AF442" s="69"/>
      <c r="AG442" s="69"/>
      <c r="AH442" s="69"/>
      <c r="AI442" s="76"/>
      <c r="AJ442" s="69"/>
    </row>
    <row r="443" spans="1:36">
      <c r="A443" s="70"/>
      <c r="B443" s="70"/>
      <c r="C443" s="70"/>
      <c r="D443" s="70"/>
      <c r="E443" s="70"/>
      <c r="F443" s="70"/>
      <c r="G443" s="70"/>
      <c r="H443" s="70"/>
      <c r="I443" s="70"/>
      <c r="J443" s="70"/>
      <c r="K443" s="73"/>
      <c r="L443" s="70"/>
      <c r="M443" s="74"/>
      <c r="N443" s="74"/>
      <c r="O443" s="73"/>
      <c r="P443" s="70"/>
      <c r="Q443" s="70"/>
      <c r="R443" s="78"/>
      <c r="S443" s="70"/>
      <c r="T443" s="78"/>
      <c r="U443" s="78"/>
      <c r="V443" s="78"/>
      <c r="W443" s="79"/>
      <c r="X443" s="80"/>
      <c r="Y443" s="70"/>
      <c r="Z443" s="70"/>
      <c r="AA443" s="70"/>
      <c r="AB443" s="70"/>
      <c r="AC443" s="70"/>
      <c r="AD443" s="70"/>
      <c r="AE443" s="74"/>
      <c r="AF443" s="70"/>
      <c r="AG443" s="70"/>
      <c r="AH443" s="70"/>
      <c r="AI443" s="79"/>
      <c r="AJ443" s="70"/>
    </row>
    <row r="444" spans="1:36">
      <c r="A444" s="70"/>
      <c r="B444" s="70"/>
      <c r="C444" s="70"/>
      <c r="D444" s="70"/>
      <c r="E444" s="70"/>
      <c r="F444" s="70"/>
      <c r="G444" s="70"/>
      <c r="H444" s="70"/>
      <c r="I444" s="70"/>
      <c r="J444" s="70"/>
      <c r="K444" s="73"/>
      <c r="L444" s="70"/>
      <c r="M444" s="74"/>
      <c r="N444" s="74"/>
      <c r="O444" s="73"/>
      <c r="P444" s="70"/>
      <c r="Q444" s="70"/>
      <c r="R444" s="78"/>
      <c r="S444" s="70"/>
      <c r="T444" s="78"/>
      <c r="U444" s="78"/>
      <c r="V444" s="78"/>
      <c r="W444" s="79"/>
      <c r="X444" s="80"/>
      <c r="Y444" s="70"/>
      <c r="Z444" s="70"/>
      <c r="AA444" s="70"/>
      <c r="AB444" s="70"/>
      <c r="AC444" s="70"/>
      <c r="AD444" s="70"/>
      <c r="AE444" s="74"/>
      <c r="AF444" s="70"/>
      <c r="AG444" s="70"/>
      <c r="AH444" s="70"/>
      <c r="AI444" s="79"/>
      <c r="AJ444" s="70"/>
    </row>
    <row r="445" spans="1:36">
      <c r="A445" s="70"/>
      <c r="B445" s="70"/>
      <c r="C445" s="70"/>
      <c r="D445" s="70"/>
      <c r="E445" s="70"/>
      <c r="F445" s="70"/>
      <c r="G445" s="70"/>
      <c r="H445" s="70"/>
      <c r="I445" s="70"/>
      <c r="J445" s="70"/>
      <c r="K445" s="73"/>
      <c r="L445" s="70"/>
      <c r="M445" s="74"/>
      <c r="N445" s="74"/>
      <c r="O445" s="73"/>
      <c r="P445" s="70"/>
      <c r="Q445" s="70"/>
      <c r="R445" s="78"/>
      <c r="S445" s="70"/>
      <c r="T445" s="78"/>
      <c r="U445" s="78"/>
      <c r="V445" s="78"/>
      <c r="W445" s="79"/>
      <c r="X445" s="80"/>
      <c r="Y445" s="70"/>
      <c r="Z445" s="70"/>
      <c r="AA445" s="70"/>
      <c r="AB445" s="70"/>
      <c r="AC445" s="70"/>
      <c r="AD445" s="70"/>
      <c r="AE445" s="74"/>
      <c r="AF445" s="70"/>
      <c r="AG445" s="70"/>
      <c r="AH445" s="70"/>
      <c r="AI445" s="79"/>
      <c r="AJ445" s="70"/>
    </row>
    <row r="446" spans="1:36">
      <c r="A446" s="69"/>
      <c r="B446" s="69"/>
      <c r="C446" s="69"/>
      <c r="D446" s="69"/>
      <c r="E446" s="69"/>
      <c r="F446" s="69"/>
      <c r="G446" s="69"/>
      <c r="H446" s="69"/>
      <c r="I446" s="69"/>
      <c r="J446" s="69"/>
      <c r="K446" s="71"/>
      <c r="L446" s="69"/>
      <c r="M446" s="72"/>
      <c r="N446" s="72"/>
      <c r="O446" s="71"/>
      <c r="P446" s="69"/>
      <c r="Q446" s="69"/>
      <c r="R446" s="75"/>
      <c r="S446" s="69"/>
      <c r="T446" s="75"/>
      <c r="U446" s="75"/>
      <c r="V446" s="75"/>
      <c r="W446" s="76"/>
      <c r="X446" s="77"/>
      <c r="Y446" s="69"/>
      <c r="Z446" s="69"/>
      <c r="AA446" s="69"/>
      <c r="AB446" s="69"/>
      <c r="AC446" s="69"/>
      <c r="AD446" s="69"/>
      <c r="AE446" s="72"/>
      <c r="AF446" s="69"/>
      <c r="AG446" s="69"/>
      <c r="AH446" s="69"/>
      <c r="AI446" s="76"/>
      <c r="AJ446" s="69"/>
    </row>
    <row r="447" spans="1:36">
      <c r="A447" s="70"/>
      <c r="B447" s="70"/>
      <c r="C447" s="70"/>
      <c r="D447" s="70"/>
      <c r="E447" s="70"/>
      <c r="F447" s="70"/>
      <c r="G447" s="70"/>
      <c r="H447" s="70"/>
      <c r="I447" s="70"/>
      <c r="J447" s="70"/>
      <c r="K447" s="73"/>
      <c r="L447" s="70"/>
      <c r="M447" s="74"/>
      <c r="N447" s="74"/>
      <c r="O447" s="73"/>
      <c r="P447" s="70"/>
      <c r="Q447" s="70"/>
      <c r="R447" s="78"/>
      <c r="S447" s="70"/>
      <c r="T447" s="78"/>
      <c r="U447" s="78"/>
      <c r="V447" s="78"/>
      <c r="W447" s="79"/>
      <c r="X447" s="80"/>
      <c r="Y447" s="70"/>
      <c r="Z447" s="70"/>
      <c r="AA447" s="70"/>
      <c r="AB447" s="70"/>
      <c r="AC447" s="70"/>
      <c r="AD447" s="70"/>
      <c r="AE447" s="74"/>
      <c r="AF447" s="70"/>
      <c r="AG447" s="70"/>
      <c r="AH447" s="70"/>
      <c r="AI447" s="79"/>
      <c r="AJ447" s="70"/>
    </row>
    <row r="448" spans="1:36">
      <c r="A448" s="69"/>
      <c r="B448" s="69"/>
      <c r="C448" s="69"/>
      <c r="D448" s="69"/>
      <c r="E448" s="69"/>
      <c r="F448" s="69"/>
      <c r="G448" s="69"/>
      <c r="H448" s="69"/>
      <c r="I448" s="69"/>
      <c r="J448" s="69"/>
      <c r="K448" s="71"/>
      <c r="L448" s="69"/>
      <c r="M448" s="72"/>
      <c r="N448" s="72"/>
      <c r="O448" s="71"/>
      <c r="P448" s="69"/>
      <c r="Q448" s="69"/>
      <c r="R448" s="75"/>
      <c r="S448" s="69"/>
      <c r="T448" s="75"/>
      <c r="U448" s="75"/>
      <c r="V448" s="75"/>
      <c r="W448" s="76"/>
      <c r="X448" s="77"/>
      <c r="Y448" s="69"/>
      <c r="Z448" s="69"/>
      <c r="AA448" s="69"/>
      <c r="AB448" s="69"/>
      <c r="AC448" s="69"/>
      <c r="AD448" s="69"/>
      <c r="AE448" s="72"/>
      <c r="AF448" s="69"/>
      <c r="AG448" s="69"/>
      <c r="AH448" s="69"/>
      <c r="AI448" s="76"/>
      <c r="AJ448" s="69"/>
    </row>
    <row r="449" spans="1:36">
      <c r="A449" s="69"/>
      <c r="B449" s="69"/>
      <c r="C449" s="69"/>
      <c r="D449" s="69"/>
      <c r="E449" s="69"/>
      <c r="F449" s="69"/>
      <c r="G449" s="69"/>
      <c r="H449" s="69"/>
      <c r="I449" s="69"/>
      <c r="J449" s="69"/>
      <c r="K449" s="71"/>
      <c r="L449" s="69"/>
      <c r="M449" s="72"/>
      <c r="N449" s="72"/>
      <c r="O449" s="71"/>
      <c r="P449" s="69"/>
      <c r="Q449" s="69"/>
      <c r="R449" s="75"/>
      <c r="S449" s="69"/>
      <c r="T449" s="75"/>
      <c r="U449" s="75"/>
      <c r="V449" s="75"/>
      <c r="W449" s="76"/>
      <c r="X449" s="77"/>
      <c r="Y449" s="69"/>
      <c r="Z449" s="69"/>
      <c r="AA449" s="69"/>
      <c r="AB449" s="69"/>
      <c r="AC449" s="69"/>
      <c r="AD449" s="69"/>
      <c r="AE449" s="72"/>
      <c r="AF449" s="69"/>
      <c r="AG449" s="69"/>
      <c r="AH449" s="69"/>
      <c r="AI449" s="76"/>
      <c r="AJ449" s="69"/>
    </row>
    <row r="450" spans="1:36">
      <c r="A450" s="70"/>
      <c r="B450" s="70"/>
      <c r="C450" s="70"/>
      <c r="D450" s="70"/>
      <c r="E450" s="70"/>
      <c r="F450" s="70"/>
      <c r="G450" s="70"/>
      <c r="H450" s="70"/>
      <c r="I450" s="70"/>
      <c r="J450" s="70"/>
      <c r="K450" s="73"/>
      <c r="L450" s="70"/>
      <c r="M450" s="74"/>
      <c r="N450" s="74"/>
      <c r="O450" s="73"/>
      <c r="P450" s="70"/>
      <c r="Q450" s="70"/>
      <c r="R450" s="78"/>
      <c r="S450" s="70"/>
      <c r="T450" s="78"/>
      <c r="U450" s="78"/>
      <c r="V450" s="78"/>
      <c r="W450" s="79"/>
      <c r="X450" s="80"/>
      <c r="Y450" s="70"/>
      <c r="Z450" s="70"/>
      <c r="AA450" s="70"/>
      <c r="AB450" s="70"/>
      <c r="AC450" s="70"/>
      <c r="AD450" s="70"/>
      <c r="AE450" s="70"/>
      <c r="AF450" s="70"/>
      <c r="AG450" s="70"/>
      <c r="AH450" s="70"/>
      <c r="AI450" s="79"/>
      <c r="AJ450" s="70"/>
    </row>
    <row r="451" spans="1:36">
      <c r="A451" s="69"/>
      <c r="B451" s="69"/>
      <c r="C451" s="69"/>
      <c r="D451" s="69"/>
      <c r="E451" s="69"/>
      <c r="F451" s="69"/>
      <c r="G451" s="69"/>
      <c r="H451" s="69"/>
      <c r="I451" s="69"/>
      <c r="J451" s="69"/>
      <c r="K451" s="71"/>
      <c r="L451" s="69"/>
      <c r="M451" s="72"/>
      <c r="N451" s="72"/>
      <c r="O451" s="71"/>
      <c r="P451" s="69"/>
      <c r="Q451" s="69"/>
      <c r="R451" s="75"/>
      <c r="S451" s="69"/>
      <c r="T451" s="75"/>
      <c r="U451" s="75"/>
      <c r="V451" s="75"/>
      <c r="W451" s="76"/>
      <c r="X451" s="77"/>
      <c r="Y451" s="69"/>
      <c r="Z451" s="69"/>
      <c r="AA451" s="69"/>
      <c r="AB451" s="69"/>
      <c r="AC451" s="69"/>
      <c r="AD451" s="69"/>
      <c r="AE451" s="69"/>
      <c r="AF451" s="69"/>
      <c r="AG451" s="69"/>
      <c r="AH451" s="69"/>
      <c r="AI451" s="76"/>
      <c r="AJ451" s="69"/>
    </row>
    <row r="452" spans="1:36">
      <c r="A452" s="69"/>
      <c r="B452" s="69"/>
      <c r="C452" s="69"/>
      <c r="D452" s="69"/>
      <c r="E452" s="69"/>
      <c r="F452" s="69"/>
      <c r="G452" s="69"/>
      <c r="H452" s="69"/>
      <c r="I452" s="69"/>
      <c r="J452" s="69"/>
      <c r="K452" s="71"/>
      <c r="L452" s="69"/>
      <c r="M452" s="72"/>
      <c r="N452" s="72"/>
      <c r="O452" s="71"/>
      <c r="P452" s="69"/>
      <c r="Q452" s="69"/>
      <c r="R452" s="75"/>
      <c r="S452" s="69"/>
      <c r="T452" s="75"/>
      <c r="U452" s="75"/>
      <c r="V452" s="75"/>
      <c r="W452" s="76"/>
      <c r="X452" s="77"/>
      <c r="Y452" s="69"/>
      <c r="Z452" s="69"/>
      <c r="AA452" s="69"/>
      <c r="AB452" s="69"/>
      <c r="AC452" s="69"/>
      <c r="AD452" s="69"/>
      <c r="AE452" s="69"/>
      <c r="AF452" s="69"/>
      <c r="AG452" s="69"/>
      <c r="AH452" s="69"/>
      <c r="AI452" s="76"/>
      <c r="AJ452" s="69"/>
    </row>
    <row r="453" spans="1:36">
      <c r="A453" s="69"/>
      <c r="B453" s="69"/>
      <c r="C453" s="69"/>
      <c r="D453" s="69"/>
      <c r="E453" s="69"/>
      <c r="F453" s="69"/>
      <c r="G453" s="69"/>
      <c r="H453" s="69"/>
      <c r="I453" s="69"/>
      <c r="J453" s="69"/>
      <c r="K453" s="71"/>
      <c r="L453" s="69"/>
      <c r="M453" s="72"/>
      <c r="N453" s="72"/>
      <c r="O453" s="71"/>
      <c r="P453" s="69"/>
      <c r="Q453" s="69"/>
      <c r="R453" s="75"/>
      <c r="S453" s="69"/>
      <c r="T453" s="75"/>
      <c r="U453" s="75"/>
      <c r="V453" s="75"/>
      <c r="W453" s="76"/>
      <c r="X453" s="77"/>
      <c r="Y453" s="69"/>
      <c r="Z453" s="69"/>
      <c r="AA453" s="69"/>
      <c r="AB453" s="69"/>
      <c r="AC453" s="69"/>
      <c r="AD453" s="69"/>
      <c r="AE453" s="69"/>
      <c r="AF453" s="69"/>
      <c r="AG453" s="69"/>
      <c r="AH453" s="69"/>
      <c r="AI453" s="76"/>
      <c r="AJ453" s="69"/>
    </row>
    <row r="454" spans="1:36">
      <c r="A454" s="70"/>
      <c r="B454" s="70"/>
      <c r="C454" s="70"/>
      <c r="D454" s="70"/>
      <c r="E454" s="70"/>
      <c r="F454" s="70"/>
      <c r="G454" s="70"/>
      <c r="H454" s="70"/>
      <c r="I454" s="81"/>
      <c r="J454" s="70"/>
      <c r="K454" s="73"/>
      <c r="L454" s="70"/>
      <c r="M454" s="74"/>
      <c r="N454" s="74"/>
      <c r="O454" s="73"/>
      <c r="P454" s="70"/>
      <c r="Q454" s="70"/>
      <c r="R454" s="74"/>
      <c r="S454" s="70"/>
      <c r="T454" s="82"/>
      <c r="U454" s="83"/>
      <c r="V454" s="82"/>
      <c r="W454" s="82"/>
      <c r="X454" s="84"/>
      <c r="Y454" s="85"/>
      <c r="Z454" s="85"/>
      <c r="AA454" s="85"/>
      <c r="AB454" s="85"/>
      <c r="AC454" s="85"/>
      <c r="AD454" s="85"/>
      <c r="AE454" s="86"/>
      <c r="AF454" s="85"/>
      <c r="AG454" s="70"/>
      <c r="AH454" s="85"/>
      <c r="AI454" s="82"/>
      <c r="AJ454" s="85"/>
    </row>
    <row r="455" spans="1:36">
      <c r="A455" s="70"/>
      <c r="B455" s="70"/>
      <c r="C455" s="70"/>
      <c r="D455" s="70"/>
      <c r="E455" s="70"/>
      <c r="F455" s="70"/>
      <c r="G455" s="70"/>
      <c r="H455" s="70"/>
      <c r="I455" s="70"/>
      <c r="J455" s="70"/>
      <c r="K455" s="73"/>
      <c r="L455" s="70"/>
      <c r="M455" s="74"/>
      <c r="N455" s="74"/>
      <c r="O455" s="73"/>
      <c r="P455" s="70"/>
      <c r="Q455" s="70"/>
      <c r="R455" s="78"/>
      <c r="S455" s="70"/>
      <c r="T455" s="78"/>
      <c r="U455" s="78"/>
      <c r="V455" s="78"/>
      <c r="W455" s="79"/>
      <c r="X455" s="80"/>
      <c r="Y455" s="70"/>
      <c r="Z455" s="70"/>
      <c r="AA455" s="70"/>
      <c r="AB455" s="70"/>
      <c r="AC455" s="70"/>
      <c r="AD455" s="70"/>
      <c r="AE455" s="70"/>
      <c r="AF455" s="70"/>
      <c r="AG455" s="70"/>
      <c r="AH455" s="70"/>
      <c r="AI455" s="79"/>
      <c r="AJ455" s="70"/>
    </row>
    <row r="456" spans="1:36">
      <c r="A456" s="69"/>
      <c r="B456" s="69"/>
      <c r="C456" s="69"/>
      <c r="D456" s="69"/>
      <c r="E456" s="69"/>
      <c r="F456" s="69"/>
      <c r="G456" s="69"/>
      <c r="H456" s="69"/>
      <c r="I456" s="69"/>
      <c r="J456" s="69"/>
      <c r="K456" s="71"/>
      <c r="L456" s="69"/>
      <c r="M456" s="72"/>
      <c r="N456" s="72"/>
      <c r="O456" s="71"/>
      <c r="P456" s="69"/>
      <c r="Q456" s="69"/>
      <c r="R456" s="75"/>
      <c r="S456" s="69"/>
      <c r="T456" s="75"/>
      <c r="U456" s="75"/>
      <c r="V456" s="75"/>
      <c r="W456" s="76"/>
      <c r="X456" s="77"/>
      <c r="Y456" s="69"/>
      <c r="Z456" s="69"/>
      <c r="AA456" s="69"/>
      <c r="AB456" s="69"/>
      <c r="AC456" s="69"/>
      <c r="AD456" s="69"/>
      <c r="AE456" s="72"/>
      <c r="AF456" s="69"/>
      <c r="AG456" s="69"/>
      <c r="AH456" s="69"/>
      <c r="AI456" s="76"/>
      <c r="AJ456" s="69"/>
    </row>
    <row r="457" spans="1:36">
      <c r="A457" s="69"/>
      <c r="B457" s="69"/>
      <c r="C457" s="69"/>
      <c r="D457" s="69"/>
      <c r="E457" s="69"/>
      <c r="F457" s="69"/>
      <c r="G457" s="69"/>
      <c r="H457" s="69"/>
      <c r="I457" s="69"/>
      <c r="J457" s="69"/>
      <c r="K457" s="71"/>
      <c r="L457" s="69"/>
      <c r="M457" s="72"/>
      <c r="N457" s="72"/>
      <c r="O457" s="71"/>
      <c r="P457" s="69"/>
      <c r="Q457" s="69"/>
      <c r="R457" s="75"/>
      <c r="S457" s="69"/>
      <c r="T457" s="75"/>
      <c r="U457" s="75"/>
      <c r="V457" s="75"/>
      <c r="W457" s="76"/>
      <c r="X457" s="77"/>
      <c r="Y457" s="69"/>
      <c r="Z457" s="69"/>
      <c r="AA457" s="69"/>
      <c r="AB457" s="69"/>
      <c r="AC457" s="69"/>
      <c r="AD457" s="69"/>
      <c r="AE457" s="72"/>
      <c r="AF457" s="69"/>
      <c r="AG457" s="69"/>
      <c r="AH457" s="69"/>
      <c r="AI457" s="76"/>
      <c r="AJ457" s="69"/>
    </row>
    <row r="458" spans="1:36">
      <c r="A458" s="70"/>
      <c r="B458" s="70"/>
      <c r="C458" s="70"/>
      <c r="D458" s="70"/>
      <c r="E458" s="70"/>
      <c r="F458" s="70"/>
      <c r="G458" s="70"/>
      <c r="H458" s="70"/>
      <c r="I458" s="70"/>
      <c r="J458" s="70"/>
      <c r="K458" s="73"/>
      <c r="L458" s="70"/>
      <c r="M458" s="74"/>
      <c r="N458" s="74"/>
      <c r="O458" s="73"/>
      <c r="P458" s="70"/>
      <c r="Q458" s="70"/>
      <c r="R458" s="78"/>
      <c r="S458" s="70"/>
      <c r="T458" s="78"/>
      <c r="U458" s="78"/>
      <c r="V458" s="78"/>
      <c r="W458" s="79"/>
      <c r="X458" s="80"/>
      <c r="Y458" s="70"/>
      <c r="Z458" s="70"/>
      <c r="AA458" s="70"/>
      <c r="AB458" s="70"/>
      <c r="AC458" s="70"/>
      <c r="AD458" s="70"/>
      <c r="AE458" s="70"/>
      <c r="AF458" s="70"/>
      <c r="AG458" s="70"/>
      <c r="AH458" s="70"/>
      <c r="AI458" s="79"/>
      <c r="AJ458" s="70"/>
    </row>
    <row r="459" spans="1:36">
      <c r="A459" s="70"/>
      <c r="B459" s="70"/>
      <c r="C459" s="70"/>
      <c r="D459" s="70"/>
      <c r="E459" s="70"/>
      <c r="F459" s="70"/>
      <c r="G459" s="70"/>
      <c r="H459" s="70"/>
      <c r="I459" s="70"/>
      <c r="J459" s="70"/>
      <c r="K459" s="73"/>
      <c r="L459" s="70"/>
      <c r="M459" s="74"/>
      <c r="N459" s="74"/>
      <c r="O459" s="73"/>
      <c r="P459" s="70"/>
      <c r="Q459" s="70"/>
      <c r="R459" s="78"/>
      <c r="S459" s="70"/>
      <c r="T459" s="78"/>
      <c r="U459" s="78"/>
      <c r="V459" s="78"/>
      <c r="W459" s="79"/>
      <c r="X459" s="80"/>
      <c r="Y459" s="70"/>
      <c r="Z459" s="70"/>
      <c r="AA459" s="70"/>
      <c r="AB459" s="70"/>
      <c r="AC459" s="70"/>
      <c r="AD459" s="70"/>
      <c r="AE459" s="70"/>
      <c r="AF459" s="70"/>
      <c r="AG459" s="70"/>
      <c r="AH459" s="70"/>
      <c r="AI459" s="79"/>
      <c r="AJ459" s="70"/>
    </row>
    <row r="460" spans="1:36">
      <c r="A460" s="69"/>
      <c r="B460" s="69"/>
      <c r="C460" s="69"/>
      <c r="D460" s="69"/>
      <c r="E460" s="69"/>
      <c r="F460" s="69"/>
      <c r="G460" s="69"/>
      <c r="H460" s="69"/>
      <c r="I460" s="69"/>
      <c r="J460" s="69"/>
      <c r="K460" s="71"/>
      <c r="L460" s="69"/>
      <c r="M460" s="72"/>
      <c r="N460" s="72"/>
      <c r="O460" s="71"/>
      <c r="P460" s="69"/>
      <c r="Q460" s="69"/>
      <c r="R460" s="75"/>
      <c r="S460" s="69"/>
      <c r="T460" s="75"/>
      <c r="U460" s="75"/>
      <c r="V460" s="75"/>
      <c r="W460" s="76"/>
      <c r="X460" s="77"/>
      <c r="Y460" s="69"/>
      <c r="Z460" s="69"/>
      <c r="AA460" s="69"/>
      <c r="AB460" s="69"/>
      <c r="AC460" s="69"/>
      <c r="AD460" s="69"/>
      <c r="AE460" s="69"/>
      <c r="AF460" s="69"/>
      <c r="AG460" s="69"/>
      <c r="AH460" s="69"/>
      <c r="AI460" s="76"/>
      <c r="AJ460" s="69"/>
    </row>
    <row r="461" spans="1:36">
      <c r="A461" s="70"/>
      <c r="B461" s="70"/>
      <c r="C461" s="70"/>
      <c r="D461" s="70"/>
      <c r="E461" s="70"/>
      <c r="F461" s="70"/>
      <c r="G461" s="70"/>
      <c r="H461" s="70"/>
      <c r="I461" s="70"/>
      <c r="J461" s="70"/>
      <c r="K461" s="73"/>
      <c r="L461" s="70"/>
      <c r="M461" s="74"/>
      <c r="N461" s="74"/>
      <c r="O461" s="73"/>
      <c r="P461" s="70"/>
      <c r="Q461" s="70"/>
      <c r="R461" s="78"/>
      <c r="S461" s="70"/>
      <c r="T461" s="78"/>
      <c r="U461" s="78"/>
      <c r="V461" s="78"/>
      <c r="W461" s="79"/>
      <c r="X461" s="80"/>
      <c r="Y461" s="70"/>
      <c r="Z461" s="70"/>
      <c r="AA461" s="70"/>
      <c r="AB461" s="70"/>
      <c r="AC461" s="70"/>
      <c r="AD461" s="70"/>
      <c r="AE461" s="70"/>
      <c r="AF461" s="70"/>
      <c r="AG461" s="70"/>
      <c r="AH461" s="70"/>
      <c r="AI461" s="79"/>
      <c r="AJ461" s="70"/>
    </row>
  </sheetData>
  <sortState ref="A2:AK648">
    <sortCondition ref="J609"/>
  </sortState>
  <conditionalFormatting sqref="I1">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onditionalFormatting>
  <conditionalFormatting sqref="I460">
    <cfRule type="duplicateValues" dxfId="0" priority="4"/>
  </conditionalFormatting>
  <conditionalFormatting sqref="I461">
    <cfRule type="duplicateValues" dxfId="0" priority="3"/>
  </conditionalFormatting>
  <conditionalFormatting sqref="I2:I356">
    <cfRule type="duplicateValues" dxfId="1" priority="1"/>
    <cfRule type="duplicateValues" dxfId="1" priority="2"/>
  </conditionalFormatting>
  <conditionalFormatting sqref="I357:I459">
    <cfRule type="duplicateValues" dxfId="0" priority="6"/>
  </conditionalFormatting>
  <conditionalFormatting sqref="I462:I1048576">
    <cfRule type="duplicateValues" dxfId="0" priority="58"/>
  </conditionalFormatting>
  <conditionalFormatting sqref="I1 I357:I459">
    <cfRule type="duplicateValues" dxfId="0" priority="5"/>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2"/>
  <sheetViews>
    <sheetView workbookViewId="0">
      <pane ySplit="1" topLeftCell="A2" activePane="bottomLeft" state="frozen"/>
      <selection/>
      <selection pane="bottomLeft" activeCell="B13" sqref="B13"/>
    </sheetView>
  </sheetViews>
  <sheetFormatPr defaultColWidth="14.4537037037037" defaultRowHeight="15.6"/>
  <cols>
    <col min="1" max="1" width="15.5462962962963" style="1" customWidth="1"/>
    <col min="2" max="4" width="27" style="1" customWidth="1"/>
    <col min="5" max="5" width="33.5462962962963" style="1" customWidth="1"/>
    <col min="6" max="6" width="23.5462962962963" style="1" customWidth="1"/>
    <col min="7" max="7" width="15.7314814814815" style="1" customWidth="1"/>
    <col min="8" max="8" width="36" style="1" customWidth="1"/>
    <col min="9" max="9" width="17.2685185185185" style="1" customWidth="1"/>
    <col min="10" max="10" width="88.7314814814815" style="1" customWidth="1"/>
    <col min="11" max="11" width="7" style="1" customWidth="1"/>
    <col min="12" max="12" width="19.2685185185185" style="1" customWidth="1"/>
    <col min="13" max="13" width="11.2685185185185" style="1" customWidth="1"/>
    <col min="14" max="14" width="25.2685185185185" style="1" customWidth="1"/>
    <col min="15" max="15" width="7.73148148148148" style="1" customWidth="1"/>
    <col min="16" max="16" width="24.2685185185185" style="1" customWidth="1"/>
    <col min="17" max="17" width="21.7314814814815" style="1" customWidth="1"/>
    <col min="18" max="18" width="16.7314814814815" style="1" customWidth="1"/>
    <col min="19" max="19" width="18.5462962962963" style="1" customWidth="1"/>
    <col min="20" max="20" width="10.7314814814815" style="1" customWidth="1"/>
    <col min="21" max="21" width="28.7314814814815" style="1" customWidth="1"/>
    <col min="22" max="22" width="22.8148148148148" style="1" customWidth="1"/>
    <col min="23" max="23" width="18.2685185185185" style="1" customWidth="1"/>
    <col min="24" max="24" width="19.0925925925926" style="1" customWidth="1"/>
    <col min="25" max="27" width="29.4537037037037" style="1" customWidth="1"/>
    <col min="28" max="30" width="23" style="1" customWidth="1"/>
    <col min="31" max="31" width="22.2685185185185" style="1" customWidth="1"/>
    <col min="32" max="32" width="89.7314814814815" style="1" customWidth="1"/>
    <col min="33" max="33" width="30.7314814814815" style="1" customWidth="1"/>
    <col min="34" max="34" width="67.7314814814815" style="1" customWidth="1"/>
    <col min="35" max="35" width="100.731481481481" style="1" customWidth="1"/>
    <col min="36" max="36" width="20.2685185185185" style="1" customWidth="1"/>
    <col min="37" max="37" width="20" style="1" customWidth="1"/>
    <col min="38" max="38" width="27" style="1" customWidth="1"/>
    <col min="39" max="39" width="5.73148148148148" style="1" customWidth="1"/>
    <col min="40" max="40" width="19.7314814814815" style="1" customWidth="1"/>
    <col min="41" max="16384" width="14.4537037037037" style="1"/>
  </cols>
  <sheetData>
    <row r="1" s="51" customFormat="1" spans="1:40">
      <c r="A1" s="36" t="s">
        <v>175</v>
      </c>
      <c r="B1" s="37" t="s">
        <v>176</v>
      </c>
      <c r="C1" s="37" t="s">
        <v>177</v>
      </c>
      <c r="D1" s="37" t="s">
        <v>178</v>
      </c>
      <c r="E1" s="37" t="s">
        <v>179</v>
      </c>
      <c r="F1" s="37" t="s">
        <v>180</v>
      </c>
      <c r="G1" s="37" t="s">
        <v>181</v>
      </c>
      <c r="H1" s="37" t="s">
        <v>182</v>
      </c>
      <c r="I1" s="37" t="s">
        <v>183</v>
      </c>
      <c r="J1" s="36" t="s">
        <v>184</v>
      </c>
      <c r="K1" s="36" t="s">
        <v>185</v>
      </c>
      <c r="L1" s="36" t="s">
        <v>186</v>
      </c>
      <c r="M1" s="36" t="s">
        <v>187</v>
      </c>
      <c r="N1" s="37" t="s">
        <v>188</v>
      </c>
      <c r="O1" s="36" t="s">
        <v>189</v>
      </c>
      <c r="P1" s="36" t="s">
        <v>190</v>
      </c>
      <c r="Q1" s="37" t="s">
        <v>191</v>
      </c>
      <c r="R1" s="37" t="s">
        <v>192</v>
      </c>
      <c r="S1" s="37" t="s">
        <v>193</v>
      </c>
      <c r="T1" s="37" t="s">
        <v>194</v>
      </c>
      <c r="U1" s="37" t="s">
        <v>195</v>
      </c>
      <c r="V1" s="37" t="s">
        <v>196</v>
      </c>
      <c r="W1" s="37" t="s">
        <v>197</v>
      </c>
      <c r="X1" s="37" t="s">
        <v>198</v>
      </c>
      <c r="Y1" s="37" t="s">
        <v>199</v>
      </c>
      <c r="Z1" s="37" t="s">
        <v>200</v>
      </c>
      <c r="AA1" s="37" t="s">
        <v>201</v>
      </c>
      <c r="AB1" s="37" t="s">
        <v>202</v>
      </c>
      <c r="AC1" s="37" t="s">
        <v>203</v>
      </c>
      <c r="AD1" s="37" t="s">
        <v>204</v>
      </c>
      <c r="AE1" s="52" t="s">
        <v>1391</v>
      </c>
      <c r="AF1" s="52" t="s">
        <v>1392</v>
      </c>
      <c r="AG1" s="37" t="s">
        <v>205</v>
      </c>
      <c r="AH1" s="37" t="s">
        <v>206</v>
      </c>
      <c r="AI1" s="37" t="s">
        <v>207</v>
      </c>
      <c r="AJ1" s="37" t="s">
        <v>208</v>
      </c>
      <c r="AK1" s="37" t="s">
        <v>209</v>
      </c>
      <c r="AL1" s="37" t="s">
        <v>210</v>
      </c>
      <c r="AM1" s="54"/>
      <c r="AN1" s="55"/>
    </row>
    <row r="2" ht="14.4" spans="1:38">
      <c r="A2" s="39" t="s">
        <v>211</v>
      </c>
      <c r="B2" s="39" t="s">
        <v>212</v>
      </c>
      <c r="C2" s="39" t="s">
        <v>252</v>
      </c>
      <c r="D2" s="39" t="s">
        <v>357</v>
      </c>
      <c r="E2" s="39" t="s">
        <v>358</v>
      </c>
      <c r="F2" s="39"/>
      <c r="G2" s="39"/>
      <c r="H2" s="39" t="s">
        <v>255</v>
      </c>
      <c r="I2" s="39" t="s">
        <v>1393</v>
      </c>
      <c r="J2" s="39" t="s">
        <v>1394</v>
      </c>
      <c r="K2" s="42" t="s">
        <v>219</v>
      </c>
      <c r="L2" s="39" t="s">
        <v>220</v>
      </c>
      <c r="M2" s="43">
        <v>44960.5897337963</v>
      </c>
      <c r="N2" s="43">
        <v>44960.5788194445</v>
      </c>
      <c r="O2" s="42" t="s">
        <v>221</v>
      </c>
      <c r="P2" s="39" t="s">
        <v>222</v>
      </c>
      <c r="Q2" s="39"/>
      <c r="R2" s="47">
        <v>45002.0879050926</v>
      </c>
      <c r="S2" s="39" t="s">
        <v>224</v>
      </c>
      <c r="T2" s="47"/>
      <c r="U2" s="47">
        <v>44991.7680439815</v>
      </c>
      <c r="V2" s="47">
        <v>45002.0847453704</v>
      </c>
      <c r="W2" s="48">
        <v>0</v>
      </c>
      <c r="X2" s="49">
        <v>41.5059259259259</v>
      </c>
      <c r="Y2" s="39" t="s">
        <v>361</v>
      </c>
      <c r="Z2" s="39" t="s">
        <v>357</v>
      </c>
      <c r="AA2" s="39" t="s">
        <v>362</v>
      </c>
      <c r="AB2" s="39" t="s">
        <v>143</v>
      </c>
      <c r="AC2" s="39" t="s">
        <v>245</v>
      </c>
      <c r="AD2" s="39"/>
      <c r="AE2" s="33" t="s">
        <v>143</v>
      </c>
      <c r="AF2" s="33" t="s">
        <v>143</v>
      </c>
      <c r="AG2" s="39" t="s">
        <v>1395</v>
      </c>
      <c r="AH2" s="39" t="s">
        <v>364</v>
      </c>
      <c r="AI2" s="39" t="s">
        <v>365</v>
      </c>
      <c r="AJ2" s="39" t="s">
        <v>1396</v>
      </c>
      <c r="AK2" s="48">
        <v>16.3333333333333</v>
      </c>
      <c r="AL2" s="39" t="s">
        <v>216</v>
      </c>
    </row>
    <row r="3" ht="14.4" spans="1:38">
      <c r="A3" s="38" t="s">
        <v>251</v>
      </c>
      <c r="B3" s="38" t="s">
        <v>212</v>
      </c>
      <c r="C3" s="38" t="s">
        <v>252</v>
      </c>
      <c r="D3" s="38" t="s">
        <v>357</v>
      </c>
      <c r="E3" s="38" t="s">
        <v>573</v>
      </c>
      <c r="F3" s="38"/>
      <c r="G3" s="38"/>
      <c r="H3" s="38" t="s">
        <v>255</v>
      </c>
      <c r="I3" s="38" t="s">
        <v>1397</v>
      </c>
      <c r="J3" s="38" t="s">
        <v>1398</v>
      </c>
      <c r="K3" s="40" t="s">
        <v>219</v>
      </c>
      <c r="L3" s="38" t="s">
        <v>220</v>
      </c>
      <c r="M3" s="41">
        <v>45015.2818865741</v>
      </c>
      <c r="N3" s="41">
        <v>45015.2790625</v>
      </c>
      <c r="O3" s="40" t="s">
        <v>780</v>
      </c>
      <c r="P3" s="38" t="s">
        <v>781</v>
      </c>
      <c r="Q3" s="38"/>
      <c r="R3" s="44">
        <v>45016.7022453704</v>
      </c>
      <c r="S3" s="38" t="s">
        <v>1152</v>
      </c>
      <c r="T3" s="44"/>
      <c r="U3" s="44">
        <v>45016.7022222222</v>
      </c>
      <c r="V3" s="44"/>
      <c r="W3" s="45">
        <v>0</v>
      </c>
      <c r="X3" s="46">
        <v>1.42315972222222</v>
      </c>
      <c r="Y3" s="38" t="s">
        <v>259</v>
      </c>
      <c r="Z3" s="38" t="s">
        <v>260</v>
      </c>
      <c r="AA3" s="38"/>
      <c r="AB3" s="38" t="s">
        <v>245</v>
      </c>
      <c r="AC3" s="38" t="s">
        <v>246</v>
      </c>
      <c r="AD3" s="38"/>
      <c r="AE3" s="33" t="s">
        <v>146</v>
      </c>
      <c r="AF3" s="33" t="s">
        <v>1399</v>
      </c>
      <c r="AG3" s="38" t="s">
        <v>1400</v>
      </c>
      <c r="AH3" s="38" t="s">
        <v>1154</v>
      </c>
      <c r="AI3" s="38" t="s">
        <v>1155</v>
      </c>
      <c r="AJ3" s="38" t="s">
        <v>1156</v>
      </c>
      <c r="AK3" s="45">
        <v>9.33333333333333</v>
      </c>
      <c r="AL3" s="38" t="s">
        <v>216</v>
      </c>
    </row>
    <row r="4" ht="14.4" spans="1:38">
      <c r="A4" s="38" t="s">
        <v>211</v>
      </c>
      <c r="B4" s="38" t="s">
        <v>212</v>
      </c>
      <c r="C4" s="38" t="s">
        <v>213</v>
      </c>
      <c r="D4" s="38" t="s">
        <v>230</v>
      </c>
      <c r="E4" s="38" t="s">
        <v>231</v>
      </c>
      <c r="F4" s="38"/>
      <c r="G4" s="38"/>
      <c r="H4" s="38" t="s">
        <v>340</v>
      </c>
      <c r="I4" s="38" t="s">
        <v>1401</v>
      </c>
      <c r="J4" s="38" t="s">
        <v>393</v>
      </c>
      <c r="K4" s="40" t="s">
        <v>219</v>
      </c>
      <c r="L4" s="38" t="s">
        <v>220</v>
      </c>
      <c r="M4" s="41">
        <v>44991.3865509259</v>
      </c>
      <c r="N4" s="41">
        <v>44991.3838657407</v>
      </c>
      <c r="O4" s="40" t="s">
        <v>221</v>
      </c>
      <c r="P4" s="38"/>
      <c r="Q4" s="38"/>
      <c r="R4" s="44">
        <v>44991.4859259259</v>
      </c>
      <c r="S4" s="38" t="s">
        <v>343</v>
      </c>
      <c r="T4" s="44"/>
      <c r="U4" s="44">
        <v>44991.4858796296</v>
      </c>
      <c r="V4" s="44">
        <v>44991.4859259259</v>
      </c>
      <c r="W4" s="45">
        <v>0</v>
      </c>
      <c r="X4" s="46">
        <v>0.102060185185185</v>
      </c>
      <c r="Y4" s="38" t="s">
        <v>230</v>
      </c>
      <c r="Z4" s="38" t="s">
        <v>234</v>
      </c>
      <c r="AA4" s="38"/>
      <c r="AB4" s="38" t="s">
        <v>225</v>
      </c>
      <c r="AC4" s="38" t="s">
        <v>344</v>
      </c>
      <c r="AD4" s="38"/>
      <c r="AE4" s="33" t="str">
        <f>VLOOKUP(I:I,[1]Sheet1!$B:$F,5,0)</f>
        <v>CSR Request</v>
      </c>
      <c r="AF4" s="33" t="str">
        <f>VLOOKUP(I:I,[1]Sheet1!$B:$G,6,0)</f>
        <v>CSR Request (MSISDN / ICCID  status change )</v>
      </c>
      <c r="AG4" s="41" t="s">
        <v>1402</v>
      </c>
      <c r="AH4" s="38" t="s">
        <v>395</v>
      </c>
      <c r="AI4" s="38" t="s">
        <v>396</v>
      </c>
      <c r="AJ4" s="38" t="s">
        <v>348</v>
      </c>
      <c r="AK4" s="45">
        <v>2.33333333333333</v>
      </c>
      <c r="AL4" s="38" t="s">
        <v>216</v>
      </c>
    </row>
    <row r="5" ht="14.4" spans="1:38">
      <c r="A5" s="39" t="s">
        <v>211</v>
      </c>
      <c r="B5" s="39" t="s">
        <v>212</v>
      </c>
      <c r="C5" s="39" t="s">
        <v>213</v>
      </c>
      <c r="D5" s="39" t="s">
        <v>230</v>
      </c>
      <c r="E5" s="39" t="s">
        <v>231</v>
      </c>
      <c r="F5" s="39"/>
      <c r="G5" s="39"/>
      <c r="H5" s="39" t="s">
        <v>340</v>
      </c>
      <c r="I5" s="39" t="s">
        <v>1403</v>
      </c>
      <c r="J5" s="39" t="s">
        <v>1404</v>
      </c>
      <c r="K5" s="42" t="s">
        <v>219</v>
      </c>
      <c r="L5" s="39" t="s">
        <v>220</v>
      </c>
      <c r="M5" s="43">
        <v>44992.6070138889</v>
      </c>
      <c r="N5" s="43">
        <v>44992.6051273148</v>
      </c>
      <c r="O5" s="42" t="s">
        <v>221</v>
      </c>
      <c r="P5" s="39"/>
      <c r="Q5" s="39"/>
      <c r="R5" s="47">
        <v>44993.4436805556</v>
      </c>
      <c r="S5" s="39" t="s">
        <v>343</v>
      </c>
      <c r="T5" s="47"/>
      <c r="U5" s="47">
        <v>44993.4436342593</v>
      </c>
      <c r="V5" s="47">
        <v>44993.4436689815</v>
      </c>
      <c r="W5" s="48">
        <v>0</v>
      </c>
      <c r="X5" s="49">
        <v>0.838541666666667</v>
      </c>
      <c r="Y5" s="39" t="s">
        <v>230</v>
      </c>
      <c r="Z5" s="39" t="s">
        <v>234</v>
      </c>
      <c r="AA5" s="39"/>
      <c r="AB5" s="39" t="s">
        <v>225</v>
      </c>
      <c r="AC5" s="39" t="s">
        <v>344</v>
      </c>
      <c r="AD5" s="39"/>
      <c r="AE5" s="33" t="str">
        <f>VLOOKUP(I:I,[1]Sheet1!$B:$F,5,0)</f>
        <v>CSR Request</v>
      </c>
      <c r="AF5" s="33" t="str">
        <f>VLOOKUP(I:I,[1]Sheet1!$B:$G,6,0)</f>
        <v>CSR Request (MSISDN / ICCID  status change )</v>
      </c>
      <c r="AG5" s="43" t="s">
        <v>1405</v>
      </c>
      <c r="AH5" s="39" t="s">
        <v>395</v>
      </c>
      <c r="AI5" s="39" t="s">
        <v>396</v>
      </c>
      <c r="AJ5" s="39" t="s">
        <v>348</v>
      </c>
      <c r="AK5" s="48">
        <v>2.33333333333333</v>
      </c>
      <c r="AL5" s="39" t="s">
        <v>216</v>
      </c>
    </row>
    <row r="6" ht="14.4" spans="1:38">
      <c r="A6" s="38" t="s">
        <v>211</v>
      </c>
      <c r="B6" s="38" t="s">
        <v>212</v>
      </c>
      <c r="C6" s="38" t="s">
        <v>213</v>
      </c>
      <c r="D6" s="38" t="s">
        <v>230</v>
      </c>
      <c r="E6" s="38" t="s">
        <v>231</v>
      </c>
      <c r="F6" s="38"/>
      <c r="G6" s="38"/>
      <c r="H6" s="38" t="s">
        <v>340</v>
      </c>
      <c r="I6" s="38" t="s">
        <v>1406</v>
      </c>
      <c r="J6" s="38" t="s">
        <v>1407</v>
      </c>
      <c r="K6" s="40" t="s">
        <v>219</v>
      </c>
      <c r="L6" s="38" t="s">
        <v>220</v>
      </c>
      <c r="M6" s="41">
        <v>44999.4509722222</v>
      </c>
      <c r="N6" s="41">
        <v>44999.4482060185</v>
      </c>
      <c r="O6" s="40" t="s">
        <v>221</v>
      </c>
      <c r="P6" s="38"/>
      <c r="Q6" s="38" t="s">
        <v>1408</v>
      </c>
      <c r="R6" s="44">
        <v>45002.5076388889</v>
      </c>
      <c r="S6" s="38" t="s">
        <v>343</v>
      </c>
      <c r="T6" s="44"/>
      <c r="U6" s="44">
        <v>45002.5076041667</v>
      </c>
      <c r="V6" s="44">
        <v>45002.5076388889</v>
      </c>
      <c r="W6" s="45">
        <v>1</v>
      </c>
      <c r="X6" s="46">
        <v>3.05943287037037</v>
      </c>
      <c r="Y6" s="38" t="s">
        <v>230</v>
      </c>
      <c r="Z6" s="38" t="s">
        <v>234</v>
      </c>
      <c r="AA6" s="38"/>
      <c r="AB6" s="38" t="s">
        <v>225</v>
      </c>
      <c r="AC6" s="38" t="s">
        <v>344</v>
      </c>
      <c r="AD6" s="38"/>
      <c r="AE6" s="33" t="str">
        <f>VLOOKUP(I:I,[1]Sheet1!$B:$F,5,0)</f>
        <v>Data Pollution</v>
      </c>
      <c r="AF6" s="33" t="str">
        <f>VLOOKUP(I:I,[1]Sheet1!$B:$G,6,0)</f>
        <v>Data Pollution in CRM</v>
      </c>
      <c r="AG6" s="38" t="s">
        <v>1409</v>
      </c>
      <c r="AH6" s="38" t="s">
        <v>395</v>
      </c>
      <c r="AI6" s="38" t="s">
        <v>703</v>
      </c>
      <c r="AJ6" s="38" t="s">
        <v>348</v>
      </c>
      <c r="AK6" s="45">
        <v>14</v>
      </c>
      <c r="AL6" s="38" t="s">
        <v>216</v>
      </c>
    </row>
    <row r="7" ht="14.4" spans="1:38">
      <c r="A7" s="38" t="s">
        <v>211</v>
      </c>
      <c r="B7" s="38" t="s">
        <v>212</v>
      </c>
      <c r="C7" s="38" t="s">
        <v>213</v>
      </c>
      <c r="D7" s="38" t="s">
        <v>230</v>
      </c>
      <c r="E7" s="38" t="s">
        <v>231</v>
      </c>
      <c r="F7" s="38"/>
      <c r="G7" s="38"/>
      <c r="H7" s="38" t="s">
        <v>340</v>
      </c>
      <c r="I7" s="38" t="s">
        <v>1410</v>
      </c>
      <c r="J7" s="38" t="s">
        <v>1411</v>
      </c>
      <c r="K7" s="40" t="s">
        <v>219</v>
      </c>
      <c r="L7" s="38" t="s">
        <v>220</v>
      </c>
      <c r="M7" s="41">
        <v>44998.4470833333</v>
      </c>
      <c r="N7" s="41">
        <v>44998.4364236111</v>
      </c>
      <c r="O7" s="40" t="s">
        <v>221</v>
      </c>
      <c r="P7" s="38"/>
      <c r="Q7" s="38"/>
      <c r="R7" s="44">
        <v>44998.5749768519</v>
      </c>
      <c r="S7" s="38" t="s">
        <v>343</v>
      </c>
      <c r="T7" s="44"/>
      <c r="U7" s="44">
        <v>44998.5749074074</v>
      </c>
      <c r="V7" s="44">
        <v>44998.5749768519</v>
      </c>
      <c r="W7" s="45">
        <v>1</v>
      </c>
      <c r="X7" s="46">
        <v>0.138553240740741</v>
      </c>
      <c r="Y7" s="38" t="s">
        <v>230</v>
      </c>
      <c r="Z7" s="38" t="s">
        <v>234</v>
      </c>
      <c r="AA7" s="38"/>
      <c r="AB7" s="38" t="s">
        <v>225</v>
      </c>
      <c r="AC7" s="38" t="s">
        <v>344</v>
      </c>
      <c r="AD7" s="38"/>
      <c r="AE7" s="33" t="str">
        <f>VLOOKUP(I:I,[1]Sheet1!$B:$F,5,0)</f>
        <v>System Limitation</v>
      </c>
      <c r="AF7" s="33" t="str">
        <f>VLOOKUP(I:I,[1]Sheet1!$B:$G,6,0)</f>
        <v>System Limitation in Clarify - Incorrect MSISDN/ICCID Used - LGSD-8500</v>
      </c>
      <c r="AG7" s="41" t="s">
        <v>1412</v>
      </c>
      <c r="AH7" s="38" t="s">
        <v>346</v>
      </c>
      <c r="AI7" s="38" t="s">
        <v>347</v>
      </c>
      <c r="AJ7" s="38" t="s">
        <v>348</v>
      </c>
      <c r="AK7" s="45">
        <v>2.33333333333333</v>
      </c>
      <c r="AL7" s="38" t="s">
        <v>216</v>
      </c>
    </row>
    <row r="8" ht="14.4" spans="1:38">
      <c r="A8" s="39" t="s">
        <v>211</v>
      </c>
      <c r="B8" s="39" t="s">
        <v>212</v>
      </c>
      <c r="C8" s="39" t="s">
        <v>213</v>
      </c>
      <c r="D8" s="39" t="s">
        <v>230</v>
      </c>
      <c r="E8" s="39" t="s">
        <v>231</v>
      </c>
      <c r="F8" s="39"/>
      <c r="G8" s="39"/>
      <c r="H8" s="39" t="s">
        <v>340</v>
      </c>
      <c r="I8" s="39" t="s">
        <v>1413</v>
      </c>
      <c r="J8" s="39" t="s">
        <v>866</v>
      </c>
      <c r="K8" s="42" t="s">
        <v>219</v>
      </c>
      <c r="L8" s="39" t="s">
        <v>220</v>
      </c>
      <c r="M8" s="43">
        <v>45002.4144791667</v>
      </c>
      <c r="N8" s="43">
        <v>45002.4127314815</v>
      </c>
      <c r="O8" s="42" t="s">
        <v>221</v>
      </c>
      <c r="P8" s="39"/>
      <c r="Q8" s="39"/>
      <c r="R8" s="47">
        <v>45005.4985185185</v>
      </c>
      <c r="S8" s="39" t="s">
        <v>479</v>
      </c>
      <c r="T8" s="47"/>
      <c r="U8" s="47">
        <v>45005.4984722222</v>
      </c>
      <c r="V8" s="47">
        <v>45005.4985185185</v>
      </c>
      <c r="W8" s="48">
        <v>0</v>
      </c>
      <c r="X8" s="49">
        <v>3.08578703703704</v>
      </c>
      <c r="Y8" s="39" t="s">
        <v>230</v>
      </c>
      <c r="Z8" s="39" t="s">
        <v>234</v>
      </c>
      <c r="AA8" s="39"/>
      <c r="AB8" s="39" t="s">
        <v>225</v>
      </c>
      <c r="AC8" s="39" t="s">
        <v>344</v>
      </c>
      <c r="AD8" s="39"/>
      <c r="AE8" s="33" t="str">
        <f>VLOOKUP(I:I,[1]Sheet1!$B:$F,5,0)</f>
        <v>CSR Request</v>
      </c>
      <c r="AF8" s="33" t="str">
        <f>VLOOKUP(I:I,[1]Sheet1!$B:$G,6,0)</f>
        <v>CSR Request (MSISDN / ICCID  status change )</v>
      </c>
      <c r="AG8" s="43" t="s">
        <v>1414</v>
      </c>
      <c r="AH8" s="39" t="s">
        <v>868</v>
      </c>
      <c r="AI8" s="39" t="s">
        <v>869</v>
      </c>
      <c r="AJ8" s="39" t="s">
        <v>482</v>
      </c>
      <c r="AK8" s="48">
        <v>2.33333333333333</v>
      </c>
      <c r="AL8" s="39" t="s">
        <v>216</v>
      </c>
    </row>
    <row r="9" ht="14.4" spans="1:38">
      <c r="A9" s="38" t="s">
        <v>211</v>
      </c>
      <c r="B9" s="38" t="s">
        <v>212</v>
      </c>
      <c r="C9" s="38" t="s">
        <v>213</v>
      </c>
      <c r="D9" s="38" t="s">
        <v>230</v>
      </c>
      <c r="E9" s="38" t="s">
        <v>231</v>
      </c>
      <c r="F9" s="38"/>
      <c r="G9" s="38"/>
      <c r="H9" s="38" t="s">
        <v>340</v>
      </c>
      <c r="I9" s="38" t="s">
        <v>1415</v>
      </c>
      <c r="J9" s="38" t="s">
        <v>1416</v>
      </c>
      <c r="K9" s="40" t="s">
        <v>219</v>
      </c>
      <c r="L9" s="38" t="s">
        <v>220</v>
      </c>
      <c r="M9" s="41">
        <v>44988.4200810185</v>
      </c>
      <c r="N9" s="41">
        <v>44988.4191550926</v>
      </c>
      <c r="O9" s="40" t="s">
        <v>221</v>
      </c>
      <c r="P9" s="38"/>
      <c r="Q9" s="38"/>
      <c r="R9" s="44">
        <v>44991.4182638889</v>
      </c>
      <c r="S9" s="38" t="s">
        <v>343</v>
      </c>
      <c r="T9" s="44"/>
      <c r="U9" s="44">
        <v>44991.4182175926</v>
      </c>
      <c r="V9" s="44">
        <v>44991.4182638889</v>
      </c>
      <c r="W9" s="45">
        <v>1</v>
      </c>
      <c r="X9" s="46">
        <v>2.9991087962963</v>
      </c>
      <c r="Y9" s="38" t="s">
        <v>230</v>
      </c>
      <c r="Z9" s="38" t="s">
        <v>234</v>
      </c>
      <c r="AA9" s="38"/>
      <c r="AB9" s="38" t="s">
        <v>225</v>
      </c>
      <c r="AC9" s="38" t="s">
        <v>344</v>
      </c>
      <c r="AD9" s="38"/>
      <c r="AE9" s="33" t="str">
        <f>VLOOKUP(I:I,[1]Sheet1!$B:$F,5,0)</f>
        <v>CSR Request</v>
      </c>
      <c r="AF9" s="33" t="str">
        <f>VLOOKUP(I:I,[1]Sheet1!$B:$G,6,0)</f>
        <v>CSR Request (MSISDN / ICCID  status change )</v>
      </c>
      <c r="AG9" s="41" t="s">
        <v>1417</v>
      </c>
      <c r="AH9" s="38" t="s">
        <v>271</v>
      </c>
      <c r="AI9" s="38" t="s">
        <v>481</v>
      </c>
      <c r="AJ9" s="38" t="s">
        <v>348</v>
      </c>
      <c r="AK9" s="45">
        <v>7</v>
      </c>
      <c r="AL9" s="38" t="s">
        <v>216</v>
      </c>
    </row>
    <row r="10" ht="14.4" spans="1:38">
      <c r="A10" s="39" t="s">
        <v>211</v>
      </c>
      <c r="B10" s="39" t="s">
        <v>212</v>
      </c>
      <c r="C10" s="39" t="s">
        <v>213</v>
      </c>
      <c r="D10" s="39" t="s">
        <v>230</v>
      </c>
      <c r="E10" s="39" t="s">
        <v>231</v>
      </c>
      <c r="F10" s="39"/>
      <c r="G10" s="39"/>
      <c r="H10" s="39" t="s">
        <v>340</v>
      </c>
      <c r="I10" s="39" t="s">
        <v>1418</v>
      </c>
      <c r="J10" s="39" t="s">
        <v>478</v>
      </c>
      <c r="K10" s="42" t="s">
        <v>219</v>
      </c>
      <c r="L10" s="39" t="s">
        <v>220</v>
      </c>
      <c r="M10" s="43">
        <v>44992.4091666667</v>
      </c>
      <c r="N10" s="43">
        <v>44992.4084375</v>
      </c>
      <c r="O10" s="42" t="s">
        <v>221</v>
      </c>
      <c r="P10" s="39"/>
      <c r="Q10" s="39"/>
      <c r="R10" s="47">
        <v>44992.5057407407</v>
      </c>
      <c r="S10" s="39" t="s">
        <v>479</v>
      </c>
      <c r="T10" s="47"/>
      <c r="U10" s="47">
        <v>44992.5056944444</v>
      </c>
      <c r="V10" s="47">
        <v>44992.5057291667</v>
      </c>
      <c r="W10" s="48">
        <v>1</v>
      </c>
      <c r="X10" s="49">
        <v>0.0972916666666667</v>
      </c>
      <c r="Y10" s="39" t="s">
        <v>230</v>
      </c>
      <c r="Z10" s="39" t="s">
        <v>234</v>
      </c>
      <c r="AA10" s="39"/>
      <c r="AB10" s="39" t="s">
        <v>225</v>
      </c>
      <c r="AC10" s="39" t="s">
        <v>344</v>
      </c>
      <c r="AD10" s="39"/>
      <c r="AE10" s="33" t="str">
        <f>VLOOKUP(I:I,[1]Sheet1!$B:$F,5,0)</f>
        <v>CSR Request</v>
      </c>
      <c r="AF10" s="33" t="str">
        <f>VLOOKUP(I:I,[1]Sheet1!$B:$G,6,0)</f>
        <v>CSR Request (MSISDN / ICCID  status change )</v>
      </c>
      <c r="AG10" s="43" t="s">
        <v>1419</v>
      </c>
      <c r="AH10" s="39" t="s">
        <v>271</v>
      </c>
      <c r="AI10" s="39" t="s">
        <v>481</v>
      </c>
      <c r="AJ10" s="39" t="s">
        <v>482</v>
      </c>
      <c r="AK10" s="48">
        <v>2.33333333333333</v>
      </c>
      <c r="AL10" s="39" t="s">
        <v>216</v>
      </c>
    </row>
    <row r="11" ht="14.4" spans="1:38">
      <c r="A11" s="39" t="s">
        <v>211</v>
      </c>
      <c r="B11" s="39" t="s">
        <v>212</v>
      </c>
      <c r="C11" s="39" t="s">
        <v>213</v>
      </c>
      <c r="D11" s="39" t="s">
        <v>230</v>
      </c>
      <c r="E11" s="39" t="s">
        <v>231</v>
      </c>
      <c r="F11" s="39"/>
      <c r="G11" s="39"/>
      <c r="H11" s="39" t="s">
        <v>340</v>
      </c>
      <c r="I11" s="39" t="s">
        <v>1420</v>
      </c>
      <c r="J11" s="39" t="s">
        <v>478</v>
      </c>
      <c r="K11" s="42" t="s">
        <v>219</v>
      </c>
      <c r="L11" s="39" t="s">
        <v>220</v>
      </c>
      <c r="M11" s="43">
        <v>44995.4943981482</v>
      </c>
      <c r="N11" s="43">
        <v>44995.4909259259</v>
      </c>
      <c r="O11" s="42" t="s">
        <v>221</v>
      </c>
      <c r="P11" s="39"/>
      <c r="Q11" s="39"/>
      <c r="R11" s="47">
        <v>44995.5963078704</v>
      </c>
      <c r="S11" s="39" t="s">
        <v>343</v>
      </c>
      <c r="T11" s="47"/>
      <c r="U11" s="47">
        <v>44995.5962731482</v>
      </c>
      <c r="V11" s="47">
        <v>44995.5963078704</v>
      </c>
      <c r="W11" s="48">
        <v>1</v>
      </c>
      <c r="X11" s="49">
        <v>0.105381944444444</v>
      </c>
      <c r="Y11" s="39" t="s">
        <v>230</v>
      </c>
      <c r="Z11" s="39" t="s">
        <v>234</v>
      </c>
      <c r="AA11" s="39"/>
      <c r="AB11" s="39" t="s">
        <v>225</v>
      </c>
      <c r="AC11" s="39" t="s">
        <v>344</v>
      </c>
      <c r="AD11" s="39"/>
      <c r="AE11" s="33" t="str">
        <f>VLOOKUP(I:I,[1]Sheet1!$B:$F,5,0)</f>
        <v>CSR Request</v>
      </c>
      <c r="AF11" s="33" t="str">
        <f>VLOOKUP(I:I,[1]Sheet1!$B:$G,6,0)</f>
        <v>CSR Request (MSISDN / ICCID  status change )</v>
      </c>
      <c r="AG11" s="43" t="s">
        <v>1421</v>
      </c>
      <c r="AH11" s="39" t="s">
        <v>271</v>
      </c>
      <c r="AI11" s="39" t="s">
        <v>481</v>
      </c>
      <c r="AJ11" s="39" t="s">
        <v>348</v>
      </c>
      <c r="AK11" s="48">
        <v>2.33333333333333</v>
      </c>
      <c r="AL11" s="39" t="s">
        <v>216</v>
      </c>
    </row>
    <row r="12" ht="14.4" spans="1:38">
      <c r="A12" s="39" t="s">
        <v>211</v>
      </c>
      <c r="B12" s="39" t="s">
        <v>212</v>
      </c>
      <c r="C12" s="39" t="s">
        <v>213</v>
      </c>
      <c r="D12" s="39" t="s">
        <v>230</v>
      </c>
      <c r="E12" s="39" t="s">
        <v>391</v>
      </c>
      <c r="F12" s="39"/>
      <c r="G12" s="39"/>
      <c r="H12" s="39" t="s">
        <v>340</v>
      </c>
      <c r="I12" s="39" t="s">
        <v>1422</v>
      </c>
      <c r="J12" s="39" t="s">
        <v>1423</v>
      </c>
      <c r="K12" s="42" t="s">
        <v>219</v>
      </c>
      <c r="L12" s="39" t="s">
        <v>220</v>
      </c>
      <c r="M12" s="43">
        <v>44987.4173726852</v>
      </c>
      <c r="N12" s="43">
        <v>44987.4071180556</v>
      </c>
      <c r="O12" s="42" t="s">
        <v>221</v>
      </c>
      <c r="P12" s="39"/>
      <c r="Q12" s="39"/>
      <c r="R12" s="47">
        <v>44987.6579976852</v>
      </c>
      <c r="S12" s="39" t="s">
        <v>343</v>
      </c>
      <c r="T12" s="47"/>
      <c r="U12" s="47">
        <v>44987.657962963</v>
      </c>
      <c r="V12" s="47">
        <v>44987.6579976852</v>
      </c>
      <c r="W12" s="48">
        <v>0</v>
      </c>
      <c r="X12" s="49">
        <v>0.25087962962963</v>
      </c>
      <c r="Y12" s="39" t="s">
        <v>230</v>
      </c>
      <c r="Z12" s="39" t="s">
        <v>234</v>
      </c>
      <c r="AA12" s="39"/>
      <c r="AB12" s="39" t="s">
        <v>225</v>
      </c>
      <c r="AC12" s="39" t="s">
        <v>344</v>
      </c>
      <c r="AD12" s="39"/>
      <c r="AE12" s="33" t="str">
        <f>VLOOKUP(I:I,[1]Sheet1!$B:$F,5,0)</f>
        <v>CSR Request</v>
      </c>
      <c r="AF12" s="33" t="str">
        <f>VLOOKUP(I:I,[1]Sheet1!$B:$G,6,0)</f>
        <v>CSR Request (MSISDN / ICCID  status change )</v>
      </c>
      <c r="AG12" s="43" t="s">
        <v>1424</v>
      </c>
      <c r="AH12" s="39" t="s">
        <v>271</v>
      </c>
      <c r="AI12" s="39" t="s">
        <v>272</v>
      </c>
      <c r="AJ12" s="39" t="s">
        <v>348</v>
      </c>
      <c r="AK12" s="48">
        <v>7</v>
      </c>
      <c r="AL12" s="39" t="s">
        <v>216</v>
      </c>
    </row>
    <row r="13" ht="14.4" spans="1:38">
      <c r="A13" s="38" t="s">
        <v>211</v>
      </c>
      <c r="B13" s="38" t="s">
        <v>212</v>
      </c>
      <c r="C13" s="38" t="s">
        <v>213</v>
      </c>
      <c r="D13" s="38" t="s">
        <v>230</v>
      </c>
      <c r="E13" s="38" t="s">
        <v>231</v>
      </c>
      <c r="F13" s="38"/>
      <c r="G13" s="38"/>
      <c r="H13" s="38" t="s">
        <v>340</v>
      </c>
      <c r="I13" s="38" t="s">
        <v>1425</v>
      </c>
      <c r="J13" s="38" t="s">
        <v>1426</v>
      </c>
      <c r="K13" s="40" t="s">
        <v>219</v>
      </c>
      <c r="L13" s="38" t="s">
        <v>220</v>
      </c>
      <c r="M13" s="41">
        <v>45013.383587963</v>
      </c>
      <c r="N13" s="41">
        <v>45013.3827893519</v>
      </c>
      <c r="O13" s="40" t="s">
        <v>221</v>
      </c>
      <c r="P13" s="38"/>
      <c r="Q13" s="38"/>
      <c r="R13" s="44">
        <v>45013.6210532407</v>
      </c>
      <c r="S13" s="38" t="s">
        <v>343</v>
      </c>
      <c r="T13" s="44"/>
      <c r="U13" s="44">
        <v>45013.6209953704</v>
      </c>
      <c r="V13" s="44">
        <v>45013.6210416667</v>
      </c>
      <c r="W13" s="45">
        <v>1</v>
      </c>
      <c r="X13" s="46">
        <v>0.238252314814815</v>
      </c>
      <c r="Y13" s="38" t="s">
        <v>230</v>
      </c>
      <c r="Z13" s="38" t="s">
        <v>234</v>
      </c>
      <c r="AA13" s="38"/>
      <c r="AB13" s="38" t="s">
        <v>225</v>
      </c>
      <c r="AC13" s="38" t="s">
        <v>344</v>
      </c>
      <c r="AD13" s="38"/>
      <c r="AE13" s="33" t="str">
        <f>VLOOKUP(I:I,[1]Sheet1!$B:$F,5,0)</f>
        <v>CSR Request</v>
      </c>
      <c r="AF13" s="33" t="str">
        <f>VLOOKUP(I:I,[1]Sheet1!$B:$G,6,0)</f>
        <v>CSR Request (MSISDN / ICCID  status change )</v>
      </c>
      <c r="AG13" s="41" t="s">
        <v>1427</v>
      </c>
      <c r="AH13" s="38" t="s">
        <v>271</v>
      </c>
      <c r="AI13" s="38" t="s">
        <v>481</v>
      </c>
      <c r="AJ13" s="38" t="s">
        <v>348</v>
      </c>
      <c r="AK13" s="45">
        <v>2.33333333333333</v>
      </c>
      <c r="AL13" s="38" t="s">
        <v>216</v>
      </c>
    </row>
    <row r="14" ht="14.4" spans="1:38">
      <c r="A14" s="38" t="s">
        <v>211</v>
      </c>
      <c r="B14" s="38" t="s">
        <v>212</v>
      </c>
      <c r="C14" s="38" t="s">
        <v>213</v>
      </c>
      <c r="D14" s="38" t="s">
        <v>230</v>
      </c>
      <c r="E14" s="38" t="s">
        <v>391</v>
      </c>
      <c r="F14" s="38"/>
      <c r="G14" s="38"/>
      <c r="H14" s="38" t="s">
        <v>340</v>
      </c>
      <c r="I14" s="38" t="s">
        <v>1428</v>
      </c>
      <c r="J14" s="38" t="s">
        <v>342</v>
      </c>
      <c r="K14" s="40" t="s">
        <v>219</v>
      </c>
      <c r="L14" s="38" t="s">
        <v>220</v>
      </c>
      <c r="M14" s="41">
        <v>45005.4335763889</v>
      </c>
      <c r="N14" s="41">
        <v>45005.4316666667</v>
      </c>
      <c r="O14" s="40" t="s">
        <v>221</v>
      </c>
      <c r="P14" s="38"/>
      <c r="Q14" s="38"/>
      <c r="R14" s="44">
        <v>45005.7242824074</v>
      </c>
      <c r="S14" s="38" t="s">
        <v>479</v>
      </c>
      <c r="T14" s="44"/>
      <c r="U14" s="44">
        <v>45005.7242476852</v>
      </c>
      <c r="V14" s="44">
        <v>45005.7242824074</v>
      </c>
      <c r="W14" s="45">
        <v>0</v>
      </c>
      <c r="X14" s="46">
        <v>0.292615740740741</v>
      </c>
      <c r="Y14" s="38" t="s">
        <v>230</v>
      </c>
      <c r="Z14" s="38" t="s">
        <v>234</v>
      </c>
      <c r="AA14" s="38"/>
      <c r="AB14" s="38" t="s">
        <v>245</v>
      </c>
      <c r="AC14" s="38" t="s">
        <v>246</v>
      </c>
      <c r="AD14" s="38"/>
      <c r="AE14" s="33" t="str">
        <f>VLOOKUP(I:I,[1]Sheet1!$B:$F,5,0)</f>
        <v>CSR Request</v>
      </c>
      <c r="AF14" s="33" t="str">
        <f>VLOOKUP(I:I,[1]Sheet1!$B:$G,6,0)</f>
        <v>CSR Request (MSISDN / ICCID  status change )</v>
      </c>
      <c r="AG14" s="41" t="s">
        <v>1429</v>
      </c>
      <c r="AH14" s="38" t="s">
        <v>271</v>
      </c>
      <c r="AI14" s="38" t="s">
        <v>272</v>
      </c>
      <c r="AJ14" s="38" t="s">
        <v>482</v>
      </c>
      <c r="AK14" s="45">
        <v>2.33333333333333</v>
      </c>
      <c r="AL14" s="38" t="s">
        <v>216</v>
      </c>
    </row>
    <row r="15" ht="14.4" spans="1:38">
      <c r="A15" s="38" t="s">
        <v>211</v>
      </c>
      <c r="B15" s="38" t="s">
        <v>212</v>
      </c>
      <c r="C15" s="38" t="s">
        <v>213</v>
      </c>
      <c r="D15" s="38" t="s">
        <v>230</v>
      </c>
      <c r="E15" s="38" t="s">
        <v>231</v>
      </c>
      <c r="F15" s="38"/>
      <c r="G15" s="38"/>
      <c r="H15" s="38" t="s">
        <v>340</v>
      </c>
      <c r="I15" s="38" t="s">
        <v>1430</v>
      </c>
      <c r="J15" s="38" t="s">
        <v>342</v>
      </c>
      <c r="K15" s="40" t="s">
        <v>219</v>
      </c>
      <c r="L15" s="38" t="s">
        <v>220</v>
      </c>
      <c r="M15" s="41">
        <v>45006.4554513889</v>
      </c>
      <c r="N15" s="41">
        <v>45006.4516666667</v>
      </c>
      <c r="O15" s="40" t="s">
        <v>221</v>
      </c>
      <c r="P15" s="38"/>
      <c r="Q15" s="38"/>
      <c r="R15" s="44">
        <v>45007.4672453704</v>
      </c>
      <c r="S15" s="38" t="s">
        <v>1431</v>
      </c>
      <c r="T15" s="44"/>
      <c r="U15" s="44">
        <v>45007.4671643519</v>
      </c>
      <c r="V15" s="44">
        <v>45007.4672337963</v>
      </c>
      <c r="W15" s="45">
        <v>1</v>
      </c>
      <c r="X15" s="46">
        <v>1.01556712962963</v>
      </c>
      <c r="Y15" s="38" t="s">
        <v>230</v>
      </c>
      <c r="Z15" s="38" t="s">
        <v>234</v>
      </c>
      <c r="AA15" s="38"/>
      <c r="AB15" s="38" t="s">
        <v>245</v>
      </c>
      <c r="AC15" s="38" t="s">
        <v>246</v>
      </c>
      <c r="AD15" s="38"/>
      <c r="AE15" s="33" t="str">
        <f>VLOOKUP(I:I,[1]Sheet1!$B:$F,5,0)</f>
        <v>CSR Request</v>
      </c>
      <c r="AF15" s="33" t="str">
        <f>VLOOKUP(I:I,[1]Sheet1!$B:$G,6,0)</f>
        <v>CSR Request (MSISDN / ICCID  status change )</v>
      </c>
      <c r="AG15" s="38" t="s">
        <v>1432</v>
      </c>
      <c r="AH15" s="38" t="s">
        <v>346</v>
      </c>
      <c r="AI15" s="38" t="s">
        <v>347</v>
      </c>
      <c r="AJ15" s="38" t="s">
        <v>1125</v>
      </c>
      <c r="AK15" s="45">
        <v>2.33333333333333</v>
      </c>
      <c r="AL15" s="38" t="s">
        <v>216</v>
      </c>
    </row>
    <row r="16" ht="14.4" spans="1:38">
      <c r="A16" s="39" t="s">
        <v>211</v>
      </c>
      <c r="B16" s="39" t="s">
        <v>212</v>
      </c>
      <c r="C16" s="39" t="s">
        <v>213</v>
      </c>
      <c r="D16" s="39" t="s">
        <v>230</v>
      </c>
      <c r="E16" s="39" t="s">
        <v>231</v>
      </c>
      <c r="F16" s="39"/>
      <c r="G16" s="39"/>
      <c r="H16" s="39" t="s">
        <v>340</v>
      </c>
      <c r="I16" s="39" t="s">
        <v>1433</v>
      </c>
      <c r="J16" s="39" t="s">
        <v>1434</v>
      </c>
      <c r="K16" s="42" t="s">
        <v>219</v>
      </c>
      <c r="L16" s="39" t="s">
        <v>220</v>
      </c>
      <c r="M16" s="43">
        <v>45009.3711111111</v>
      </c>
      <c r="N16" s="43">
        <v>45009.3667013889</v>
      </c>
      <c r="O16" s="42" t="s">
        <v>221</v>
      </c>
      <c r="P16" s="39"/>
      <c r="Q16" s="39"/>
      <c r="R16" s="47">
        <v>45013.3938194444</v>
      </c>
      <c r="S16" s="39" t="s">
        <v>343</v>
      </c>
      <c r="T16" s="47"/>
      <c r="U16" s="47">
        <v>45013.3937847222</v>
      </c>
      <c r="V16" s="47">
        <v>45013.3938194444</v>
      </c>
      <c r="W16" s="48">
        <v>0</v>
      </c>
      <c r="X16" s="49">
        <v>4.02711805555556</v>
      </c>
      <c r="Y16" s="39" t="s">
        <v>230</v>
      </c>
      <c r="Z16" s="39" t="s">
        <v>234</v>
      </c>
      <c r="AA16" s="39"/>
      <c r="AB16" s="39" t="s">
        <v>225</v>
      </c>
      <c r="AC16" s="39" t="s">
        <v>344</v>
      </c>
      <c r="AD16" s="39"/>
      <c r="AE16" s="33" t="str">
        <f>VLOOKUP(I:I,[1]Sheet1!$B:$F,5,0)</f>
        <v>CSR User Issue</v>
      </c>
      <c r="AF16" s="33" t="str">
        <f>VLOOKUP(I:I,[1]Sheet1!$B:$G,6,0)</f>
        <v>CSR User Issue(lmitrova)</v>
      </c>
      <c r="AG16" s="43" t="s">
        <v>1435</v>
      </c>
      <c r="AH16" s="39" t="s">
        <v>395</v>
      </c>
      <c r="AI16" s="39" t="s">
        <v>1436</v>
      </c>
      <c r="AJ16" s="39" t="s">
        <v>348</v>
      </c>
      <c r="AK16" s="48">
        <v>2.33333333333333</v>
      </c>
      <c r="AL16" s="39" t="s">
        <v>216</v>
      </c>
    </row>
    <row r="17" ht="14.4" spans="1:38">
      <c r="A17" s="39" t="s">
        <v>211</v>
      </c>
      <c r="B17" s="39" t="s">
        <v>212</v>
      </c>
      <c r="C17" s="39" t="s">
        <v>213</v>
      </c>
      <c r="D17" s="39" t="s">
        <v>230</v>
      </c>
      <c r="E17" s="39" t="s">
        <v>231</v>
      </c>
      <c r="F17" s="39"/>
      <c r="G17" s="39"/>
      <c r="H17" s="39" t="s">
        <v>340</v>
      </c>
      <c r="I17" s="39" t="s">
        <v>1437</v>
      </c>
      <c r="J17" s="39" t="s">
        <v>1438</v>
      </c>
      <c r="K17" s="42" t="s">
        <v>219</v>
      </c>
      <c r="L17" s="39" t="s">
        <v>220</v>
      </c>
      <c r="M17" s="43">
        <v>44987.3149074074</v>
      </c>
      <c r="N17" s="43">
        <v>44987.3134722222</v>
      </c>
      <c r="O17" s="42" t="s">
        <v>221</v>
      </c>
      <c r="P17" s="39"/>
      <c r="Q17" s="39"/>
      <c r="R17" s="47">
        <v>44988.4350462963</v>
      </c>
      <c r="S17" s="39" t="s">
        <v>343</v>
      </c>
      <c r="T17" s="47"/>
      <c r="U17" s="47">
        <v>44988.435</v>
      </c>
      <c r="V17" s="47">
        <v>44988.4350347222</v>
      </c>
      <c r="W17" s="48">
        <v>0</v>
      </c>
      <c r="X17" s="49">
        <v>1.1215625</v>
      </c>
      <c r="Y17" s="39" t="s">
        <v>230</v>
      </c>
      <c r="Z17" s="39" t="s">
        <v>234</v>
      </c>
      <c r="AA17" s="39"/>
      <c r="AB17" s="39" t="s">
        <v>225</v>
      </c>
      <c r="AC17" s="39" t="s">
        <v>344</v>
      </c>
      <c r="AD17" s="39"/>
      <c r="AE17" s="33" t="str">
        <f>VLOOKUP(I:I,[1]Sheet1!$B:$F,5,0)</f>
        <v>Data Pollution</v>
      </c>
      <c r="AF17" s="33" t="str">
        <f>VLOOKUP(I:I,[1]Sheet1!$B:$G,6,0)</f>
        <v>Data Pollution in ACC</v>
      </c>
      <c r="AG17" s="43" t="s">
        <v>1439</v>
      </c>
      <c r="AH17" s="39" t="s">
        <v>395</v>
      </c>
      <c r="AI17" s="39" t="s">
        <v>1436</v>
      </c>
      <c r="AJ17" s="39" t="s">
        <v>348</v>
      </c>
      <c r="AK17" s="48">
        <v>2.33333333333333</v>
      </c>
      <c r="AL17" s="39" t="s">
        <v>216</v>
      </c>
    </row>
    <row r="18" ht="14.4" spans="1:38">
      <c r="A18" s="39" t="s">
        <v>211</v>
      </c>
      <c r="B18" s="39" t="s">
        <v>212</v>
      </c>
      <c r="C18" s="39" t="s">
        <v>213</v>
      </c>
      <c r="D18" s="39" t="s">
        <v>230</v>
      </c>
      <c r="E18" s="39" t="s">
        <v>231</v>
      </c>
      <c r="F18" s="39"/>
      <c r="G18" s="39"/>
      <c r="H18" s="39" t="s">
        <v>340</v>
      </c>
      <c r="I18" s="39" t="s">
        <v>1440</v>
      </c>
      <c r="J18" s="39" t="s">
        <v>1441</v>
      </c>
      <c r="K18" s="42" t="s">
        <v>219</v>
      </c>
      <c r="L18" s="39" t="s">
        <v>220</v>
      </c>
      <c r="M18" s="43">
        <v>45016.5153125</v>
      </c>
      <c r="N18" s="43">
        <v>45016.5121527778</v>
      </c>
      <c r="O18" s="42" t="s">
        <v>221</v>
      </c>
      <c r="P18" s="39"/>
      <c r="Q18" s="39"/>
      <c r="R18" s="47">
        <v>45016.6048726852</v>
      </c>
      <c r="S18" s="39" t="s">
        <v>343</v>
      </c>
      <c r="T18" s="47"/>
      <c r="U18" s="47">
        <v>45016.6029050926</v>
      </c>
      <c r="V18" s="47">
        <v>45016.6048611111</v>
      </c>
      <c r="W18" s="48">
        <v>0</v>
      </c>
      <c r="X18" s="49">
        <v>0.0927083333333333</v>
      </c>
      <c r="Y18" s="39" t="s">
        <v>230</v>
      </c>
      <c r="Z18" s="39" t="s">
        <v>234</v>
      </c>
      <c r="AA18" s="39"/>
      <c r="AB18" s="39" t="s">
        <v>225</v>
      </c>
      <c r="AC18" s="39" t="s">
        <v>344</v>
      </c>
      <c r="AD18" s="39"/>
      <c r="AE18" s="33" t="str">
        <f>VLOOKUP(I:I,[1]Sheet1!$B:$F,5,0)</f>
        <v>Duplicate Incident</v>
      </c>
      <c r="AF18" s="33" t="str">
        <f>VLOOKUP(I:I,[1]Sheet1!$B:$G,6,0)</f>
        <v>Duplicate Incident of INC000004691947</v>
      </c>
      <c r="AG18" s="47" t="s">
        <v>1442</v>
      </c>
      <c r="AH18" s="39" t="s">
        <v>395</v>
      </c>
      <c r="AI18" s="39" t="s">
        <v>1436</v>
      </c>
      <c r="AJ18" s="39" t="s">
        <v>348</v>
      </c>
      <c r="AK18" s="48">
        <v>2.33333333333333</v>
      </c>
      <c r="AL18" s="39" t="s">
        <v>216</v>
      </c>
    </row>
    <row r="19" ht="14.4" spans="1:38">
      <c r="A19" s="38" t="s">
        <v>211</v>
      </c>
      <c r="B19" s="38" t="s">
        <v>212</v>
      </c>
      <c r="C19" s="38" t="s">
        <v>213</v>
      </c>
      <c r="D19" s="38" t="s">
        <v>230</v>
      </c>
      <c r="E19" s="38" t="s">
        <v>231</v>
      </c>
      <c r="F19" s="38"/>
      <c r="G19" s="38"/>
      <c r="H19" s="38" t="s">
        <v>340</v>
      </c>
      <c r="I19" s="38" t="s">
        <v>1443</v>
      </c>
      <c r="J19" s="38" t="s">
        <v>1444</v>
      </c>
      <c r="K19" s="40" t="s">
        <v>219</v>
      </c>
      <c r="L19" s="38" t="s">
        <v>220</v>
      </c>
      <c r="M19" s="41">
        <v>44999.3309143519</v>
      </c>
      <c r="N19" s="41">
        <v>44999.3255208333</v>
      </c>
      <c r="O19" s="40" t="s">
        <v>221</v>
      </c>
      <c r="P19" s="38"/>
      <c r="Q19" s="38"/>
      <c r="R19" s="44">
        <v>44999.5594328704</v>
      </c>
      <c r="S19" s="38" t="s">
        <v>343</v>
      </c>
      <c r="T19" s="44"/>
      <c r="U19" s="44">
        <v>44999.5593865741</v>
      </c>
      <c r="V19" s="44">
        <v>44999.5594328704</v>
      </c>
      <c r="W19" s="45">
        <v>0</v>
      </c>
      <c r="X19" s="46">
        <v>0.233912037037037</v>
      </c>
      <c r="Y19" s="38" t="s">
        <v>230</v>
      </c>
      <c r="Z19" s="38" t="s">
        <v>234</v>
      </c>
      <c r="AA19" s="38"/>
      <c r="AB19" s="38" t="s">
        <v>225</v>
      </c>
      <c r="AC19" s="38" t="s">
        <v>344</v>
      </c>
      <c r="AD19" s="38"/>
      <c r="AE19" s="33" t="str">
        <f>VLOOKUP(I:I,[1]Sheet1!$B:$F,5,0)</f>
        <v>System Limitation</v>
      </c>
      <c r="AF19" s="33" t="str">
        <f>VLOOKUP(I:I,[1]Sheet1!$B:$G,6,0)</f>
        <v>System Limitation in Clarify - Incorrect MSISDN/ICCID Used - LGSD-8500</v>
      </c>
      <c r="AG19" s="44" t="s">
        <v>1445</v>
      </c>
      <c r="AH19" s="38" t="s">
        <v>395</v>
      </c>
      <c r="AI19" s="38" t="s">
        <v>1436</v>
      </c>
      <c r="AJ19" s="38" t="s">
        <v>348</v>
      </c>
      <c r="AK19" s="45">
        <v>2.33333333333333</v>
      </c>
      <c r="AL19" s="38" t="s">
        <v>216</v>
      </c>
    </row>
    <row r="20" ht="14.4" spans="1:38">
      <c r="A20" s="39" t="s">
        <v>211</v>
      </c>
      <c r="B20" s="39" t="s">
        <v>212</v>
      </c>
      <c r="C20" s="39" t="s">
        <v>213</v>
      </c>
      <c r="D20" s="39" t="s">
        <v>230</v>
      </c>
      <c r="E20" s="39" t="s">
        <v>391</v>
      </c>
      <c r="F20" s="39"/>
      <c r="G20" s="39"/>
      <c r="H20" s="39" t="s">
        <v>340</v>
      </c>
      <c r="I20" s="39" t="s">
        <v>1446</v>
      </c>
      <c r="J20" s="39" t="s">
        <v>941</v>
      </c>
      <c r="K20" s="42" t="s">
        <v>219</v>
      </c>
      <c r="L20" s="39" t="s">
        <v>220</v>
      </c>
      <c r="M20" s="43">
        <v>45006.4441666667</v>
      </c>
      <c r="N20" s="43">
        <v>45006.4313194444</v>
      </c>
      <c r="O20" s="42" t="s">
        <v>221</v>
      </c>
      <c r="P20" s="39"/>
      <c r="Q20" s="39" t="s">
        <v>1447</v>
      </c>
      <c r="R20" s="47">
        <v>45007.6307986111</v>
      </c>
      <c r="S20" s="39" t="s">
        <v>1431</v>
      </c>
      <c r="T20" s="47"/>
      <c r="U20" s="47">
        <v>45007.6307407408</v>
      </c>
      <c r="V20" s="47">
        <v>45007.6307986111</v>
      </c>
      <c r="W20" s="48">
        <v>0</v>
      </c>
      <c r="X20" s="49">
        <v>1.19947916666667</v>
      </c>
      <c r="Y20" s="39" t="s">
        <v>230</v>
      </c>
      <c r="Z20" s="39" t="s">
        <v>234</v>
      </c>
      <c r="AA20" s="39"/>
      <c r="AB20" s="39" t="s">
        <v>245</v>
      </c>
      <c r="AC20" s="39" t="s">
        <v>246</v>
      </c>
      <c r="AD20" s="39"/>
      <c r="AE20" s="33" t="str">
        <f>VLOOKUP(I:I,[1]Sheet1!$B:$F,5,0)</f>
        <v>Data Pollution</v>
      </c>
      <c r="AF20" s="33" t="str">
        <f>VLOOKUP(I:I,[1]Sheet1!$B:$G,6,0)</f>
        <v>Data pollution in CRM (Eventhough Move PR has been performed the service was not moved to the new location)</v>
      </c>
      <c r="AG20" s="39" t="s">
        <v>1432</v>
      </c>
      <c r="AH20" s="39" t="s">
        <v>508</v>
      </c>
      <c r="AI20" s="39" t="s">
        <v>509</v>
      </c>
      <c r="AJ20" s="39" t="s">
        <v>1125</v>
      </c>
      <c r="AK20" s="48">
        <v>3.5</v>
      </c>
      <c r="AL20" s="39" t="s">
        <v>216</v>
      </c>
    </row>
    <row r="21" ht="14.4" spans="1:38">
      <c r="A21" s="39" t="s">
        <v>211</v>
      </c>
      <c r="B21" s="39" t="s">
        <v>212</v>
      </c>
      <c r="C21" s="39" t="s">
        <v>213</v>
      </c>
      <c r="D21" s="39" t="s">
        <v>230</v>
      </c>
      <c r="E21" s="39" t="s">
        <v>231</v>
      </c>
      <c r="F21" s="39"/>
      <c r="G21" s="39"/>
      <c r="H21" s="39" t="s">
        <v>216</v>
      </c>
      <c r="I21" s="39" t="s">
        <v>1448</v>
      </c>
      <c r="J21" s="39" t="s">
        <v>1449</v>
      </c>
      <c r="K21" s="42" t="s">
        <v>219</v>
      </c>
      <c r="L21" s="39" t="s">
        <v>220</v>
      </c>
      <c r="M21" s="43">
        <v>44994.4715856482</v>
      </c>
      <c r="N21" s="43">
        <v>44994.4666435185</v>
      </c>
      <c r="O21" s="42" t="s">
        <v>221</v>
      </c>
      <c r="P21" s="39" t="s">
        <v>222</v>
      </c>
      <c r="Q21" s="39"/>
      <c r="R21" s="47">
        <v>45006.09</v>
      </c>
      <c r="S21" s="39" t="s">
        <v>224</v>
      </c>
      <c r="T21" s="47"/>
      <c r="U21" s="47">
        <v>44995.5587268519</v>
      </c>
      <c r="V21" s="47">
        <v>45006.085</v>
      </c>
      <c r="W21" s="48">
        <v>1</v>
      </c>
      <c r="X21" s="49">
        <v>11.6183564814815</v>
      </c>
      <c r="Y21" s="39" t="s">
        <v>230</v>
      </c>
      <c r="Z21" s="39" t="s">
        <v>234</v>
      </c>
      <c r="AA21" s="39"/>
      <c r="AB21" s="39" t="s">
        <v>143</v>
      </c>
      <c r="AC21" s="39" t="s">
        <v>245</v>
      </c>
      <c r="AD21" s="39"/>
      <c r="AE21" s="33" t="str">
        <f>VLOOKUP(I:I,[1]Sheet1!$B:$F,5,0)</f>
        <v>CSR User Issue</v>
      </c>
      <c r="AF21" s="33" t="str">
        <f>VLOOKUP(I:I,[1]Sheet1!$B:$G,6,0)</f>
        <v>CSR User Issue - Incorrect order creation(jpandova)</v>
      </c>
      <c r="AG21" s="39" t="s">
        <v>1450</v>
      </c>
      <c r="AH21" s="39" t="s">
        <v>395</v>
      </c>
      <c r="AI21" s="39" t="s">
        <v>703</v>
      </c>
      <c r="AJ21" s="39" t="s">
        <v>300</v>
      </c>
      <c r="AK21" s="48">
        <v>7</v>
      </c>
      <c r="AL21" s="39" t="s">
        <v>216</v>
      </c>
    </row>
    <row r="22" ht="14.4" spans="1:38">
      <c r="A22" s="38" t="s">
        <v>211</v>
      </c>
      <c r="B22" s="38" t="s">
        <v>212</v>
      </c>
      <c r="C22" s="38" t="s">
        <v>213</v>
      </c>
      <c r="D22" s="38" t="s">
        <v>230</v>
      </c>
      <c r="E22" s="38" t="s">
        <v>231</v>
      </c>
      <c r="F22" s="38"/>
      <c r="G22" s="38"/>
      <c r="H22" s="38" t="s">
        <v>340</v>
      </c>
      <c r="I22" s="38" t="s">
        <v>1451</v>
      </c>
      <c r="J22" s="38" t="s">
        <v>506</v>
      </c>
      <c r="K22" s="40" t="s">
        <v>219</v>
      </c>
      <c r="L22" s="38" t="s">
        <v>220</v>
      </c>
      <c r="M22" s="41">
        <v>44999.6068171296</v>
      </c>
      <c r="N22" s="41">
        <v>44999.6047685185</v>
      </c>
      <c r="O22" s="40" t="s">
        <v>221</v>
      </c>
      <c r="P22" s="38"/>
      <c r="Q22" s="38" t="s">
        <v>1452</v>
      </c>
      <c r="R22" s="44">
        <v>45002.3865162037</v>
      </c>
      <c r="S22" s="38" t="s">
        <v>343</v>
      </c>
      <c r="T22" s="44"/>
      <c r="U22" s="44">
        <v>45002.3864699074</v>
      </c>
      <c r="V22" s="44">
        <v>45002.3865046296</v>
      </c>
      <c r="W22" s="45">
        <v>4</v>
      </c>
      <c r="X22" s="46">
        <v>2.78173611111111</v>
      </c>
      <c r="Y22" s="38" t="s">
        <v>230</v>
      </c>
      <c r="Z22" s="38" t="s">
        <v>234</v>
      </c>
      <c r="AA22" s="38"/>
      <c r="AB22" s="38" t="s">
        <v>225</v>
      </c>
      <c r="AC22" s="38" t="s">
        <v>344</v>
      </c>
      <c r="AD22" s="38"/>
      <c r="AE22" s="33" t="str">
        <f>VLOOKUP(I:I,[1]Sheet1!$B:$F,5,0)</f>
        <v>Known Code Issue</v>
      </c>
      <c r="AF22" s="33" t="str">
        <f>VLOOKUP(I:I,[1]Sheet1!$B:$G,6,0)</f>
        <v>PKE000000096320</v>
      </c>
      <c r="AG22" s="44" t="s">
        <v>1453</v>
      </c>
      <c r="AH22" s="38" t="s">
        <v>395</v>
      </c>
      <c r="AI22" s="38" t="s">
        <v>703</v>
      </c>
      <c r="AJ22" s="38" t="s">
        <v>348</v>
      </c>
      <c r="AK22" s="45">
        <v>2.33333333333333</v>
      </c>
      <c r="AL22" s="38" t="s">
        <v>216</v>
      </c>
    </row>
    <row r="23" ht="14.4" spans="1:38">
      <c r="A23" s="39" t="s">
        <v>211</v>
      </c>
      <c r="B23" s="39" t="s">
        <v>212</v>
      </c>
      <c r="C23" s="39" t="s">
        <v>213</v>
      </c>
      <c r="D23" s="39" t="s">
        <v>230</v>
      </c>
      <c r="E23" s="39" t="s">
        <v>391</v>
      </c>
      <c r="F23" s="39"/>
      <c r="G23" s="39"/>
      <c r="H23" s="39" t="s">
        <v>340</v>
      </c>
      <c r="I23" s="39" t="s">
        <v>1454</v>
      </c>
      <c r="J23" s="39" t="s">
        <v>506</v>
      </c>
      <c r="K23" s="42" t="s">
        <v>219</v>
      </c>
      <c r="L23" s="39" t="s">
        <v>220</v>
      </c>
      <c r="M23" s="43">
        <v>45005.4060069444</v>
      </c>
      <c r="N23" s="43">
        <v>45005.3955671296</v>
      </c>
      <c r="O23" s="42" t="s">
        <v>221</v>
      </c>
      <c r="P23" s="39"/>
      <c r="Q23" s="39" t="s">
        <v>1455</v>
      </c>
      <c r="R23" s="47">
        <v>45007.4602662037</v>
      </c>
      <c r="S23" s="39" t="s">
        <v>1431</v>
      </c>
      <c r="T23" s="47"/>
      <c r="U23" s="47">
        <v>45007.4602314815</v>
      </c>
      <c r="V23" s="47">
        <v>45007.4602546296</v>
      </c>
      <c r="W23" s="48">
        <v>1</v>
      </c>
      <c r="X23" s="49">
        <v>2.0646875</v>
      </c>
      <c r="Y23" s="39" t="s">
        <v>230</v>
      </c>
      <c r="Z23" s="39" t="s">
        <v>234</v>
      </c>
      <c r="AA23" s="39"/>
      <c r="AB23" s="39" t="s">
        <v>245</v>
      </c>
      <c r="AC23" s="39" t="s">
        <v>246</v>
      </c>
      <c r="AD23" s="39"/>
      <c r="AE23" s="33" t="str">
        <f>VLOOKUP(I:I,[1]Sheet1!$B:$F,5,0)</f>
        <v>Known Code Issue</v>
      </c>
      <c r="AF23" s="33" t="str">
        <f>VLOOKUP(I:I,[1]Sheet1!$B:$G,6,0)</f>
        <v>PKE000000096320</v>
      </c>
      <c r="AG23" s="47" t="s">
        <v>990</v>
      </c>
      <c r="AH23" s="39" t="s">
        <v>346</v>
      </c>
      <c r="AI23" s="39" t="s">
        <v>347</v>
      </c>
      <c r="AJ23" s="39" t="s">
        <v>1125</v>
      </c>
      <c r="AK23" s="48">
        <v>2.33333333333333</v>
      </c>
      <c r="AL23" s="39" t="s">
        <v>216</v>
      </c>
    </row>
    <row r="24" ht="14.4" spans="1:38">
      <c r="A24" s="38" t="s">
        <v>211</v>
      </c>
      <c r="B24" s="38" t="s">
        <v>212</v>
      </c>
      <c r="C24" s="38" t="s">
        <v>213</v>
      </c>
      <c r="D24" s="38" t="s">
        <v>230</v>
      </c>
      <c r="E24" s="38" t="s">
        <v>391</v>
      </c>
      <c r="F24" s="38"/>
      <c r="G24" s="38"/>
      <c r="H24" s="38" t="s">
        <v>340</v>
      </c>
      <c r="I24" s="38" t="s">
        <v>1456</v>
      </c>
      <c r="J24" s="38" t="s">
        <v>506</v>
      </c>
      <c r="K24" s="40" t="s">
        <v>219</v>
      </c>
      <c r="L24" s="38" t="s">
        <v>220</v>
      </c>
      <c r="M24" s="41">
        <v>45015.3982291667</v>
      </c>
      <c r="N24" s="41">
        <v>45015.3880092593</v>
      </c>
      <c r="O24" s="40" t="s">
        <v>221</v>
      </c>
      <c r="P24" s="38"/>
      <c r="Q24" s="38"/>
      <c r="R24" s="44">
        <v>45016.460474537</v>
      </c>
      <c r="S24" s="38" t="s">
        <v>343</v>
      </c>
      <c r="T24" s="44"/>
      <c r="U24" s="44">
        <v>45016.4604282407</v>
      </c>
      <c r="V24" s="44">
        <v>45016.460462963</v>
      </c>
      <c r="W24" s="45">
        <v>1</v>
      </c>
      <c r="X24" s="46">
        <v>1.0724537037037</v>
      </c>
      <c r="Y24" s="38" t="s">
        <v>230</v>
      </c>
      <c r="Z24" s="38" t="s">
        <v>234</v>
      </c>
      <c r="AA24" s="38"/>
      <c r="AB24" s="38" t="s">
        <v>225</v>
      </c>
      <c r="AC24" s="38" t="s">
        <v>344</v>
      </c>
      <c r="AD24" s="38"/>
      <c r="AE24" s="33" t="str">
        <f>VLOOKUP(I:I,[1]Sheet1!$B:$F,5,0)</f>
        <v>Known Code Issue</v>
      </c>
      <c r="AF24" s="33" t="str">
        <f>VLOOKUP(I:I,[1]Sheet1!$B:$G,6,0)</f>
        <v>PBI000000300735</v>
      </c>
      <c r="AG24" s="41" t="s">
        <v>1457</v>
      </c>
      <c r="AH24" s="38" t="s">
        <v>346</v>
      </c>
      <c r="AI24" s="38" t="s">
        <v>347</v>
      </c>
      <c r="AJ24" s="38" t="s">
        <v>348</v>
      </c>
      <c r="AK24" s="45">
        <v>2.33333333333333</v>
      </c>
      <c r="AL24" s="38" t="s">
        <v>216</v>
      </c>
    </row>
    <row r="25" ht="14.4" spans="1:38">
      <c r="A25" s="38" t="s">
        <v>211</v>
      </c>
      <c r="B25" s="38" t="s">
        <v>212</v>
      </c>
      <c r="C25" s="38" t="s">
        <v>213</v>
      </c>
      <c r="D25" s="38" t="s">
        <v>230</v>
      </c>
      <c r="E25" s="38" t="s">
        <v>231</v>
      </c>
      <c r="F25" s="38"/>
      <c r="G25" s="38"/>
      <c r="H25" s="38" t="s">
        <v>340</v>
      </c>
      <c r="I25" s="38" t="s">
        <v>1458</v>
      </c>
      <c r="J25" s="38" t="s">
        <v>1459</v>
      </c>
      <c r="K25" s="40" t="s">
        <v>219</v>
      </c>
      <c r="L25" s="38" t="s">
        <v>620</v>
      </c>
      <c r="M25" s="41">
        <v>44992.6273611111</v>
      </c>
      <c r="N25" s="41">
        <v>44992.6272916667</v>
      </c>
      <c r="O25" s="40" t="s">
        <v>221</v>
      </c>
      <c r="P25" s="38"/>
      <c r="Q25" s="38"/>
      <c r="R25" s="44">
        <v>44993.4169444444</v>
      </c>
      <c r="S25" s="38" t="s">
        <v>343</v>
      </c>
      <c r="T25" s="44"/>
      <c r="U25" s="44">
        <v>44993.416875</v>
      </c>
      <c r="V25" s="44">
        <v>44993.4169328704</v>
      </c>
      <c r="W25" s="45">
        <v>0</v>
      </c>
      <c r="X25" s="46">
        <v>0.789641203703704</v>
      </c>
      <c r="Y25" s="38" t="s">
        <v>225</v>
      </c>
      <c r="Z25" s="38" t="s">
        <v>410</v>
      </c>
      <c r="AA25" s="38"/>
      <c r="AB25" s="38" t="s">
        <v>225</v>
      </c>
      <c r="AC25" s="38" t="s">
        <v>344</v>
      </c>
      <c r="AD25" s="38"/>
      <c r="AE25" s="33" t="str">
        <f>VLOOKUP(I:I,[1]Sheet1!$B:$F,5,0)</f>
        <v>CSR Request</v>
      </c>
      <c r="AF25" s="33" t="str">
        <f>VLOOKUP(I:I,[1]Sheet1!$B:$G,6,0)</f>
        <v>CSR Request (MSISDN / ICCID  status change )</v>
      </c>
      <c r="AG25" s="41" t="s">
        <v>1460</v>
      </c>
      <c r="AH25" s="38"/>
      <c r="AI25" s="38"/>
      <c r="AJ25" s="38" t="s">
        <v>348</v>
      </c>
      <c r="AK25" s="45">
        <v>2.33333333333333</v>
      </c>
      <c r="AL25" s="38" t="s">
        <v>216</v>
      </c>
    </row>
    <row r="26" ht="14.4" spans="1:38">
      <c r="A26" s="39" t="s">
        <v>211</v>
      </c>
      <c r="B26" s="39" t="s">
        <v>212</v>
      </c>
      <c r="C26" s="39" t="s">
        <v>213</v>
      </c>
      <c r="D26" s="39" t="s">
        <v>230</v>
      </c>
      <c r="E26" s="39" t="s">
        <v>231</v>
      </c>
      <c r="F26" s="39"/>
      <c r="G26" s="39"/>
      <c r="H26" s="39" t="s">
        <v>340</v>
      </c>
      <c r="I26" s="39" t="s">
        <v>1461</v>
      </c>
      <c r="J26" s="39" t="s">
        <v>1462</v>
      </c>
      <c r="K26" s="42" t="s">
        <v>258</v>
      </c>
      <c r="L26" s="39" t="s">
        <v>620</v>
      </c>
      <c r="M26" s="43">
        <v>45001.4679050926</v>
      </c>
      <c r="N26" s="43">
        <v>45001.4678356481</v>
      </c>
      <c r="O26" s="42" t="s">
        <v>221</v>
      </c>
      <c r="P26" s="39"/>
      <c r="Q26" s="39"/>
      <c r="R26" s="47">
        <v>45005.7159143519</v>
      </c>
      <c r="S26" s="39" t="s">
        <v>479</v>
      </c>
      <c r="T26" s="47"/>
      <c r="U26" s="47">
        <v>45005.7158449074</v>
      </c>
      <c r="V26" s="47">
        <v>45005.7159027778</v>
      </c>
      <c r="W26" s="48">
        <v>0</v>
      </c>
      <c r="X26" s="49">
        <v>4.24806712962963</v>
      </c>
      <c r="Y26" s="39" t="s">
        <v>225</v>
      </c>
      <c r="Z26" s="39" t="s">
        <v>410</v>
      </c>
      <c r="AA26" s="39"/>
      <c r="AB26" s="39" t="s">
        <v>225</v>
      </c>
      <c r="AC26" s="39" t="s">
        <v>344</v>
      </c>
      <c r="AD26" s="39"/>
      <c r="AE26" s="33" t="str">
        <f>VLOOKUP(I:I,[1]Sheet1!$B:$F,5,0)</f>
        <v>CSR Request</v>
      </c>
      <c r="AF26" s="33" t="str">
        <f>VLOOKUP(I:I,[1]Sheet1!$B:$G,6,0)</f>
        <v>CSR Request (MSISDN / ICCID  status change )</v>
      </c>
      <c r="AG26" s="43" t="s">
        <v>1463</v>
      </c>
      <c r="AH26" s="39"/>
      <c r="AI26" s="39"/>
      <c r="AJ26" s="39" t="s">
        <v>482</v>
      </c>
      <c r="AK26" s="48">
        <v>2.1</v>
      </c>
      <c r="AL26" s="39" t="s">
        <v>216</v>
      </c>
    </row>
    <row r="27" ht="14.4" spans="1:38">
      <c r="A27" s="39" t="s">
        <v>211</v>
      </c>
      <c r="B27" s="39" t="s">
        <v>212</v>
      </c>
      <c r="C27" s="39" t="s">
        <v>213</v>
      </c>
      <c r="D27" s="39" t="s">
        <v>230</v>
      </c>
      <c r="E27" s="39" t="s">
        <v>231</v>
      </c>
      <c r="F27" s="39"/>
      <c r="G27" s="39"/>
      <c r="H27" s="39" t="s">
        <v>340</v>
      </c>
      <c r="I27" s="39" t="s">
        <v>1464</v>
      </c>
      <c r="J27" s="39" t="s">
        <v>1465</v>
      </c>
      <c r="K27" s="42" t="s">
        <v>219</v>
      </c>
      <c r="L27" s="39" t="s">
        <v>220</v>
      </c>
      <c r="M27" s="43">
        <v>44991.3963194445</v>
      </c>
      <c r="N27" s="43">
        <v>44991.3942361111</v>
      </c>
      <c r="O27" s="42" t="s">
        <v>221</v>
      </c>
      <c r="P27" s="39"/>
      <c r="Q27" s="39"/>
      <c r="R27" s="47">
        <v>44991.4855787037</v>
      </c>
      <c r="S27" s="39" t="s">
        <v>343</v>
      </c>
      <c r="T27" s="47"/>
      <c r="U27" s="47">
        <v>44991.4855324074</v>
      </c>
      <c r="V27" s="47">
        <v>44991.4855671296</v>
      </c>
      <c r="W27" s="48">
        <v>0</v>
      </c>
      <c r="X27" s="49">
        <v>0.0913310185185185</v>
      </c>
      <c r="Y27" s="39" t="s">
        <v>230</v>
      </c>
      <c r="Z27" s="39" t="s">
        <v>234</v>
      </c>
      <c r="AA27" s="39"/>
      <c r="AB27" s="39" t="s">
        <v>225</v>
      </c>
      <c r="AC27" s="39" t="s">
        <v>344</v>
      </c>
      <c r="AD27" s="39"/>
      <c r="AE27" s="33" t="str">
        <f>VLOOKUP(I:I,[1]Sheet1!$B:$F,5,0)</f>
        <v>CSR Request</v>
      </c>
      <c r="AF27" s="33" t="str">
        <f>VLOOKUP(I:I,[1]Sheet1!$B:$G,6,0)</f>
        <v>CSR Request (MSISDN / ICCID  status change )</v>
      </c>
      <c r="AG27" s="43" t="s">
        <v>1466</v>
      </c>
      <c r="AH27" s="39" t="s">
        <v>395</v>
      </c>
      <c r="AI27" s="39" t="s">
        <v>396</v>
      </c>
      <c r="AJ27" s="39" t="s">
        <v>348</v>
      </c>
      <c r="AK27" s="48">
        <v>2.33333333333333</v>
      </c>
      <c r="AL27" s="39" t="s">
        <v>216</v>
      </c>
    </row>
    <row r="28" ht="14.4" spans="1:38">
      <c r="A28" s="39" t="s">
        <v>211</v>
      </c>
      <c r="B28" s="39" t="s">
        <v>212</v>
      </c>
      <c r="C28" s="39" t="s">
        <v>213</v>
      </c>
      <c r="D28" s="39" t="s">
        <v>230</v>
      </c>
      <c r="E28" s="39" t="s">
        <v>231</v>
      </c>
      <c r="F28" s="39"/>
      <c r="G28" s="39"/>
      <c r="H28" s="39" t="s">
        <v>340</v>
      </c>
      <c r="I28" s="39" t="s">
        <v>1467</v>
      </c>
      <c r="J28" s="39" t="s">
        <v>1468</v>
      </c>
      <c r="K28" s="42" t="s">
        <v>258</v>
      </c>
      <c r="L28" s="39" t="s">
        <v>220</v>
      </c>
      <c r="M28" s="43">
        <v>44957.6007638889</v>
      </c>
      <c r="N28" s="43">
        <v>44957.6004513889</v>
      </c>
      <c r="O28" s="42" t="s">
        <v>221</v>
      </c>
      <c r="P28" s="39"/>
      <c r="Q28" s="39" t="s">
        <v>1469</v>
      </c>
      <c r="R28" s="47">
        <v>44988.4173842593</v>
      </c>
      <c r="S28" s="39" t="s">
        <v>479</v>
      </c>
      <c r="T28" s="47"/>
      <c r="U28" s="47">
        <v>44988.417337963</v>
      </c>
      <c r="V28" s="47">
        <v>44988.4173726852</v>
      </c>
      <c r="W28" s="48">
        <v>0</v>
      </c>
      <c r="X28" s="49">
        <v>30.8169212962963</v>
      </c>
      <c r="Y28" s="39" t="s">
        <v>230</v>
      </c>
      <c r="Z28" s="39" t="s">
        <v>234</v>
      </c>
      <c r="AA28" s="39"/>
      <c r="AB28" s="39" t="s">
        <v>245</v>
      </c>
      <c r="AC28" s="39" t="s">
        <v>246</v>
      </c>
      <c r="AD28" s="39"/>
      <c r="AE28" s="33" t="str">
        <f>VLOOKUP(I:I,[1]Sheet1!$B:$F,5,0)</f>
        <v>One Off Issue</v>
      </c>
      <c r="AF28" s="33" t="str">
        <f>VLOOKUP(I:I,[1]Sheet1!$B:$G,6,0)</f>
        <v>One OFF Issue in CRM(Provisioning Issue)</v>
      </c>
      <c r="AG28" s="43" t="s">
        <v>1470</v>
      </c>
      <c r="AH28" s="39" t="s">
        <v>395</v>
      </c>
      <c r="AI28" s="39" t="s">
        <v>396</v>
      </c>
      <c r="AJ28" s="39" t="s">
        <v>482</v>
      </c>
      <c r="AK28" s="48">
        <v>5.6</v>
      </c>
      <c r="AL28" s="39" t="s">
        <v>216</v>
      </c>
    </row>
    <row r="29" ht="14.4" spans="1:38">
      <c r="A29" s="39" t="s">
        <v>211</v>
      </c>
      <c r="B29" s="39" t="s">
        <v>212</v>
      </c>
      <c r="C29" s="39" t="s">
        <v>213</v>
      </c>
      <c r="D29" s="39" t="s">
        <v>230</v>
      </c>
      <c r="E29" s="39" t="s">
        <v>231</v>
      </c>
      <c r="F29" s="39"/>
      <c r="G29" s="39"/>
      <c r="H29" s="39" t="s">
        <v>340</v>
      </c>
      <c r="I29" s="39" t="s">
        <v>1471</v>
      </c>
      <c r="J29" s="39" t="s">
        <v>1468</v>
      </c>
      <c r="K29" s="42" t="s">
        <v>219</v>
      </c>
      <c r="L29" s="39" t="s">
        <v>220</v>
      </c>
      <c r="M29" s="43">
        <v>44988.4055902778</v>
      </c>
      <c r="N29" s="43">
        <v>44988.4043402778</v>
      </c>
      <c r="O29" s="42" t="s">
        <v>221</v>
      </c>
      <c r="P29" s="39"/>
      <c r="Q29" s="39"/>
      <c r="R29" s="47">
        <v>45002.6475</v>
      </c>
      <c r="S29" s="39" t="s">
        <v>343</v>
      </c>
      <c r="T29" s="47"/>
      <c r="U29" s="47">
        <v>45002.647337963</v>
      </c>
      <c r="V29" s="47">
        <v>45002.6474884259</v>
      </c>
      <c r="W29" s="48">
        <v>0</v>
      </c>
      <c r="X29" s="49">
        <v>14.2431481481481</v>
      </c>
      <c r="Y29" s="39" t="s">
        <v>230</v>
      </c>
      <c r="Z29" s="39" t="s">
        <v>234</v>
      </c>
      <c r="AA29" s="39"/>
      <c r="AB29" s="39" t="s">
        <v>225</v>
      </c>
      <c r="AC29" s="39" t="s">
        <v>344</v>
      </c>
      <c r="AD29" s="39"/>
      <c r="AE29" s="33" t="str">
        <f>VLOOKUP(I:I,[1]Sheet1!$B:$F,5,0)</f>
        <v>Data Pollution</v>
      </c>
      <c r="AF29" s="33" t="str">
        <f>VLOOKUP(I:I,[1]Sheet1!$B:$G,6,0)</f>
        <v>Data Pollution in EMA</v>
      </c>
      <c r="AG29" s="47" t="s">
        <v>1472</v>
      </c>
      <c r="AH29" s="39" t="s">
        <v>395</v>
      </c>
      <c r="AI29" s="39" t="s">
        <v>396</v>
      </c>
      <c r="AJ29" s="39" t="s">
        <v>348</v>
      </c>
      <c r="AK29" s="48">
        <v>23.3333333333333</v>
      </c>
      <c r="AL29" s="39" t="s">
        <v>216</v>
      </c>
    </row>
    <row r="30" ht="14.4" spans="1:38">
      <c r="A30" s="38" t="s">
        <v>211</v>
      </c>
      <c r="B30" s="38" t="s">
        <v>212</v>
      </c>
      <c r="C30" s="38" t="s">
        <v>252</v>
      </c>
      <c r="D30" s="38" t="s">
        <v>357</v>
      </c>
      <c r="E30" s="38" t="s">
        <v>358</v>
      </c>
      <c r="F30" s="38"/>
      <c r="G30" s="38"/>
      <c r="H30" s="38" t="s">
        <v>255</v>
      </c>
      <c r="I30" s="38" t="s">
        <v>1473</v>
      </c>
      <c r="J30" s="38" t="s">
        <v>1474</v>
      </c>
      <c r="K30" s="40" t="s">
        <v>219</v>
      </c>
      <c r="L30" s="38" t="s">
        <v>220</v>
      </c>
      <c r="M30" s="41">
        <v>44988.4551157407</v>
      </c>
      <c r="N30" s="41">
        <v>44988.4525347222</v>
      </c>
      <c r="O30" s="40" t="s">
        <v>221</v>
      </c>
      <c r="P30" s="38" t="s">
        <v>222</v>
      </c>
      <c r="Q30" s="38"/>
      <c r="R30" s="44">
        <v>45003.0903125</v>
      </c>
      <c r="S30" s="38" t="s">
        <v>224</v>
      </c>
      <c r="T30" s="44"/>
      <c r="U30" s="44">
        <v>44992.5401157407</v>
      </c>
      <c r="V30" s="44">
        <v>45003.0842361111</v>
      </c>
      <c r="W30" s="45">
        <v>0</v>
      </c>
      <c r="X30" s="46">
        <v>14.6317013888889</v>
      </c>
      <c r="Y30" s="38" t="s">
        <v>361</v>
      </c>
      <c r="Z30" s="38" t="s">
        <v>357</v>
      </c>
      <c r="AA30" s="38" t="s">
        <v>362</v>
      </c>
      <c r="AB30" s="38" t="s">
        <v>245</v>
      </c>
      <c r="AC30" s="38" t="s">
        <v>246</v>
      </c>
      <c r="AD30" s="38"/>
      <c r="AE30" s="33" t="s">
        <v>146</v>
      </c>
      <c r="AF30" s="53" t="s">
        <v>1399</v>
      </c>
      <c r="AG30" s="38" t="s">
        <v>1475</v>
      </c>
      <c r="AH30" s="38" t="s">
        <v>463</v>
      </c>
      <c r="AI30" s="38" t="s">
        <v>464</v>
      </c>
      <c r="AJ30" s="38" t="s">
        <v>1156</v>
      </c>
      <c r="AK30" s="45">
        <v>21</v>
      </c>
      <c r="AL30" s="38" t="s">
        <v>216</v>
      </c>
    </row>
    <row r="31" ht="14.4" spans="1:38">
      <c r="A31" s="38" t="s">
        <v>211</v>
      </c>
      <c r="B31" s="38" t="s">
        <v>212</v>
      </c>
      <c r="C31" s="38" t="s">
        <v>213</v>
      </c>
      <c r="D31" s="38" t="s">
        <v>214</v>
      </c>
      <c r="E31" s="38" t="s">
        <v>215</v>
      </c>
      <c r="F31" s="38"/>
      <c r="G31" s="38"/>
      <c r="H31" s="38" t="s">
        <v>216</v>
      </c>
      <c r="I31" s="38" t="s">
        <v>1476</v>
      </c>
      <c r="J31" s="38" t="s">
        <v>1477</v>
      </c>
      <c r="K31" s="40" t="s">
        <v>258</v>
      </c>
      <c r="L31" s="38" t="s">
        <v>220</v>
      </c>
      <c r="M31" s="41">
        <v>45012.4376388889</v>
      </c>
      <c r="N31" s="41">
        <v>45012.4367361111</v>
      </c>
      <c r="O31" s="40" t="s">
        <v>780</v>
      </c>
      <c r="P31" s="38" t="s">
        <v>781</v>
      </c>
      <c r="Q31" s="38"/>
      <c r="R31" s="44">
        <v>45014.5681365741</v>
      </c>
      <c r="S31" s="38" t="s">
        <v>782</v>
      </c>
      <c r="T31" s="44"/>
      <c r="U31" s="44">
        <v>45014.5676388889</v>
      </c>
      <c r="V31" s="44"/>
      <c r="W31" s="45">
        <v>0</v>
      </c>
      <c r="X31" s="46">
        <v>2.13090277777778</v>
      </c>
      <c r="Y31" s="38" t="s">
        <v>155</v>
      </c>
      <c r="Z31" s="38" t="s">
        <v>214</v>
      </c>
      <c r="AA31" s="38"/>
      <c r="AB31" s="38" t="s">
        <v>140</v>
      </c>
      <c r="AC31" s="38" t="s">
        <v>225</v>
      </c>
      <c r="AD31" s="38"/>
      <c r="AE31" s="33" t="str">
        <f>VLOOKUP(I:I,[1]Sheet1!$B:$F,5,0)</f>
        <v>Known Code Issue</v>
      </c>
      <c r="AF31" s="33" t="str">
        <f>VLOOKUP(I:I,[1]Sheet1!$B:$G,6,0)</f>
        <v>PKE000000095614</v>
      </c>
      <c r="AG31" s="41" t="s">
        <v>1478</v>
      </c>
      <c r="AH31" s="38" t="s">
        <v>334</v>
      </c>
      <c r="AI31" s="38" t="s">
        <v>335</v>
      </c>
      <c r="AJ31" s="38" t="s">
        <v>292</v>
      </c>
      <c r="AK31" s="45">
        <v>1.4</v>
      </c>
      <c r="AL31" s="38" t="s">
        <v>216</v>
      </c>
    </row>
    <row r="32" ht="14.4" spans="1:38">
      <c r="A32" s="38" t="s">
        <v>211</v>
      </c>
      <c r="B32" s="38" t="s">
        <v>212</v>
      </c>
      <c r="C32" s="38" t="s">
        <v>213</v>
      </c>
      <c r="D32" s="38" t="s">
        <v>214</v>
      </c>
      <c r="E32" s="38" t="s">
        <v>215</v>
      </c>
      <c r="F32" s="38"/>
      <c r="G32" s="38"/>
      <c r="H32" s="38" t="s">
        <v>216</v>
      </c>
      <c r="I32" s="38" t="s">
        <v>1479</v>
      </c>
      <c r="J32" s="38" t="s">
        <v>1480</v>
      </c>
      <c r="K32" s="40" t="s">
        <v>258</v>
      </c>
      <c r="L32" s="38" t="s">
        <v>220</v>
      </c>
      <c r="M32" s="41">
        <v>45007.6615856482</v>
      </c>
      <c r="N32" s="41">
        <v>45007.6586574074</v>
      </c>
      <c r="O32" s="40" t="s">
        <v>780</v>
      </c>
      <c r="P32" s="38" t="s">
        <v>781</v>
      </c>
      <c r="Q32" s="38"/>
      <c r="R32" s="44">
        <v>45008.4352430556</v>
      </c>
      <c r="S32" s="38" t="s">
        <v>977</v>
      </c>
      <c r="T32" s="44"/>
      <c r="U32" s="44">
        <v>45008.4340393519</v>
      </c>
      <c r="V32" s="44"/>
      <c r="W32" s="45">
        <v>0</v>
      </c>
      <c r="X32" s="46">
        <v>0.775381944444444</v>
      </c>
      <c r="Y32" s="38" t="s">
        <v>155</v>
      </c>
      <c r="Z32" s="38" t="s">
        <v>214</v>
      </c>
      <c r="AA32" s="38"/>
      <c r="AB32" s="38" t="s">
        <v>140</v>
      </c>
      <c r="AC32" s="38" t="s">
        <v>225</v>
      </c>
      <c r="AD32" s="38"/>
      <c r="AE32" s="33" t="str">
        <f>VLOOKUP(I:I,[1]Sheet1!$B:$F,5,0)</f>
        <v>Known Code Issue</v>
      </c>
      <c r="AF32" s="33" t="str">
        <f>VLOOKUP(I:I,[1]Sheet1!$B:$G,6,0)</f>
        <v>PBI000000294988</v>
      </c>
      <c r="AG32" s="41" t="s">
        <v>1481</v>
      </c>
      <c r="AH32" s="38" t="s">
        <v>298</v>
      </c>
      <c r="AI32" s="38" t="s">
        <v>299</v>
      </c>
      <c r="AJ32" s="38" t="s">
        <v>284</v>
      </c>
      <c r="AK32" s="45">
        <v>16.8</v>
      </c>
      <c r="AL32" s="38" t="s">
        <v>216</v>
      </c>
    </row>
    <row r="33" ht="14.4" spans="1:38">
      <c r="A33" s="38" t="s">
        <v>211</v>
      </c>
      <c r="B33" s="38" t="s">
        <v>212</v>
      </c>
      <c r="C33" s="38" t="s">
        <v>252</v>
      </c>
      <c r="D33" s="38" t="s">
        <v>357</v>
      </c>
      <c r="E33" s="38" t="s">
        <v>573</v>
      </c>
      <c r="F33" s="38"/>
      <c r="G33" s="38"/>
      <c r="H33" s="38" t="s">
        <v>255</v>
      </c>
      <c r="I33" s="38" t="s">
        <v>1482</v>
      </c>
      <c r="J33" s="38" t="s">
        <v>1483</v>
      </c>
      <c r="K33" s="40" t="s">
        <v>258</v>
      </c>
      <c r="L33" s="38" t="s">
        <v>220</v>
      </c>
      <c r="M33" s="41">
        <v>45012.2748032407</v>
      </c>
      <c r="N33" s="41">
        <v>45012.2725578704</v>
      </c>
      <c r="O33" s="40" t="s">
        <v>780</v>
      </c>
      <c r="P33" s="38" t="s">
        <v>781</v>
      </c>
      <c r="Q33" s="38"/>
      <c r="R33" s="44">
        <v>45013.5588888889</v>
      </c>
      <c r="S33" s="38" t="s">
        <v>1484</v>
      </c>
      <c r="T33" s="44"/>
      <c r="U33" s="44">
        <v>45013.5446412037</v>
      </c>
      <c r="V33" s="44"/>
      <c r="W33" s="45">
        <v>0</v>
      </c>
      <c r="X33" s="46">
        <v>1.27208333333333</v>
      </c>
      <c r="Y33" s="38" t="s">
        <v>259</v>
      </c>
      <c r="Z33" s="38" t="s">
        <v>260</v>
      </c>
      <c r="AA33" s="38"/>
      <c r="AB33" s="38" t="s">
        <v>245</v>
      </c>
      <c r="AC33" s="38" t="s">
        <v>246</v>
      </c>
      <c r="AD33" s="38"/>
      <c r="AE33" s="33" t="s">
        <v>1485</v>
      </c>
      <c r="AF33" s="33" t="s">
        <v>1485</v>
      </c>
      <c r="AG33" s="38" t="s">
        <v>1486</v>
      </c>
      <c r="AH33" s="38" t="s">
        <v>1154</v>
      </c>
      <c r="AI33" s="38" t="s">
        <v>1155</v>
      </c>
      <c r="AJ33" s="38" t="s">
        <v>1156</v>
      </c>
      <c r="AK33" s="45">
        <v>4.2</v>
      </c>
      <c r="AL33" s="38" t="s">
        <v>216</v>
      </c>
    </row>
    <row r="34" ht="14.4" spans="1:38">
      <c r="A34" s="38" t="s">
        <v>211</v>
      </c>
      <c r="B34" s="38" t="s">
        <v>212</v>
      </c>
      <c r="C34" s="38" t="s">
        <v>213</v>
      </c>
      <c r="D34" s="38" t="s">
        <v>230</v>
      </c>
      <c r="E34" s="38" t="s">
        <v>231</v>
      </c>
      <c r="F34" s="38"/>
      <c r="G34" s="38"/>
      <c r="H34" s="38" t="s">
        <v>216</v>
      </c>
      <c r="I34" s="38" t="s">
        <v>1487</v>
      </c>
      <c r="J34" s="38" t="s">
        <v>1488</v>
      </c>
      <c r="K34" s="40" t="s">
        <v>219</v>
      </c>
      <c r="L34" s="38" t="s">
        <v>220</v>
      </c>
      <c r="M34" s="41">
        <v>45007.6340856482</v>
      </c>
      <c r="N34" s="41">
        <v>45007.6332175926</v>
      </c>
      <c r="O34" s="40" t="s">
        <v>780</v>
      </c>
      <c r="P34" s="38" t="s">
        <v>781</v>
      </c>
      <c r="Q34" s="38"/>
      <c r="R34" s="44">
        <v>45015.8171875</v>
      </c>
      <c r="S34" s="38" t="s">
        <v>971</v>
      </c>
      <c r="T34" s="44"/>
      <c r="U34" s="44">
        <v>45009.3712962963</v>
      </c>
      <c r="V34" s="44"/>
      <c r="W34" s="45">
        <v>0</v>
      </c>
      <c r="X34" s="46">
        <v>1.7380787037037</v>
      </c>
      <c r="Y34" s="38" t="s">
        <v>230</v>
      </c>
      <c r="Z34" s="38" t="s">
        <v>234</v>
      </c>
      <c r="AA34" s="38"/>
      <c r="AB34" s="38" t="s">
        <v>245</v>
      </c>
      <c r="AC34" s="38" t="s">
        <v>246</v>
      </c>
      <c r="AD34" s="38"/>
      <c r="AE34" s="33" t="str">
        <f>VLOOKUP(I:I,[1]Sheet1!$B:$F,5,0)</f>
        <v>One Off Issue</v>
      </c>
      <c r="AF34" s="33" t="str">
        <f>VLOOKUP(I:I,[1]Sheet1!$B:$G,6,0)</f>
        <v>One OFF Issue in Kenan (Billing user manually moved the service to deinstalled)</v>
      </c>
      <c r="AG34" s="41" t="s">
        <v>1489</v>
      </c>
      <c r="AH34" s="38" t="s">
        <v>499</v>
      </c>
      <c r="AI34" s="38" t="s">
        <v>500</v>
      </c>
      <c r="AJ34" s="38" t="s">
        <v>300</v>
      </c>
      <c r="AK34" s="45">
        <v>9.33333333333333</v>
      </c>
      <c r="AL34" s="38" t="s">
        <v>216</v>
      </c>
    </row>
    <row r="35" ht="14.4" spans="1:38">
      <c r="A35" s="39" t="s">
        <v>211</v>
      </c>
      <c r="B35" s="39" t="s">
        <v>212</v>
      </c>
      <c r="C35" s="39" t="s">
        <v>252</v>
      </c>
      <c r="D35" s="39" t="s">
        <v>357</v>
      </c>
      <c r="E35" s="39" t="s">
        <v>573</v>
      </c>
      <c r="F35" s="39"/>
      <c r="G35" s="39"/>
      <c r="H35" s="39" t="s">
        <v>216</v>
      </c>
      <c r="I35" s="39" t="s">
        <v>1490</v>
      </c>
      <c r="J35" s="39" t="s">
        <v>1491</v>
      </c>
      <c r="K35" s="42" t="s">
        <v>258</v>
      </c>
      <c r="L35" s="39" t="s">
        <v>220</v>
      </c>
      <c r="M35" s="43">
        <v>45005.484837963</v>
      </c>
      <c r="N35" s="43">
        <v>45005.4824074074</v>
      </c>
      <c r="O35" s="42" t="s">
        <v>780</v>
      </c>
      <c r="P35" s="39" t="s">
        <v>781</v>
      </c>
      <c r="Q35" s="39"/>
      <c r="R35" s="47">
        <v>45007.6956365741</v>
      </c>
      <c r="S35" s="39" t="s">
        <v>934</v>
      </c>
      <c r="T35" s="47"/>
      <c r="U35" s="47">
        <v>45007.6955324074</v>
      </c>
      <c r="V35" s="47"/>
      <c r="W35" s="48">
        <v>0</v>
      </c>
      <c r="X35" s="49">
        <v>2.213125</v>
      </c>
      <c r="Y35" s="39" t="s">
        <v>259</v>
      </c>
      <c r="Z35" s="39" t="s">
        <v>260</v>
      </c>
      <c r="AA35" s="39"/>
      <c r="AB35" s="39" t="s">
        <v>245</v>
      </c>
      <c r="AC35" s="39" t="s">
        <v>246</v>
      </c>
      <c r="AD35" s="39"/>
      <c r="AE35" s="33" t="str">
        <f>VLOOKUP(I:I,[1]Sheet1!$B:$F,5,0)</f>
        <v>Working as designed</v>
      </c>
      <c r="AF35" s="33" t="str">
        <f>VLOOKUP(I:I,[1]Sheet1!$B:$G,6,0)</f>
        <v>Working as designed</v>
      </c>
      <c r="AG35" s="43" t="s">
        <v>1492</v>
      </c>
      <c r="AH35" s="39" t="s">
        <v>1493</v>
      </c>
      <c r="AI35" s="39" t="s">
        <v>1494</v>
      </c>
      <c r="AJ35" s="39" t="s">
        <v>387</v>
      </c>
      <c r="AK35" s="48">
        <v>2.8</v>
      </c>
      <c r="AL35" s="39" t="s">
        <v>216</v>
      </c>
    </row>
    <row r="36" ht="14.4" spans="1:38">
      <c r="A36" s="39" t="s">
        <v>211</v>
      </c>
      <c r="B36" s="39" t="s">
        <v>212</v>
      </c>
      <c r="C36" s="39" t="s">
        <v>213</v>
      </c>
      <c r="D36" s="39" t="s">
        <v>230</v>
      </c>
      <c r="E36" s="39" t="s">
        <v>231</v>
      </c>
      <c r="F36" s="39"/>
      <c r="G36" s="39"/>
      <c r="H36" s="39" t="s">
        <v>216</v>
      </c>
      <c r="I36" s="39" t="s">
        <v>1495</v>
      </c>
      <c r="J36" s="39" t="s">
        <v>1496</v>
      </c>
      <c r="K36" s="42" t="s">
        <v>219</v>
      </c>
      <c r="L36" s="39" t="s">
        <v>220</v>
      </c>
      <c r="M36" s="43">
        <v>45012.6498842593</v>
      </c>
      <c r="N36" s="43">
        <v>45012.6468171296</v>
      </c>
      <c r="O36" s="42" t="s">
        <v>780</v>
      </c>
      <c r="P36" s="39" t="s">
        <v>781</v>
      </c>
      <c r="Q36" s="39"/>
      <c r="R36" s="47">
        <v>45016.4775810185</v>
      </c>
      <c r="S36" s="39" t="s">
        <v>782</v>
      </c>
      <c r="T36" s="47"/>
      <c r="U36" s="47">
        <v>45016.4768055556</v>
      </c>
      <c r="V36" s="47"/>
      <c r="W36" s="48">
        <v>0</v>
      </c>
      <c r="X36" s="49">
        <v>3.82998842592593</v>
      </c>
      <c r="Y36" s="39" t="s">
        <v>230</v>
      </c>
      <c r="Z36" s="39" t="s">
        <v>234</v>
      </c>
      <c r="AA36" s="39"/>
      <c r="AB36" s="39" t="s">
        <v>140</v>
      </c>
      <c r="AC36" s="39" t="s">
        <v>225</v>
      </c>
      <c r="AD36" s="39"/>
      <c r="AE36" s="33" t="str">
        <f>VLOOKUP(I:I,[1]Sheet1!$B:$F,5,0)</f>
        <v>Known Code Issue</v>
      </c>
      <c r="AF36" s="33" t="str">
        <f>VLOOKUP(I:I,[1]Sheet1!$B:$G,6,0)</f>
        <v>PKE000000038702</v>
      </c>
      <c r="AG36" s="43" t="s">
        <v>1497</v>
      </c>
      <c r="AH36" s="39" t="s">
        <v>544</v>
      </c>
      <c r="AI36" s="39" t="s">
        <v>545</v>
      </c>
      <c r="AJ36" s="39" t="s">
        <v>380</v>
      </c>
      <c r="AK36" s="48">
        <v>9.33333333333333</v>
      </c>
      <c r="AL36" s="39" t="s">
        <v>216</v>
      </c>
    </row>
    <row r="37" ht="14.4" spans="1:38">
      <c r="A37" s="39" t="s">
        <v>211</v>
      </c>
      <c r="B37" s="39" t="s">
        <v>212</v>
      </c>
      <c r="C37" s="39" t="s">
        <v>213</v>
      </c>
      <c r="D37" s="39" t="s">
        <v>230</v>
      </c>
      <c r="E37" s="39" t="s">
        <v>231</v>
      </c>
      <c r="F37" s="39"/>
      <c r="G37" s="39"/>
      <c r="H37" s="39" t="s">
        <v>216</v>
      </c>
      <c r="I37" s="39" t="s">
        <v>1498</v>
      </c>
      <c r="J37" s="39" t="s">
        <v>1499</v>
      </c>
      <c r="K37" s="42" t="s">
        <v>219</v>
      </c>
      <c r="L37" s="39" t="s">
        <v>220</v>
      </c>
      <c r="M37" s="43">
        <v>45014.3976388889</v>
      </c>
      <c r="N37" s="43">
        <v>45014.3951851852</v>
      </c>
      <c r="O37" s="42" t="s">
        <v>780</v>
      </c>
      <c r="P37" s="39" t="s">
        <v>781</v>
      </c>
      <c r="Q37" s="39"/>
      <c r="R37" s="47">
        <v>45014.5353125</v>
      </c>
      <c r="S37" s="39" t="s">
        <v>297</v>
      </c>
      <c r="T37" s="47"/>
      <c r="U37" s="47">
        <v>45014.5352893519</v>
      </c>
      <c r="V37" s="47"/>
      <c r="W37" s="48">
        <v>0</v>
      </c>
      <c r="X37" s="49">
        <v>0.140104166666667</v>
      </c>
      <c r="Y37" s="39" t="s">
        <v>230</v>
      </c>
      <c r="Z37" s="39" t="s">
        <v>234</v>
      </c>
      <c r="AA37" s="39"/>
      <c r="AB37" s="39" t="s">
        <v>245</v>
      </c>
      <c r="AC37" s="39" t="s">
        <v>323</v>
      </c>
      <c r="AD37" s="39"/>
      <c r="AE37" s="33" t="str">
        <f>VLOOKUP(I:I,[1]Sheet1!$B:$F,5,0)</f>
        <v>System Limitation</v>
      </c>
      <c r="AF37" s="33" t="str">
        <f>VLOOKUP(I:I,[1]Sheet1!$B:$G,6,0)</f>
        <v>System Limitation in Clarify - Incorrect MSISDN/ICCID Used - LGSD-8500</v>
      </c>
      <c r="AG37" s="43" t="s">
        <v>1500</v>
      </c>
      <c r="AH37" s="39" t="s">
        <v>370</v>
      </c>
      <c r="AI37" s="39" t="s">
        <v>371</v>
      </c>
      <c r="AJ37" s="39" t="s">
        <v>327</v>
      </c>
      <c r="AK37" s="48">
        <v>2.33333333333333</v>
      </c>
      <c r="AL37" s="39" t="s">
        <v>216</v>
      </c>
    </row>
    <row r="38" ht="14.4" spans="1:38">
      <c r="A38" s="38" t="s">
        <v>211</v>
      </c>
      <c r="B38" s="38" t="s">
        <v>212</v>
      </c>
      <c r="C38" s="38" t="s">
        <v>213</v>
      </c>
      <c r="D38" s="38" t="s">
        <v>230</v>
      </c>
      <c r="E38" s="38" t="s">
        <v>231</v>
      </c>
      <c r="F38" s="38"/>
      <c r="G38" s="38"/>
      <c r="H38" s="38" t="s">
        <v>216</v>
      </c>
      <c r="I38" s="38" t="s">
        <v>1501</v>
      </c>
      <c r="J38" s="38" t="s">
        <v>1502</v>
      </c>
      <c r="K38" s="40" t="s">
        <v>258</v>
      </c>
      <c r="L38" s="38" t="s">
        <v>220</v>
      </c>
      <c r="M38" s="41">
        <v>45014.4329861111</v>
      </c>
      <c r="N38" s="41">
        <v>45014.4317013889</v>
      </c>
      <c r="O38" s="40" t="s">
        <v>780</v>
      </c>
      <c r="P38" s="38" t="s">
        <v>781</v>
      </c>
      <c r="Q38" s="38"/>
      <c r="R38" s="44">
        <v>45016.6748726852</v>
      </c>
      <c r="S38" s="38" t="s">
        <v>782</v>
      </c>
      <c r="T38" s="44"/>
      <c r="U38" s="44">
        <v>45015.5116782407</v>
      </c>
      <c r="V38" s="44"/>
      <c r="W38" s="45">
        <v>0</v>
      </c>
      <c r="X38" s="46">
        <v>1.07997685185185</v>
      </c>
      <c r="Y38" s="38" t="s">
        <v>230</v>
      </c>
      <c r="Z38" s="38" t="s">
        <v>234</v>
      </c>
      <c r="AA38" s="38"/>
      <c r="AB38" s="38" t="s">
        <v>140</v>
      </c>
      <c r="AC38" s="38" t="s">
        <v>225</v>
      </c>
      <c r="AD38" s="38"/>
      <c r="AE38" s="33" t="str">
        <f>VLOOKUP(I:I,[1]Sheet1!$B:$F,5,0)</f>
        <v>Known Code Issue</v>
      </c>
      <c r="AF38" s="33" t="str">
        <f>VLOOKUP(I:I,[1]Sheet1!$B:$G,6,0)</f>
        <v>PBI000000311676</v>
      </c>
      <c r="AG38" s="41" t="s">
        <v>1503</v>
      </c>
      <c r="AH38" s="38" t="s">
        <v>236</v>
      </c>
      <c r="AI38" s="38" t="s">
        <v>237</v>
      </c>
      <c r="AJ38" s="38" t="s">
        <v>238</v>
      </c>
      <c r="AK38" s="45">
        <v>3.73333333333333</v>
      </c>
      <c r="AL38" s="38" t="s">
        <v>216</v>
      </c>
    </row>
    <row r="39" ht="14.4" spans="1:38">
      <c r="A39" s="38" t="s">
        <v>211</v>
      </c>
      <c r="B39" s="38" t="s">
        <v>212</v>
      </c>
      <c r="C39" s="38" t="s">
        <v>213</v>
      </c>
      <c r="D39" s="38" t="s">
        <v>214</v>
      </c>
      <c r="E39" s="38" t="s">
        <v>276</v>
      </c>
      <c r="F39" s="38"/>
      <c r="G39" s="38"/>
      <c r="H39" s="38" t="s">
        <v>216</v>
      </c>
      <c r="I39" s="38" t="s">
        <v>1504</v>
      </c>
      <c r="J39" s="38" t="s">
        <v>1505</v>
      </c>
      <c r="K39" s="40" t="s">
        <v>258</v>
      </c>
      <c r="L39" s="38" t="s">
        <v>220</v>
      </c>
      <c r="M39" s="41">
        <v>44987.2866550926</v>
      </c>
      <c r="N39" s="41">
        <v>44987.2854976852</v>
      </c>
      <c r="O39" s="40" t="s">
        <v>221</v>
      </c>
      <c r="P39" s="38" t="s">
        <v>222</v>
      </c>
      <c r="Q39" s="38"/>
      <c r="R39" s="44">
        <v>44998.0936689815</v>
      </c>
      <c r="S39" s="38" t="s">
        <v>224</v>
      </c>
      <c r="T39" s="44"/>
      <c r="U39" s="44">
        <v>44987.5039351852</v>
      </c>
      <c r="V39" s="44">
        <v>44998.0845601852</v>
      </c>
      <c r="W39" s="45">
        <v>0</v>
      </c>
      <c r="X39" s="46">
        <v>10.7990625</v>
      </c>
      <c r="Y39" s="38" t="s">
        <v>155</v>
      </c>
      <c r="Z39" s="38" t="s">
        <v>214</v>
      </c>
      <c r="AA39" s="38"/>
      <c r="AB39" s="38" t="s">
        <v>140</v>
      </c>
      <c r="AC39" s="38" t="s">
        <v>225</v>
      </c>
      <c r="AD39" s="38"/>
      <c r="AE39" s="33" t="str">
        <f>VLOOKUP(I:I,[1]Sheet1!$B:$F,5,0)</f>
        <v>Known Code Issue</v>
      </c>
      <c r="AF39" s="33" t="str">
        <f>VLOOKUP(I:I,[1]Sheet1!$B:$G,6,0)</f>
        <v>PBI000000306920</v>
      </c>
      <c r="AG39" s="41" t="s">
        <v>1506</v>
      </c>
      <c r="AH39" s="38" t="s">
        <v>521</v>
      </c>
      <c r="AI39" s="38" t="s">
        <v>522</v>
      </c>
      <c r="AJ39" s="38" t="s">
        <v>387</v>
      </c>
      <c r="AK39" s="45">
        <v>6.3</v>
      </c>
      <c r="AL39" s="38" t="s">
        <v>216</v>
      </c>
    </row>
    <row r="40" ht="14.4" spans="1:38">
      <c r="A40" s="39" t="s">
        <v>211</v>
      </c>
      <c r="B40" s="39" t="s">
        <v>212</v>
      </c>
      <c r="C40" s="39" t="s">
        <v>213</v>
      </c>
      <c r="D40" s="39" t="s">
        <v>214</v>
      </c>
      <c r="E40" s="39" t="s">
        <v>276</v>
      </c>
      <c r="F40" s="39"/>
      <c r="G40" s="39"/>
      <c r="H40" s="39" t="s">
        <v>216</v>
      </c>
      <c r="I40" s="39" t="s">
        <v>1507</v>
      </c>
      <c r="J40" s="39" t="s">
        <v>1508</v>
      </c>
      <c r="K40" s="42" t="s">
        <v>258</v>
      </c>
      <c r="L40" s="39" t="s">
        <v>220</v>
      </c>
      <c r="M40" s="43">
        <v>44988.3028819445</v>
      </c>
      <c r="N40" s="43">
        <v>44988.3001041667</v>
      </c>
      <c r="O40" s="42" t="s">
        <v>221</v>
      </c>
      <c r="P40" s="39" t="s">
        <v>222</v>
      </c>
      <c r="Q40" s="39"/>
      <c r="R40" s="47">
        <v>44999.0864814815</v>
      </c>
      <c r="S40" s="39" t="s">
        <v>224</v>
      </c>
      <c r="T40" s="47"/>
      <c r="U40" s="47">
        <v>44988.6116435185</v>
      </c>
      <c r="V40" s="47">
        <v>44999.084537037</v>
      </c>
      <c r="W40" s="48">
        <v>0</v>
      </c>
      <c r="X40" s="49">
        <v>10.7844328703704</v>
      </c>
      <c r="Y40" s="39" t="s">
        <v>155</v>
      </c>
      <c r="Z40" s="39" t="s">
        <v>214</v>
      </c>
      <c r="AA40" s="39"/>
      <c r="AB40" s="39" t="s">
        <v>140</v>
      </c>
      <c r="AC40" s="39" t="s">
        <v>225</v>
      </c>
      <c r="AD40" s="39"/>
      <c r="AE40" s="33" t="str">
        <f>VLOOKUP(I:I,[1]Sheet1!$B:$F,5,0)</f>
        <v>Known Code Issue</v>
      </c>
      <c r="AF40" s="33" t="str">
        <f>VLOOKUP(I:I,[1]Sheet1!$B:$G,6,0)</f>
        <v>PBI000000309225</v>
      </c>
      <c r="AG40" s="43" t="s">
        <v>1509</v>
      </c>
      <c r="AH40" s="39" t="s">
        <v>521</v>
      </c>
      <c r="AI40" s="39" t="s">
        <v>522</v>
      </c>
      <c r="AJ40" s="39" t="s">
        <v>387</v>
      </c>
      <c r="AK40" s="48">
        <v>6.3</v>
      </c>
      <c r="AL40" s="39" t="s">
        <v>216</v>
      </c>
    </row>
    <row r="41" ht="14.4" spans="1:38">
      <c r="A41" s="38" t="s">
        <v>211</v>
      </c>
      <c r="B41" s="38" t="s">
        <v>212</v>
      </c>
      <c r="C41" s="38" t="s">
        <v>213</v>
      </c>
      <c r="D41" s="38" t="s">
        <v>214</v>
      </c>
      <c r="E41" s="38" t="s">
        <v>215</v>
      </c>
      <c r="F41" s="38"/>
      <c r="G41" s="38"/>
      <c r="H41" s="38" t="s">
        <v>216</v>
      </c>
      <c r="I41" s="38" t="s">
        <v>1510</v>
      </c>
      <c r="J41" s="38" t="s">
        <v>1511</v>
      </c>
      <c r="K41" s="40" t="s">
        <v>258</v>
      </c>
      <c r="L41" s="38" t="s">
        <v>220</v>
      </c>
      <c r="M41" s="41">
        <v>44986.329224537</v>
      </c>
      <c r="N41" s="41">
        <v>44986.3282638889</v>
      </c>
      <c r="O41" s="40" t="s">
        <v>221</v>
      </c>
      <c r="P41" s="38" t="s">
        <v>222</v>
      </c>
      <c r="Q41" s="38"/>
      <c r="R41" s="44">
        <v>44997.0863541667</v>
      </c>
      <c r="S41" s="38" t="s">
        <v>224</v>
      </c>
      <c r="T41" s="44"/>
      <c r="U41" s="44">
        <v>44986.6362731482</v>
      </c>
      <c r="V41" s="44">
        <v>44997.0847222222</v>
      </c>
      <c r="W41" s="45">
        <v>0</v>
      </c>
      <c r="X41" s="46">
        <v>10.7564583333333</v>
      </c>
      <c r="Y41" s="38" t="s">
        <v>155</v>
      </c>
      <c r="Z41" s="38" t="s">
        <v>214</v>
      </c>
      <c r="AA41" s="38"/>
      <c r="AB41" s="38" t="s">
        <v>140</v>
      </c>
      <c r="AC41" s="38" t="s">
        <v>225</v>
      </c>
      <c r="AD41" s="38"/>
      <c r="AE41" s="33" t="str">
        <f>VLOOKUP(I:I,[1]Sheet1!$B:$F,5,0)</f>
        <v>Known Code Issue</v>
      </c>
      <c r="AF41" s="33" t="str">
        <f>VLOOKUP(I:I,[1]Sheet1!$B:$G,6,0)</f>
        <v>PBI000000309225</v>
      </c>
      <c r="AG41" s="41" t="s">
        <v>1512</v>
      </c>
      <c r="AH41" s="38" t="s">
        <v>521</v>
      </c>
      <c r="AI41" s="38" t="s">
        <v>522</v>
      </c>
      <c r="AJ41" s="38" t="s">
        <v>387</v>
      </c>
      <c r="AK41" s="45">
        <v>6.3</v>
      </c>
      <c r="AL41" s="38" t="s">
        <v>216</v>
      </c>
    </row>
    <row r="42" ht="14.4" spans="1:38">
      <c r="A42" s="38" t="s">
        <v>211</v>
      </c>
      <c r="B42" s="38" t="s">
        <v>212</v>
      </c>
      <c r="C42" s="38" t="s">
        <v>213</v>
      </c>
      <c r="D42" s="38" t="s">
        <v>214</v>
      </c>
      <c r="E42" s="38" t="s">
        <v>215</v>
      </c>
      <c r="F42" s="38"/>
      <c r="G42" s="38"/>
      <c r="H42" s="38" t="s">
        <v>216</v>
      </c>
      <c r="I42" s="38" t="s">
        <v>1513</v>
      </c>
      <c r="J42" s="38" t="s">
        <v>1514</v>
      </c>
      <c r="K42" s="40" t="s">
        <v>258</v>
      </c>
      <c r="L42" s="38" t="s">
        <v>220</v>
      </c>
      <c r="M42" s="41">
        <v>44988.5738888889</v>
      </c>
      <c r="N42" s="41">
        <v>44988.5731134259</v>
      </c>
      <c r="O42" s="40" t="s">
        <v>221</v>
      </c>
      <c r="P42" s="38" t="s">
        <v>222</v>
      </c>
      <c r="Q42" s="38"/>
      <c r="R42" s="44">
        <v>45002.0874537037</v>
      </c>
      <c r="S42" s="38" t="s">
        <v>224</v>
      </c>
      <c r="T42" s="44"/>
      <c r="U42" s="44">
        <v>44991.7290740741</v>
      </c>
      <c r="V42" s="44">
        <v>45002.0847453704</v>
      </c>
      <c r="W42" s="45">
        <v>0</v>
      </c>
      <c r="X42" s="46">
        <v>13.5116319444444</v>
      </c>
      <c r="Y42" s="38" t="s">
        <v>155</v>
      </c>
      <c r="Z42" s="38" t="s">
        <v>214</v>
      </c>
      <c r="AA42" s="38"/>
      <c r="AB42" s="38" t="s">
        <v>140</v>
      </c>
      <c r="AC42" s="38" t="s">
        <v>225</v>
      </c>
      <c r="AD42" s="38"/>
      <c r="AE42" s="33" t="str">
        <f>VLOOKUP(I:I,[1]Sheet1!$B:$F,5,0)</f>
        <v>Known Code Issue</v>
      </c>
      <c r="AF42" s="33" t="str">
        <f>VLOOKUP(I:I,[1]Sheet1!$B:$G,6,0)</f>
        <v>PBI000000309225</v>
      </c>
      <c r="AG42" s="41" t="s">
        <v>1515</v>
      </c>
      <c r="AH42" s="38" t="s">
        <v>521</v>
      </c>
      <c r="AI42" s="38" t="s">
        <v>522</v>
      </c>
      <c r="AJ42" s="38" t="s">
        <v>1516</v>
      </c>
      <c r="AK42" s="45">
        <v>5.6</v>
      </c>
      <c r="AL42" s="38" t="s">
        <v>216</v>
      </c>
    </row>
    <row r="43" ht="14.4" spans="1:38">
      <c r="A43" s="39" t="s">
        <v>211</v>
      </c>
      <c r="B43" s="39" t="s">
        <v>212</v>
      </c>
      <c r="C43" s="39" t="s">
        <v>213</v>
      </c>
      <c r="D43" s="39" t="s">
        <v>214</v>
      </c>
      <c r="E43" s="39" t="s">
        <v>276</v>
      </c>
      <c r="F43" s="39"/>
      <c r="G43" s="39"/>
      <c r="H43" s="39" t="s">
        <v>216</v>
      </c>
      <c r="I43" s="39" t="s">
        <v>1517</v>
      </c>
      <c r="J43" s="39" t="s">
        <v>1518</v>
      </c>
      <c r="K43" s="42" t="s">
        <v>258</v>
      </c>
      <c r="L43" s="39" t="s">
        <v>220</v>
      </c>
      <c r="M43" s="43">
        <v>44958.8200347222</v>
      </c>
      <c r="N43" s="43">
        <v>44958.8189699074</v>
      </c>
      <c r="O43" s="42" t="s">
        <v>221</v>
      </c>
      <c r="P43" s="39" t="s">
        <v>222</v>
      </c>
      <c r="Q43" s="39"/>
      <c r="R43" s="47">
        <v>44996.3757291667</v>
      </c>
      <c r="S43" s="39" t="s">
        <v>224</v>
      </c>
      <c r="T43" s="47"/>
      <c r="U43" s="47">
        <v>44986.2507638889</v>
      </c>
      <c r="V43" s="47">
        <v>44996.3750578704</v>
      </c>
      <c r="W43" s="48">
        <v>0</v>
      </c>
      <c r="X43" s="49">
        <v>37.556087962963</v>
      </c>
      <c r="Y43" s="39" t="s">
        <v>155</v>
      </c>
      <c r="Z43" s="39" t="s">
        <v>214</v>
      </c>
      <c r="AA43" s="39"/>
      <c r="AB43" s="39" t="s">
        <v>245</v>
      </c>
      <c r="AC43" s="39" t="s">
        <v>246</v>
      </c>
      <c r="AD43" s="39"/>
      <c r="AE43" s="33" t="str">
        <f>VLOOKUP(I:I,[1]Sheet1!$B:$F,5,0)</f>
        <v>CSR Request</v>
      </c>
      <c r="AF43" s="33" t="str">
        <f>VLOOKUP(I:I,[1]Sheet1!$B:$G,6,0)</f>
        <v>CSR Request - FNR Updation</v>
      </c>
      <c r="AG43" s="43" t="s">
        <v>1519</v>
      </c>
      <c r="AH43" s="39" t="s">
        <v>521</v>
      </c>
      <c r="AI43" s="39" t="s">
        <v>522</v>
      </c>
      <c r="AJ43" s="39" t="s">
        <v>387</v>
      </c>
      <c r="AK43" s="48">
        <v>1.4</v>
      </c>
      <c r="AL43" s="39" t="s">
        <v>216</v>
      </c>
    </row>
    <row r="44" ht="14.4" spans="1:38">
      <c r="A44" s="39" t="s">
        <v>211</v>
      </c>
      <c r="B44" s="39" t="s">
        <v>212</v>
      </c>
      <c r="C44" s="39" t="s">
        <v>213</v>
      </c>
      <c r="D44" s="39" t="s">
        <v>214</v>
      </c>
      <c r="E44" s="39" t="s">
        <v>215</v>
      </c>
      <c r="F44" s="39"/>
      <c r="G44" s="39"/>
      <c r="H44" s="39" t="s">
        <v>216</v>
      </c>
      <c r="I44" s="39" t="s">
        <v>1520</v>
      </c>
      <c r="J44" s="39" t="s">
        <v>1521</v>
      </c>
      <c r="K44" s="42" t="s">
        <v>219</v>
      </c>
      <c r="L44" s="39" t="s">
        <v>220</v>
      </c>
      <c r="M44" s="43">
        <v>44986.5139930556</v>
      </c>
      <c r="N44" s="43">
        <v>44986.5131828704</v>
      </c>
      <c r="O44" s="42" t="s">
        <v>221</v>
      </c>
      <c r="P44" s="39" t="s">
        <v>222</v>
      </c>
      <c r="Q44" s="39"/>
      <c r="R44" s="47">
        <v>44998.0937384259</v>
      </c>
      <c r="S44" s="39" t="s">
        <v>224</v>
      </c>
      <c r="T44" s="47"/>
      <c r="U44" s="47">
        <v>44987.6111805556</v>
      </c>
      <c r="V44" s="47">
        <v>44998.0845601852</v>
      </c>
      <c r="W44" s="48">
        <v>0</v>
      </c>
      <c r="X44" s="49">
        <v>11.5713773148148</v>
      </c>
      <c r="Y44" s="39" t="s">
        <v>155</v>
      </c>
      <c r="Z44" s="39" t="s">
        <v>214</v>
      </c>
      <c r="AA44" s="39"/>
      <c r="AB44" s="39" t="s">
        <v>140</v>
      </c>
      <c r="AC44" s="39" t="s">
        <v>225</v>
      </c>
      <c r="AD44" s="39"/>
      <c r="AE44" s="33" t="str">
        <f>VLOOKUP(I:I,[1]Sheet1!$B:$F,5,0)</f>
        <v>Known Code Issue</v>
      </c>
      <c r="AF44" s="33" t="str">
        <f>VLOOKUP(I:I,[1]Sheet1!$B:$G,6,0)</f>
        <v>PBI000000306920</v>
      </c>
      <c r="AG44" s="43" t="s">
        <v>1522</v>
      </c>
      <c r="AH44" s="39" t="s">
        <v>521</v>
      </c>
      <c r="AI44" s="39" t="s">
        <v>522</v>
      </c>
      <c r="AJ44" s="39" t="s">
        <v>1516</v>
      </c>
      <c r="AK44" s="48">
        <v>12.1333333333333</v>
      </c>
      <c r="AL44" s="39" t="s">
        <v>216</v>
      </c>
    </row>
    <row r="45" ht="14.4" spans="1:38">
      <c r="A45" s="39" t="s">
        <v>211</v>
      </c>
      <c r="B45" s="39" t="s">
        <v>212</v>
      </c>
      <c r="C45" s="39" t="s">
        <v>213</v>
      </c>
      <c r="D45" s="39" t="s">
        <v>214</v>
      </c>
      <c r="E45" s="39" t="s">
        <v>215</v>
      </c>
      <c r="F45" s="39"/>
      <c r="G45" s="39"/>
      <c r="H45" s="39" t="s">
        <v>216</v>
      </c>
      <c r="I45" s="39" t="s">
        <v>1523</v>
      </c>
      <c r="J45" s="39" t="s">
        <v>1524</v>
      </c>
      <c r="K45" s="42" t="s">
        <v>258</v>
      </c>
      <c r="L45" s="39" t="s">
        <v>220</v>
      </c>
      <c r="M45" s="43">
        <v>44988.5657986111</v>
      </c>
      <c r="N45" s="43">
        <v>44988.5650115741</v>
      </c>
      <c r="O45" s="42" t="s">
        <v>221</v>
      </c>
      <c r="P45" s="39" t="s">
        <v>222</v>
      </c>
      <c r="Q45" s="39"/>
      <c r="R45" s="47">
        <v>44999.087662037</v>
      </c>
      <c r="S45" s="39" t="s">
        <v>224</v>
      </c>
      <c r="T45" s="47"/>
      <c r="U45" s="47">
        <v>44988.7631018519</v>
      </c>
      <c r="V45" s="47">
        <v>44999.084537037</v>
      </c>
      <c r="W45" s="48">
        <v>0</v>
      </c>
      <c r="X45" s="49">
        <v>10.519525462963</v>
      </c>
      <c r="Y45" s="39" t="s">
        <v>155</v>
      </c>
      <c r="Z45" s="39" t="s">
        <v>214</v>
      </c>
      <c r="AA45" s="39"/>
      <c r="AB45" s="39" t="s">
        <v>140</v>
      </c>
      <c r="AC45" s="39" t="s">
        <v>225</v>
      </c>
      <c r="AD45" s="39"/>
      <c r="AE45" s="33" t="str">
        <f>VLOOKUP(I:I,[1]Sheet1!$B:$F,5,0)</f>
        <v>Known Code Issue</v>
      </c>
      <c r="AF45" s="33" t="str">
        <f>VLOOKUP(I:I,[1]Sheet1!$B:$G,6,0)</f>
        <v>PBI000000309225</v>
      </c>
      <c r="AG45" s="39" t="s">
        <v>1525</v>
      </c>
      <c r="AH45" s="39" t="s">
        <v>521</v>
      </c>
      <c r="AI45" s="39" t="s">
        <v>522</v>
      </c>
      <c r="AJ45" s="39" t="s">
        <v>300</v>
      </c>
      <c r="AK45" s="48">
        <v>5.6</v>
      </c>
      <c r="AL45" s="39" t="s">
        <v>216</v>
      </c>
    </row>
    <row r="46" ht="14.4" spans="1:38">
      <c r="A46" s="38" t="s">
        <v>211</v>
      </c>
      <c r="B46" s="38" t="s">
        <v>212</v>
      </c>
      <c r="C46" s="38" t="s">
        <v>213</v>
      </c>
      <c r="D46" s="38" t="s">
        <v>214</v>
      </c>
      <c r="E46" s="38" t="s">
        <v>276</v>
      </c>
      <c r="F46" s="38"/>
      <c r="G46" s="38"/>
      <c r="H46" s="38" t="s">
        <v>216</v>
      </c>
      <c r="I46" s="38" t="s">
        <v>1526</v>
      </c>
      <c r="J46" s="38" t="s">
        <v>1527</v>
      </c>
      <c r="K46" s="40" t="s">
        <v>258</v>
      </c>
      <c r="L46" s="38" t="s">
        <v>220</v>
      </c>
      <c r="M46" s="41">
        <v>44988.4420717593</v>
      </c>
      <c r="N46" s="41">
        <v>44988.4407638889</v>
      </c>
      <c r="O46" s="40" t="s">
        <v>221</v>
      </c>
      <c r="P46" s="38" t="s">
        <v>222</v>
      </c>
      <c r="Q46" s="38" t="s">
        <v>1528</v>
      </c>
      <c r="R46" s="44">
        <v>45006.0901041667</v>
      </c>
      <c r="S46" s="38" t="s">
        <v>224</v>
      </c>
      <c r="T46" s="44"/>
      <c r="U46" s="44">
        <v>44995.3920138889</v>
      </c>
      <c r="V46" s="44">
        <v>45006.085</v>
      </c>
      <c r="W46" s="45">
        <v>0</v>
      </c>
      <c r="X46" s="46">
        <v>17.6442361111111</v>
      </c>
      <c r="Y46" s="38" t="s">
        <v>155</v>
      </c>
      <c r="Z46" s="38" t="s">
        <v>214</v>
      </c>
      <c r="AA46" s="38"/>
      <c r="AB46" s="38" t="s">
        <v>245</v>
      </c>
      <c r="AC46" s="38" t="s">
        <v>246</v>
      </c>
      <c r="AD46" s="38"/>
      <c r="AE46" s="33" t="str">
        <f>VLOOKUP(I:I,[1]Sheet1!$B:$F,5,0)</f>
        <v>CSR Request</v>
      </c>
      <c r="AF46" s="33" t="str">
        <f>VLOOKUP(I:I,[1]Sheet1!$B:$G,6,0)</f>
        <v>CSR Request - PR Cancellation</v>
      </c>
      <c r="AG46" s="41" t="s">
        <v>1529</v>
      </c>
      <c r="AH46" s="38" t="s">
        <v>521</v>
      </c>
      <c r="AI46" s="38" t="s">
        <v>522</v>
      </c>
      <c r="AJ46" s="38" t="s">
        <v>300</v>
      </c>
      <c r="AK46" s="45">
        <v>14</v>
      </c>
      <c r="AL46" s="38" t="s">
        <v>216</v>
      </c>
    </row>
    <row r="47" ht="14.4" spans="1:38">
      <c r="A47" s="39" t="s">
        <v>211</v>
      </c>
      <c r="B47" s="39" t="s">
        <v>212</v>
      </c>
      <c r="C47" s="39" t="s">
        <v>213</v>
      </c>
      <c r="D47" s="39" t="s">
        <v>214</v>
      </c>
      <c r="E47" s="39" t="s">
        <v>215</v>
      </c>
      <c r="F47" s="39"/>
      <c r="G47" s="39"/>
      <c r="H47" s="39" t="s">
        <v>216</v>
      </c>
      <c r="I47" s="39" t="s">
        <v>1530</v>
      </c>
      <c r="J47" s="39" t="s">
        <v>1531</v>
      </c>
      <c r="K47" s="42" t="s">
        <v>258</v>
      </c>
      <c r="L47" s="39" t="s">
        <v>220</v>
      </c>
      <c r="M47" s="43">
        <v>44987.4641550926</v>
      </c>
      <c r="N47" s="43">
        <v>44987.4632291667</v>
      </c>
      <c r="O47" s="42" t="s">
        <v>221</v>
      </c>
      <c r="P47" s="39" t="s">
        <v>222</v>
      </c>
      <c r="Q47" s="39"/>
      <c r="R47" s="47">
        <v>44999.0885763889</v>
      </c>
      <c r="S47" s="39" t="s">
        <v>224</v>
      </c>
      <c r="T47" s="47"/>
      <c r="U47" s="47">
        <v>44988.7700578704</v>
      </c>
      <c r="V47" s="47">
        <v>44999.084537037</v>
      </c>
      <c r="W47" s="48">
        <v>0</v>
      </c>
      <c r="X47" s="49">
        <v>11.6213078703704</v>
      </c>
      <c r="Y47" s="39" t="s">
        <v>155</v>
      </c>
      <c r="Z47" s="39" t="s">
        <v>214</v>
      </c>
      <c r="AA47" s="39"/>
      <c r="AB47" s="39" t="s">
        <v>245</v>
      </c>
      <c r="AC47" s="39" t="s">
        <v>323</v>
      </c>
      <c r="AD47" s="39"/>
      <c r="AE47" s="33" t="str">
        <f>VLOOKUP(I:I,[1]Sheet1!$B:$F,5,0)</f>
        <v>System Limitation</v>
      </c>
      <c r="AF47" s="33" t="str">
        <f>VLOOKUP(I:I,[1]Sheet1!$B:$G,6,0)</f>
        <v>System Limitation in Clarify(MSISDN Deinstalled via another PR)</v>
      </c>
      <c r="AG47" s="39" t="s">
        <v>1532</v>
      </c>
      <c r="AH47" s="39" t="s">
        <v>521</v>
      </c>
      <c r="AI47" s="39" t="s">
        <v>522</v>
      </c>
      <c r="AJ47" s="39" t="s">
        <v>300</v>
      </c>
      <c r="AK47" s="48">
        <v>5.6</v>
      </c>
      <c r="AL47" s="39" t="s">
        <v>216</v>
      </c>
    </row>
    <row r="48" ht="14.4" spans="1:38">
      <c r="A48" s="38" t="s">
        <v>211</v>
      </c>
      <c r="B48" s="38" t="s">
        <v>212</v>
      </c>
      <c r="C48" s="38" t="s">
        <v>213</v>
      </c>
      <c r="D48" s="38" t="s">
        <v>214</v>
      </c>
      <c r="E48" s="38" t="s">
        <v>215</v>
      </c>
      <c r="F48" s="38"/>
      <c r="G48" s="38"/>
      <c r="H48" s="38" t="s">
        <v>216</v>
      </c>
      <c r="I48" s="38" t="s">
        <v>1533</v>
      </c>
      <c r="J48" s="38" t="s">
        <v>1534</v>
      </c>
      <c r="K48" s="40" t="s">
        <v>258</v>
      </c>
      <c r="L48" s="38" t="s">
        <v>220</v>
      </c>
      <c r="M48" s="41">
        <v>44988.5540277778</v>
      </c>
      <c r="N48" s="41">
        <v>44988.5525810185</v>
      </c>
      <c r="O48" s="40" t="s">
        <v>221</v>
      </c>
      <c r="P48" s="38" t="s">
        <v>222</v>
      </c>
      <c r="Q48" s="38"/>
      <c r="R48" s="44">
        <v>45002.0874884259</v>
      </c>
      <c r="S48" s="38" t="s">
        <v>224</v>
      </c>
      <c r="T48" s="44"/>
      <c r="U48" s="44">
        <v>44991.6070023148</v>
      </c>
      <c r="V48" s="44">
        <v>45002.0847453704</v>
      </c>
      <c r="W48" s="45">
        <v>0</v>
      </c>
      <c r="X48" s="46">
        <v>13.5321643518519</v>
      </c>
      <c r="Y48" s="38" t="s">
        <v>155</v>
      </c>
      <c r="Z48" s="38" t="s">
        <v>214</v>
      </c>
      <c r="AA48" s="38"/>
      <c r="AB48" s="38" t="s">
        <v>245</v>
      </c>
      <c r="AC48" s="38" t="s">
        <v>323</v>
      </c>
      <c r="AD48" s="38"/>
      <c r="AE48" s="33" t="str">
        <f>VLOOKUP(I:I,[1]Sheet1!$B:$F,5,0)</f>
        <v>System Limitation</v>
      </c>
      <c r="AF48" s="33" t="str">
        <f>VLOOKUP(I:I,[1]Sheet1!$B:$G,6,0)</f>
        <v>System Limitation in Clarify(MSISDN Deinstalled via another PR)</v>
      </c>
      <c r="AG48" s="41" t="s">
        <v>1535</v>
      </c>
      <c r="AH48" s="38" t="s">
        <v>521</v>
      </c>
      <c r="AI48" s="38" t="s">
        <v>522</v>
      </c>
      <c r="AJ48" s="38" t="s">
        <v>1516</v>
      </c>
      <c r="AK48" s="45">
        <v>5.6</v>
      </c>
      <c r="AL48" s="38" t="s">
        <v>216</v>
      </c>
    </row>
    <row r="49" ht="14.4" spans="1:38">
      <c r="A49" s="39" t="s">
        <v>211</v>
      </c>
      <c r="B49" s="39" t="s">
        <v>212</v>
      </c>
      <c r="C49" s="39" t="s">
        <v>213</v>
      </c>
      <c r="D49" s="39" t="s">
        <v>214</v>
      </c>
      <c r="E49" s="39" t="s">
        <v>215</v>
      </c>
      <c r="F49" s="39"/>
      <c r="G49" s="39"/>
      <c r="H49" s="39" t="s">
        <v>216</v>
      </c>
      <c r="I49" s="39" t="s">
        <v>1536</v>
      </c>
      <c r="J49" s="39" t="s">
        <v>1534</v>
      </c>
      <c r="K49" s="42" t="s">
        <v>258</v>
      </c>
      <c r="L49" s="39" t="s">
        <v>220</v>
      </c>
      <c r="M49" s="43">
        <v>44985.4246643519</v>
      </c>
      <c r="N49" s="43">
        <v>44985.4237615741</v>
      </c>
      <c r="O49" s="42" t="s">
        <v>221</v>
      </c>
      <c r="P49" s="39" t="s">
        <v>222</v>
      </c>
      <c r="Q49" s="39"/>
      <c r="R49" s="47">
        <v>44996.0889236111</v>
      </c>
      <c r="S49" s="39" t="s">
        <v>224</v>
      </c>
      <c r="T49" s="47"/>
      <c r="U49" s="47">
        <v>44985.7267824074</v>
      </c>
      <c r="V49" s="47">
        <v>44996.0844097222</v>
      </c>
      <c r="W49" s="48">
        <v>0</v>
      </c>
      <c r="X49" s="49">
        <v>10.6606481481481</v>
      </c>
      <c r="Y49" s="39" t="s">
        <v>155</v>
      </c>
      <c r="Z49" s="39" t="s">
        <v>214</v>
      </c>
      <c r="AA49" s="39"/>
      <c r="AB49" s="39" t="s">
        <v>245</v>
      </c>
      <c r="AC49" s="39" t="s">
        <v>323</v>
      </c>
      <c r="AD49" s="39"/>
      <c r="AE49" s="33" t="str">
        <f>VLOOKUP(I:I,[1]Sheet1!$B:$F,5,0)</f>
        <v>Environmental Issue</v>
      </c>
      <c r="AF49" s="33" t="str">
        <f>VLOOKUP(I:I,[1]Sheet1!$B:$G,6,0)</f>
        <v>Environmental Issue in Clarify</v>
      </c>
      <c r="AG49" s="43" t="s">
        <v>1537</v>
      </c>
      <c r="AH49" s="39" t="s">
        <v>521</v>
      </c>
      <c r="AI49" s="39" t="s">
        <v>522</v>
      </c>
      <c r="AJ49" s="39" t="s">
        <v>387</v>
      </c>
      <c r="AK49" s="48">
        <v>1.4</v>
      </c>
      <c r="AL49" s="39" t="s">
        <v>216</v>
      </c>
    </row>
    <row r="50" ht="14.4" spans="1:38">
      <c r="A50" s="38" t="s">
        <v>211</v>
      </c>
      <c r="B50" s="38" t="s">
        <v>212</v>
      </c>
      <c r="C50" s="38" t="s">
        <v>213</v>
      </c>
      <c r="D50" s="38" t="s">
        <v>214</v>
      </c>
      <c r="E50" s="38" t="s">
        <v>215</v>
      </c>
      <c r="F50" s="38"/>
      <c r="G50" s="38"/>
      <c r="H50" s="38" t="s">
        <v>216</v>
      </c>
      <c r="I50" s="38" t="s">
        <v>1538</v>
      </c>
      <c r="J50" s="38" t="s">
        <v>1539</v>
      </c>
      <c r="K50" s="40" t="s">
        <v>258</v>
      </c>
      <c r="L50" s="38" t="s">
        <v>220</v>
      </c>
      <c r="M50" s="41">
        <v>44985.3663773148</v>
      </c>
      <c r="N50" s="41">
        <v>44985.3653240741</v>
      </c>
      <c r="O50" s="40" t="s">
        <v>221</v>
      </c>
      <c r="P50" s="38" t="s">
        <v>222</v>
      </c>
      <c r="Q50" s="38" t="s">
        <v>1540</v>
      </c>
      <c r="R50" s="44">
        <v>44997.0864351852</v>
      </c>
      <c r="S50" s="38" t="s">
        <v>224</v>
      </c>
      <c r="T50" s="44"/>
      <c r="U50" s="44">
        <v>44986.5444675926</v>
      </c>
      <c r="V50" s="44">
        <v>44997.0847222222</v>
      </c>
      <c r="W50" s="45">
        <v>0</v>
      </c>
      <c r="X50" s="46">
        <v>11.7193981481481</v>
      </c>
      <c r="Y50" s="38" t="s">
        <v>155</v>
      </c>
      <c r="Z50" s="38" t="s">
        <v>214</v>
      </c>
      <c r="AA50" s="38"/>
      <c r="AB50" s="38" t="s">
        <v>1541</v>
      </c>
      <c r="AC50" s="38" t="s">
        <v>225</v>
      </c>
      <c r="AD50" s="38"/>
      <c r="AE50" s="33" t="str">
        <f>VLOOKUP(I:I,[1]Sheet1!$B:$F,5,0)</f>
        <v>Configuration change</v>
      </c>
      <c r="AF50" s="33" t="str">
        <f>VLOOKUP(I:I,[1]Sheet1!$B:$G,6,0)</f>
        <v>Configuration issue at Akana (CRQ000001870765)</v>
      </c>
      <c r="AG50" s="44" t="s">
        <v>1542</v>
      </c>
      <c r="AH50" s="38" t="s">
        <v>521</v>
      </c>
      <c r="AI50" s="38" t="s">
        <v>522</v>
      </c>
      <c r="AJ50" s="38" t="s">
        <v>387</v>
      </c>
      <c r="AK50" s="45">
        <v>1.4</v>
      </c>
      <c r="AL50" s="38" t="s">
        <v>216</v>
      </c>
    </row>
    <row r="51" ht="14.4" spans="1:38">
      <c r="A51" s="39" t="s">
        <v>211</v>
      </c>
      <c r="B51" s="39" t="s">
        <v>212</v>
      </c>
      <c r="C51" s="39" t="s">
        <v>213</v>
      </c>
      <c r="D51" s="39" t="s">
        <v>214</v>
      </c>
      <c r="E51" s="39" t="s">
        <v>215</v>
      </c>
      <c r="F51" s="39"/>
      <c r="G51" s="39"/>
      <c r="H51" s="39" t="s">
        <v>216</v>
      </c>
      <c r="I51" s="39" t="s">
        <v>1543</v>
      </c>
      <c r="J51" s="39" t="s">
        <v>1544</v>
      </c>
      <c r="K51" s="42" t="s">
        <v>258</v>
      </c>
      <c r="L51" s="39" t="s">
        <v>220</v>
      </c>
      <c r="M51" s="43">
        <v>44986.5045023148</v>
      </c>
      <c r="N51" s="43">
        <v>44986.5037384259</v>
      </c>
      <c r="O51" s="42" t="s">
        <v>221</v>
      </c>
      <c r="P51" s="39" t="s">
        <v>222</v>
      </c>
      <c r="Q51" s="39" t="s">
        <v>1545</v>
      </c>
      <c r="R51" s="47">
        <v>44997.0855555556</v>
      </c>
      <c r="S51" s="39" t="s">
        <v>224</v>
      </c>
      <c r="T51" s="47"/>
      <c r="U51" s="47">
        <v>44986.5477662037</v>
      </c>
      <c r="V51" s="47">
        <v>44997.0847222222</v>
      </c>
      <c r="W51" s="48">
        <v>0</v>
      </c>
      <c r="X51" s="49">
        <v>10.5809837962963</v>
      </c>
      <c r="Y51" s="39" t="s">
        <v>155</v>
      </c>
      <c r="Z51" s="39" t="s">
        <v>214</v>
      </c>
      <c r="AA51" s="39"/>
      <c r="AB51" s="39" t="s">
        <v>140</v>
      </c>
      <c r="AC51" s="39" t="s">
        <v>225</v>
      </c>
      <c r="AD51" s="39"/>
      <c r="AE51" s="33" t="str">
        <f>VLOOKUP(I:I,[1]Sheet1!$B:$F,5,0)</f>
        <v>Known Code Issue</v>
      </c>
      <c r="AF51" s="33" t="str">
        <f>VLOOKUP(I:I,[1]Sheet1!$B:$G,6,0)</f>
        <v>PBI000000294178</v>
      </c>
      <c r="AG51" s="43" t="s">
        <v>1546</v>
      </c>
      <c r="AH51" s="39" t="s">
        <v>521</v>
      </c>
      <c r="AI51" s="39" t="s">
        <v>522</v>
      </c>
      <c r="AJ51" s="39" t="s">
        <v>387</v>
      </c>
      <c r="AK51" s="48">
        <v>1.4</v>
      </c>
      <c r="AL51" s="39" t="s">
        <v>216</v>
      </c>
    </row>
    <row r="52" ht="14.4" spans="1:38">
      <c r="A52" s="38" t="s">
        <v>211</v>
      </c>
      <c r="B52" s="38" t="s">
        <v>212</v>
      </c>
      <c r="C52" s="38" t="s">
        <v>213</v>
      </c>
      <c r="D52" s="38" t="s">
        <v>230</v>
      </c>
      <c r="E52" s="38" t="s">
        <v>231</v>
      </c>
      <c r="F52" s="38"/>
      <c r="G52" s="38"/>
      <c r="H52" s="38" t="s">
        <v>216</v>
      </c>
      <c r="I52" s="38" t="s">
        <v>1547</v>
      </c>
      <c r="J52" s="38" t="s">
        <v>1548</v>
      </c>
      <c r="K52" s="40" t="s">
        <v>219</v>
      </c>
      <c r="L52" s="38" t="s">
        <v>220</v>
      </c>
      <c r="M52" s="41">
        <v>45007.3590856482</v>
      </c>
      <c r="N52" s="41">
        <v>45007.3580208333</v>
      </c>
      <c r="O52" s="40" t="s">
        <v>780</v>
      </c>
      <c r="P52" s="38" t="s">
        <v>781</v>
      </c>
      <c r="Q52" s="38"/>
      <c r="R52" s="44">
        <v>45007.3715046296</v>
      </c>
      <c r="S52" s="38" t="s">
        <v>782</v>
      </c>
      <c r="T52" s="44"/>
      <c r="U52" s="44">
        <v>45007.3713194444</v>
      </c>
      <c r="V52" s="44"/>
      <c r="W52" s="45">
        <v>0</v>
      </c>
      <c r="X52" s="46">
        <v>0.0132986111111111</v>
      </c>
      <c r="Y52" s="38" t="s">
        <v>230</v>
      </c>
      <c r="Z52" s="38" t="s">
        <v>234</v>
      </c>
      <c r="AA52" s="38"/>
      <c r="AB52" s="38" t="s">
        <v>17</v>
      </c>
      <c r="AC52" s="38" t="s">
        <v>225</v>
      </c>
      <c r="AD52" s="38"/>
      <c r="AE52" s="33" t="str">
        <f>VLOOKUP(I:I,[1]Sheet1!$B:$F,5,0)</f>
        <v>Data Pollution</v>
      </c>
      <c r="AF52" s="33" t="str">
        <f>VLOOKUP(I:I,[1]Sheet1!$B:$G,6,0)</f>
        <v>Data Pollution in EMA</v>
      </c>
      <c r="AG52" s="41" t="s">
        <v>1549</v>
      </c>
      <c r="AH52" s="38" t="s">
        <v>521</v>
      </c>
      <c r="AI52" s="38" t="s">
        <v>522</v>
      </c>
      <c r="AJ52" s="38" t="s">
        <v>387</v>
      </c>
      <c r="AK52" s="45">
        <v>2.33333333333333</v>
      </c>
      <c r="AL52" s="38" t="s">
        <v>216</v>
      </c>
    </row>
    <row r="53" ht="14.4" spans="1:38">
      <c r="A53" s="39" t="s">
        <v>211</v>
      </c>
      <c r="B53" s="39" t="s">
        <v>212</v>
      </c>
      <c r="C53" s="39" t="s">
        <v>213</v>
      </c>
      <c r="D53" s="39" t="s">
        <v>230</v>
      </c>
      <c r="E53" s="39" t="s">
        <v>231</v>
      </c>
      <c r="F53" s="39"/>
      <c r="G53" s="39"/>
      <c r="H53" s="39" t="s">
        <v>216</v>
      </c>
      <c r="I53" s="39" t="s">
        <v>1550</v>
      </c>
      <c r="J53" s="39" t="s">
        <v>1551</v>
      </c>
      <c r="K53" s="42" t="s">
        <v>219</v>
      </c>
      <c r="L53" s="39" t="s">
        <v>220</v>
      </c>
      <c r="M53" s="43">
        <v>45012.4059837963</v>
      </c>
      <c r="N53" s="43">
        <v>45012.4046527778</v>
      </c>
      <c r="O53" s="42" t="s">
        <v>780</v>
      </c>
      <c r="P53" s="39" t="s">
        <v>781</v>
      </c>
      <c r="Q53" s="39"/>
      <c r="R53" s="47">
        <v>45015.5579166667</v>
      </c>
      <c r="S53" s="39" t="s">
        <v>803</v>
      </c>
      <c r="T53" s="47"/>
      <c r="U53" s="47">
        <v>45015.5518402778</v>
      </c>
      <c r="V53" s="47"/>
      <c r="W53" s="48">
        <v>0</v>
      </c>
      <c r="X53" s="49">
        <v>3.1471875</v>
      </c>
      <c r="Y53" s="39" t="s">
        <v>230</v>
      </c>
      <c r="Z53" s="39" t="s">
        <v>234</v>
      </c>
      <c r="AA53" s="39"/>
      <c r="AB53" s="39" t="s">
        <v>140</v>
      </c>
      <c r="AC53" s="39" t="s">
        <v>225</v>
      </c>
      <c r="AD53" s="39"/>
      <c r="AE53" s="33" t="str">
        <f>VLOOKUP(I:I,[1]Sheet1!$B:$F,5,0)</f>
        <v>Known Code Issue</v>
      </c>
      <c r="AF53" s="33" t="str">
        <f>VLOOKUP(I:I,[1]Sheet1!$B:$G,6,0)</f>
        <v>PKE000000095614</v>
      </c>
      <c r="AG53" s="43" t="s">
        <v>1552</v>
      </c>
      <c r="AH53" s="39" t="s">
        <v>334</v>
      </c>
      <c r="AI53" s="39" t="s">
        <v>335</v>
      </c>
      <c r="AJ53" s="39" t="s">
        <v>292</v>
      </c>
      <c r="AK53" s="48">
        <v>2.33333333333333</v>
      </c>
      <c r="AL53" s="39" t="s">
        <v>216</v>
      </c>
    </row>
    <row r="54" ht="14.4" spans="1:38">
      <c r="A54" s="38" t="s">
        <v>211</v>
      </c>
      <c r="B54" s="38" t="s">
        <v>212</v>
      </c>
      <c r="C54" s="38" t="s">
        <v>213</v>
      </c>
      <c r="D54" s="38" t="s">
        <v>230</v>
      </c>
      <c r="E54" s="38" t="s">
        <v>231</v>
      </c>
      <c r="F54" s="38"/>
      <c r="G54" s="38"/>
      <c r="H54" s="38" t="s">
        <v>216</v>
      </c>
      <c r="I54" s="38" t="s">
        <v>1553</v>
      </c>
      <c r="J54" s="38" t="s">
        <v>1551</v>
      </c>
      <c r="K54" s="40" t="s">
        <v>258</v>
      </c>
      <c r="L54" s="38" t="s">
        <v>220</v>
      </c>
      <c r="M54" s="41">
        <v>45013.8900578704</v>
      </c>
      <c r="N54" s="41">
        <v>45013.8893402778</v>
      </c>
      <c r="O54" s="40" t="s">
        <v>780</v>
      </c>
      <c r="P54" s="38" t="s">
        <v>781</v>
      </c>
      <c r="Q54" s="38"/>
      <c r="R54" s="44">
        <v>45015.5489583333</v>
      </c>
      <c r="S54" s="38" t="s">
        <v>803</v>
      </c>
      <c r="T54" s="44"/>
      <c r="U54" s="44">
        <v>45015.5489351852</v>
      </c>
      <c r="V54" s="44"/>
      <c r="W54" s="45">
        <v>0</v>
      </c>
      <c r="X54" s="46">
        <v>1.65959490740741</v>
      </c>
      <c r="Y54" s="38" t="s">
        <v>230</v>
      </c>
      <c r="Z54" s="38" t="s">
        <v>234</v>
      </c>
      <c r="AA54" s="38"/>
      <c r="AB54" s="38" t="s">
        <v>140</v>
      </c>
      <c r="AC54" s="38" t="s">
        <v>225</v>
      </c>
      <c r="AD54" s="38"/>
      <c r="AE54" s="33" t="str">
        <f>VLOOKUP(I:I,[1]Sheet1!$B:$F,5,0)</f>
        <v>Known Code Issue</v>
      </c>
      <c r="AF54" s="33" t="str">
        <f>VLOOKUP(I:I,[1]Sheet1!$B:$G,6,0)</f>
        <v>PBI000000311676</v>
      </c>
      <c r="AG54" s="41" t="s">
        <v>1554</v>
      </c>
      <c r="AH54" s="38" t="s">
        <v>227</v>
      </c>
      <c r="AI54" s="38" t="s">
        <v>228</v>
      </c>
      <c r="AJ54" s="38" t="s">
        <v>229</v>
      </c>
      <c r="AK54" s="45">
        <v>1.4</v>
      </c>
      <c r="AL54" s="38" t="s">
        <v>216</v>
      </c>
    </row>
    <row r="55" ht="14.4" spans="1:38">
      <c r="A55" s="38" t="s">
        <v>211</v>
      </c>
      <c r="B55" s="38" t="s">
        <v>212</v>
      </c>
      <c r="C55" s="38" t="s">
        <v>213</v>
      </c>
      <c r="D55" s="38" t="s">
        <v>230</v>
      </c>
      <c r="E55" s="38" t="s">
        <v>231</v>
      </c>
      <c r="F55" s="38"/>
      <c r="G55" s="38"/>
      <c r="H55" s="38" t="s">
        <v>216</v>
      </c>
      <c r="I55" s="38" t="s">
        <v>1555</v>
      </c>
      <c r="J55" s="38" t="s">
        <v>616</v>
      </c>
      <c r="K55" s="40" t="s">
        <v>219</v>
      </c>
      <c r="L55" s="38" t="s">
        <v>220</v>
      </c>
      <c r="M55" s="41">
        <v>44989.6047453704</v>
      </c>
      <c r="N55" s="41">
        <v>44989.6036574074</v>
      </c>
      <c r="O55" s="40" t="s">
        <v>221</v>
      </c>
      <c r="P55" s="38" t="s">
        <v>222</v>
      </c>
      <c r="Q55" s="38"/>
      <c r="R55" s="44">
        <v>45003.0902893519</v>
      </c>
      <c r="S55" s="38" t="s">
        <v>224</v>
      </c>
      <c r="T55" s="44"/>
      <c r="U55" s="44">
        <v>44992.5572337963</v>
      </c>
      <c r="V55" s="44">
        <v>45003.0842361111</v>
      </c>
      <c r="W55" s="45">
        <v>0</v>
      </c>
      <c r="X55" s="46">
        <v>13.4805787037037</v>
      </c>
      <c r="Y55" s="38" t="s">
        <v>230</v>
      </c>
      <c r="Z55" s="38" t="s">
        <v>234</v>
      </c>
      <c r="AA55" s="38"/>
      <c r="AB55" s="38" t="s">
        <v>245</v>
      </c>
      <c r="AC55" s="38" t="s">
        <v>246</v>
      </c>
      <c r="AD55" s="38"/>
      <c r="AE55" s="33" t="str">
        <f>VLOOKUP(I:I,[1]Sheet1!$B:$F,5,0)</f>
        <v>System Limitation</v>
      </c>
      <c r="AF55" s="33" t="str">
        <f>VLOOKUP(I:I,[1]Sheet1!$B:$G,6,0)</f>
        <v>System Limitation in Clarify - Incorrect MSISDN/ICCID Used - LGSD-8500</v>
      </c>
      <c r="AG55" s="41" t="s">
        <v>1556</v>
      </c>
      <c r="AH55" s="38" t="s">
        <v>334</v>
      </c>
      <c r="AI55" s="38" t="s">
        <v>335</v>
      </c>
      <c r="AJ55" s="38" t="s">
        <v>380</v>
      </c>
      <c r="AK55" s="45">
        <v>9.33333333333333</v>
      </c>
      <c r="AL55" s="38" t="s">
        <v>216</v>
      </c>
    </row>
    <row r="56" ht="14.4" spans="1:38">
      <c r="A56" s="39" t="s">
        <v>211</v>
      </c>
      <c r="B56" s="39" t="s">
        <v>212</v>
      </c>
      <c r="C56" s="39" t="s">
        <v>213</v>
      </c>
      <c r="D56" s="39" t="s">
        <v>230</v>
      </c>
      <c r="E56" s="39" t="s">
        <v>231</v>
      </c>
      <c r="F56" s="39"/>
      <c r="G56" s="39"/>
      <c r="H56" s="39" t="s">
        <v>216</v>
      </c>
      <c r="I56" s="39" t="s">
        <v>1557</v>
      </c>
      <c r="J56" s="39" t="s">
        <v>1558</v>
      </c>
      <c r="K56" s="42" t="s">
        <v>219</v>
      </c>
      <c r="L56" s="39" t="s">
        <v>220</v>
      </c>
      <c r="M56" s="43">
        <v>44987.3534259259</v>
      </c>
      <c r="N56" s="43">
        <v>44987.3512731481</v>
      </c>
      <c r="O56" s="42" t="s">
        <v>221</v>
      </c>
      <c r="P56" s="39" t="s">
        <v>222</v>
      </c>
      <c r="Q56" s="39"/>
      <c r="R56" s="47">
        <v>44998.0853472222</v>
      </c>
      <c r="S56" s="39" t="s">
        <v>224</v>
      </c>
      <c r="T56" s="47"/>
      <c r="U56" s="47">
        <v>44987.4584375</v>
      </c>
      <c r="V56" s="47">
        <v>44998.0845601852</v>
      </c>
      <c r="W56" s="48">
        <v>0</v>
      </c>
      <c r="X56" s="49">
        <v>10.733287037037</v>
      </c>
      <c r="Y56" s="39" t="s">
        <v>230</v>
      </c>
      <c r="Z56" s="39" t="s">
        <v>234</v>
      </c>
      <c r="AA56" s="39"/>
      <c r="AB56" s="39" t="s">
        <v>245</v>
      </c>
      <c r="AC56" s="39" t="s">
        <v>246</v>
      </c>
      <c r="AD56" s="39"/>
      <c r="AE56" s="33" t="str">
        <f>VLOOKUP(I:I,[1]Sheet1!$B:$F,5,0)</f>
        <v>System Limitation</v>
      </c>
      <c r="AF56" s="33" t="str">
        <f>VLOOKUP(I:I,[1]Sheet1!$B:$G,6,0)</f>
        <v>System Limitation in Clarify - Incorrect MSISDN/ICCID Used - LGSD-8500</v>
      </c>
      <c r="AG56" s="43" t="s">
        <v>1559</v>
      </c>
      <c r="AH56" s="39" t="s">
        <v>334</v>
      </c>
      <c r="AI56" s="39" t="s">
        <v>335</v>
      </c>
      <c r="AJ56" s="39" t="s">
        <v>292</v>
      </c>
      <c r="AK56" s="48">
        <v>2.33333333333333</v>
      </c>
      <c r="AL56" s="39" t="s">
        <v>216</v>
      </c>
    </row>
    <row r="57" ht="14.4" spans="1:38">
      <c r="A57" s="38" t="s">
        <v>211</v>
      </c>
      <c r="B57" s="38" t="s">
        <v>212</v>
      </c>
      <c r="C57" s="38" t="s">
        <v>213</v>
      </c>
      <c r="D57" s="38" t="s">
        <v>230</v>
      </c>
      <c r="E57" s="38" t="s">
        <v>231</v>
      </c>
      <c r="F57" s="38"/>
      <c r="G57" s="38"/>
      <c r="H57" s="38" t="s">
        <v>216</v>
      </c>
      <c r="I57" s="38" t="s">
        <v>1560</v>
      </c>
      <c r="J57" s="38" t="s">
        <v>1558</v>
      </c>
      <c r="K57" s="40" t="s">
        <v>219</v>
      </c>
      <c r="L57" s="38" t="s">
        <v>220</v>
      </c>
      <c r="M57" s="41">
        <v>44989.6115972222</v>
      </c>
      <c r="N57" s="41">
        <v>44989.6102430556</v>
      </c>
      <c r="O57" s="40" t="s">
        <v>221</v>
      </c>
      <c r="P57" s="38" t="s">
        <v>222</v>
      </c>
      <c r="Q57" s="38"/>
      <c r="R57" s="44">
        <v>45003.0902777778</v>
      </c>
      <c r="S57" s="38" t="s">
        <v>224</v>
      </c>
      <c r="T57" s="44"/>
      <c r="U57" s="44">
        <v>44992.7856712963</v>
      </c>
      <c r="V57" s="44">
        <v>45003.0842361111</v>
      </c>
      <c r="W57" s="45">
        <v>0</v>
      </c>
      <c r="X57" s="46">
        <v>13.4739930555556</v>
      </c>
      <c r="Y57" s="38" t="s">
        <v>230</v>
      </c>
      <c r="Z57" s="38" t="s">
        <v>234</v>
      </c>
      <c r="AA57" s="38"/>
      <c r="AB57" s="38" t="s">
        <v>245</v>
      </c>
      <c r="AC57" s="38" t="s">
        <v>246</v>
      </c>
      <c r="AD57" s="38"/>
      <c r="AE57" s="33" t="str">
        <f>VLOOKUP(I:I,[1]Sheet1!$B:$F,5,0)</f>
        <v>System Limitation</v>
      </c>
      <c r="AF57" s="33" t="str">
        <f>VLOOKUP(I:I,[1]Sheet1!$B:$G,6,0)</f>
        <v>System Limitation in Clarify - Incorrect MSISDN/ICCID Used - LGSD-8500</v>
      </c>
      <c r="AG57" s="41" t="s">
        <v>1561</v>
      </c>
      <c r="AH57" s="38" t="s">
        <v>334</v>
      </c>
      <c r="AI57" s="38" t="s">
        <v>335</v>
      </c>
      <c r="AJ57" s="38" t="s">
        <v>387</v>
      </c>
      <c r="AK57" s="45">
        <v>9.33333333333333</v>
      </c>
      <c r="AL57" s="38" t="s">
        <v>216</v>
      </c>
    </row>
    <row r="58" ht="14.4" spans="1:38">
      <c r="A58" s="39" t="s">
        <v>211</v>
      </c>
      <c r="B58" s="39" t="s">
        <v>212</v>
      </c>
      <c r="C58" s="39" t="s">
        <v>213</v>
      </c>
      <c r="D58" s="39" t="s">
        <v>230</v>
      </c>
      <c r="E58" s="39" t="s">
        <v>231</v>
      </c>
      <c r="F58" s="39"/>
      <c r="G58" s="39"/>
      <c r="H58" s="39" t="s">
        <v>216</v>
      </c>
      <c r="I58" s="39" t="s">
        <v>1562</v>
      </c>
      <c r="J58" s="39" t="s">
        <v>1563</v>
      </c>
      <c r="K58" s="42" t="s">
        <v>219</v>
      </c>
      <c r="L58" s="39" t="s">
        <v>220</v>
      </c>
      <c r="M58" s="43">
        <v>44992.3942476852</v>
      </c>
      <c r="N58" s="43">
        <v>44992.392974537</v>
      </c>
      <c r="O58" s="42" t="s">
        <v>221</v>
      </c>
      <c r="P58" s="39" t="s">
        <v>222</v>
      </c>
      <c r="Q58" s="39"/>
      <c r="R58" s="47">
        <v>45003.0901736111</v>
      </c>
      <c r="S58" s="39" t="s">
        <v>224</v>
      </c>
      <c r="T58" s="47"/>
      <c r="U58" s="47">
        <v>44992.4155439815</v>
      </c>
      <c r="V58" s="47">
        <v>45003.0842361111</v>
      </c>
      <c r="W58" s="48">
        <v>0</v>
      </c>
      <c r="X58" s="49">
        <v>10.6912615740741</v>
      </c>
      <c r="Y58" s="39" t="s">
        <v>230</v>
      </c>
      <c r="Z58" s="39" t="s">
        <v>234</v>
      </c>
      <c r="AA58" s="39"/>
      <c r="AB58" s="39" t="s">
        <v>17</v>
      </c>
      <c r="AC58" s="39" t="s">
        <v>225</v>
      </c>
      <c r="AD58" s="39"/>
      <c r="AE58" s="33" t="str">
        <f>VLOOKUP(I:I,[1]Sheet1!$B:$F,5,0)</f>
        <v>Data Pollution</v>
      </c>
      <c r="AF58" s="33" t="str">
        <f>VLOOKUP(I:I,[1]Sheet1!$B:$G,6,0)</f>
        <v>Data Pollution in EMA</v>
      </c>
      <c r="AG58" s="43" t="s">
        <v>1564</v>
      </c>
      <c r="AH58" s="39" t="s">
        <v>334</v>
      </c>
      <c r="AI58" s="39" t="s">
        <v>335</v>
      </c>
      <c r="AJ58" s="39" t="s">
        <v>292</v>
      </c>
      <c r="AK58" s="48">
        <v>2.33333333333333</v>
      </c>
      <c r="AL58" s="39" t="s">
        <v>216</v>
      </c>
    </row>
    <row r="59" ht="14.4" spans="1:38">
      <c r="A59" s="38" t="s">
        <v>211</v>
      </c>
      <c r="B59" s="38" t="s">
        <v>212</v>
      </c>
      <c r="C59" s="38" t="s">
        <v>213</v>
      </c>
      <c r="D59" s="38" t="s">
        <v>230</v>
      </c>
      <c r="E59" s="38" t="s">
        <v>231</v>
      </c>
      <c r="F59" s="38"/>
      <c r="G59" s="38"/>
      <c r="H59" s="38" t="s">
        <v>216</v>
      </c>
      <c r="I59" s="38" t="s">
        <v>1565</v>
      </c>
      <c r="J59" s="38" t="s">
        <v>1566</v>
      </c>
      <c r="K59" s="40" t="s">
        <v>219</v>
      </c>
      <c r="L59" s="38" t="s">
        <v>220</v>
      </c>
      <c r="M59" s="41">
        <v>44997.417349537</v>
      </c>
      <c r="N59" s="41">
        <v>44997.4163425926</v>
      </c>
      <c r="O59" s="40" t="s">
        <v>221</v>
      </c>
      <c r="P59" s="38" t="s">
        <v>222</v>
      </c>
      <c r="Q59" s="38"/>
      <c r="R59" s="44">
        <v>45009.0866087963</v>
      </c>
      <c r="S59" s="38" t="s">
        <v>224</v>
      </c>
      <c r="T59" s="44"/>
      <c r="U59" s="44">
        <v>44998.4243171296</v>
      </c>
      <c r="V59" s="44">
        <v>45009.0842361111</v>
      </c>
      <c r="W59" s="45">
        <v>0</v>
      </c>
      <c r="X59" s="46">
        <v>11.6678935185185</v>
      </c>
      <c r="Y59" s="38" t="s">
        <v>230</v>
      </c>
      <c r="Z59" s="38" t="s">
        <v>234</v>
      </c>
      <c r="AA59" s="38"/>
      <c r="AB59" s="38" t="s">
        <v>17</v>
      </c>
      <c r="AC59" s="38" t="s">
        <v>225</v>
      </c>
      <c r="AD59" s="38"/>
      <c r="AE59" s="33" t="str">
        <f>VLOOKUP(I:I,[1]Sheet1!$B:$F,5,0)</f>
        <v>Data Pollution</v>
      </c>
      <c r="AF59" s="33" t="str">
        <f>VLOOKUP(I:I,[1]Sheet1!$B:$G,6,0)</f>
        <v>Data Pollution in EMA</v>
      </c>
      <c r="AG59" s="41" t="s">
        <v>1567</v>
      </c>
      <c r="AH59" s="38" t="s">
        <v>521</v>
      </c>
      <c r="AI59" s="38" t="s">
        <v>522</v>
      </c>
      <c r="AJ59" s="38" t="s">
        <v>387</v>
      </c>
      <c r="AK59" s="45">
        <v>2.33333333333333</v>
      </c>
      <c r="AL59" s="38" t="s">
        <v>216</v>
      </c>
    </row>
    <row r="60" ht="14.4" spans="1:38">
      <c r="A60" s="39" t="s">
        <v>211</v>
      </c>
      <c r="B60" s="39" t="s">
        <v>212</v>
      </c>
      <c r="C60" s="39" t="s">
        <v>213</v>
      </c>
      <c r="D60" s="39" t="s">
        <v>230</v>
      </c>
      <c r="E60" s="39" t="s">
        <v>231</v>
      </c>
      <c r="F60" s="39"/>
      <c r="G60" s="39"/>
      <c r="H60" s="39" t="s">
        <v>216</v>
      </c>
      <c r="I60" s="39" t="s">
        <v>1568</v>
      </c>
      <c r="J60" s="39" t="s">
        <v>1569</v>
      </c>
      <c r="K60" s="42" t="s">
        <v>219</v>
      </c>
      <c r="L60" s="39" t="s">
        <v>220</v>
      </c>
      <c r="M60" s="43">
        <v>45005.4370486111</v>
      </c>
      <c r="N60" s="43">
        <v>45005.4360763889</v>
      </c>
      <c r="O60" s="42" t="s">
        <v>221</v>
      </c>
      <c r="P60" s="39" t="s">
        <v>222</v>
      </c>
      <c r="Q60" s="39"/>
      <c r="R60" s="47">
        <v>45016.0854398148</v>
      </c>
      <c r="S60" s="39" t="s">
        <v>224</v>
      </c>
      <c r="T60" s="47"/>
      <c r="U60" s="47">
        <v>45005.7819444444</v>
      </c>
      <c r="V60" s="47">
        <v>45016.084224537</v>
      </c>
      <c r="W60" s="48">
        <v>0</v>
      </c>
      <c r="X60" s="49">
        <v>10.6481481481482</v>
      </c>
      <c r="Y60" s="39" t="s">
        <v>230</v>
      </c>
      <c r="Z60" s="39" t="s">
        <v>234</v>
      </c>
      <c r="AA60" s="39"/>
      <c r="AB60" s="39" t="s">
        <v>143</v>
      </c>
      <c r="AC60" s="39" t="s">
        <v>245</v>
      </c>
      <c r="AD60" s="39"/>
      <c r="AE60" s="33" t="str">
        <f>VLOOKUP(I:I,[1]Sheet1!$B:$F,5,0)</f>
        <v>CSR User Issue</v>
      </c>
      <c r="AF60" s="33" t="str">
        <f>VLOOKUP(I:I,[1]Sheet1!$B:$G,6,0)</f>
        <v>CSR User Issue(Duplicate order creation)</v>
      </c>
      <c r="AG60" s="43" t="s">
        <v>1570</v>
      </c>
      <c r="AH60" s="39" t="s">
        <v>307</v>
      </c>
      <c r="AI60" s="39" t="s">
        <v>308</v>
      </c>
      <c r="AJ60" s="39" t="s">
        <v>1516</v>
      </c>
      <c r="AK60" s="48">
        <v>9.33333333333333</v>
      </c>
      <c r="AL60" s="39" t="s">
        <v>216</v>
      </c>
    </row>
    <row r="61" ht="14.4" spans="1:38">
      <c r="A61" s="39" t="s">
        <v>211</v>
      </c>
      <c r="B61" s="39" t="s">
        <v>212</v>
      </c>
      <c r="C61" s="39" t="s">
        <v>213</v>
      </c>
      <c r="D61" s="39" t="s">
        <v>230</v>
      </c>
      <c r="E61" s="39" t="s">
        <v>231</v>
      </c>
      <c r="F61" s="39"/>
      <c r="G61" s="39"/>
      <c r="H61" s="39" t="s">
        <v>216</v>
      </c>
      <c r="I61" s="39" t="s">
        <v>1571</v>
      </c>
      <c r="J61" s="39" t="s">
        <v>1572</v>
      </c>
      <c r="K61" s="42" t="s">
        <v>219</v>
      </c>
      <c r="L61" s="39" t="s">
        <v>220</v>
      </c>
      <c r="M61" s="43">
        <v>44974.4476041667</v>
      </c>
      <c r="N61" s="43">
        <v>44974.4460069445</v>
      </c>
      <c r="O61" s="42" t="s">
        <v>780</v>
      </c>
      <c r="P61" s="39" t="s">
        <v>781</v>
      </c>
      <c r="Q61" s="39" t="s">
        <v>613</v>
      </c>
      <c r="R61" s="47">
        <v>45008.7366087963</v>
      </c>
      <c r="S61" s="39" t="s">
        <v>996</v>
      </c>
      <c r="T61" s="47"/>
      <c r="U61" s="47">
        <v>45008.7365972222</v>
      </c>
      <c r="V61" s="47"/>
      <c r="W61" s="48">
        <v>0</v>
      </c>
      <c r="X61" s="49">
        <v>34.2905902777778</v>
      </c>
      <c r="Y61" s="39" t="s">
        <v>230</v>
      </c>
      <c r="Z61" s="39" t="s">
        <v>234</v>
      </c>
      <c r="AA61" s="39"/>
      <c r="AB61" s="39" t="s">
        <v>140</v>
      </c>
      <c r="AC61" s="39" t="s">
        <v>225</v>
      </c>
      <c r="AD61" s="39"/>
      <c r="AE61" s="33" t="str">
        <f>VLOOKUP(I:I,[1]Sheet1!$B:$F,5,0)</f>
        <v>Known Code Issue</v>
      </c>
      <c r="AF61" s="33" t="str">
        <f>VLOOKUP(I:I,[1]Sheet1!$B:$G,6,0)</f>
        <v>PKE000000096320</v>
      </c>
      <c r="AG61" s="43" t="s">
        <v>1573</v>
      </c>
      <c r="AH61" s="39" t="s">
        <v>334</v>
      </c>
      <c r="AI61" s="39" t="s">
        <v>335</v>
      </c>
      <c r="AJ61" s="39" t="s">
        <v>380</v>
      </c>
      <c r="AK61" s="48">
        <v>57.1666666666667</v>
      </c>
      <c r="AL61" s="39" t="s">
        <v>216</v>
      </c>
    </row>
    <row r="62" ht="14.4" spans="1:38">
      <c r="A62" s="39" t="s">
        <v>211</v>
      </c>
      <c r="B62" s="39" t="s">
        <v>212</v>
      </c>
      <c r="C62" s="39" t="s">
        <v>213</v>
      </c>
      <c r="D62" s="39" t="s">
        <v>230</v>
      </c>
      <c r="E62" s="39" t="s">
        <v>231</v>
      </c>
      <c r="F62" s="39"/>
      <c r="G62" s="39"/>
      <c r="H62" s="39" t="s">
        <v>216</v>
      </c>
      <c r="I62" s="39" t="s">
        <v>1574</v>
      </c>
      <c r="J62" s="39" t="s">
        <v>1575</v>
      </c>
      <c r="K62" s="42" t="s">
        <v>219</v>
      </c>
      <c r="L62" s="39" t="s">
        <v>220</v>
      </c>
      <c r="M62" s="43">
        <v>45014.6622569444</v>
      </c>
      <c r="N62" s="43">
        <v>45014.6609375</v>
      </c>
      <c r="O62" s="42" t="s">
        <v>780</v>
      </c>
      <c r="P62" s="39" t="s">
        <v>781</v>
      </c>
      <c r="Q62" s="39"/>
      <c r="R62" s="47">
        <v>45015.4320138889</v>
      </c>
      <c r="S62" s="39" t="s">
        <v>934</v>
      </c>
      <c r="T62" s="47"/>
      <c r="U62" s="47">
        <v>45015.4315393519</v>
      </c>
      <c r="V62" s="47"/>
      <c r="W62" s="48">
        <v>0</v>
      </c>
      <c r="X62" s="49">
        <v>0.770601851851852</v>
      </c>
      <c r="Y62" s="39" t="s">
        <v>230</v>
      </c>
      <c r="Z62" s="39" t="s">
        <v>234</v>
      </c>
      <c r="AA62" s="39"/>
      <c r="AB62" s="39" t="s">
        <v>245</v>
      </c>
      <c r="AC62" s="39" t="s">
        <v>246</v>
      </c>
      <c r="AD62" s="39"/>
      <c r="AE62" s="33" t="str">
        <f>VLOOKUP(I:I,[1]Sheet1!$B:$F,5,0)</f>
        <v>Known Code Issue</v>
      </c>
      <c r="AF62" s="33" t="str">
        <f>VLOOKUP(I:I,[1]Sheet1!$B:$G,6,0)</f>
        <v>PBI000000311676</v>
      </c>
      <c r="AG62" s="43" t="s">
        <v>1576</v>
      </c>
      <c r="AH62" s="39" t="s">
        <v>307</v>
      </c>
      <c r="AI62" s="39" t="s">
        <v>308</v>
      </c>
      <c r="AJ62" s="39" t="s">
        <v>380</v>
      </c>
      <c r="AK62" s="48">
        <v>2.33333333333333</v>
      </c>
      <c r="AL62" s="39" t="s">
        <v>216</v>
      </c>
    </row>
    <row r="63" ht="14.4" spans="1:38">
      <c r="A63" s="38" t="s">
        <v>211</v>
      </c>
      <c r="B63" s="38" t="s">
        <v>212</v>
      </c>
      <c r="C63" s="38" t="s">
        <v>213</v>
      </c>
      <c r="D63" s="38" t="s">
        <v>603</v>
      </c>
      <c r="E63" s="38" t="s">
        <v>604</v>
      </c>
      <c r="F63" s="38"/>
      <c r="G63" s="38"/>
      <c r="H63" s="38" t="s">
        <v>216</v>
      </c>
      <c r="I63" s="38" t="s">
        <v>1577</v>
      </c>
      <c r="J63" s="38" t="s">
        <v>1578</v>
      </c>
      <c r="K63" s="40" t="s">
        <v>258</v>
      </c>
      <c r="L63" s="38" t="s">
        <v>220</v>
      </c>
      <c r="M63" s="41">
        <v>45016.3724189815</v>
      </c>
      <c r="N63" s="41">
        <v>45016.3714930556</v>
      </c>
      <c r="O63" s="40" t="s">
        <v>780</v>
      </c>
      <c r="P63" s="38" t="s">
        <v>781</v>
      </c>
      <c r="Q63" s="38"/>
      <c r="R63" s="44">
        <v>45016.452025463</v>
      </c>
      <c r="S63" s="38" t="s">
        <v>1168</v>
      </c>
      <c r="T63" s="44"/>
      <c r="U63" s="44">
        <v>45016.4519907407</v>
      </c>
      <c r="V63" s="44"/>
      <c r="W63" s="45">
        <v>0</v>
      </c>
      <c r="X63" s="46">
        <v>0.0804976851851852</v>
      </c>
      <c r="Y63" s="38" t="s">
        <v>230</v>
      </c>
      <c r="Z63" s="38" t="s">
        <v>234</v>
      </c>
      <c r="AA63" s="38"/>
      <c r="AB63" s="38" t="s">
        <v>1541</v>
      </c>
      <c r="AC63" s="38" t="s">
        <v>225</v>
      </c>
      <c r="AD63" s="38"/>
      <c r="AE63" s="33" t="str">
        <f>VLOOKUP(I:I,[1]Sheet1!$B:$F,5,0)</f>
        <v>Configuration change</v>
      </c>
      <c r="AF63" s="33" t="str">
        <f>VLOOKUP(I:I,[1]Sheet1!$B:$G,6,0)</f>
        <v>Configuration issue in ACC (Battery replacement on standby DB and 158-SCP-A CH). (crq CRQ000001882465)</v>
      </c>
      <c r="AG63" s="41" t="s">
        <v>1579</v>
      </c>
      <c r="AH63" s="38" t="s">
        <v>521</v>
      </c>
      <c r="AI63" s="38" t="s">
        <v>522</v>
      </c>
      <c r="AJ63" s="38" t="s">
        <v>387</v>
      </c>
      <c r="AK63" s="45">
        <v>1.4</v>
      </c>
      <c r="AL63" s="38" t="s">
        <v>216</v>
      </c>
    </row>
    <row r="64" ht="14.4" spans="1:38">
      <c r="A64" s="39" t="s">
        <v>211</v>
      </c>
      <c r="B64" s="39" t="s">
        <v>212</v>
      </c>
      <c r="C64" s="39" t="s">
        <v>213</v>
      </c>
      <c r="D64" s="39" t="s">
        <v>230</v>
      </c>
      <c r="E64" s="39" t="s">
        <v>231</v>
      </c>
      <c r="F64" s="39"/>
      <c r="G64" s="39"/>
      <c r="H64" s="39" t="s">
        <v>216</v>
      </c>
      <c r="I64" s="39" t="s">
        <v>1580</v>
      </c>
      <c r="J64" s="39" t="s">
        <v>1581</v>
      </c>
      <c r="K64" s="42" t="s">
        <v>219</v>
      </c>
      <c r="L64" s="39" t="s">
        <v>220</v>
      </c>
      <c r="M64" s="43">
        <v>44998.4130555556</v>
      </c>
      <c r="N64" s="43">
        <v>44998.4003125</v>
      </c>
      <c r="O64" s="42" t="s">
        <v>221</v>
      </c>
      <c r="P64" s="39" t="s">
        <v>222</v>
      </c>
      <c r="Q64" s="39"/>
      <c r="R64" s="47">
        <v>45009.086724537</v>
      </c>
      <c r="S64" s="39" t="s">
        <v>224</v>
      </c>
      <c r="T64" s="47"/>
      <c r="U64" s="47">
        <v>44998.5997916667</v>
      </c>
      <c r="V64" s="47">
        <v>45009.0842361111</v>
      </c>
      <c r="W64" s="48">
        <v>0</v>
      </c>
      <c r="X64" s="49">
        <v>10.6839236111111</v>
      </c>
      <c r="Y64" s="39" t="s">
        <v>230</v>
      </c>
      <c r="Z64" s="39" t="s">
        <v>234</v>
      </c>
      <c r="AA64" s="39"/>
      <c r="AB64" s="39" t="s">
        <v>245</v>
      </c>
      <c r="AC64" s="39" t="s">
        <v>246</v>
      </c>
      <c r="AD64" s="39"/>
      <c r="AE64" s="33" t="str">
        <f>VLOOKUP(I:I,[1]Sheet1!$B:$F,5,0)</f>
        <v>One Off Issue</v>
      </c>
      <c r="AF64" s="33" t="str">
        <f>VLOOKUP(I:I,[1]Sheet1!$B:$G,6,0)</f>
        <v>One OFF Issue in EDA</v>
      </c>
      <c r="AG64" s="43" t="s">
        <v>1084</v>
      </c>
      <c r="AH64" s="39" t="s">
        <v>485</v>
      </c>
      <c r="AI64" s="39" t="s">
        <v>486</v>
      </c>
      <c r="AJ64" s="39" t="s">
        <v>284</v>
      </c>
      <c r="AK64" s="48">
        <v>2.33333333333333</v>
      </c>
      <c r="AL64" s="39" t="s">
        <v>216</v>
      </c>
    </row>
    <row r="65" ht="14.4" spans="1:38">
      <c r="A65" s="38" t="s">
        <v>211</v>
      </c>
      <c r="B65" s="38" t="s">
        <v>212</v>
      </c>
      <c r="C65" s="38" t="s">
        <v>213</v>
      </c>
      <c r="D65" s="38" t="s">
        <v>603</v>
      </c>
      <c r="E65" s="38" t="s">
        <v>604</v>
      </c>
      <c r="F65" s="38"/>
      <c r="G65" s="38"/>
      <c r="H65" s="38" t="s">
        <v>216</v>
      </c>
      <c r="I65" s="38" t="s">
        <v>1582</v>
      </c>
      <c r="J65" s="38" t="s">
        <v>1075</v>
      </c>
      <c r="K65" s="40" t="s">
        <v>258</v>
      </c>
      <c r="L65" s="38" t="s">
        <v>220</v>
      </c>
      <c r="M65" s="41">
        <v>44985.3012384259</v>
      </c>
      <c r="N65" s="41">
        <v>44985.2993055556</v>
      </c>
      <c r="O65" s="40" t="s">
        <v>221</v>
      </c>
      <c r="P65" s="38" t="s">
        <v>222</v>
      </c>
      <c r="Q65" s="38"/>
      <c r="R65" s="44">
        <v>44997.0864583333</v>
      </c>
      <c r="S65" s="38" t="s">
        <v>224</v>
      </c>
      <c r="T65" s="44"/>
      <c r="U65" s="44">
        <v>44986.6497685185</v>
      </c>
      <c r="V65" s="44">
        <v>44997.0847222222</v>
      </c>
      <c r="W65" s="45">
        <v>0</v>
      </c>
      <c r="X65" s="46">
        <v>11.7854166666667</v>
      </c>
      <c r="Y65" s="38" t="s">
        <v>230</v>
      </c>
      <c r="Z65" s="38" t="s">
        <v>234</v>
      </c>
      <c r="AA65" s="38"/>
      <c r="AB65" s="38" t="s">
        <v>245</v>
      </c>
      <c r="AC65" s="38" t="s">
        <v>246</v>
      </c>
      <c r="AD65" s="38"/>
      <c r="AE65" s="33" t="str">
        <f>VLOOKUP(I:I,[1]Sheet1!$B:$F,5,0)</f>
        <v>One Off Issue</v>
      </c>
      <c r="AF65" s="33" t="str">
        <f>VLOOKUP(I:I,[1]Sheet1!$B:$G,6,0)</f>
        <v>One OFF Issue in EDA</v>
      </c>
      <c r="AG65" s="41" t="s">
        <v>1084</v>
      </c>
      <c r="AH65" s="38" t="s">
        <v>521</v>
      </c>
      <c r="AI65" s="38" t="s">
        <v>522</v>
      </c>
      <c r="AJ65" s="38" t="s">
        <v>387</v>
      </c>
      <c r="AK65" s="45">
        <v>1.4</v>
      </c>
      <c r="AL65" s="38" t="s">
        <v>216</v>
      </c>
    </row>
    <row r="66" ht="14.4" spans="1:38">
      <c r="A66" s="38" t="s">
        <v>211</v>
      </c>
      <c r="B66" s="38" t="s">
        <v>212</v>
      </c>
      <c r="C66" s="38" t="s">
        <v>213</v>
      </c>
      <c r="D66" s="38" t="s">
        <v>230</v>
      </c>
      <c r="E66" s="38" t="s">
        <v>231</v>
      </c>
      <c r="F66" s="38"/>
      <c r="G66" s="38"/>
      <c r="H66" s="38" t="s">
        <v>216</v>
      </c>
      <c r="I66" s="38" t="s">
        <v>1583</v>
      </c>
      <c r="J66" s="38" t="s">
        <v>1075</v>
      </c>
      <c r="K66" s="40" t="s">
        <v>258</v>
      </c>
      <c r="L66" s="38" t="s">
        <v>220</v>
      </c>
      <c r="M66" s="41">
        <v>45014.3049884259</v>
      </c>
      <c r="N66" s="41">
        <v>45014.3039236111</v>
      </c>
      <c r="O66" s="40" t="s">
        <v>780</v>
      </c>
      <c r="P66" s="38" t="s">
        <v>781</v>
      </c>
      <c r="Q66" s="38"/>
      <c r="R66" s="44">
        <v>45014.4800115741</v>
      </c>
      <c r="S66" s="38" t="s">
        <v>977</v>
      </c>
      <c r="T66" s="44"/>
      <c r="U66" s="44">
        <v>45014.48</v>
      </c>
      <c r="V66" s="44"/>
      <c r="W66" s="45">
        <v>0</v>
      </c>
      <c r="X66" s="46">
        <v>0.176076388888889</v>
      </c>
      <c r="Y66" s="38" t="s">
        <v>230</v>
      </c>
      <c r="Z66" s="38" t="s">
        <v>234</v>
      </c>
      <c r="AA66" s="38"/>
      <c r="AB66" s="38" t="s">
        <v>245</v>
      </c>
      <c r="AC66" s="38" t="s">
        <v>246</v>
      </c>
      <c r="AD66" s="38"/>
      <c r="AE66" s="33" t="str">
        <f>VLOOKUP(I:I,[1]Sheet1!$B:$F,5,0)</f>
        <v>One Off Issue</v>
      </c>
      <c r="AF66" s="33" t="str">
        <f>VLOOKUP(I:I,[1]Sheet1!$B:$G,6,0)</f>
        <v>One OFF Issue in EDA</v>
      </c>
      <c r="AG66" s="41" t="s">
        <v>1584</v>
      </c>
      <c r="AH66" s="38" t="s">
        <v>334</v>
      </c>
      <c r="AI66" s="38" t="s">
        <v>335</v>
      </c>
      <c r="AJ66" s="38" t="s">
        <v>292</v>
      </c>
      <c r="AK66" s="45">
        <v>1.4</v>
      </c>
      <c r="AL66" s="38" t="s">
        <v>216</v>
      </c>
    </row>
    <row r="67" ht="14.4" spans="1:38">
      <c r="A67" s="39" t="s">
        <v>211</v>
      </c>
      <c r="B67" s="39" t="s">
        <v>212</v>
      </c>
      <c r="C67" s="39" t="s">
        <v>213</v>
      </c>
      <c r="D67" s="39" t="s">
        <v>230</v>
      </c>
      <c r="E67" s="39" t="s">
        <v>231</v>
      </c>
      <c r="F67" s="39"/>
      <c r="G67" s="39"/>
      <c r="H67" s="39" t="s">
        <v>216</v>
      </c>
      <c r="I67" s="39" t="s">
        <v>1585</v>
      </c>
      <c r="J67" s="39" t="s">
        <v>1075</v>
      </c>
      <c r="K67" s="42" t="s">
        <v>258</v>
      </c>
      <c r="L67" s="39" t="s">
        <v>220</v>
      </c>
      <c r="M67" s="43">
        <v>45015.6712962963</v>
      </c>
      <c r="N67" s="43">
        <v>45015.6701736111</v>
      </c>
      <c r="O67" s="42" t="s">
        <v>780</v>
      </c>
      <c r="P67" s="39" t="s">
        <v>781</v>
      </c>
      <c r="Q67" s="39"/>
      <c r="R67" s="47">
        <v>45016.4496412037</v>
      </c>
      <c r="S67" s="39" t="s">
        <v>1168</v>
      </c>
      <c r="T67" s="47"/>
      <c r="U67" s="47">
        <v>45016.4496180556</v>
      </c>
      <c r="V67" s="47"/>
      <c r="W67" s="48">
        <v>0</v>
      </c>
      <c r="X67" s="49">
        <v>0.779444444444445</v>
      </c>
      <c r="Y67" s="39" t="s">
        <v>230</v>
      </c>
      <c r="Z67" s="39" t="s">
        <v>234</v>
      </c>
      <c r="AA67" s="39"/>
      <c r="AB67" s="39" t="s">
        <v>245</v>
      </c>
      <c r="AC67" s="39" t="s">
        <v>246</v>
      </c>
      <c r="AD67" s="39"/>
      <c r="AE67" s="33" t="str">
        <f>VLOOKUP(I:I,[1]Sheet1!$B:$F,5,0)</f>
        <v>One Off Issue</v>
      </c>
      <c r="AF67" s="33" t="str">
        <f>VLOOKUP(I:I,[1]Sheet1!$B:$G,6,0)</f>
        <v>One OFF Issue in EDA</v>
      </c>
      <c r="AG67" s="43" t="s">
        <v>1586</v>
      </c>
      <c r="AH67" s="39" t="s">
        <v>307</v>
      </c>
      <c r="AI67" s="39" t="s">
        <v>308</v>
      </c>
      <c r="AJ67" s="39" t="s">
        <v>380</v>
      </c>
      <c r="AK67" s="48">
        <v>1.4</v>
      </c>
      <c r="AL67" s="39" t="s">
        <v>216</v>
      </c>
    </row>
    <row r="68" ht="14.4" spans="1:38">
      <c r="A68" s="39" t="s">
        <v>211</v>
      </c>
      <c r="B68" s="39" t="s">
        <v>212</v>
      </c>
      <c r="C68" s="39" t="s">
        <v>213</v>
      </c>
      <c r="D68" s="39" t="s">
        <v>230</v>
      </c>
      <c r="E68" s="39" t="s">
        <v>231</v>
      </c>
      <c r="F68" s="39"/>
      <c r="G68" s="39"/>
      <c r="H68" s="39" t="s">
        <v>216</v>
      </c>
      <c r="I68" s="39" t="s">
        <v>1587</v>
      </c>
      <c r="J68" s="39" t="s">
        <v>1588</v>
      </c>
      <c r="K68" s="42" t="s">
        <v>258</v>
      </c>
      <c r="L68" s="39" t="s">
        <v>220</v>
      </c>
      <c r="M68" s="43">
        <v>44986.2569791667</v>
      </c>
      <c r="N68" s="43">
        <v>44986.2560300926</v>
      </c>
      <c r="O68" s="42" t="s">
        <v>221</v>
      </c>
      <c r="P68" s="39" t="s">
        <v>222</v>
      </c>
      <c r="Q68" s="39" t="s">
        <v>1589</v>
      </c>
      <c r="R68" s="47">
        <v>44998.0939351852</v>
      </c>
      <c r="S68" s="39" t="s">
        <v>224</v>
      </c>
      <c r="T68" s="47"/>
      <c r="U68" s="47">
        <v>44987.6323958333</v>
      </c>
      <c r="V68" s="47">
        <v>44998.0845601852</v>
      </c>
      <c r="W68" s="48">
        <v>0</v>
      </c>
      <c r="X68" s="49">
        <v>11.8285300925926</v>
      </c>
      <c r="Y68" s="39" t="s">
        <v>230</v>
      </c>
      <c r="Z68" s="39" t="s">
        <v>234</v>
      </c>
      <c r="AA68" s="39"/>
      <c r="AB68" s="39" t="s">
        <v>245</v>
      </c>
      <c r="AC68" s="39" t="s">
        <v>246</v>
      </c>
      <c r="AD68" s="39"/>
      <c r="AE68" s="33" t="str">
        <f>VLOOKUP(I:I,[1]Sheet1!$B:$F,5,0)</f>
        <v>Environmental Issue</v>
      </c>
      <c r="AF68" s="33" t="str">
        <f>VLOOKUP(I:I,[1]Sheet1!$B:$G,6,0)</f>
        <v>Environmental Issue in Clarify</v>
      </c>
      <c r="AG68" s="43" t="s">
        <v>1590</v>
      </c>
      <c r="AH68" s="39" t="s">
        <v>521</v>
      </c>
      <c r="AI68" s="39" t="s">
        <v>522</v>
      </c>
      <c r="AJ68" s="39" t="s">
        <v>336</v>
      </c>
      <c r="AK68" s="48">
        <v>5.6</v>
      </c>
      <c r="AL68" s="39" t="s">
        <v>216</v>
      </c>
    </row>
    <row r="69" ht="14.4" spans="1:38">
      <c r="A69" s="38" t="s">
        <v>211</v>
      </c>
      <c r="B69" s="38" t="s">
        <v>212</v>
      </c>
      <c r="C69" s="38" t="s">
        <v>252</v>
      </c>
      <c r="D69" s="38" t="s">
        <v>357</v>
      </c>
      <c r="E69" s="38" t="s">
        <v>573</v>
      </c>
      <c r="F69" s="38"/>
      <c r="G69" s="38"/>
      <c r="H69" s="38" t="s">
        <v>255</v>
      </c>
      <c r="I69" s="38" t="s">
        <v>1591</v>
      </c>
      <c r="J69" s="38" t="s">
        <v>1592</v>
      </c>
      <c r="K69" s="40" t="s">
        <v>258</v>
      </c>
      <c r="L69" s="38" t="s">
        <v>220</v>
      </c>
      <c r="M69" s="41">
        <v>45013.3231134259</v>
      </c>
      <c r="N69" s="41">
        <v>45013.3177199074</v>
      </c>
      <c r="O69" s="40" t="s">
        <v>780</v>
      </c>
      <c r="P69" s="38" t="s">
        <v>781</v>
      </c>
      <c r="Q69" s="38"/>
      <c r="R69" s="44">
        <v>45014.6293634259</v>
      </c>
      <c r="S69" s="38" t="s">
        <v>1152</v>
      </c>
      <c r="T69" s="44"/>
      <c r="U69" s="44">
        <v>45014.6293171296</v>
      </c>
      <c r="V69" s="44"/>
      <c r="W69" s="45">
        <v>0</v>
      </c>
      <c r="X69" s="46">
        <v>1.31159722222222</v>
      </c>
      <c r="Y69" s="38" t="s">
        <v>259</v>
      </c>
      <c r="Z69" s="38" t="s">
        <v>260</v>
      </c>
      <c r="AA69" s="38"/>
      <c r="AB69" s="38" t="s">
        <v>245</v>
      </c>
      <c r="AC69" s="38" t="s">
        <v>246</v>
      </c>
      <c r="AD69" s="38"/>
      <c r="AE69" s="33" t="s">
        <v>1485</v>
      </c>
      <c r="AF69" s="33" t="s">
        <v>1485</v>
      </c>
      <c r="AG69" s="38" t="s">
        <v>1593</v>
      </c>
      <c r="AH69" s="38" t="s">
        <v>1154</v>
      </c>
      <c r="AI69" s="38" t="s">
        <v>1155</v>
      </c>
      <c r="AJ69" s="38" t="s">
        <v>1156</v>
      </c>
      <c r="AK69" s="45">
        <v>4.2</v>
      </c>
      <c r="AL69" s="38" t="s">
        <v>216</v>
      </c>
    </row>
    <row r="70" ht="14.4" spans="1:38">
      <c r="A70" s="39" t="s">
        <v>211</v>
      </c>
      <c r="B70" s="39" t="s">
        <v>212</v>
      </c>
      <c r="C70" s="39" t="s">
        <v>213</v>
      </c>
      <c r="D70" s="39" t="s">
        <v>230</v>
      </c>
      <c r="E70" s="39" t="s">
        <v>231</v>
      </c>
      <c r="F70" s="39"/>
      <c r="G70" s="39"/>
      <c r="H70" s="39" t="s">
        <v>216</v>
      </c>
      <c r="I70" s="39" t="s">
        <v>1594</v>
      </c>
      <c r="J70" s="39" t="s">
        <v>1595</v>
      </c>
      <c r="K70" s="42" t="s">
        <v>219</v>
      </c>
      <c r="L70" s="39" t="s">
        <v>220</v>
      </c>
      <c r="M70" s="43">
        <v>45001.5323842593</v>
      </c>
      <c r="N70" s="43">
        <v>45001.5315972222</v>
      </c>
      <c r="O70" s="42" t="s">
        <v>221</v>
      </c>
      <c r="P70" s="39" t="s">
        <v>222</v>
      </c>
      <c r="Q70" s="39"/>
      <c r="R70" s="47">
        <v>45012.0865393519</v>
      </c>
      <c r="S70" s="39" t="s">
        <v>224</v>
      </c>
      <c r="T70" s="47"/>
      <c r="U70" s="47">
        <v>45001.6373032407</v>
      </c>
      <c r="V70" s="47">
        <v>45012.0843865741</v>
      </c>
      <c r="W70" s="48">
        <v>0</v>
      </c>
      <c r="X70" s="49">
        <v>10.5527893518519</v>
      </c>
      <c r="Y70" s="39" t="s">
        <v>230</v>
      </c>
      <c r="Z70" s="39" t="s">
        <v>234</v>
      </c>
      <c r="AA70" s="39"/>
      <c r="AB70" s="39" t="s">
        <v>143</v>
      </c>
      <c r="AC70" s="39" t="s">
        <v>245</v>
      </c>
      <c r="AD70" s="39" t="s">
        <v>323</v>
      </c>
      <c r="AE70" s="33" t="str">
        <f>VLOOKUP(I:I,[1]Sheet1!$B:$F,5,0)</f>
        <v>CSR User Issue</v>
      </c>
      <c r="AF70" s="33" t="str">
        <f>VLOOKUP(I:I,[1]Sheet1!$B:$G,6,0)</f>
        <v>CSR User Issue(egmusa)</v>
      </c>
      <c r="AG70" s="43" t="s">
        <v>1596</v>
      </c>
      <c r="AH70" s="39" t="s">
        <v>325</v>
      </c>
      <c r="AI70" s="39" t="s">
        <v>326</v>
      </c>
      <c r="AJ70" s="39" t="s">
        <v>1597</v>
      </c>
      <c r="AK70" s="48">
        <v>2.33333333333333</v>
      </c>
      <c r="AL70" s="39" t="s">
        <v>216</v>
      </c>
    </row>
    <row r="71" ht="14.4" spans="1:38">
      <c r="A71" s="38" t="s">
        <v>211</v>
      </c>
      <c r="B71" s="38" t="s">
        <v>212</v>
      </c>
      <c r="C71" s="38" t="s">
        <v>213</v>
      </c>
      <c r="D71" s="38" t="s">
        <v>230</v>
      </c>
      <c r="E71" s="38" t="s">
        <v>231</v>
      </c>
      <c r="F71" s="38"/>
      <c r="G71" s="38"/>
      <c r="H71" s="38" t="s">
        <v>216</v>
      </c>
      <c r="I71" s="38" t="s">
        <v>1598</v>
      </c>
      <c r="J71" s="38" t="s">
        <v>945</v>
      </c>
      <c r="K71" s="40" t="s">
        <v>219</v>
      </c>
      <c r="L71" s="38" t="s">
        <v>220</v>
      </c>
      <c r="M71" s="41">
        <v>44979.5053819445</v>
      </c>
      <c r="N71" s="41">
        <v>44979.5044212963</v>
      </c>
      <c r="O71" s="40" t="s">
        <v>221</v>
      </c>
      <c r="P71" s="38" t="s">
        <v>222</v>
      </c>
      <c r="Q71" s="38"/>
      <c r="R71" s="44">
        <v>45004.0924421296</v>
      </c>
      <c r="S71" s="38" t="s">
        <v>224</v>
      </c>
      <c r="T71" s="44"/>
      <c r="U71" s="44">
        <v>44993.4283564815</v>
      </c>
      <c r="V71" s="44">
        <v>45004.0844560185</v>
      </c>
      <c r="W71" s="45">
        <v>0</v>
      </c>
      <c r="X71" s="46">
        <v>24.5800347222222</v>
      </c>
      <c r="Y71" s="38" t="s">
        <v>230</v>
      </c>
      <c r="Z71" s="38" t="s">
        <v>234</v>
      </c>
      <c r="AA71" s="38"/>
      <c r="AB71" s="38" t="s">
        <v>143</v>
      </c>
      <c r="AC71" s="38" t="s">
        <v>245</v>
      </c>
      <c r="AD71" s="38"/>
      <c r="AE71" s="33" t="str">
        <f>VLOOKUP(I:I,[1]Sheet1!$B:$F,5,0)</f>
        <v>CSR User Issue</v>
      </c>
      <c r="AF71" s="33" t="str">
        <f>VLOOKUP(I:I,[1]Sheet1!$B:$G,6,0)</f>
        <v>CSR User Issue - Incorrect change offer order created by users in Clarify(vrustemi,mabegu,egmusa,mselmanaj)</v>
      </c>
      <c r="AG71" s="41" t="s">
        <v>1599</v>
      </c>
      <c r="AH71" s="38" t="s">
        <v>325</v>
      </c>
      <c r="AI71" s="38" t="s">
        <v>326</v>
      </c>
      <c r="AJ71" s="38" t="s">
        <v>387</v>
      </c>
      <c r="AK71" s="45">
        <v>11.6666666666667</v>
      </c>
      <c r="AL71" s="38" t="s">
        <v>216</v>
      </c>
    </row>
    <row r="72" ht="14.4" spans="1:38">
      <c r="A72" s="39" t="s">
        <v>211</v>
      </c>
      <c r="B72" s="39" t="s">
        <v>212</v>
      </c>
      <c r="C72" s="39" t="s">
        <v>213</v>
      </c>
      <c r="D72" s="39" t="s">
        <v>230</v>
      </c>
      <c r="E72" s="39" t="s">
        <v>231</v>
      </c>
      <c r="F72" s="39"/>
      <c r="G72" s="39"/>
      <c r="H72" s="39" t="s">
        <v>216</v>
      </c>
      <c r="I72" s="39" t="s">
        <v>1600</v>
      </c>
      <c r="J72" s="39" t="s">
        <v>945</v>
      </c>
      <c r="K72" s="42" t="s">
        <v>219</v>
      </c>
      <c r="L72" s="39" t="s">
        <v>220</v>
      </c>
      <c r="M72" s="43">
        <v>44985.6326736111</v>
      </c>
      <c r="N72" s="43">
        <v>44985.6312037037</v>
      </c>
      <c r="O72" s="42" t="s">
        <v>221</v>
      </c>
      <c r="P72" s="39" t="s">
        <v>222</v>
      </c>
      <c r="Q72" s="39"/>
      <c r="R72" s="47">
        <v>45002.0878703704</v>
      </c>
      <c r="S72" s="39" t="s">
        <v>224</v>
      </c>
      <c r="T72" s="47"/>
      <c r="U72" s="47">
        <v>44991.6198958333</v>
      </c>
      <c r="V72" s="47">
        <v>45002.0847453704</v>
      </c>
      <c r="W72" s="48">
        <v>0</v>
      </c>
      <c r="X72" s="49">
        <v>16.4535416666667</v>
      </c>
      <c r="Y72" s="39" t="s">
        <v>230</v>
      </c>
      <c r="Z72" s="39" t="s">
        <v>234</v>
      </c>
      <c r="AA72" s="39"/>
      <c r="AB72" s="39" t="s">
        <v>245</v>
      </c>
      <c r="AC72" s="39" t="s">
        <v>323</v>
      </c>
      <c r="AD72" s="39"/>
      <c r="AE72" s="33" t="str">
        <f>VLOOKUP(I:I,[1]Sheet1!$B:$F,5,0)</f>
        <v>CSR User Issue</v>
      </c>
      <c r="AF72" s="33" t="str">
        <f>VLOOKUP(I:I,[1]Sheet1!$B:$G,6,0)</f>
        <v>CSR User Issue - Incorrect change offer order created by users in Clarify(zrbila)</v>
      </c>
      <c r="AG72" s="43" t="s">
        <v>1601</v>
      </c>
      <c r="AH72" s="39" t="s">
        <v>695</v>
      </c>
      <c r="AI72" s="39" t="s">
        <v>696</v>
      </c>
      <c r="AJ72" s="39" t="s">
        <v>380</v>
      </c>
      <c r="AK72" s="48">
        <v>9.33333333333333</v>
      </c>
      <c r="AL72" s="39" t="s">
        <v>216</v>
      </c>
    </row>
    <row r="73" ht="14.4" spans="1:38">
      <c r="A73" s="38" t="s">
        <v>211</v>
      </c>
      <c r="B73" s="38" t="s">
        <v>212</v>
      </c>
      <c r="C73" s="38" t="s">
        <v>213</v>
      </c>
      <c r="D73" s="38" t="s">
        <v>230</v>
      </c>
      <c r="E73" s="38" t="s">
        <v>231</v>
      </c>
      <c r="F73" s="38"/>
      <c r="G73" s="38"/>
      <c r="H73" s="38" t="s">
        <v>216</v>
      </c>
      <c r="I73" s="38" t="s">
        <v>1602</v>
      </c>
      <c r="J73" s="38" t="s">
        <v>1603</v>
      </c>
      <c r="K73" s="40" t="s">
        <v>219</v>
      </c>
      <c r="L73" s="38" t="s">
        <v>220</v>
      </c>
      <c r="M73" s="41">
        <v>44993.5221064815</v>
      </c>
      <c r="N73" s="41">
        <v>44993.5151736111</v>
      </c>
      <c r="O73" s="40" t="s">
        <v>780</v>
      </c>
      <c r="P73" s="38" t="s">
        <v>781</v>
      </c>
      <c r="Q73" s="38" t="s">
        <v>613</v>
      </c>
      <c r="R73" s="44">
        <v>45007.6639467593</v>
      </c>
      <c r="S73" s="38" t="s">
        <v>934</v>
      </c>
      <c r="T73" s="44"/>
      <c r="U73" s="44">
        <v>45007.6634837963</v>
      </c>
      <c r="V73" s="44"/>
      <c r="W73" s="45">
        <v>0</v>
      </c>
      <c r="X73" s="46">
        <v>14.1483101851852</v>
      </c>
      <c r="Y73" s="38" t="s">
        <v>230</v>
      </c>
      <c r="Z73" s="38" t="s">
        <v>234</v>
      </c>
      <c r="AA73" s="38"/>
      <c r="AB73" s="38" t="s">
        <v>17</v>
      </c>
      <c r="AC73" s="38" t="s">
        <v>225</v>
      </c>
      <c r="AD73" s="38"/>
      <c r="AE73" s="33" t="str">
        <f>VLOOKUP(I:I,[1]Sheet1!$B:$F,5,0)</f>
        <v>Data Pollution</v>
      </c>
      <c r="AF73" s="33" t="str">
        <f>VLOOKUP(I:I,[1]Sheet1!$B:$G,6,0)</f>
        <v>Data Pollution in CRM</v>
      </c>
      <c r="AG73" s="41" t="s">
        <v>1604</v>
      </c>
      <c r="AH73" s="38" t="s">
        <v>325</v>
      </c>
      <c r="AI73" s="38" t="s">
        <v>326</v>
      </c>
      <c r="AJ73" s="38" t="s">
        <v>1597</v>
      </c>
      <c r="AK73" s="45">
        <v>2.33333333333333</v>
      </c>
      <c r="AL73" s="38" t="s">
        <v>216</v>
      </c>
    </row>
    <row r="74" ht="14.4" spans="1:38">
      <c r="A74" s="39" t="s">
        <v>211</v>
      </c>
      <c r="B74" s="39" t="s">
        <v>212</v>
      </c>
      <c r="C74" s="39" t="s">
        <v>213</v>
      </c>
      <c r="D74" s="39" t="s">
        <v>230</v>
      </c>
      <c r="E74" s="39" t="s">
        <v>231</v>
      </c>
      <c r="F74" s="39"/>
      <c r="G74" s="39"/>
      <c r="H74" s="39" t="s">
        <v>216</v>
      </c>
      <c r="I74" s="39" t="s">
        <v>1605</v>
      </c>
      <c r="J74" s="39" t="s">
        <v>322</v>
      </c>
      <c r="K74" s="42" t="s">
        <v>219</v>
      </c>
      <c r="L74" s="39" t="s">
        <v>220</v>
      </c>
      <c r="M74" s="43">
        <v>45005.4937847222</v>
      </c>
      <c r="N74" s="43">
        <v>45005.4929513889</v>
      </c>
      <c r="O74" s="42" t="s">
        <v>221</v>
      </c>
      <c r="P74" s="39" t="s">
        <v>222</v>
      </c>
      <c r="Q74" s="39"/>
      <c r="R74" s="47">
        <v>45017.0975694445</v>
      </c>
      <c r="S74" s="39" t="s">
        <v>224</v>
      </c>
      <c r="T74" s="47"/>
      <c r="U74" s="47">
        <v>45006.6619212963</v>
      </c>
      <c r="V74" s="47">
        <v>45017.0850810185</v>
      </c>
      <c r="W74" s="48">
        <v>0</v>
      </c>
      <c r="X74" s="49">
        <v>11.5921296296296</v>
      </c>
      <c r="Y74" s="39" t="s">
        <v>230</v>
      </c>
      <c r="Z74" s="39" t="s">
        <v>234</v>
      </c>
      <c r="AA74" s="39"/>
      <c r="AB74" s="39" t="s">
        <v>143</v>
      </c>
      <c r="AC74" s="39" t="s">
        <v>245</v>
      </c>
      <c r="AD74" s="39"/>
      <c r="AE74" s="33" t="str">
        <f>VLOOKUP(I:I,[1]Sheet1!$B:$F,5,0)</f>
        <v>CSR User Issue</v>
      </c>
      <c r="AF74" s="33" t="str">
        <f>VLOOKUP(I:I,[1]Sheet1!$B:$G,6,0)</f>
        <v>CSR User Issue - Incorrect change offer order created by users in Clarify(mserfozoova,ksebescakova,mabegu,edrexhepi,zkristofova)</v>
      </c>
      <c r="AG74" s="43" t="s">
        <v>1606</v>
      </c>
      <c r="AH74" s="39" t="s">
        <v>325</v>
      </c>
      <c r="AI74" s="39" t="s">
        <v>326</v>
      </c>
      <c r="AJ74" s="39" t="s">
        <v>300</v>
      </c>
      <c r="AK74" s="48">
        <v>9.33333333333333</v>
      </c>
      <c r="AL74" s="39" t="s">
        <v>216</v>
      </c>
    </row>
    <row r="75" ht="14.4" spans="1:38">
      <c r="A75" s="39" t="s">
        <v>211</v>
      </c>
      <c r="B75" s="39" t="s">
        <v>212</v>
      </c>
      <c r="C75" s="39" t="s">
        <v>213</v>
      </c>
      <c r="D75" s="39" t="s">
        <v>230</v>
      </c>
      <c r="E75" s="39" t="s">
        <v>231</v>
      </c>
      <c r="F75" s="39"/>
      <c r="G75" s="39"/>
      <c r="H75" s="39" t="s">
        <v>216</v>
      </c>
      <c r="I75" s="39" t="s">
        <v>1607</v>
      </c>
      <c r="J75" s="39" t="s">
        <v>322</v>
      </c>
      <c r="K75" s="42" t="s">
        <v>219</v>
      </c>
      <c r="L75" s="39" t="s">
        <v>220</v>
      </c>
      <c r="M75" s="43">
        <v>45007.5552546296</v>
      </c>
      <c r="N75" s="43">
        <v>45007.5541203704</v>
      </c>
      <c r="O75" s="42" t="s">
        <v>780</v>
      </c>
      <c r="P75" s="39" t="s">
        <v>781</v>
      </c>
      <c r="Q75" s="39"/>
      <c r="R75" s="47">
        <v>45012.6242939815</v>
      </c>
      <c r="S75" s="39" t="s">
        <v>934</v>
      </c>
      <c r="T75" s="47"/>
      <c r="U75" s="47">
        <v>45012.6241435185</v>
      </c>
      <c r="V75" s="47"/>
      <c r="W75" s="48">
        <v>0</v>
      </c>
      <c r="X75" s="49">
        <v>5.07002314814815</v>
      </c>
      <c r="Y75" s="39" t="s">
        <v>230</v>
      </c>
      <c r="Z75" s="39" t="s">
        <v>234</v>
      </c>
      <c r="AA75" s="39"/>
      <c r="AB75" s="39" t="s">
        <v>143</v>
      </c>
      <c r="AC75" s="39" t="s">
        <v>245</v>
      </c>
      <c r="AD75" s="39"/>
      <c r="AE75" s="33" t="str">
        <f>VLOOKUP(I:I,[1]Sheet1!$B:$F,5,0)</f>
        <v>CSR User Issue</v>
      </c>
      <c r="AF75" s="33" t="str">
        <f>VLOOKUP(I:I,[1]Sheet1!$B:$G,6,0)</f>
        <v>CSR User Issue - Incorrect change offer order created by users in Clarify(mabegu,mselmanaj,vrustemi,rfazliu)</v>
      </c>
      <c r="AG75" s="43" t="s">
        <v>1608</v>
      </c>
      <c r="AH75" s="39" t="s">
        <v>325</v>
      </c>
      <c r="AI75" s="39" t="s">
        <v>326</v>
      </c>
      <c r="AJ75" s="39" t="s">
        <v>380</v>
      </c>
      <c r="AK75" s="48">
        <v>9.33333333333333</v>
      </c>
      <c r="AL75" s="39" t="s">
        <v>216</v>
      </c>
    </row>
    <row r="76" ht="14.4" spans="1:38">
      <c r="A76" s="38" t="s">
        <v>211</v>
      </c>
      <c r="B76" s="38" t="s">
        <v>212</v>
      </c>
      <c r="C76" s="38" t="s">
        <v>213</v>
      </c>
      <c r="D76" s="38" t="s">
        <v>230</v>
      </c>
      <c r="E76" s="38" t="s">
        <v>231</v>
      </c>
      <c r="F76" s="38"/>
      <c r="G76" s="38"/>
      <c r="H76" s="38" t="s">
        <v>216</v>
      </c>
      <c r="I76" s="38" t="s">
        <v>1609</v>
      </c>
      <c r="J76" s="38" t="s">
        <v>322</v>
      </c>
      <c r="K76" s="40" t="s">
        <v>219</v>
      </c>
      <c r="L76" s="38" t="s">
        <v>220</v>
      </c>
      <c r="M76" s="41">
        <v>45009.7116782407</v>
      </c>
      <c r="N76" s="41">
        <v>45009.7110416667</v>
      </c>
      <c r="O76" s="40" t="s">
        <v>780</v>
      </c>
      <c r="P76" s="38" t="s">
        <v>781</v>
      </c>
      <c r="Q76" s="38"/>
      <c r="R76" s="44">
        <v>45016.4279282407</v>
      </c>
      <c r="S76" s="38" t="s">
        <v>782</v>
      </c>
      <c r="T76" s="44"/>
      <c r="U76" s="44">
        <v>45016.4271875</v>
      </c>
      <c r="V76" s="44"/>
      <c r="W76" s="45">
        <v>0</v>
      </c>
      <c r="X76" s="46">
        <v>6.71614583333333</v>
      </c>
      <c r="Y76" s="38" t="s">
        <v>230</v>
      </c>
      <c r="Z76" s="38" t="s">
        <v>234</v>
      </c>
      <c r="AA76" s="38"/>
      <c r="AB76" s="38" t="s">
        <v>245</v>
      </c>
      <c r="AC76" s="38" t="s">
        <v>323</v>
      </c>
      <c r="AD76" s="38"/>
      <c r="AE76" s="33" t="str">
        <f>VLOOKUP(I:I,[1]Sheet1!$B:$F,5,0)</f>
        <v>CSR User Issue</v>
      </c>
      <c r="AF76" s="33" t="str">
        <f>VLOOKUP(I:I,[1]Sheet1!$B:$G,6,0)</f>
        <v>CSR User Issue - Incorrect Order Creation (mabegu,zpalkova)</v>
      </c>
      <c r="AG76" s="41" t="s">
        <v>1610</v>
      </c>
      <c r="AH76" s="38" t="s">
        <v>325</v>
      </c>
      <c r="AI76" s="38" t="s">
        <v>326</v>
      </c>
      <c r="AJ76" s="38" t="s">
        <v>380</v>
      </c>
      <c r="AK76" s="45">
        <v>9.33333333333333</v>
      </c>
      <c r="AL76" s="38" t="s">
        <v>216</v>
      </c>
    </row>
    <row r="77" ht="14.4" spans="1:38">
      <c r="A77" s="39" t="s">
        <v>211</v>
      </c>
      <c r="B77" s="39" t="s">
        <v>212</v>
      </c>
      <c r="C77" s="39" t="s">
        <v>213</v>
      </c>
      <c r="D77" s="39" t="s">
        <v>214</v>
      </c>
      <c r="E77" s="39" t="s">
        <v>215</v>
      </c>
      <c r="F77" s="39"/>
      <c r="G77" s="39"/>
      <c r="H77" s="39" t="s">
        <v>216</v>
      </c>
      <c r="I77" s="39" t="s">
        <v>1611</v>
      </c>
      <c r="J77" s="39" t="s">
        <v>1612</v>
      </c>
      <c r="K77" s="42" t="s">
        <v>258</v>
      </c>
      <c r="L77" s="39" t="s">
        <v>220</v>
      </c>
      <c r="M77" s="43">
        <v>45006.3480555556</v>
      </c>
      <c r="N77" s="43">
        <v>45006.3453587963</v>
      </c>
      <c r="O77" s="42" t="s">
        <v>221</v>
      </c>
      <c r="P77" s="39" t="s">
        <v>222</v>
      </c>
      <c r="Q77" s="39"/>
      <c r="R77" s="47">
        <v>45017.09</v>
      </c>
      <c r="S77" s="39" t="s">
        <v>224</v>
      </c>
      <c r="T77" s="47"/>
      <c r="U77" s="47">
        <v>45006.5397106482</v>
      </c>
      <c r="V77" s="47">
        <v>45017.0850810185</v>
      </c>
      <c r="W77" s="48">
        <v>0</v>
      </c>
      <c r="X77" s="49">
        <v>10.7397222222222</v>
      </c>
      <c r="Y77" s="39" t="s">
        <v>155</v>
      </c>
      <c r="Z77" s="39" t="s">
        <v>214</v>
      </c>
      <c r="AA77" s="39"/>
      <c r="AB77" s="39" t="s">
        <v>140</v>
      </c>
      <c r="AC77" s="39" t="s">
        <v>225</v>
      </c>
      <c r="AD77" s="39"/>
      <c r="AE77" s="33" t="str">
        <f>VLOOKUP(I:I,[1]Sheet1!$B:$F,5,0)</f>
        <v>Known Code Issue</v>
      </c>
      <c r="AF77" s="33" t="str">
        <f>VLOOKUP(I:I,[1]Sheet1!$B:$G,6,0)</f>
        <v>PBI000000309225</v>
      </c>
      <c r="AG77" s="43" t="s">
        <v>1613</v>
      </c>
      <c r="AH77" s="39" t="s">
        <v>485</v>
      </c>
      <c r="AI77" s="39" t="s">
        <v>486</v>
      </c>
      <c r="AJ77" s="39" t="s">
        <v>336</v>
      </c>
      <c r="AK77" s="48">
        <v>8.4</v>
      </c>
      <c r="AL77" s="39" t="s">
        <v>216</v>
      </c>
    </row>
    <row r="78" ht="14.4" spans="1:38">
      <c r="A78" s="38" t="s">
        <v>211</v>
      </c>
      <c r="B78" s="38" t="s">
        <v>212</v>
      </c>
      <c r="C78" s="38" t="s">
        <v>213</v>
      </c>
      <c r="D78" s="38" t="s">
        <v>214</v>
      </c>
      <c r="E78" s="38" t="s">
        <v>215</v>
      </c>
      <c r="F78" s="38"/>
      <c r="G78" s="38"/>
      <c r="H78" s="38" t="s">
        <v>216</v>
      </c>
      <c r="I78" s="38" t="s">
        <v>1614</v>
      </c>
      <c r="J78" s="38" t="s">
        <v>1615</v>
      </c>
      <c r="K78" s="40" t="s">
        <v>258</v>
      </c>
      <c r="L78" s="38" t="s">
        <v>220</v>
      </c>
      <c r="M78" s="41">
        <v>45009.2719444444</v>
      </c>
      <c r="N78" s="41">
        <v>45009.2695949074</v>
      </c>
      <c r="O78" s="40" t="s">
        <v>780</v>
      </c>
      <c r="P78" s="38" t="s">
        <v>781</v>
      </c>
      <c r="Q78" s="38"/>
      <c r="R78" s="44">
        <v>45009.5464930556</v>
      </c>
      <c r="S78" s="38" t="s">
        <v>977</v>
      </c>
      <c r="T78" s="44"/>
      <c r="U78" s="44">
        <v>45009.5464699074</v>
      </c>
      <c r="V78" s="44"/>
      <c r="W78" s="45">
        <v>0</v>
      </c>
      <c r="X78" s="46">
        <v>0.276875</v>
      </c>
      <c r="Y78" s="38" t="s">
        <v>155</v>
      </c>
      <c r="Z78" s="38" t="s">
        <v>214</v>
      </c>
      <c r="AA78" s="38"/>
      <c r="AB78" s="38" t="s">
        <v>140</v>
      </c>
      <c r="AC78" s="38" t="s">
        <v>225</v>
      </c>
      <c r="AD78" s="38"/>
      <c r="AE78" s="33" t="str">
        <f>VLOOKUP(I:I,[1]Sheet1!$B:$F,5,0)</f>
        <v>Known Code Issue</v>
      </c>
      <c r="AF78" s="33" t="str">
        <f>VLOOKUP(I:I,[1]Sheet1!$B:$G,6,0)</f>
        <v>PKE000000095962</v>
      </c>
      <c r="AG78" s="41" t="s">
        <v>1616</v>
      </c>
      <c r="AH78" s="38" t="s">
        <v>485</v>
      </c>
      <c r="AI78" s="38" t="s">
        <v>486</v>
      </c>
      <c r="AJ78" s="38" t="s">
        <v>284</v>
      </c>
      <c r="AK78" s="45">
        <v>6.3</v>
      </c>
      <c r="AL78" s="38" t="s">
        <v>216</v>
      </c>
    </row>
    <row r="79" ht="14.4" spans="1:38">
      <c r="A79" s="38" t="s">
        <v>211</v>
      </c>
      <c r="B79" s="38" t="s">
        <v>212</v>
      </c>
      <c r="C79" s="38" t="s">
        <v>213</v>
      </c>
      <c r="D79" s="38" t="s">
        <v>214</v>
      </c>
      <c r="E79" s="38" t="s">
        <v>215</v>
      </c>
      <c r="F79" s="38"/>
      <c r="G79" s="38"/>
      <c r="H79" s="38" t="s">
        <v>216</v>
      </c>
      <c r="I79" s="38" t="s">
        <v>1617</v>
      </c>
      <c r="J79" s="38" t="s">
        <v>1618</v>
      </c>
      <c r="K79" s="40" t="s">
        <v>258</v>
      </c>
      <c r="L79" s="38" t="s">
        <v>220</v>
      </c>
      <c r="M79" s="41">
        <v>45003.6256944444</v>
      </c>
      <c r="N79" s="41">
        <v>45003.6240625</v>
      </c>
      <c r="O79" s="40" t="s">
        <v>221</v>
      </c>
      <c r="P79" s="38" t="s">
        <v>222</v>
      </c>
      <c r="Q79" s="38"/>
      <c r="R79" s="44">
        <v>45016.0886226852</v>
      </c>
      <c r="S79" s="38" t="s">
        <v>224</v>
      </c>
      <c r="T79" s="44"/>
      <c r="U79" s="44">
        <v>45005.7863657407</v>
      </c>
      <c r="V79" s="44">
        <v>45016.084224537</v>
      </c>
      <c r="W79" s="45">
        <v>0</v>
      </c>
      <c r="X79" s="46">
        <v>12.460162037037</v>
      </c>
      <c r="Y79" s="38" t="s">
        <v>155</v>
      </c>
      <c r="Z79" s="38" t="s">
        <v>214</v>
      </c>
      <c r="AA79" s="38"/>
      <c r="AB79" s="38" t="s">
        <v>140</v>
      </c>
      <c r="AC79" s="38" t="s">
        <v>225</v>
      </c>
      <c r="AD79" s="38"/>
      <c r="AE79" s="33" t="str">
        <f>VLOOKUP(I:I,[1]Sheet1!$B:$F,5,0)</f>
        <v>Known Code Issue</v>
      </c>
      <c r="AF79" s="33" t="str">
        <f>VLOOKUP(I:I,[1]Sheet1!$B:$G,6,0)</f>
        <v>PBI000000309225</v>
      </c>
      <c r="AG79" s="41" t="s">
        <v>1619</v>
      </c>
      <c r="AH79" s="38" t="s">
        <v>370</v>
      </c>
      <c r="AI79" s="38" t="s">
        <v>371</v>
      </c>
      <c r="AJ79" s="38" t="s">
        <v>1516</v>
      </c>
      <c r="AK79" s="45">
        <v>8.4</v>
      </c>
      <c r="AL79" s="38" t="s">
        <v>216</v>
      </c>
    </row>
    <row r="80" ht="14.4" spans="1:38">
      <c r="A80" s="38" t="s">
        <v>211</v>
      </c>
      <c r="B80" s="38" t="s">
        <v>212</v>
      </c>
      <c r="C80" s="38" t="s">
        <v>213</v>
      </c>
      <c r="D80" s="38" t="s">
        <v>214</v>
      </c>
      <c r="E80" s="38" t="s">
        <v>215</v>
      </c>
      <c r="F80" s="38"/>
      <c r="G80" s="38"/>
      <c r="H80" s="38" t="s">
        <v>216</v>
      </c>
      <c r="I80" s="38" t="s">
        <v>1620</v>
      </c>
      <c r="J80" s="38" t="s">
        <v>1621</v>
      </c>
      <c r="K80" s="40" t="s">
        <v>258</v>
      </c>
      <c r="L80" s="38" t="s">
        <v>220</v>
      </c>
      <c r="M80" s="41">
        <v>45013.3614236111</v>
      </c>
      <c r="N80" s="41">
        <v>45013.3589930556</v>
      </c>
      <c r="O80" s="40" t="s">
        <v>780</v>
      </c>
      <c r="P80" s="38" t="s">
        <v>781</v>
      </c>
      <c r="Q80" s="38"/>
      <c r="R80" s="44">
        <v>45013.7430324074</v>
      </c>
      <c r="S80" s="38" t="s">
        <v>996</v>
      </c>
      <c r="T80" s="44"/>
      <c r="U80" s="44">
        <v>45013.7427893518</v>
      </c>
      <c r="V80" s="44"/>
      <c r="W80" s="45">
        <v>0</v>
      </c>
      <c r="X80" s="46">
        <v>0.383796296296296</v>
      </c>
      <c r="Y80" s="38" t="s">
        <v>155</v>
      </c>
      <c r="Z80" s="38" t="s">
        <v>214</v>
      </c>
      <c r="AA80" s="38"/>
      <c r="AB80" s="38" t="s">
        <v>140</v>
      </c>
      <c r="AC80" s="38" t="s">
        <v>225</v>
      </c>
      <c r="AD80" s="38"/>
      <c r="AE80" s="33" t="str">
        <f>VLOOKUP(I:I,[1]Sheet1!$B:$F,5,0)</f>
        <v>Known Code Issue</v>
      </c>
      <c r="AF80" s="33" t="str">
        <f>VLOOKUP(I:I,[1]Sheet1!$B:$G,6,0)</f>
        <v>PKE000000095962</v>
      </c>
      <c r="AG80" s="41" t="s">
        <v>1622</v>
      </c>
      <c r="AH80" s="38" t="s">
        <v>334</v>
      </c>
      <c r="AI80" s="38" t="s">
        <v>335</v>
      </c>
      <c r="AJ80" s="38" t="s">
        <v>229</v>
      </c>
      <c r="AK80" s="45">
        <v>8.4</v>
      </c>
      <c r="AL80" s="38" t="s">
        <v>216</v>
      </c>
    </row>
    <row r="81" ht="14.4" spans="1:38">
      <c r="A81" s="39" t="s">
        <v>211</v>
      </c>
      <c r="B81" s="39" t="s">
        <v>212</v>
      </c>
      <c r="C81" s="39" t="s">
        <v>213</v>
      </c>
      <c r="D81" s="39" t="s">
        <v>214</v>
      </c>
      <c r="E81" s="39" t="s">
        <v>215</v>
      </c>
      <c r="F81" s="39"/>
      <c r="G81" s="39"/>
      <c r="H81" s="39" t="s">
        <v>216</v>
      </c>
      <c r="I81" s="39" t="s">
        <v>1623</v>
      </c>
      <c r="J81" s="39" t="s">
        <v>1624</v>
      </c>
      <c r="K81" s="42" t="s">
        <v>258</v>
      </c>
      <c r="L81" s="39" t="s">
        <v>220</v>
      </c>
      <c r="M81" s="43">
        <v>45007.3847916667</v>
      </c>
      <c r="N81" s="43">
        <v>45007.380474537</v>
      </c>
      <c r="O81" s="42" t="s">
        <v>780</v>
      </c>
      <c r="P81" s="39" t="s">
        <v>781</v>
      </c>
      <c r="Q81" s="39"/>
      <c r="R81" s="47">
        <v>45007.638275463</v>
      </c>
      <c r="S81" s="39" t="s">
        <v>1625</v>
      </c>
      <c r="T81" s="47"/>
      <c r="U81" s="47">
        <v>45007.4955324074</v>
      </c>
      <c r="V81" s="47"/>
      <c r="W81" s="48">
        <v>0</v>
      </c>
      <c r="X81" s="49">
        <v>0.11505787037037</v>
      </c>
      <c r="Y81" s="39" t="s">
        <v>155</v>
      </c>
      <c r="Z81" s="39" t="s">
        <v>214</v>
      </c>
      <c r="AA81" s="39"/>
      <c r="AB81" s="39" t="s">
        <v>140</v>
      </c>
      <c r="AC81" s="39" t="s">
        <v>225</v>
      </c>
      <c r="AD81" s="39"/>
      <c r="AE81" s="33" t="str">
        <f>VLOOKUP(I:I,[1]Sheet1!$B:$F,5,0)</f>
        <v>Known Code Issue</v>
      </c>
      <c r="AF81" s="33" t="str">
        <f>VLOOKUP(I:I,[1]Sheet1!$B:$G,6,0)</f>
        <v>PBI000000309225</v>
      </c>
      <c r="AG81" s="43" t="s">
        <v>1626</v>
      </c>
      <c r="AH81" s="39" t="s">
        <v>485</v>
      </c>
      <c r="AI81" s="39" t="s">
        <v>486</v>
      </c>
      <c r="AJ81" s="39" t="s">
        <v>284</v>
      </c>
      <c r="AK81" s="48">
        <v>5.6</v>
      </c>
      <c r="AL81" s="39" t="s">
        <v>216</v>
      </c>
    </row>
    <row r="82" ht="14.4" spans="1:38">
      <c r="A82" s="38" t="s">
        <v>211</v>
      </c>
      <c r="B82" s="38" t="s">
        <v>212</v>
      </c>
      <c r="C82" s="38" t="s">
        <v>213</v>
      </c>
      <c r="D82" s="38" t="s">
        <v>214</v>
      </c>
      <c r="E82" s="38" t="s">
        <v>215</v>
      </c>
      <c r="F82" s="38"/>
      <c r="G82" s="38"/>
      <c r="H82" s="38" t="s">
        <v>216</v>
      </c>
      <c r="I82" s="38" t="s">
        <v>1627</v>
      </c>
      <c r="J82" s="38" t="s">
        <v>1624</v>
      </c>
      <c r="K82" s="40" t="s">
        <v>258</v>
      </c>
      <c r="L82" s="38" t="s">
        <v>220</v>
      </c>
      <c r="M82" s="41">
        <v>45008.4615856481</v>
      </c>
      <c r="N82" s="41">
        <v>45008.4596875</v>
      </c>
      <c r="O82" s="40" t="s">
        <v>780</v>
      </c>
      <c r="P82" s="38" t="s">
        <v>781</v>
      </c>
      <c r="Q82" s="38"/>
      <c r="R82" s="44">
        <v>45009.4307291667</v>
      </c>
      <c r="S82" s="38" t="s">
        <v>977</v>
      </c>
      <c r="T82" s="44"/>
      <c r="U82" s="44">
        <v>45009.429537037</v>
      </c>
      <c r="V82" s="44"/>
      <c r="W82" s="45">
        <v>0</v>
      </c>
      <c r="X82" s="46">
        <v>0.969849537037037</v>
      </c>
      <c r="Y82" s="38" t="s">
        <v>155</v>
      </c>
      <c r="Z82" s="38" t="s">
        <v>214</v>
      </c>
      <c r="AA82" s="38"/>
      <c r="AB82" s="38" t="s">
        <v>140</v>
      </c>
      <c r="AC82" s="38" t="s">
        <v>225</v>
      </c>
      <c r="AD82" s="38"/>
      <c r="AE82" s="33" t="str">
        <f>VLOOKUP(I:I,[1]Sheet1!$B:$F,5,0)</f>
        <v>Known Code Issue</v>
      </c>
      <c r="AF82" s="33" t="str">
        <f>VLOOKUP(I:I,[1]Sheet1!$B:$G,6,0)</f>
        <v>PBI000000309225</v>
      </c>
      <c r="AG82" s="41" t="s">
        <v>1628</v>
      </c>
      <c r="AH82" s="38" t="s">
        <v>485</v>
      </c>
      <c r="AI82" s="38" t="s">
        <v>486</v>
      </c>
      <c r="AJ82" s="38" t="s">
        <v>284</v>
      </c>
      <c r="AK82" s="45">
        <v>4.2</v>
      </c>
      <c r="AL82" s="38" t="s">
        <v>216</v>
      </c>
    </row>
    <row r="83" ht="14.4" spans="1:38">
      <c r="A83" s="38" t="s">
        <v>211</v>
      </c>
      <c r="B83" s="38" t="s">
        <v>212</v>
      </c>
      <c r="C83" s="38" t="s">
        <v>213</v>
      </c>
      <c r="D83" s="38" t="s">
        <v>214</v>
      </c>
      <c r="E83" s="38" t="s">
        <v>215</v>
      </c>
      <c r="F83" s="38"/>
      <c r="G83" s="38"/>
      <c r="H83" s="38" t="s">
        <v>216</v>
      </c>
      <c r="I83" s="38" t="s">
        <v>1629</v>
      </c>
      <c r="J83" s="38" t="s">
        <v>1630</v>
      </c>
      <c r="K83" s="40" t="s">
        <v>258</v>
      </c>
      <c r="L83" s="38" t="s">
        <v>220</v>
      </c>
      <c r="M83" s="41">
        <v>45009.5502777778</v>
      </c>
      <c r="N83" s="41">
        <v>45009.5480671296</v>
      </c>
      <c r="O83" s="40" t="s">
        <v>780</v>
      </c>
      <c r="P83" s="38" t="s">
        <v>781</v>
      </c>
      <c r="Q83" s="38"/>
      <c r="R83" s="44">
        <v>45012.6641203704</v>
      </c>
      <c r="S83" s="38" t="s">
        <v>803</v>
      </c>
      <c r="T83" s="44"/>
      <c r="U83" s="44">
        <v>45012.6440393519</v>
      </c>
      <c r="V83" s="44"/>
      <c r="W83" s="45">
        <v>0</v>
      </c>
      <c r="X83" s="46">
        <v>3.09597222222222</v>
      </c>
      <c r="Y83" s="38" t="s">
        <v>155</v>
      </c>
      <c r="Z83" s="38" t="s">
        <v>214</v>
      </c>
      <c r="AA83" s="38"/>
      <c r="AB83" s="38" t="s">
        <v>140</v>
      </c>
      <c r="AC83" s="38" t="s">
        <v>225</v>
      </c>
      <c r="AD83" s="38"/>
      <c r="AE83" s="33" t="str">
        <f>VLOOKUP(I:I,[1]Sheet1!$B:$F,5,0)</f>
        <v>Known Code Issue</v>
      </c>
      <c r="AF83" s="33" t="str">
        <f>VLOOKUP(I:I,[1]Sheet1!$B:$G,6,0)</f>
        <v>PKE000000095962</v>
      </c>
      <c r="AG83" s="41" t="s">
        <v>1631</v>
      </c>
      <c r="AH83" s="38" t="s">
        <v>485</v>
      </c>
      <c r="AI83" s="38" t="s">
        <v>486</v>
      </c>
      <c r="AJ83" s="38" t="s">
        <v>292</v>
      </c>
      <c r="AK83" s="45">
        <v>14</v>
      </c>
      <c r="AL83" s="38" t="s">
        <v>216</v>
      </c>
    </row>
    <row r="84" ht="14.4" spans="1:38">
      <c r="A84" s="39" t="s">
        <v>211</v>
      </c>
      <c r="B84" s="39" t="s">
        <v>212</v>
      </c>
      <c r="C84" s="39" t="s">
        <v>213</v>
      </c>
      <c r="D84" s="39" t="s">
        <v>214</v>
      </c>
      <c r="E84" s="39" t="s">
        <v>215</v>
      </c>
      <c r="F84" s="39"/>
      <c r="G84" s="39"/>
      <c r="H84" s="39" t="s">
        <v>216</v>
      </c>
      <c r="I84" s="39" t="s">
        <v>1632</v>
      </c>
      <c r="J84" s="39" t="s">
        <v>1633</v>
      </c>
      <c r="K84" s="42" t="s">
        <v>258</v>
      </c>
      <c r="L84" s="39" t="s">
        <v>220</v>
      </c>
      <c r="M84" s="43">
        <v>44979.5884837963</v>
      </c>
      <c r="N84" s="43">
        <v>44979.5873263889</v>
      </c>
      <c r="O84" s="42" t="s">
        <v>221</v>
      </c>
      <c r="P84" s="39" t="s">
        <v>222</v>
      </c>
      <c r="Q84" s="39"/>
      <c r="R84" s="47">
        <v>45005.0958101852</v>
      </c>
      <c r="S84" s="39" t="s">
        <v>224</v>
      </c>
      <c r="T84" s="47"/>
      <c r="U84" s="47">
        <v>44994.4071759259</v>
      </c>
      <c r="V84" s="47">
        <v>45005.0842476852</v>
      </c>
      <c r="W84" s="48">
        <v>0</v>
      </c>
      <c r="X84" s="49">
        <v>25.4969212962963</v>
      </c>
      <c r="Y84" s="39" t="s">
        <v>155</v>
      </c>
      <c r="Z84" s="39" t="s">
        <v>214</v>
      </c>
      <c r="AA84" s="39"/>
      <c r="AB84" s="39" t="s">
        <v>140</v>
      </c>
      <c r="AC84" s="39" t="s">
        <v>225</v>
      </c>
      <c r="AD84" s="39"/>
      <c r="AE84" s="33" t="str">
        <f>VLOOKUP(I:I,[1]Sheet1!$B:$F,5,0)</f>
        <v>Known Code Issue</v>
      </c>
      <c r="AF84" s="33" t="str">
        <f>VLOOKUP(I:I,[1]Sheet1!$B:$G,6,0)</f>
        <v>PBI000000294988</v>
      </c>
      <c r="AG84" s="43" t="s">
        <v>1634</v>
      </c>
      <c r="AH84" s="39" t="s">
        <v>334</v>
      </c>
      <c r="AI84" s="39" t="s">
        <v>335</v>
      </c>
      <c r="AJ84" s="39" t="s">
        <v>292</v>
      </c>
      <c r="AK84" s="48">
        <v>1.4</v>
      </c>
      <c r="AL84" s="39" t="s">
        <v>216</v>
      </c>
    </row>
    <row r="85" ht="14.4" spans="1:38">
      <c r="A85" s="39" t="s">
        <v>211</v>
      </c>
      <c r="B85" s="39" t="s">
        <v>212</v>
      </c>
      <c r="C85" s="39" t="s">
        <v>213</v>
      </c>
      <c r="D85" s="39" t="s">
        <v>214</v>
      </c>
      <c r="E85" s="39" t="s">
        <v>215</v>
      </c>
      <c r="F85" s="39"/>
      <c r="G85" s="39"/>
      <c r="H85" s="39" t="s">
        <v>216</v>
      </c>
      <c r="I85" s="39" t="s">
        <v>1635</v>
      </c>
      <c r="J85" s="39" t="s">
        <v>1633</v>
      </c>
      <c r="K85" s="42" t="s">
        <v>258</v>
      </c>
      <c r="L85" s="39" t="s">
        <v>220</v>
      </c>
      <c r="M85" s="43">
        <v>44980.3986689815</v>
      </c>
      <c r="N85" s="43">
        <v>44980.397025463</v>
      </c>
      <c r="O85" s="42" t="s">
        <v>221</v>
      </c>
      <c r="P85" s="39" t="s">
        <v>222</v>
      </c>
      <c r="Q85" s="39" t="s">
        <v>1636</v>
      </c>
      <c r="R85" s="47">
        <v>44996.089537037</v>
      </c>
      <c r="S85" s="39" t="s">
        <v>224</v>
      </c>
      <c r="T85" s="47"/>
      <c r="U85" s="47">
        <v>44985.7243981482</v>
      </c>
      <c r="V85" s="47">
        <v>44996.0844097222</v>
      </c>
      <c r="W85" s="48">
        <v>0</v>
      </c>
      <c r="X85" s="49">
        <v>15.6873842592593</v>
      </c>
      <c r="Y85" s="39" t="s">
        <v>155</v>
      </c>
      <c r="Z85" s="39" t="s">
        <v>214</v>
      </c>
      <c r="AA85" s="39"/>
      <c r="AB85" s="39" t="s">
        <v>140</v>
      </c>
      <c r="AC85" s="39" t="s">
        <v>225</v>
      </c>
      <c r="AD85" s="39"/>
      <c r="AE85" s="33" t="str">
        <f>VLOOKUP(I:I,[1]Sheet1!$B:$F,5,0)</f>
        <v>Known Code Issue</v>
      </c>
      <c r="AF85" s="33" t="str">
        <f>VLOOKUP(I:I,[1]Sheet1!$B:$G,6,0)</f>
        <v>PBI000000294988</v>
      </c>
      <c r="AG85" s="43" t="s">
        <v>1637</v>
      </c>
      <c r="AH85" s="39" t="s">
        <v>334</v>
      </c>
      <c r="AI85" s="39" t="s">
        <v>335</v>
      </c>
      <c r="AJ85" s="39" t="s">
        <v>238</v>
      </c>
      <c r="AK85" s="48">
        <v>5.6</v>
      </c>
      <c r="AL85" s="39" t="s">
        <v>216</v>
      </c>
    </row>
    <row r="86" ht="14.4" spans="1:38">
      <c r="A86" s="39" t="s">
        <v>211</v>
      </c>
      <c r="B86" s="39" t="s">
        <v>212</v>
      </c>
      <c r="C86" s="39" t="s">
        <v>213</v>
      </c>
      <c r="D86" s="39" t="s">
        <v>214</v>
      </c>
      <c r="E86" s="39" t="s">
        <v>215</v>
      </c>
      <c r="F86" s="39"/>
      <c r="G86" s="39"/>
      <c r="H86" s="39" t="s">
        <v>216</v>
      </c>
      <c r="I86" s="39" t="s">
        <v>1638</v>
      </c>
      <c r="J86" s="39" t="s">
        <v>1639</v>
      </c>
      <c r="K86" s="42" t="s">
        <v>258</v>
      </c>
      <c r="L86" s="39" t="s">
        <v>220</v>
      </c>
      <c r="M86" s="43">
        <v>44991.5971412037</v>
      </c>
      <c r="N86" s="43">
        <v>44991.5960648148</v>
      </c>
      <c r="O86" s="42" t="s">
        <v>221</v>
      </c>
      <c r="P86" s="39" t="s">
        <v>222</v>
      </c>
      <c r="Q86" s="39"/>
      <c r="R86" s="47">
        <v>45002.0847569444</v>
      </c>
      <c r="S86" s="39" t="s">
        <v>224</v>
      </c>
      <c r="T86" s="47"/>
      <c r="U86" s="47">
        <v>44991.7442361111</v>
      </c>
      <c r="V86" s="47">
        <v>45002.0847453704</v>
      </c>
      <c r="W86" s="48">
        <v>0</v>
      </c>
      <c r="X86" s="49">
        <v>10.4886805555556</v>
      </c>
      <c r="Y86" s="39" t="s">
        <v>155</v>
      </c>
      <c r="Z86" s="39" t="s">
        <v>214</v>
      </c>
      <c r="AA86" s="39"/>
      <c r="AB86" s="39" t="s">
        <v>245</v>
      </c>
      <c r="AC86" s="39" t="s">
        <v>323</v>
      </c>
      <c r="AD86" s="39"/>
      <c r="AE86" s="33" t="str">
        <f>VLOOKUP(I:I,[1]Sheet1!$B:$F,5,0)</f>
        <v>System Limitation</v>
      </c>
      <c r="AF86" s="33" t="str">
        <f>VLOOKUP(I:I,[1]Sheet1!$B:$G,6,0)</f>
        <v>System Limitation in Clarify(MSISDN Deinstalled via another PR)</v>
      </c>
      <c r="AG86" s="43" t="s">
        <v>1640</v>
      </c>
      <c r="AH86" s="39" t="s">
        <v>370</v>
      </c>
      <c r="AI86" s="39" t="s">
        <v>371</v>
      </c>
      <c r="AJ86" s="39" t="s">
        <v>327</v>
      </c>
      <c r="AK86" s="48">
        <v>4.2</v>
      </c>
      <c r="AL86" s="39" t="s">
        <v>216</v>
      </c>
    </row>
    <row r="87" ht="14.4" spans="1:38">
      <c r="A87" s="38" t="s">
        <v>211</v>
      </c>
      <c r="B87" s="38" t="s">
        <v>212</v>
      </c>
      <c r="C87" s="38" t="s">
        <v>213</v>
      </c>
      <c r="D87" s="38" t="s">
        <v>214</v>
      </c>
      <c r="E87" s="38" t="s">
        <v>215</v>
      </c>
      <c r="F87" s="38"/>
      <c r="G87" s="38"/>
      <c r="H87" s="38" t="s">
        <v>216</v>
      </c>
      <c r="I87" s="38" t="s">
        <v>1641</v>
      </c>
      <c r="J87" s="38" t="s">
        <v>1639</v>
      </c>
      <c r="K87" s="40" t="s">
        <v>258</v>
      </c>
      <c r="L87" s="38" t="s">
        <v>220</v>
      </c>
      <c r="M87" s="41">
        <v>44993.6266203704</v>
      </c>
      <c r="N87" s="41">
        <v>44993.6257407407</v>
      </c>
      <c r="O87" s="40" t="s">
        <v>221</v>
      </c>
      <c r="P87" s="38" t="s">
        <v>222</v>
      </c>
      <c r="Q87" s="38"/>
      <c r="R87" s="44">
        <v>45005.0954513889</v>
      </c>
      <c r="S87" s="38" t="s">
        <v>224</v>
      </c>
      <c r="T87" s="44"/>
      <c r="U87" s="44">
        <v>44994.7839583333</v>
      </c>
      <c r="V87" s="44">
        <v>45005.0842476852</v>
      </c>
      <c r="W87" s="45">
        <v>0</v>
      </c>
      <c r="X87" s="46">
        <v>11.4585069444444</v>
      </c>
      <c r="Y87" s="38" t="s">
        <v>155</v>
      </c>
      <c r="Z87" s="38" t="s">
        <v>214</v>
      </c>
      <c r="AA87" s="38"/>
      <c r="AB87" s="38" t="s">
        <v>245</v>
      </c>
      <c r="AC87" s="38" t="s">
        <v>323</v>
      </c>
      <c r="AD87" s="38"/>
      <c r="AE87" s="33" t="str">
        <f>VLOOKUP(I:I,[1]Sheet1!$B:$F,5,0)</f>
        <v>System Limitation</v>
      </c>
      <c r="AF87" s="33" t="str">
        <f>VLOOKUP(I:I,[1]Sheet1!$B:$G,6,0)</f>
        <v>System Limitation in Clarify(MSISDN Deinstalled via another PR)</v>
      </c>
      <c r="AG87" s="44" t="s">
        <v>1642</v>
      </c>
      <c r="AH87" s="38" t="s">
        <v>370</v>
      </c>
      <c r="AI87" s="38" t="s">
        <v>371</v>
      </c>
      <c r="AJ87" s="38" t="s">
        <v>327</v>
      </c>
      <c r="AK87" s="45">
        <v>8.4</v>
      </c>
      <c r="AL87" s="38" t="s">
        <v>216</v>
      </c>
    </row>
    <row r="88" ht="14.4" spans="1:38">
      <c r="A88" s="39" t="s">
        <v>211</v>
      </c>
      <c r="B88" s="39" t="s">
        <v>212</v>
      </c>
      <c r="C88" s="39" t="s">
        <v>213</v>
      </c>
      <c r="D88" s="39" t="s">
        <v>214</v>
      </c>
      <c r="E88" s="39" t="s">
        <v>215</v>
      </c>
      <c r="F88" s="39"/>
      <c r="G88" s="39"/>
      <c r="H88" s="39" t="s">
        <v>216</v>
      </c>
      <c r="I88" s="39" t="s">
        <v>1643</v>
      </c>
      <c r="J88" s="39" t="s">
        <v>1639</v>
      </c>
      <c r="K88" s="42" t="s">
        <v>258</v>
      </c>
      <c r="L88" s="39" t="s">
        <v>220</v>
      </c>
      <c r="M88" s="43">
        <v>45012.402349537</v>
      </c>
      <c r="N88" s="43">
        <v>45012.4005324074</v>
      </c>
      <c r="O88" s="42" t="s">
        <v>780</v>
      </c>
      <c r="P88" s="39" t="s">
        <v>781</v>
      </c>
      <c r="Q88" s="39"/>
      <c r="R88" s="47">
        <v>45015.5215046296</v>
      </c>
      <c r="S88" s="39" t="s">
        <v>803</v>
      </c>
      <c r="T88" s="47"/>
      <c r="U88" s="47">
        <v>45015.3958101852</v>
      </c>
      <c r="V88" s="47"/>
      <c r="W88" s="48">
        <v>0</v>
      </c>
      <c r="X88" s="49">
        <v>2.99527777777778</v>
      </c>
      <c r="Y88" s="39" t="s">
        <v>155</v>
      </c>
      <c r="Z88" s="39" t="s">
        <v>214</v>
      </c>
      <c r="AA88" s="39"/>
      <c r="AB88" s="39" t="s">
        <v>140</v>
      </c>
      <c r="AC88" s="39" t="s">
        <v>225</v>
      </c>
      <c r="AD88" s="39"/>
      <c r="AE88" s="33" t="str">
        <f>VLOOKUP(I:I,[1]Sheet1!$B:$F,5,0)</f>
        <v>Known Code Issue</v>
      </c>
      <c r="AF88" s="33" t="str">
        <f>VLOOKUP(I:I,[1]Sheet1!$B:$G,6,0)</f>
        <v>PBI000000311676</v>
      </c>
      <c r="AG88" s="43" t="s">
        <v>1644</v>
      </c>
      <c r="AH88" s="39" t="s">
        <v>334</v>
      </c>
      <c r="AI88" s="39" t="s">
        <v>335</v>
      </c>
      <c r="AJ88" s="39" t="s">
        <v>229</v>
      </c>
      <c r="AK88" s="48">
        <v>14</v>
      </c>
      <c r="AL88" s="39" t="s">
        <v>216</v>
      </c>
    </row>
    <row r="89" ht="14.4" spans="1:38">
      <c r="A89" s="39" t="s">
        <v>211</v>
      </c>
      <c r="B89" s="39" t="s">
        <v>212</v>
      </c>
      <c r="C89" s="39" t="s">
        <v>213</v>
      </c>
      <c r="D89" s="39" t="s">
        <v>214</v>
      </c>
      <c r="E89" s="39" t="s">
        <v>215</v>
      </c>
      <c r="F89" s="39"/>
      <c r="G89" s="39"/>
      <c r="H89" s="39" t="s">
        <v>216</v>
      </c>
      <c r="I89" s="39" t="s">
        <v>1645</v>
      </c>
      <c r="J89" s="39" t="s">
        <v>1639</v>
      </c>
      <c r="K89" s="42" t="s">
        <v>258</v>
      </c>
      <c r="L89" s="39" t="s">
        <v>220</v>
      </c>
      <c r="M89" s="43">
        <v>45011.8834375</v>
      </c>
      <c r="N89" s="43">
        <v>45011.8813541667</v>
      </c>
      <c r="O89" s="42" t="s">
        <v>780</v>
      </c>
      <c r="P89" s="39" t="s">
        <v>781</v>
      </c>
      <c r="Q89" s="39"/>
      <c r="R89" s="47">
        <v>45015.5227314815</v>
      </c>
      <c r="S89" s="39" t="s">
        <v>803</v>
      </c>
      <c r="T89" s="47"/>
      <c r="U89" s="47">
        <v>45013.4021412037</v>
      </c>
      <c r="V89" s="47"/>
      <c r="W89" s="48">
        <v>0</v>
      </c>
      <c r="X89" s="49">
        <v>1.52078703703704</v>
      </c>
      <c r="Y89" s="39" t="s">
        <v>155</v>
      </c>
      <c r="Z89" s="39" t="s">
        <v>214</v>
      </c>
      <c r="AA89" s="39"/>
      <c r="AB89" s="39" t="s">
        <v>140</v>
      </c>
      <c r="AC89" s="39" t="s">
        <v>225</v>
      </c>
      <c r="AD89" s="39"/>
      <c r="AE89" s="33" t="str">
        <f>VLOOKUP(I:I,[1]Sheet1!$B:$F,5,0)</f>
        <v>Known Code Issue</v>
      </c>
      <c r="AF89" s="33" t="str">
        <f>VLOOKUP(I:I,[1]Sheet1!$B:$G,6,0)</f>
        <v>PBI000000311676</v>
      </c>
      <c r="AG89" s="43" t="s">
        <v>1646</v>
      </c>
      <c r="AH89" s="39" t="s">
        <v>485</v>
      </c>
      <c r="AI89" s="39" t="s">
        <v>486</v>
      </c>
      <c r="AJ89" s="39" t="s">
        <v>284</v>
      </c>
      <c r="AK89" s="48">
        <v>1.4</v>
      </c>
      <c r="AL89" s="39" t="s">
        <v>216</v>
      </c>
    </row>
    <row r="90" ht="14.4" spans="1:38">
      <c r="A90" s="39" t="s">
        <v>211</v>
      </c>
      <c r="B90" s="39" t="s">
        <v>212</v>
      </c>
      <c r="C90" s="39" t="s">
        <v>213</v>
      </c>
      <c r="D90" s="39" t="s">
        <v>214</v>
      </c>
      <c r="E90" s="39" t="s">
        <v>215</v>
      </c>
      <c r="F90" s="39"/>
      <c r="G90" s="39"/>
      <c r="H90" s="39" t="s">
        <v>216</v>
      </c>
      <c r="I90" s="39" t="s">
        <v>1647</v>
      </c>
      <c r="J90" s="39" t="s">
        <v>1639</v>
      </c>
      <c r="K90" s="42" t="s">
        <v>258</v>
      </c>
      <c r="L90" s="39" t="s">
        <v>220</v>
      </c>
      <c r="M90" s="43">
        <v>45013.4753703704</v>
      </c>
      <c r="N90" s="43">
        <v>45013.4743634259</v>
      </c>
      <c r="O90" s="42" t="s">
        <v>780</v>
      </c>
      <c r="P90" s="39" t="s">
        <v>781</v>
      </c>
      <c r="Q90" s="39"/>
      <c r="R90" s="47">
        <v>45015.5209027778</v>
      </c>
      <c r="S90" s="39" t="s">
        <v>803</v>
      </c>
      <c r="T90" s="47"/>
      <c r="U90" s="47">
        <v>45015.4118634259</v>
      </c>
      <c r="V90" s="47"/>
      <c r="W90" s="48">
        <v>0</v>
      </c>
      <c r="X90" s="49">
        <v>1.9375</v>
      </c>
      <c r="Y90" s="39" t="s">
        <v>155</v>
      </c>
      <c r="Z90" s="39" t="s">
        <v>214</v>
      </c>
      <c r="AA90" s="39"/>
      <c r="AB90" s="39" t="s">
        <v>140</v>
      </c>
      <c r="AC90" s="39" t="s">
        <v>225</v>
      </c>
      <c r="AD90" s="39"/>
      <c r="AE90" s="33" t="str">
        <f>VLOOKUP(I:I,[1]Sheet1!$B:$F,5,0)</f>
        <v>Known Code Issue</v>
      </c>
      <c r="AF90" s="33" t="str">
        <f>VLOOKUP(I:I,[1]Sheet1!$B:$G,6,0)</f>
        <v>PBI000000311676</v>
      </c>
      <c r="AG90" s="43" t="s">
        <v>1648</v>
      </c>
      <c r="AH90" s="39" t="s">
        <v>334</v>
      </c>
      <c r="AI90" s="39" t="s">
        <v>335</v>
      </c>
      <c r="AJ90" s="39" t="s">
        <v>300</v>
      </c>
      <c r="AK90" s="48">
        <v>8.4</v>
      </c>
      <c r="AL90" s="39" t="s">
        <v>216</v>
      </c>
    </row>
    <row r="91" ht="14.4" spans="1:38">
      <c r="A91" s="39" t="s">
        <v>211</v>
      </c>
      <c r="B91" s="39" t="s">
        <v>212</v>
      </c>
      <c r="C91" s="39" t="s">
        <v>213</v>
      </c>
      <c r="D91" s="39" t="s">
        <v>214</v>
      </c>
      <c r="E91" s="39" t="s">
        <v>215</v>
      </c>
      <c r="F91" s="39"/>
      <c r="G91" s="39"/>
      <c r="H91" s="39" t="s">
        <v>216</v>
      </c>
      <c r="I91" s="39" t="s">
        <v>1649</v>
      </c>
      <c r="J91" s="39" t="s">
        <v>1639</v>
      </c>
      <c r="K91" s="42" t="s">
        <v>258</v>
      </c>
      <c r="L91" s="39" t="s">
        <v>220</v>
      </c>
      <c r="M91" s="43">
        <v>45013.6794791667</v>
      </c>
      <c r="N91" s="43">
        <v>45013.6774537037</v>
      </c>
      <c r="O91" s="42" t="s">
        <v>780</v>
      </c>
      <c r="P91" s="39" t="s">
        <v>781</v>
      </c>
      <c r="Q91" s="39"/>
      <c r="R91" s="47">
        <v>45015.5201851852</v>
      </c>
      <c r="S91" s="39" t="s">
        <v>803</v>
      </c>
      <c r="T91" s="47"/>
      <c r="U91" s="47">
        <v>45015.4165625</v>
      </c>
      <c r="V91" s="47"/>
      <c r="W91" s="48">
        <v>0</v>
      </c>
      <c r="X91" s="49">
        <v>1.7391087962963</v>
      </c>
      <c r="Y91" s="39" t="s">
        <v>155</v>
      </c>
      <c r="Z91" s="39" t="s">
        <v>214</v>
      </c>
      <c r="AA91" s="39"/>
      <c r="AB91" s="39" t="s">
        <v>140</v>
      </c>
      <c r="AC91" s="39" t="s">
        <v>225</v>
      </c>
      <c r="AD91" s="39"/>
      <c r="AE91" s="33" t="str">
        <f>VLOOKUP(I:I,[1]Sheet1!$B:$F,5,0)</f>
        <v>Known Code Issue</v>
      </c>
      <c r="AF91" s="33" t="str">
        <f>VLOOKUP(I:I,[1]Sheet1!$B:$G,6,0)</f>
        <v>PBI000000311676</v>
      </c>
      <c r="AG91" s="43" t="s">
        <v>1650</v>
      </c>
      <c r="AH91" s="39" t="s">
        <v>227</v>
      </c>
      <c r="AI91" s="39" t="s">
        <v>228</v>
      </c>
      <c r="AJ91" s="39" t="s">
        <v>229</v>
      </c>
      <c r="AK91" s="48">
        <v>1.4</v>
      </c>
      <c r="AL91" s="39" t="s">
        <v>216</v>
      </c>
    </row>
    <row r="92" ht="14.4" spans="1:38">
      <c r="A92" s="39" t="s">
        <v>211</v>
      </c>
      <c r="B92" s="39" t="s">
        <v>212</v>
      </c>
      <c r="C92" s="39" t="s">
        <v>213</v>
      </c>
      <c r="D92" s="39" t="s">
        <v>214</v>
      </c>
      <c r="E92" s="39" t="s">
        <v>215</v>
      </c>
      <c r="F92" s="39"/>
      <c r="G92" s="39"/>
      <c r="H92" s="39" t="s">
        <v>216</v>
      </c>
      <c r="I92" s="39" t="s">
        <v>1651</v>
      </c>
      <c r="J92" s="39" t="s">
        <v>1652</v>
      </c>
      <c r="K92" s="42" t="s">
        <v>258</v>
      </c>
      <c r="L92" s="39" t="s">
        <v>220</v>
      </c>
      <c r="M92" s="43">
        <v>45013.6279976852</v>
      </c>
      <c r="N92" s="43">
        <v>45013.6236921296</v>
      </c>
      <c r="O92" s="42" t="s">
        <v>780</v>
      </c>
      <c r="P92" s="39" t="s">
        <v>781</v>
      </c>
      <c r="Q92" s="39"/>
      <c r="R92" s="47">
        <v>45015.6326851852</v>
      </c>
      <c r="S92" s="39" t="s">
        <v>971</v>
      </c>
      <c r="T92" s="47"/>
      <c r="U92" s="47">
        <v>45015.4214236111</v>
      </c>
      <c r="V92" s="47"/>
      <c r="W92" s="48">
        <v>0</v>
      </c>
      <c r="X92" s="49">
        <v>1.79773148148148</v>
      </c>
      <c r="Y92" s="39" t="s">
        <v>155</v>
      </c>
      <c r="Z92" s="39" t="s">
        <v>214</v>
      </c>
      <c r="AA92" s="39"/>
      <c r="AB92" s="39" t="s">
        <v>140</v>
      </c>
      <c r="AC92" s="39" t="s">
        <v>225</v>
      </c>
      <c r="AD92" s="39"/>
      <c r="AE92" s="33" t="str">
        <f>VLOOKUP(I:I,[1]Sheet1!$B:$F,5,0)</f>
        <v>Known Code Issue</v>
      </c>
      <c r="AF92" s="33" t="str">
        <f>VLOOKUP(I:I,[1]Sheet1!$B:$G,6,0)</f>
        <v>PBI000000311676</v>
      </c>
      <c r="AG92" s="43" t="s">
        <v>1653</v>
      </c>
      <c r="AH92" s="39" t="s">
        <v>334</v>
      </c>
      <c r="AI92" s="39" t="s">
        <v>335</v>
      </c>
      <c r="AJ92" s="39" t="s">
        <v>292</v>
      </c>
      <c r="AK92" s="48">
        <v>1.4</v>
      </c>
      <c r="AL92" s="39" t="s">
        <v>216</v>
      </c>
    </row>
    <row r="93" ht="14.4" spans="1:38">
      <c r="A93" s="39" t="s">
        <v>211</v>
      </c>
      <c r="B93" s="39" t="s">
        <v>212</v>
      </c>
      <c r="C93" s="39" t="s">
        <v>213</v>
      </c>
      <c r="D93" s="39" t="s">
        <v>214</v>
      </c>
      <c r="E93" s="39" t="s">
        <v>215</v>
      </c>
      <c r="F93" s="39"/>
      <c r="G93" s="39"/>
      <c r="H93" s="39" t="s">
        <v>216</v>
      </c>
      <c r="I93" s="39" t="s">
        <v>1654</v>
      </c>
      <c r="J93" s="39" t="s">
        <v>1655</v>
      </c>
      <c r="K93" s="42" t="s">
        <v>258</v>
      </c>
      <c r="L93" s="39" t="s">
        <v>220</v>
      </c>
      <c r="M93" s="43">
        <v>45014.3801736111</v>
      </c>
      <c r="N93" s="43">
        <v>45014.3785648148</v>
      </c>
      <c r="O93" s="42" t="s">
        <v>780</v>
      </c>
      <c r="P93" s="39" t="s">
        <v>781</v>
      </c>
      <c r="Q93" s="39"/>
      <c r="R93" s="47">
        <v>45014.8295138889</v>
      </c>
      <c r="S93" s="39" t="s">
        <v>971</v>
      </c>
      <c r="T93" s="47"/>
      <c r="U93" s="47">
        <v>45014.8294907407</v>
      </c>
      <c r="V93" s="47"/>
      <c r="W93" s="48">
        <v>0</v>
      </c>
      <c r="X93" s="49">
        <v>0.450925925925926</v>
      </c>
      <c r="Y93" s="39" t="s">
        <v>155</v>
      </c>
      <c r="Z93" s="39" t="s">
        <v>214</v>
      </c>
      <c r="AA93" s="39"/>
      <c r="AB93" s="39" t="s">
        <v>245</v>
      </c>
      <c r="AC93" s="39" t="s">
        <v>246</v>
      </c>
      <c r="AD93" s="39"/>
      <c r="AE93" s="33" t="str">
        <f>VLOOKUP(I:I,[1]Sheet1!$B:$F,5,0)</f>
        <v>System Limitation</v>
      </c>
      <c r="AF93" s="33" t="str">
        <f>VLOOKUP(I:I,[1]Sheet1!$B:$G,6,0)</f>
        <v>System Limitation in Akana</v>
      </c>
      <c r="AG93" s="43" t="s">
        <v>1656</v>
      </c>
      <c r="AH93" s="39" t="s">
        <v>334</v>
      </c>
      <c r="AI93" s="39" t="s">
        <v>335</v>
      </c>
      <c r="AJ93" s="39" t="s">
        <v>292</v>
      </c>
      <c r="AK93" s="48">
        <v>1.4</v>
      </c>
      <c r="AL93" s="39" t="s">
        <v>216</v>
      </c>
    </row>
    <row r="94" ht="14.4" spans="1:38">
      <c r="A94" s="38" t="s">
        <v>211</v>
      </c>
      <c r="B94" s="38" t="s">
        <v>212</v>
      </c>
      <c r="C94" s="38" t="s">
        <v>213</v>
      </c>
      <c r="D94" s="38" t="s">
        <v>214</v>
      </c>
      <c r="E94" s="38" t="s">
        <v>215</v>
      </c>
      <c r="F94" s="38"/>
      <c r="G94" s="38"/>
      <c r="H94" s="38" t="s">
        <v>216</v>
      </c>
      <c r="I94" s="38" t="s">
        <v>1657</v>
      </c>
      <c r="J94" s="38" t="s">
        <v>1658</v>
      </c>
      <c r="K94" s="40" t="s">
        <v>258</v>
      </c>
      <c r="L94" s="38" t="s">
        <v>220</v>
      </c>
      <c r="M94" s="41">
        <v>44999.5710300926</v>
      </c>
      <c r="N94" s="41">
        <v>44999.5701388889</v>
      </c>
      <c r="O94" s="40" t="s">
        <v>221</v>
      </c>
      <c r="P94" s="38" t="s">
        <v>222</v>
      </c>
      <c r="Q94" s="38"/>
      <c r="R94" s="44">
        <v>45016.0888657407</v>
      </c>
      <c r="S94" s="38" t="s">
        <v>224</v>
      </c>
      <c r="T94" s="44"/>
      <c r="U94" s="44">
        <v>45005.5263425926</v>
      </c>
      <c r="V94" s="44">
        <v>45016.084224537</v>
      </c>
      <c r="W94" s="45">
        <v>0</v>
      </c>
      <c r="X94" s="46">
        <v>16.5140856481481</v>
      </c>
      <c r="Y94" s="38" t="s">
        <v>155</v>
      </c>
      <c r="Z94" s="38" t="s">
        <v>214</v>
      </c>
      <c r="AA94" s="38"/>
      <c r="AB94" s="38" t="s">
        <v>245</v>
      </c>
      <c r="AC94" s="38" t="s">
        <v>246</v>
      </c>
      <c r="AD94" s="38"/>
      <c r="AE94" s="33" t="str">
        <f>VLOOKUP(I:I,[1]Sheet1!$B:$F,5,0)</f>
        <v>System Limitation</v>
      </c>
      <c r="AF94" s="33" t="str">
        <f>VLOOKUP(I:I,[1]Sheet1!$B:$G,6,0)</f>
        <v>System Limitation in Clarify(MSISDN Deinstalled via another PR)</v>
      </c>
      <c r="AG94" s="41" t="s">
        <v>1659</v>
      </c>
      <c r="AH94" s="38" t="s">
        <v>236</v>
      </c>
      <c r="AI94" s="38" t="s">
        <v>237</v>
      </c>
      <c r="AJ94" s="38" t="s">
        <v>284</v>
      </c>
      <c r="AK94" s="45">
        <v>14</v>
      </c>
      <c r="AL94" s="38" t="s">
        <v>216</v>
      </c>
    </row>
    <row r="95" ht="14.4" spans="1:38">
      <c r="A95" s="38" t="s">
        <v>211</v>
      </c>
      <c r="B95" s="38" t="s">
        <v>212</v>
      </c>
      <c r="C95" s="38" t="s">
        <v>213</v>
      </c>
      <c r="D95" s="38" t="s">
        <v>214</v>
      </c>
      <c r="E95" s="38" t="s">
        <v>215</v>
      </c>
      <c r="F95" s="38"/>
      <c r="G95" s="38"/>
      <c r="H95" s="38" t="s">
        <v>216</v>
      </c>
      <c r="I95" s="38" t="s">
        <v>1660</v>
      </c>
      <c r="J95" s="38" t="s">
        <v>1661</v>
      </c>
      <c r="K95" s="40" t="s">
        <v>258</v>
      </c>
      <c r="L95" s="38" t="s">
        <v>220</v>
      </c>
      <c r="M95" s="41">
        <v>45015.5411458333</v>
      </c>
      <c r="N95" s="41">
        <v>45015.5375925926</v>
      </c>
      <c r="O95" s="40" t="s">
        <v>780</v>
      </c>
      <c r="P95" s="38" t="s">
        <v>781</v>
      </c>
      <c r="Q95" s="38" t="s">
        <v>1662</v>
      </c>
      <c r="R95" s="44">
        <v>45016.6369560185</v>
      </c>
      <c r="S95" s="38" t="s">
        <v>977</v>
      </c>
      <c r="T95" s="44"/>
      <c r="U95" s="44">
        <v>45016.6364930556</v>
      </c>
      <c r="V95" s="44"/>
      <c r="W95" s="45">
        <v>0</v>
      </c>
      <c r="X95" s="46">
        <v>1.09890046296296</v>
      </c>
      <c r="Y95" s="38" t="s">
        <v>155</v>
      </c>
      <c r="Z95" s="38" t="s">
        <v>214</v>
      </c>
      <c r="AA95" s="38"/>
      <c r="AB95" s="38" t="s">
        <v>140</v>
      </c>
      <c r="AC95" s="38" t="s">
        <v>225</v>
      </c>
      <c r="AD95" s="38"/>
      <c r="AE95" s="33" t="str">
        <f>VLOOKUP(I:I,[1]Sheet1!$B:$F,5,0)</f>
        <v>Known Code Issue</v>
      </c>
      <c r="AF95" s="33" t="str">
        <f>VLOOKUP(I:I,[1]Sheet1!$B:$G,6,0)</f>
        <v>PKE000000096057</v>
      </c>
      <c r="AG95" s="41" t="s">
        <v>1663</v>
      </c>
      <c r="AH95" s="38" t="s">
        <v>227</v>
      </c>
      <c r="AI95" s="38" t="s">
        <v>228</v>
      </c>
      <c r="AJ95" s="38" t="s">
        <v>229</v>
      </c>
      <c r="AK95" s="45">
        <v>3.73333333333333</v>
      </c>
      <c r="AL95" s="38" t="s">
        <v>216</v>
      </c>
    </row>
    <row r="96" ht="14.4" spans="1:38">
      <c r="A96" s="39" t="s">
        <v>211</v>
      </c>
      <c r="B96" s="39" t="s">
        <v>212</v>
      </c>
      <c r="C96" s="39" t="s">
        <v>252</v>
      </c>
      <c r="D96" s="39" t="s">
        <v>357</v>
      </c>
      <c r="E96" s="39" t="s">
        <v>358</v>
      </c>
      <c r="F96" s="39"/>
      <c r="G96" s="39"/>
      <c r="H96" s="39" t="s">
        <v>255</v>
      </c>
      <c r="I96" s="39" t="s">
        <v>1664</v>
      </c>
      <c r="J96" s="39" t="s">
        <v>1665</v>
      </c>
      <c r="K96" s="42" t="s">
        <v>219</v>
      </c>
      <c r="L96" s="39" t="s">
        <v>220</v>
      </c>
      <c r="M96" s="43">
        <v>44999.438275463</v>
      </c>
      <c r="N96" s="43">
        <v>44999.4308101852</v>
      </c>
      <c r="O96" s="42" t="s">
        <v>221</v>
      </c>
      <c r="P96" s="39" t="s">
        <v>222</v>
      </c>
      <c r="Q96" s="39"/>
      <c r="R96" s="47">
        <v>45016.0888773148</v>
      </c>
      <c r="S96" s="39" t="s">
        <v>224</v>
      </c>
      <c r="T96" s="47"/>
      <c r="U96" s="47">
        <v>45005.7214583333</v>
      </c>
      <c r="V96" s="47">
        <v>45016.084224537</v>
      </c>
      <c r="W96" s="48">
        <v>0</v>
      </c>
      <c r="X96" s="49">
        <v>16.6534143518518</v>
      </c>
      <c r="Y96" s="39" t="s">
        <v>361</v>
      </c>
      <c r="Z96" s="39" t="s">
        <v>357</v>
      </c>
      <c r="AA96" s="39" t="s">
        <v>362</v>
      </c>
      <c r="AB96" s="39" t="s">
        <v>143</v>
      </c>
      <c r="AC96" s="39" t="s">
        <v>245</v>
      </c>
      <c r="AD96" s="39"/>
      <c r="AE96" s="33" t="s">
        <v>143</v>
      </c>
      <c r="AF96" s="33" t="s">
        <v>143</v>
      </c>
      <c r="AG96" s="39" t="s">
        <v>1666</v>
      </c>
      <c r="AH96" s="39" t="s">
        <v>364</v>
      </c>
      <c r="AI96" s="39" t="s">
        <v>365</v>
      </c>
      <c r="AJ96" s="39" t="s">
        <v>366</v>
      </c>
      <c r="AK96" s="48">
        <v>9.33333333333333</v>
      </c>
      <c r="AL96" s="39" t="s">
        <v>216</v>
      </c>
    </row>
    <row r="97" ht="14.4" spans="1:38">
      <c r="A97" s="39" t="s">
        <v>211</v>
      </c>
      <c r="B97" s="39" t="s">
        <v>212</v>
      </c>
      <c r="C97" s="39" t="s">
        <v>213</v>
      </c>
      <c r="D97" s="39" t="s">
        <v>230</v>
      </c>
      <c r="E97" s="39" t="s">
        <v>231</v>
      </c>
      <c r="F97" s="39"/>
      <c r="G97" s="39"/>
      <c r="H97" s="39" t="s">
        <v>216</v>
      </c>
      <c r="I97" s="39" t="s">
        <v>1667</v>
      </c>
      <c r="J97" s="39" t="s">
        <v>1668</v>
      </c>
      <c r="K97" s="42" t="s">
        <v>219</v>
      </c>
      <c r="L97" s="39" t="s">
        <v>220</v>
      </c>
      <c r="M97" s="43">
        <v>45014.722974537</v>
      </c>
      <c r="N97" s="43">
        <v>45014.7202777778</v>
      </c>
      <c r="O97" s="42" t="s">
        <v>780</v>
      </c>
      <c r="P97" s="39" t="s">
        <v>781</v>
      </c>
      <c r="Q97" s="39"/>
      <c r="R97" s="47">
        <v>45015.3753009259</v>
      </c>
      <c r="S97" s="39" t="s">
        <v>297</v>
      </c>
      <c r="T97" s="47"/>
      <c r="U97" s="47">
        <v>45015.3752662037</v>
      </c>
      <c r="V97" s="47"/>
      <c r="W97" s="48">
        <v>0</v>
      </c>
      <c r="X97" s="49">
        <v>0.654988425925926</v>
      </c>
      <c r="Y97" s="39" t="s">
        <v>230</v>
      </c>
      <c r="Z97" s="39" t="s">
        <v>234</v>
      </c>
      <c r="AA97" s="39"/>
      <c r="AB97" s="39" t="s">
        <v>17</v>
      </c>
      <c r="AC97" s="39" t="s">
        <v>225</v>
      </c>
      <c r="AD97" s="39"/>
      <c r="AE97" s="33" t="str">
        <f>VLOOKUP(I:I,[1]Sheet1!$B:$F,5,0)</f>
        <v>Data Pollution</v>
      </c>
      <c r="AF97" s="33" t="str">
        <f>VLOOKUP(I:I,[1]Sheet1!$B:$G,6,0)</f>
        <v>Data pollution in EMA</v>
      </c>
      <c r="AG97" s="43" t="s">
        <v>1669</v>
      </c>
      <c r="AH97" s="39" t="s">
        <v>370</v>
      </c>
      <c r="AI97" s="39" t="s">
        <v>371</v>
      </c>
      <c r="AJ97" s="39" t="s">
        <v>327</v>
      </c>
      <c r="AK97" s="48">
        <v>2.33333333333333</v>
      </c>
      <c r="AL97" s="39" t="s">
        <v>216</v>
      </c>
    </row>
    <row r="98" ht="14.4" spans="1:38">
      <c r="A98" s="38" t="s">
        <v>211</v>
      </c>
      <c r="B98" s="38" t="s">
        <v>212</v>
      </c>
      <c r="C98" s="38" t="s">
        <v>213</v>
      </c>
      <c r="D98" s="38" t="s">
        <v>230</v>
      </c>
      <c r="E98" s="38" t="s">
        <v>231</v>
      </c>
      <c r="F98" s="38"/>
      <c r="G98" s="38"/>
      <c r="H98" s="38" t="s">
        <v>216</v>
      </c>
      <c r="I98" s="38" t="s">
        <v>1670</v>
      </c>
      <c r="J98" s="38" t="s">
        <v>1671</v>
      </c>
      <c r="K98" s="40" t="s">
        <v>219</v>
      </c>
      <c r="L98" s="38" t="s">
        <v>220</v>
      </c>
      <c r="M98" s="41">
        <v>45014.5755208333</v>
      </c>
      <c r="N98" s="41">
        <v>45014.5722800926</v>
      </c>
      <c r="O98" s="40" t="s">
        <v>780</v>
      </c>
      <c r="P98" s="38" t="s">
        <v>781</v>
      </c>
      <c r="Q98" s="38"/>
      <c r="R98" s="44">
        <v>45014.7099305556</v>
      </c>
      <c r="S98" s="38" t="s">
        <v>297</v>
      </c>
      <c r="T98" s="44"/>
      <c r="U98" s="44">
        <v>45014.7098958333</v>
      </c>
      <c r="V98" s="44"/>
      <c r="W98" s="45">
        <v>0</v>
      </c>
      <c r="X98" s="46">
        <v>0.137615740740741</v>
      </c>
      <c r="Y98" s="38" t="s">
        <v>230</v>
      </c>
      <c r="Z98" s="38" t="s">
        <v>234</v>
      </c>
      <c r="AA98" s="38"/>
      <c r="AB98" s="38" t="s">
        <v>245</v>
      </c>
      <c r="AC98" s="38" t="s">
        <v>323</v>
      </c>
      <c r="AD98" s="38"/>
      <c r="AE98" s="33" t="str">
        <f>VLOOKUP(I:I,[1]Sheet1!$B:$F,5,0)</f>
        <v>System Limitation</v>
      </c>
      <c r="AF98" s="33" t="str">
        <f>VLOOKUP(I:I,[1]Sheet1!$B:$G,6,0)</f>
        <v>System Limitation in Clarify - Incorrect MSISDN/ICCID Used - LGSD-8500</v>
      </c>
      <c r="AG98" s="41" t="s">
        <v>1672</v>
      </c>
      <c r="AH98" s="38" t="s">
        <v>236</v>
      </c>
      <c r="AI98" s="38" t="s">
        <v>237</v>
      </c>
      <c r="AJ98" s="38" t="s">
        <v>238</v>
      </c>
      <c r="AK98" s="45">
        <v>2.33333333333333</v>
      </c>
      <c r="AL98" s="38" t="s">
        <v>216</v>
      </c>
    </row>
    <row r="99" ht="14.4" spans="1:38">
      <c r="A99" s="38" t="s">
        <v>211</v>
      </c>
      <c r="B99" s="38" t="s">
        <v>212</v>
      </c>
      <c r="C99" s="38" t="s">
        <v>213</v>
      </c>
      <c r="D99" s="38" t="s">
        <v>230</v>
      </c>
      <c r="E99" s="38" t="s">
        <v>231</v>
      </c>
      <c r="F99" s="38"/>
      <c r="G99" s="38"/>
      <c r="H99" s="38" t="s">
        <v>216</v>
      </c>
      <c r="I99" s="38" t="s">
        <v>1673</v>
      </c>
      <c r="J99" s="38" t="s">
        <v>1674</v>
      </c>
      <c r="K99" s="40" t="s">
        <v>219</v>
      </c>
      <c r="L99" s="38" t="s">
        <v>220</v>
      </c>
      <c r="M99" s="41">
        <v>44981.3772222222</v>
      </c>
      <c r="N99" s="41">
        <v>44981.3754050926</v>
      </c>
      <c r="O99" s="40" t="s">
        <v>221</v>
      </c>
      <c r="P99" s="38" t="s">
        <v>222</v>
      </c>
      <c r="Q99" s="38"/>
      <c r="R99" s="44">
        <v>45003.090625</v>
      </c>
      <c r="S99" s="38" t="s">
        <v>224</v>
      </c>
      <c r="T99" s="44"/>
      <c r="U99" s="44">
        <v>44992.7577893518</v>
      </c>
      <c r="V99" s="44">
        <v>45003.0842361111</v>
      </c>
      <c r="W99" s="45">
        <v>0</v>
      </c>
      <c r="X99" s="46">
        <v>21.7088310185185</v>
      </c>
      <c r="Y99" s="38" t="s">
        <v>230</v>
      </c>
      <c r="Z99" s="38" t="s">
        <v>234</v>
      </c>
      <c r="AA99" s="38"/>
      <c r="AB99" s="38" t="s">
        <v>245</v>
      </c>
      <c r="AC99" s="38" t="s">
        <v>246</v>
      </c>
      <c r="AD99" s="38"/>
      <c r="AE99" s="33" t="str">
        <f>VLOOKUP(I:I,[1]Sheet1!$B:$F,5,0)</f>
        <v>System Limitation</v>
      </c>
      <c r="AF99" s="33" t="str">
        <f>VLOOKUP(I:I,[1]Sheet1!$B:$G,6,0)</f>
        <v>System Limitation in EMA</v>
      </c>
      <c r="AG99" s="41" t="s">
        <v>1675</v>
      </c>
      <c r="AH99" s="38" t="s">
        <v>236</v>
      </c>
      <c r="AI99" s="38" t="s">
        <v>237</v>
      </c>
      <c r="AJ99" s="38" t="s">
        <v>284</v>
      </c>
      <c r="AK99" s="45">
        <v>9.33333333333333</v>
      </c>
      <c r="AL99" s="38" t="s">
        <v>216</v>
      </c>
    </row>
    <row r="100" ht="14.4" spans="1:38">
      <c r="A100" s="38" t="s">
        <v>211</v>
      </c>
      <c r="B100" s="38" t="s">
        <v>212</v>
      </c>
      <c r="C100" s="38" t="s">
        <v>213</v>
      </c>
      <c r="D100" s="38" t="s">
        <v>230</v>
      </c>
      <c r="E100" s="38" t="s">
        <v>231</v>
      </c>
      <c r="F100" s="38"/>
      <c r="G100" s="38"/>
      <c r="H100" s="38" t="s">
        <v>216</v>
      </c>
      <c r="I100" s="38" t="s">
        <v>1676</v>
      </c>
      <c r="J100" s="38" t="s">
        <v>1677</v>
      </c>
      <c r="K100" s="40" t="s">
        <v>219</v>
      </c>
      <c r="L100" s="38" t="s">
        <v>220</v>
      </c>
      <c r="M100" s="41">
        <v>44987.5968865741</v>
      </c>
      <c r="N100" s="41">
        <v>44987.5961574074</v>
      </c>
      <c r="O100" s="40" t="s">
        <v>221</v>
      </c>
      <c r="P100" s="38" t="s">
        <v>222</v>
      </c>
      <c r="Q100" s="38"/>
      <c r="R100" s="44">
        <v>45002.0875462963</v>
      </c>
      <c r="S100" s="38" t="s">
        <v>224</v>
      </c>
      <c r="T100" s="44"/>
      <c r="U100" s="44">
        <v>44991.4087268519</v>
      </c>
      <c r="V100" s="44">
        <v>45002.0847453704</v>
      </c>
      <c r="W100" s="45">
        <v>0</v>
      </c>
      <c r="X100" s="46">
        <v>14.488587962963</v>
      </c>
      <c r="Y100" s="38" t="s">
        <v>230</v>
      </c>
      <c r="Z100" s="38" t="s">
        <v>234</v>
      </c>
      <c r="AA100" s="38"/>
      <c r="AB100" s="38" t="s">
        <v>245</v>
      </c>
      <c r="AC100" s="38" t="s">
        <v>246</v>
      </c>
      <c r="AD100" s="38"/>
      <c r="AE100" s="33" t="str">
        <f>VLOOKUP(I:I,[1]Sheet1!$B:$F,5,0)</f>
        <v>System Limitation</v>
      </c>
      <c r="AF100" s="33" t="str">
        <f>VLOOKUP(I:I,[1]Sheet1!$B:$G,6,0)</f>
        <v>System Limitation in Clarify - Incorrect MSISDN/ICCID Used - LGSD-8500</v>
      </c>
      <c r="AG100" s="41" t="s">
        <v>1678</v>
      </c>
      <c r="AH100" s="38" t="s">
        <v>307</v>
      </c>
      <c r="AI100" s="38" t="s">
        <v>308</v>
      </c>
      <c r="AJ100" s="38" t="s">
        <v>380</v>
      </c>
      <c r="AK100" s="45">
        <v>14</v>
      </c>
      <c r="AL100" s="38" t="s">
        <v>216</v>
      </c>
    </row>
    <row r="101" ht="14.4" spans="1:38">
      <c r="A101" s="39" t="s">
        <v>211</v>
      </c>
      <c r="B101" s="39" t="s">
        <v>212</v>
      </c>
      <c r="C101" s="39" t="s">
        <v>213</v>
      </c>
      <c r="D101" s="39" t="s">
        <v>230</v>
      </c>
      <c r="E101" s="39" t="s">
        <v>231</v>
      </c>
      <c r="F101" s="39"/>
      <c r="G101" s="39"/>
      <c r="H101" s="39" t="s">
        <v>216</v>
      </c>
      <c r="I101" s="39" t="s">
        <v>1679</v>
      </c>
      <c r="J101" s="39" t="s">
        <v>1680</v>
      </c>
      <c r="K101" s="42" t="s">
        <v>219</v>
      </c>
      <c r="L101" s="39" t="s">
        <v>220</v>
      </c>
      <c r="M101" s="43">
        <v>45000.5923032407</v>
      </c>
      <c r="N101" s="43">
        <v>45000.5910532407</v>
      </c>
      <c r="O101" s="42" t="s">
        <v>221</v>
      </c>
      <c r="P101" s="39" t="s">
        <v>222</v>
      </c>
      <c r="Q101" s="39"/>
      <c r="R101" s="47">
        <v>45011.1291898148</v>
      </c>
      <c r="S101" s="39" t="s">
        <v>224</v>
      </c>
      <c r="T101" s="47"/>
      <c r="U101" s="47">
        <v>45000.6562615741</v>
      </c>
      <c r="V101" s="47">
        <v>45011.1259490741</v>
      </c>
      <c r="W101" s="48">
        <v>0</v>
      </c>
      <c r="X101" s="49">
        <v>10.5348958333333</v>
      </c>
      <c r="Y101" s="39" t="s">
        <v>230</v>
      </c>
      <c r="Z101" s="39" t="s">
        <v>234</v>
      </c>
      <c r="AA101" s="39"/>
      <c r="AB101" s="39" t="s">
        <v>17</v>
      </c>
      <c r="AC101" s="39" t="s">
        <v>225</v>
      </c>
      <c r="AD101" s="39"/>
      <c r="AE101" s="33" t="str">
        <f>VLOOKUP(I:I,[1]Sheet1!$B:$F,5,0)</f>
        <v>Data Pollution</v>
      </c>
      <c r="AF101" s="33" t="str">
        <f>VLOOKUP(I:I,[1]Sheet1!$B:$G,6,0)</f>
        <v>Data Pollution in EMA</v>
      </c>
      <c r="AG101" s="43" t="s">
        <v>1681</v>
      </c>
      <c r="AH101" s="39" t="s">
        <v>236</v>
      </c>
      <c r="AI101" s="39" t="s">
        <v>237</v>
      </c>
      <c r="AJ101" s="39" t="s">
        <v>238</v>
      </c>
      <c r="AK101" s="48">
        <v>2.33333333333333</v>
      </c>
      <c r="AL101" s="39" t="s">
        <v>216</v>
      </c>
    </row>
    <row r="102" ht="14.4" spans="1:38">
      <c r="A102" s="39" t="s">
        <v>211</v>
      </c>
      <c r="B102" s="39" t="s">
        <v>212</v>
      </c>
      <c r="C102" s="39" t="s">
        <v>213</v>
      </c>
      <c r="D102" s="39" t="s">
        <v>230</v>
      </c>
      <c r="E102" s="39" t="s">
        <v>231</v>
      </c>
      <c r="F102" s="39"/>
      <c r="G102" s="39"/>
      <c r="H102" s="39" t="s">
        <v>216</v>
      </c>
      <c r="I102" s="39" t="s">
        <v>1682</v>
      </c>
      <c r="J102" s="39" t="s">
        <v>1680</v>
      </c>
      <c r="K102" s="42" t="s">
        <v>219</v>
      </c>
      <c r="L102" s="39" t="s">
        <v>220</v>
      </c>
      <c r="M102" s="43">
        <v>45000.5675</v>
      </c>
      <c r="N102" s="43">
        <v>45000.5664583333</v>
      </c>
      <c r="O102" s="42" t="s">
        <v>221</v>
      </c>
      <c r="P102" s="39" t="s">
        <v>222</v>
      </c>
      <c r="Q102" s="39"/>
      <c r="R102" s="47">
        <v>45011.1290740741</v>
      </c>
      <c r="S102" s="39" t="s">
        <v>224</v>
      </c>
      <c r="T102" s="47"/>
      <c r="U102" s="47">
        <v>45000.6881134259</v>
      </c>
      <c r="V102" s="47">
        <v>45011.1259490741</v>
      </c>
      <c r="W102" s="48">
        <v>0</v>
      </c>
      <c r="X102" s="49">
        <v>10.5594907407407</v>
      </c>
      <c r="Y102" s="39" t="s">
        <v>230</v>
      </c>
      <c r="Z102" s="39" t="s">
        <v>234</v>
      </c>
      <c r="AA102" s="39"/>
      <c r="AB102" s="39" t="s">
        <v>17</v>
      </c>
      <c r="AC102" s="39" t="s">
        <v>225</v>
      </c>
      <c r="AD102" s="39"/>
      <c r="AE102" s="33" t="str">
        <f>VLOOKUP(I:I,[1]Sheet1!$B:$F,5,0)</f>
        <v>Data Pollution</v>
      </c>
      <c r="AF102" s="33" t="str">
        <f>VLOOKUP(I:I,[1]Sheet1!$B:$G,6,0)</f>
        <v>Data Pollution in EMA</v>
      </c>
      <c r="AG102" s="43" t="s">
        <v>1683</v>
      </c>
      <c r="AH102" s="39" t="s">
        <v>236</v>
      </c>
      <c r="AI102" s="39" t="s">
        <v>237</v>
      </c>
      <c r="AJ102" s="39" t="s">
        <v>238</v>
      </c>
      <c r="AK102" s="48">
        <v>2.33333333333333</v>
      </c>
      <c r="AL102" s="39" t="s">
        <v>216</v>
      </c>
    </row>
    <row r="103" ht="14.4" spans="1:38">
      <c r="A103" s="38" t="s">
        <v>211</v>
      </c>
      <c r="B103" s="38" t="s">
        <v>212</v>
      </c>
      <c r="C103" s="38" t="s">
        <v>213</v>
      </c>
      <c r="D103" s="38" t="s">
        <v>230</v>
      </c>
      <c r="E103" s="38" t="s">
        <v>231</v>
      </c>
      <c r="F103" s="38"/>
      <c r="G103" s="38"/>
      <c r="H103" s="38" t="s">
        <v>216</v>
      </c>
      <c r="I103" s="38" t="s">
        <v>1684</v>
      </c>
      <c r="J103" s="38" t="s">
        <v>1680</v>
      </c>
      <c r="K103" s="40" t="s">
        <v>219</v>
      </c>
      <c r="L103" s="38" t="s">
        <v>220</v>
      </c>
      <c r="M103" s="41">
        <v>45000.5722800926</v>
      </c>
      <c r="N103" s="41">
        <v>45000.5715162037</v>
      </c>
      <c r="O103" s="40" t="s">
        <v>221</v>
      </c>
      <c r="P103" s="38" t="s">
        <v>222</v>
      </c>
      <c r="Q103" s="38"/>
      <c r="R103" s="44">
        <v>45011.1264930556</v>
      </c>
      <c r="S103" s="38" t="s">
        <v>224</v>
      </c>
      <c r="T103" s="44"/>
      <c r="U103" s="44">
        <v>45000.5919560185</v>
      </c>
      <c r="V103" s="44">
        <v>45011.1259490741</v>
      </c>
      <c r="W103" s="45">
        <v>0</v>
      </c>
      <c r="X103" s="46">
        <v>10.5544328703704</v>
      </c>
      <c r="Y103" s="38" t="s">
        <v>230</v>
      </c>
      <c r="Z103" s="38" t="s">
        <v>234</v>
      </c>
      <c r="AA103" s="38"/>
      <c r="AB103" s="38" t="s">
        <v>17</v>
      </c>
      <c r="AC103" s="38" t="s">
        <v>225</v>
      </c>
      <c r="AD103" s="38"/>
      <c r="AE103" s="33" t="str">
        <f>VLOOKUP(I:I,[1]Sheet1!$B:$F,5,0)</f>
        <v>Data Pollution</v>
      </c>
      <c r="AF103" s="33" t="str">
        <f>VLOOKUP(I:I,[1]Sheet1!$B:$G,6,0)</f>
        <v>Data Pollution in EMA</v>
      </c>
      <c r="AG103" s="41" t="s">
        <v>1685</v>
      </c>
      <c r="AH103" s="38" t="s">
        <v>236</v>
      </c>
      <c r="AI103" s="38" t="s">
        <v>237</v>
      </c>
      <c r="AJ103" s="38" t="s">
        <v>238</v>
      </c>
      <c r="AK103" s="45">
        <v>2.33333333333333</v>
      </c>
      <c r="AL103" s="38" t="s">
        <v>216</v>
      </c>
    </row>
    <row r="104" ht="14.4" spans="1:38">
      <c r="A104" s="38" t="s">
        <v>211</v>
      </c>
      <c r="B104" s="38" t="s">
        <v>212</v>
      </c>
      <c r="C104" s="38" t="s">
        <v>213</v>
      </c>
      <c r="D104" s="38" t="s">
        <v>230</v>
      </c>
      <c r="E104" s="38" t="s">
        <v>231</v>
      </c>
      <c r="F104" s="38"/>
      <c r="G104" s="38"/>
      <c r="H104" s="38" t="s">
        <v>216</v>
      </c>
      <c r="I104" s="38" t="s">
        <v>1686</v>
      </c>
      <c r="J104" s="38" t="s">
        <v>1680</v>
      </c>
      <c r="K104" s="40" t="s">
        <v>219</v>
      </c>
      <c r="L104" s="38" t="s">
        <v>220</v>
      </c>
      <c r="M104" s="41">
        <v>45000.5698611111</v>
      </c>
      <c r="N104" s="41">
        <v>45000.5691898148</v>
      </c>
      <c r="O104" s="40" t="s">
        <v>221</v>
      </c>
      <c r="P104" s="38" t="s">
        <v>222</v>
      </c>
      <c r="Q104" s="38"/>
      <c r="R104" s="44">
        <v>45011.1264583333</v>
      </c>
      <c r="S104" s="38" t="s">
        <v>224</v>
      </c>
      <c r="T104" s="44"/>
      <c r="U104" s="44">
        <v>45000.5954398148</v>
      </c>
      <c r="V104" s="44">
        <v>45011.1259490741</v>
      </c>
      <c r="W104" s="45">
        <v>0</v>
      </c>
      <c r="X104" s="46">
        <v>10.5567592592593</v>
      </c>
      <c r="Y104" s="38" t="s">
        <v>230</v>
      </c>
      <c r="Z104" s="38" t="s">
        <v>234</v>
      </c>
      <c r="AA104" s="38"/>
      <c r="AB104" s="38" t="s">
        <v>17</v>
      </c>
      <c r="AC104" s="38" t="s">
        <v>225</v>
      </c>
      <c r="AD104" s="38"/>
      <c r="AE104" s="33" t="str">
        <f>VLOOKUP(I:I,[1]Sheet1!$B:$F,5,0)</f>
        <v>Data Pollution</v>
      </c>
      <c r="AF104" s="33" t="str">
        <f>VLOOKUP(I:I,[1]Sheet1!$B:$G,6,0)</f>
        <v>Data Pollution in EMA</v>
      </c>
      <c r="AG104" s="41" t="s">
        <v>1687</v>
      </c>
      <c r="AH104" s="38" t="s">
        <v>236</v>
      </c>
      <c r="AI104" s="38" t="s">
        <v>237</v>
      </c>
      <c r="AJ104" s="38" t="s">
        <v>238</v>
      </c>
      <c r="AK104" s="45">
        <v>2.33333333333333</v>
      </c>
      <c r="AL104" s="38" t="s">
        <v>216</v>
      </c>
    </row>
    <row r="105" ht="14.4" spans="1:38">
      <c r="A105" s="39" t="s">
        <v>211</v>
      </c>
      <c r="B105" s="39" t="s">
        <v>212</v>
      </c>
      <c r="C105" s="39" t="s">
        <v>213</v>
      </c>
      <c r="D105" s="39" t="s">
        <v>230</v>
      </c>
      <c r="E105" s="39" t="s">
        <v>231</v>
      </c>
      <c r="F105" s="39"/>
      <c r="G105" s="39"/>
      <c r="H105" s="39" t="s">
        <v>216</v>
      </c>
      <c r="I105" s="39" t="s">
        <v>1688</v>
      </c>
      <c r="J105" s="39" t="s">
        <v>1689</v>
      </c>
      <c r="K105" s="42" t="s">
        <v>219</v>
      </c>
      <c r="L105" s="39" t="s">
        <v>220</v>
      </c>
      <c r="M105" s="43">
        <v>45000.8131365741</v>
      </c>
      <c r="N105" s="43">
        <v>45000.8121990741</v>
      </c>
      <c r="O105" s="42" t="s">
        <v>221</v>
      </c>
      <c r="P105" s="39" t="s">
        <v>222</v>
      </c>
      <c r="Q105" s="39"/>
      <c r="R105" s="47">
        <v>45012.0871759259</v>
      </c>
      <c r="S105" s="39" t="s">
        <v>224</v>
      </c>
      <c r="T105" s="47"/>
      <c r="U105" s="47">
        <v>45001.4184375</v>
      </c>
      <c r="V105" s="47">
        <v>45012.0843865741</v>
      </c>
      <c r="W105" s="48">
        <v>0</v>
      </c>
      <c r="X105" s="49">
        <v>11.2721875</v>
      </c>
      <c r="Y105" s="39" t="s">
        <v>230</v>
      </c>
      <c r="Z105" s="39" t="s">
        <v>234</v>
      </c>
      <c r="AA105" s="39"/>
      <c r="AB105" s="39" t="s">
        <v>17</v>
      </c>
      <c r="AC105" s="39" t="s">
        <v>225</v>
      </c>
      <c r="AD105" s="39"/>
      <c r="AE105" s="33" t="str">
        <f>VLOOKUP(I:I,[1]Sheet1!$B:$F,5,0)</f>
        <v>Data Pollution</v>
      </c>
      <c r="AF105" s="33" t="str">
        <f>VLOOKUP(I:I,[1]Sheet1!$B:$G,6,0)</f>
        <v>Data Pollution in EMA</v>
      </c>
      <c r="AG105" s="43" t="s">
        <v>1690</v>
      </c>
      <c r="AH105" s="39" t="s">
        <v>236</v>
      </c>
      <c r="AI105" s="39" t="s">
        <v>237</v>
      </c>
      <c r="AJ105" s="39" t="s">
        <v>238</v>
      </c>
      <c r="AK105" s="48">
        <v>2.33333333333333</v>
      </c>
      <c r="AL105" s="39" t="s">
        <v>216</v>
      </c>
    </row>
    <row r="106" ht="14.4" spans="1:38">
      <c r="A106" s="38" t="s">
        <v>211</v>
      </c>
      <c r="B106" s="38" t="s">
        <v>212</v>
      </c>
      <c r="C106" s="38" t="s">
        <v>213</v>
      </c>
      <c r="D106" s="38" t="s">
        <v>230</v>
      </c>
      <c r="E106" s="38" t="s">
        <v>231</v>
      </c>
      <c r="F106" s="38"/>
      <c r="G106" s="38"/>
      <c r="H106" s="38" t="s">
        <v>216</v>
      </c>
      <c r="I106" s="38" t="s">
        <v>1691</v>
      </c>
      <c r="J106" s="38" t="s">
        <v>1692</v>
      </c>
      <c r="K106" s="40" t="s">
        <v>219</v>
      </c>
      <c r="L106" s="38" t="s">
        <v>220</v>
      </c>
      <c r="M106" s="41">
        <v>45015.4345486111</v>
      </c>
      <c r="N106" s="41">
        <v>45015.4338194445</v>
      </c>
      <c r="O106" s="40" t="s">
        <v>780</v>
      </c>
      <c r="P106" s="38" t="s">
        <v>781</v>
      </c>
      <c r="Q106" s="38"/>
      <c r="R106" s="44">
        <v>45016.6415046296</v>
      </c>
      <c r="S106" s="38" t="s">
        <v>782</v>
      </c>
      <c r="T106" s="44"/>
      <c r="U106" s="44">
        <v>45016.6414699074</v>
      </c>
      <c r="V106" s="44"/>
      <c r="W106" s="45">
        <v>0</v>
      </c>
      <c r="X106" s="46">
        <v>1.20765046296296</v>
      </c>
      <c r="Y106" s="38" t="s">
        <v>230</v>
      </c>
      <c r="Z106" s="38" t="s">
        <v>234</v>
      </c>
      <c r="AA106" s="38"/>
      <c r="AB106" s="38" t="s">
        <v>17</v>
      </c>
      <c r="AC106" s="38" t="s">
        <v>225</v>
      </c>
      <c r="AD106" s="38"/>
      <c r="AE106" s="33" t="str">
        <f>VLOOKUP(I:I,[1]Sheet1!$B:$F,5,0)</f>
        <v>Data Pollution</v>
      </c>
      <c r="AF106" s="33" t="str">
        <f>VLOOKUP(I:I,[1]Sheet1!$B:$G,6,0)</f>
        <v>Data Pollution in EMA</v>
      </c>
      <c r="AG106" s="41" t="s">
        <v>1693</v>
      </c>
      <c r="AH106" s="38" t="s">
        <v>325</v>
      </c>
      <c r="AI106" s="38" t="s">
        <v>326</v>
      </c>
      <c r="AJ106" s="38" t="s">
        <v>1597</v>
      </c>
      <c r="AK106" s="45">
        <v>2.33333333333333</v>
      </c>
      <c r="AL106" s="38" t="s">
        <v>216</v>
      </c>
    </row>
    <row r="107" ht="14.4" spans="1:38">
      <c r="A107" s="39" t="s">
        <v>211</v>
      </c>
      <c r="B107" s="39" t="s">
        <v>212</v>
      </c>
      <c r="C107" s="39" t="s">
        <v>213</v>
      </c>
      <c r="D107" s="39" t="s">
        <v>230</v>
      </c>
      <c r="E107" s="39" t="s">
        <v>231</v>
      </c>
      <c r="F107" s="39"/>
      <c r="G107" s="39"/>
      <c r="H107" s="39" t="s">
        <v>216</v>
      </c>
      <c r="I107" s="39" t="s">
        <v>1694</v>
      </c>
      <c r="J107" s="39" t="s">
        <v>1695</v>
      </c>
      <c r="K107" s="42" t="s">
        <v>219</v>
      </c>
      <c r="L107" s="39" t="s">
        <v>220</v>
      </c>
      <c r="M107" s="43">
        <v>45005.3879398148</v>
      </c>
      <c r="N107" s="43">
        <v>45005.3869791667</v>
      </c>
      <c r="O107" s="42" t="s">
        <v>221</v>
      </c>
      <c r="P107" s="39" t="s">
        <v>222</v>
      </c>
      <c r="Q107" s="39"/>
      <c r="R107" s="47">
        <v>45016.0862731482</v>
      </c>
      <c r="S107" s="39" t="s">
        <v>224</v>
      </c>
      <c r="T107" s="47"/>
      <c r="U107" s="47">
        <v>45005.7208449074</v>
      </c>
      <c r="V107" s="47">
        <v>45016.084224537</v>
      </c>
      <c r="W107" s="48">
        <v>0</v>
      </c>
      <c r="X107" s="49">
        <v>10.6972453703704</v>
      </c>
      <c r="Y107" s="39" t="s">
        <v>230</v>
      </c>
      <c r="Z107" s="39" t="s">
        <v>234</v>
      </c>
      <c r="AA107" s="39"/>
      <c r="AB107" s="39" t="s">
        <v>245</v>
      </c>
      <c r="AC107" s="39" t="s">
        <v>246</v>
      </c>
      <c r="AD107" s="39"/>
      <c r="AE107" s="33" t="str">
        <f>VLOOKUP(I:I,[1]Sheet1!$B:$F,5,0)</f>
        <v>System Limitation</v>
      </c>
      <c r="AF107" s="33" t="str">
        <f>VLOOKUP(I:I,[1]Sheet1!$B:$G,6,0)</f>
        <v>System Limitation in Clarify - Incorrect MSISDN/ICCID Used - LGSD-8500</v>
      </c>
      <c r="AG107" s="43" t="s">
        <v>1696</v>
      </c>
      <c r="AH107" s="39" t="s">
        <v>325</v>
      </c>
      <c r="AI107" s="39" t="s">
        <v>326</v>
      </c>
      <c r="AJ107" s="39" t="s">
        <v>1516</v>
      </c>
      <c r="AK107" s="48">
        <v>9.33333333333333</v>
      </c>
      <c r="AL107" s="39" t="s">
        <v>216</v>
      </c>
    </row>
    <row r="108" ht="14.4" spans="1:38">
      <c r="A108" s="38" t="s">
        <v>211</v>
      </c>
      <c r="B108" s="38" t="s">
        <v>212</v>
      </c>
      <c r="C108" s="38" t="s">
        <v>213</v>
      </c>
      <c r="D108" s="38" t="s">
        <v>230</v>
      </c>
      <c r="E108" s="38" t="s">
        <v>231</v>
      </c>
      <c r="F108" s="38"/>
      <c r="G108" s="38"/>
      <c r="H108" s="38" t="s">
        <v>216</v>
      </c>
      <c r="I108" s="38" t="s">
        <v>1697</v>
      </c>
      <c r="J108" s="38" t="s">
        <v>1698</v>
      </c>
      <c r="K108" s="40" t="s">
        <v>219</v>
      </c>
      <c r="L108" s="38" t="s">
        <v>220</v>
      </c>
      <c r="M108" s="41">
        <v>44998.3458101852</v>
      </c>
      <c r="N108" s="41">
        <v>44998.3446180556</v>
      </c>
      <c r="O108" s="40" t="s">
        <v>221</v>
      </c>
      <c r="P108" s="38" t="s">
        <v>222</v>
      </c>
      <c r="Q108" s="38"/>
      <c r="R108" s="44">
        <v>45008.3758449074</v>
      </c>
      <c r="S108" s="38" t="s">
        <v>224</v>
      </c>
      <c r="T108" s="44"/>
      <c r="U108" s="44">
        <v>44998.362349537</v>
      </c>
      <c r="V108" s="44">
        <v>45008.3755902778</v>
      </c>
      <c r="W108" s="45">
        <v>0</v>
      </c>
      <c r="X108" s="46">
        <v>10.0309722222222</v>
      </c>
      <c r="Y108" s="38" t="s">
        <v>230</v>
      </c>
      <c r="Z108" s="38" t="s">
        <v>234</v>
      </c>
      <c r="AA108" s="38"/>
      <c r="AB108" s="38" t="s">
        <v>245</v>
      </c>
      <c r="AC108" s="38" t="s">
        <v>323</v>
      </c>
      <c r="AD108" s="38"/>
      <c r="AE108" s="33" t="str">
        <f>VLOOKUP(I:I,[1]Sheet1!$B:$F,5,0)</f>
        <v>System Limitation</v>
      </c>
      <c r="AF108" s="33" t="str">
        <f>VLOOKUP(I:I,[1]Sheet1!$B:$G,6,0)</f>
        <v>System Limitation in Akana</v>
      </c>
      <c r="AG108" s="41" t="s">
        <v>1699</v>
      </c>
      <c r="AH108" s="38" t="s">
        <v>325</v>
      </c>
      <c r="AI108" s="38" t="s">
        <v>326</v>
      </c>
      <c r="AJ108" s="38" t="s">
        <v>1597</v>
      </c>
      <c r="AK108" s="45">
        <v>2.33333333333333</v>
      </c>
      <c r="AL108" s="38" t="s">
        <v>216</v>
      </c>
    </row>
    <row r="109" ht="14.4" spans="1:38">
      <c r="A109" s="38" t="s">
        <v>211</v>
      </c>
      <c r="B109" s="38" t="s">
        <v>212</v>
      </c>
      <c r="C109" s="38" t="s">
        <v>213</v>
      </c>
      <c r="D109" s="38" t="s">
        <v>230</v>
      </c>
      <c r="E109" s="38" t="s">
        <v>231</v>
      </c>
      <c r="F109" s="38"/>
      <c r="G109" s="38"/>
      <c r="H109" s="38" t="s">
        <v>216</v>
      </c>
      <c r="I109" s="38" t="s">
        <v>1700</v>
      </c>
      <c r="J109" s="38" t="s">
        <v>382</v>
      </c>
      <c r="K109" s="40" t="s">
        <v>219</v>
      </c>
      <c r="L109" s="38" t="s">
        <v>220</v>
      </c>
      <c r="M109" s="41">
        <v>44992.3878125</v>
      </c>
      <c r="N109" s="41">
        <v>44992.3869097222</v>
      </c>
      <c r="O109" s="40" t="s">
        <v>221</v>
      </c>
      <c r="P109" s="38" t="s">
        <v>222</v>
      </c>
      <c r="Q109" s="38" t="s">
        <v>613</v>
      </c>
      <c r="R109" s="44">
        <v>45011.1301851852</v>
      </c>
      <c r="S109" s="38" t="s">
        <v>224</v>
      </c>
      <c r="T109" s="44"/>
      <c r="U109" s="44">
        <v>45000.6621296296</v>
      </c>
      <c r="V109" s="44">
        <v>45011.1259490741</v>
      </c>
      <c r="W109" s="45">
        <v>0</v>
      </c>
      <c r="X109" s="46">
        <v>18.7390393518518</v>
      </c>
      <c r="Y109" s="38" t="s">
        <v>230</v>
      </c>
      <c r="Z109" s="38" t="s">
        <v>234</v>
      </c>
      <c r="AA109" s="38"/>
      <c r="AB109" s="38" t="s">
        <v>245</v>
      </c>
      <c r="AC109" s="38" t="s">
        <v>323</v>
      </c>
      <c r="AD109" s="38"/>
      <c r="AE109" s="33" t="str">
        <f>VLOOKUP(I:I,[1]Sheet1!$B:$F,5,0)</f>
        <v>System Limitation</v>
      </c>
      <c r="AF109" s="33" t="str">
        <f>VLOOKUP(I:I,[1]Sheet1!$B:$G,6,0)</f>
        <v>System Limitation in Clarify - Incorrect MSISDN/ICCID Used - LGSD-8500</v>
      </c>
      <c r="AG109" s="38" t="s">
        <v>1701</v>
      </c>
      <c r="AH109" s="38" t="s">
        <v>236</v>
      </c>
      <c r="AI109" s="38" t="s">
        <v>237</v>
      </c>
      <c r="AJ109" s="38" t="s">
        <v>229</v>
      </c>
      <c r="AK109" s="45">
        <v>17.5</v>
      </c>
      <c r="AL109" s="38" t="s">
        <v>216</v>
      </c>
    </row>
    <row r="110" ht="14.4" spans="1:38">
      <c r="A110" s="38" t="s">
        <v>211</v>
      </c>
      <c r="B110" s="38" t="s">
        <v>212</v>
      </c>
      <c r="C110" s="38" t="s">
        <v>213</v>
      </c>
      <c r="D110" s="38" t="s">
        <v>230</v>
      </c>
      <c r="E110" s="38" t="s">
        <v>231</v>
      </c>
      <c r="F110" s="38"/>
      <c r="G110" s="38"/>
      <c r="H110" s="38" t="s">
        <v>216</v>
      </c>
      <c r="I110" s="38" t="s">
        <v>1702</v>
      </c>
      <c r="J110" s="38" t="s">
        <v>382</v>
      </c>
      <c r="K110" s="40" t="s">
        <v>219</v>
      </c>
      <c r="L110" s="38" t="s">
        <v>220</v>
      </c>
      <c r="M110" s="41">
        <v>44992.3832638889</v>
      </c>
      <c r="N110" s="41">
        <v>44992.3824652778</v>
      </c>
      <c r="O110" s="40" t="s">
        <v>221</v>
      </c>
      <c r="P110" s="38" t="s">
        <v>222</v>
      </c>
      <c r="Q110" s="38"/>
      <c r="R110" s="44">
        <v>45004.089224537</v>
      </c>
      <c r="S110" s="38" t="s">
        <v>224</v>
      </c>
      <c r="T110" s="44"/>
      <c r="U110" s="44">
        <v>44993.4684953704</v>
      </c>
      <c r="V110" s="44">
        <v>45004.0844560185</v>
      </c>
      <c r="W110" s="45">
        <v>0</v>
      </c>
      <c r="X110" s="46">
        <v>11.7019907407407</v>
      </c>
      <c r="Y110" s="38" t="s">
        <v>230</v>
      </c>
      <c r="Z110" s="38" t="s">
        <v>234</v>
      </c>
      <c r="AA110" s="38"/>
      <c r="AB110" s="38" t="s">
        <v>245</v>
      </c>
      <c r="AC110" s="38" t="s">
        <v>246</v>
      </c>
      <c r="AD110" s="38"/>
      <c r="AE110" s="33" t="str">
        <f>VLOOKUP(I:I,[1]Sheet1!$B:$F,5,0)</f>
        <v>System Limitation</v>
      </c>
      <c r="AF110" s="33" t="str">
        <f>VLOOKUP(I:I,[1]Sheet1!$B:$G,6,0)</f>
        <v>System Limitation in Clarify(MSISDN Deinstalled via another PR)</v>
      </c>
      <c r="AG110" s="41" t="s">
        <v>1703</v>
      </c>
      <c r="AH110" s="38" t="s">
        <v>236</v>
      </c>
      <c r="AI110" s="38" t="s">
        <v>237</v>
      </c>
      <c r="AJ110" s="38" t="s">
        <v>380</v>
      </c>
      <c r="AK110" s="45">
        <v>9.33333333333333</v>
      </c>
      <c r="AL110" s="38" t="s">
        <v>216</v>
      </c>
    </row>
    <row r="111" ht="14.4" spans="1:38">
      <c r="A111" s="39" t="s">
        <v>211</v>
      </c>
      <c r="B111" s="39" t="s">
        <v>212</v>
      </c>
      <c r="C111" s="39" t="s">
        <v>213</v>
      </c>
      <c r="D111" s="39" t="s">
        <v>230</v>
      </c>
      <c r="E111" s="39" t="s">
        <v>231</v>
      </c>
      <c r="F111" s="39"/>
      <c r="G111" s="39"/>
      <c r="H111" s="39" t="s">
        <v>216</v>
      </c>
      <c r="I111" s="39" t="s">
        <v>1704</v>
      </c>
      <c r="J111" s="39" t="s">
        <v>382</v>
      </c>
      <c r="K111" s="42" t="s">
        <v>219</v>
      </c>
      <c r="L111" s="39" t="s">
        <v>220</v>
      </c>
      <c r="M111" s="43">
        <v>44994.4085648148</v>
      </c>
      <c r="N111" s="43">
        <v>44994.4074768519</v>
      </c>
      <c r="O111" s="42" t="s">
        <v>221</v>
      </c>
      <c r="P111" s="39" t="s">
        <v>222</v>
      </c>
      <c r="Q111" s="39"/>
      <c r="R111" s="47">
        <v>45009.087037037</v>
      </c>
      <c r="S111" s="39" t="s">
        <v>224</v>
      </c>
      <c r="T111" s="47"/>
      <c r="U111" s="47">
        <v>44998.4933564815</v>
      </c>
      <c r="V111" s="47">
        <v>45009.0842361111</v>
      </c>
      <c r="W111" s="48">
        <v>0</v>
      </c>
      <c r="X111" s="49">
        <v>14.6767592592593</v>
      </c>
      <c r="Y111" s="39" t="s">
        <v>230</v>
      </c>
      <c r="Z111" s="39" t="s">
        <v>234</v>
      </c>
      <c r="AA111" s="39"/>
      <c r="AB111" s="39" t="s">
        <v>245</v>
      </c>
      <c r="AC111" s="39" t="s">
        <v>323</v>
      </c>
      <c r="AD111" s="39"/>
      <c r="AE111" s="33" t="str">
        <f>VLOOKUP(I:I,[1]Sheet1!$B:$F,5,0)</f>
        <v>System Limitation</v>
      </c>
      <c r="AF111" s="33" t="str">
        <f>VLOOKUP(I:I,[1]Sheet1!$B:$G,6,0)</f>
        <v>System Limitation in Clarify - Incorrect MSISDN/ICCID Used - LGSD-8500</v>
      </c>
      <c r="AG111" s="43" t="s">
        <v>1705</v>
      </c>
      <c r="AH111" s="39" t="s">
        <v>227</v>
      </c>
      <c r="AI111" s="39" t="s">
        <v>228</v>
      </c>
      <c r="AJ111" s="39" t="s">
        <v>284</v>
      </c>
      <c r="AK111" s="48">
        <v>9.33333333333333</v>
      </c>
      <c r="AL111" s="39" t="s">
        <v>216</v>
      </c>
    </row>
    <row r="112" ht="14.4" spans="1:38">
      <c r="A112" s="39" t="s">
        <v>211</v>
      </c>
      <c r="B112" s="39" t="s">
        <v>212</v>
      </c>
      <c r="C112" s="39" t="s">
        <v>213</v>
      </c>
      <c r="D112" s="39" t="s">
        <v>230</v>
      </c>
      <c r="E112" s="39" t="s">
        <v>231</v>
      </c>
      <c r="F112" s="39"/>
      <c r="G112" s="39"/>
      <c r="H112" s="39" t="s">
        <v>216</v>
      </c>
      <c r="I112" s="39" t="s">
        <v>1706</v>
      </c>
      <c r="J112" s="39" t="s">
        <v>1707</v>
      </c>
      <c r="K112" s="42" t="s">
        <v>219</v>
      </c>
      <c r="L112" s="39" t="s">
        <v>220</v>
      </c>
      <c r="M112" s="56">
        <v>44936.6497337963</v>
      </c>
      <c r="N112" s="56">
        <v>44936.6484837963</v>
      </c>
      <c r="O112" s="42" t="s">
        <v>780</v>
      </c>
      <c r="P112" s="39" t="s">
        <v>781</v>
      </c>
      <c r="Q112" s="39"/>
      <c r="R112" s="57">
        <v>44988.3830324074</v>
      </c>
      <c r="S112" s="39" t="s">
        <v>782</v>
      </c>
      <c r="T112" s="57"/>
      <c r="U112" s="57">
        <v>44988.3828587963</v>
      </c>
      <c r="V112" s="57"/>
      <c r="W112" s="48">
        <v>0</v>
      </c>
      <c r="X112" s="49">
        <v>51.734375</v>
      </c>
      <c r="Y112" s="39" t="s">
        <v>230</v>
      </c>
      <c r="Z112" s="39" t="s">
        <v>234</v>
      </c>
      <c r="AA112" s="39"/>
      <c r="AB112" s="39" t="s">
        <v>245</v>
      </c>
      <c r="AC112" s="39" t="s">
        <v>323</v>
      </c>
      <c r="AD112" s="39"/>
      <c r="AE112" s="33" t="s">
        <v>1708</v>
      </c>
      <c r="AF112" s="33" t="s">
        <v>1708</v>
      </c>
      <c r="AG112" s="56" t="s">
        <v>1709</v>
      </c>
      <c r="AH112" s="39" t="s">
        <v>236</v>
      </c>
      <c r="AI112" s="39" t="s">
        <v>237</v>
      </c>
      <c r="AJ112" s="39" t="s">
        <v>284</v>
      </c>
      <c r="AK112" s="48">
        <v>9.33333333333333</v>
      </c>
      <c r="AL112" s="39" t="s">
        <v>216</v>
      </c>
    </row>
    <row r="113" ht="14.4" spans="1:38">
      <c r="A113" s="38" t="s">
        <v>211</v>
      </c>
      <c r="B113" s="38" t="s">
        <v>212</v>
      </c>
      <c r="C113" s="38" t="s">
        <v>213</v>
      </c>
      <c r="D113" s="38" t="s">
        <v>230</v>
      </c>
      <c r="E113" s="38" t="s">
        <v>231</v>
      </c>
      <c r="F113" s="38"/>
      <c r="G113" s="38"/>
      <c r="H113" s="38" t="s">
        <v>216</v>
      </c>
      <c r="I113" s="38" t="s">
        <v>1710</v>
      </c>
      <c r="J113" s="38" t="s">
        <v>1711</v>
      </c>
      <c r="K113" s="40" t="s">
        <v>279</v>
      </c>
      <c r="L113" s="38" t="s">
        <v>220</v>
      </c>
      <c r="M113" s="41">
        <v>45012.6476273148</v>
      </c>
      <c r="N113" s="41">
        <v>45012.646724537</v>
      </c>
      <c r="O113" s="40" t="s">
        <v>780</v>
      </c>
      <c r="P113" s="38" t="s">
        <v>781</v>
      </c>
      <c r="Q113" s="38"/>
      <c r="R113" s="44">
        <v>45014.7496296296</v>
      </c>
      <c r="S113" s="38" t="s">
        <v>1309</v>
      </c>
      <c r="T113" s="44"/>
      <c r="U113" s="44">
        <v>45014.5296412037</v>
      </c>
      <c r="V113" s="44"/>
      <c r="W113" s="45">
        <v>0</v>
      </c>
      <c r="X113" s="46">
        <v>1.88291666666667</v>
      </c>
      <c r="Y113" s="38" t="s">
        <v>230</v>
      </c>
      <c r="Z113" s="38" t="s">
        <v>234</v>
      </c>
      <c r="AA113" s="38"/>
      <c r="AB113" s="38" t="s">
        <v>140</v>
      </c>
      <c r="AC113" s="38" t="s">
        <v>225</v>
      </c>
      <c r="AD113" s="38"/>
      <c r="AE113" s="33" t="str">
        <f>VLOOKUP(I:I,[1]Sheet1!$B:$F,5,0)</f>
        <v>Known Code Issue</v>
      </c>
      <c r="AF113" s="33" t="str">
        <f>VLOOKUP(I:I,[1]Sheet1!$B:$G,6,0)</f>
        <v>PBI000000311676</v>
      </c>
      <c r="AG113" s="41" t="s">
        <v>1712</v>
      </c>
      <c r="AH113" s="38" t="s">
        <v>236</v>
      </c>
      <c r="AI113" s="38" t="s">
        <v>237</v>
      </c>
      <c r="AJ113" s="38" t="s">
        <v>238</v>
      </c>
      <c r="AK113" s="45">
        <v>2.6</v>
      </c>
      <c r="AL113" s="38" t="s">
        <v>216</v>
      </c>
    </row>
    <row r="114" ht="14.4" spans="1:38">
      <c r="A114" s="39" t="s">
        <v>211</v>
      </c>
      <c r="B114" s="39" t="s">
        <v>212</v>
      </c>
      <c r="C114" s="39" t="s">
        <v>213</v>
      </c>
      <c r="D114" s="39" t="s">
        <v>230</v>
      </c>
      <c r="E114" s="39" t="s">
        <v>231</v>
      </c>
      <c r="F114" s="39"/>
      <c r="G114" s="39"/>
      <c r="H114" s="39" t="s">
        <v>216</v>
      </c>
      <c r="I114" s="39" t="s">
        <v>1713</v>
      </c>
      <c r="J114" s="39" t="s">
        <v>1714</v>
      </c>
      <c r="K114" s="42" t="s">
        <v>258</v>
      </c>
      <c r="L114" s="39" t="s">
        <v>220</v>
      </c>
      <c r="M114" s="43">
        <v>45014.6287731482</v>
      </c>
      <c r="N114" s="43">
        <v>45014.625787037</v>
      </c>
      <c r="O114" s="42" t="s">
        <v>780</v>
      </c>
      <c r="P114" s="39" t="s">
        <v>781</v>
      </c>
      <c r="Q114" s="39" t="s">
        <v>1715</v>
      </c>
      <c r="R114" s="47">
        <v>45015.3603356481</v>
      </c>
      <c r="S114" s="39" t="s">
        <v>297</v>
      </c>
      <c r="T114" s="47"/>
      <c r="U114" s="47">
        <v>45015.3603009259</v>
      </c>
      <c r="V114" s="47"/>
      <c r="W114" s="48">
        <v>0</v>
      </c>
      <c r="X114" s="49">
        <v>0.734513888888889</v>
      </c>
      <c r="Y114" s="39" t="s">
        <v>230</v>
      </c>
      <c r="Z114" s="39" t="s">
        <v>234</v>
      </c>
      <c r="AA114" s="39"/>
      <c r="AB114" s="39" t="s">
        <v>245</v>
      </c>
      <c r="AC114" s="39" t="s">
        <v>323</v>
      </c>
      <c r="AD114" s="39"/>
      <c r="AE114" s="33" t="str">
        <f>VLOOKUP(I:I,[1]Sheet1!$B:$F,5,0)</f>
        <v>System Limitation</v>
      </c>
      <c r="AF114" s="33" t="str">
        <f>VLOOKUP(I:I,[1]Sheet1!$B:$G,6,0)</f>
        <v>System Limitation in Clarify (OFF order not progressed from CRM eventhough closed in OFF side)</v>
      </c>
      <c r="AG114" s="43" t="s">
        <v>1716</v>
      </c>
      <c r="AH114" s="39" t="s">
        <v>236</v>
      </c>
      <c r="AI114" s="39" t="s">
        <v>237</v>
      </c>
      <c r="AJ114" s="39" t="s">
        <v>238</v>
      </c>
      <c r="AK114" s="48">
        <v>1.4</v>
      </c>
      <c r="AL114" s="39" t="s">
        <v>216</v>
      </c>
    </row>
    <row r="115" ht="14.4" spans="1:38">
      <c r="A115" s="39" t="s">
        <v>211</v>
      </c>
      <c r="B115" s="39" t="s">
        <v>212</v>
      </c>
      <c r="C115" s="39" t="s">
        <v>213</v>
      </c>
      <c r="D115" s="39" t="s">
        <v>230</v>
      </c>
      <c r="E115" s="39" t="s">
        <v>231</v>
      </c>
      <c r="F115" s="39"/>
      <c r="G115" s="39"/>
      <c r="H115" s="39" t="s">
        <v>340</v>
      </c>
      <c r="I115" s="39" t="s">
        <v>1717</v>
      </c>
      <c r="J115" s="39" t="s">
        <v>1718</v>
      </c>
      <c r="K115" s="42" t="s">
        <v>219</v>
      </c>
      <c r="L115" s="39" t="s">
        <v>620</v>
      </c>
      <c r="M115" s="43">
        <v>45013.5649074074</v>
      </c>
      <c r="N115" s="43">
        <v>45013.564837963</v>
      </c>
      <c r="O115" s="42" t="s">
        <v>221</v>
      </c>
      <c r="P115" s="39"/>
      <c r="Q115" s="39" t="s">
        <v>1719</v>
      </c>
      <c r="R115" s="47">
        <v>45016.3824074074</v>
      </c>
      <c r="S115" s="39" t="s">
        <v>343</v>
      </c>
      <c r="T115" s="47"/>
      <c r="U115" s="47">
        <v>45016.382349537</v>
      </c>
      <c r="V115" s="47">
        <v>45016.3823958333</v>
      </c>
      <c r="W115" s="48">
        <v>0</v>
      </c>
      <c r="X115" s="49">
        <v>2.81755787037037</v>
      </c>
      <c r="Y115" s="39" t="s">
        <v>225</v>
      </c>
      <c r="Z115" s="39" t="s">
        <v>410</v>
      </c>
      <c r="AA115" s="39"/>
      <c r="AB115" s="39" t="s">
        <v>225</v>
      </c>
      <c r="AC115" s="39" t="s">
        <v>344</v>
      </c>
      <c r="AD115" s="39"/>
      <c r="AE115" s="33" t="str">
        <f>VLOOKUP(I:I,[1]Sheet1!$B:$F,5,0)</f>
        <v>System Limitation</v>
      </c>
      <c r="AF115" s="33" t="str">
        <f>VLOOKUP(I:I,[1]Sheet1!$B:$G,6,0)</f>
        <v>System Limitation in Clarify (OFF order not progressed from CRM eventhough closed in OFF side)</v>
      </c>
      <c r="AG115" s="47" t="s">
        <v>1720</v>
      </c>
      <c r="AH115" s="39"/>
      <c r="AI115" s="39"/>
      <c r="AJ115" s="39" t="s">
        <v>348</v>
      </c>
      <c r="AK115" s="48">
        <v>2.33333333333333</v>
      </c>
      <c r="AL115" s="39" t="s">
        <v>216</v>
      </c>
    </row>
    <row r="116" ht="14.4" spans="1:38">
      <c r="A116" s="38" t="s">
        <v>211</v>
      </c>
      <c r="B116" s="38" t="s">
        <v>212</v>
      </c>
      <c r="C116" s="38" t="s">
        <v>213</v>
      </c>
      <c r="D116" s="38" t="s">
        <v>230</v>
      </c>
      <c r="E116" s="38" t="s">
        <v>231</v>
      </c>
      <c r="F116" s="38"/>
      <c r="G116" s="38"/>
      <c r="H116" s="38" t="s">
        <v>340</v>
      </c>
      <c r="I116" s="38" t="s">
        <v>1721</v>
      </c>
      <c r="J116" s="38" t="s">
        <v>1722</v>
      </c>
      <c r="K116" s="40" t="s">
        <v>219</v>
      </c>
      <c r="L116" s="38" t="s">
        <v>620</v>
      </c>
      <c r="M116" s="41">
        <v>44991.6235300926</v>
      </c>
      <c r="N116" s="41">
        <v>44991.6234490741</v>
      </c>
      <c r="O116" s="40" t="s">
        <v>221</v>
      </c>
      <c r="P116" s="38"/>
      <c r="Q116" s="38"/>
      <c r="R116" s="44">
        <v>44992.5090625</v>
      </c>
      <c r="S116" s="38" t="s">
        <v>479</v>
      </c>
      <c r="T116" s="44"/>
      <c r="U116" s="44">
        <v>44992.5089930556</v>
      </c>
      <c r="V116" s="44">
        <v>44992.5090509259</v>
      </c>
      <c r="W116" s="45">
        <v>0</v>
      </c>
      <c r="X116" s="46">
        <v>0.885601851851852</v>
      </c>
      <c r="Y116" s="38" t="s">
        <v>225</v>
      </c>
      <c r="Z116" s="38" t="s">
        <v>410</v>
      </c>
      <c r="AA116" s="38"/>
      <c r="AB116" s="38" t="s">
        <v>245</v>
      </c>
      <c r="AC116" s="38" t="s">
        <v>246</v>
      </c>
      <c r="AD116" s="38"/>
      <c r="AE116" s="33" t="str">
        <f>VLOOKUP(I:I,[1]Sheet1!$B:$F,5,0)</f>
        <v>CSR Request</v>
      </c>
      <c r="AF116" s="33" t="str">
        <f>VLOOKUP(I:I,[1]Sheet1!$B:$G,6,0)</f>
        <v>CSR Request (MSISDN / ICCID  status change )</v>
      </c>
      <c r="AG116" s="41" t="s">
        <v>1723</v>
      </c>
      <c r="AH116" s="38"/>
      <c r="AI116" s="38"/>
      <c r="AJ116" s="38" t="s">
        <v>482</v>
      </c>
      <c r="AK116" s="45">
        <v>2.33333333333333</v>
      </c>
      <c r="AL116" s="38" t="s">
        <v>216</v>
      </c>
    </row>
    <row r="117" ht="14.4" spans="1:38">
      <c r="A117" s="39" t="s">
        <v>211</v>
      </c>
      <c r="B117" s="39" t="s">
        <v>212</v>
      </c>
      <c r="C117" s="39" t="s">
        <v>213</v>
      </c>
      <c r="D117" s="39" t="s">
        <v>214</v>
      </c>
      <c r="E117" s="39" t="s">
        <v>215</v>
      </c>
      <c r="F117" s="39"/>
      <c r="G117" s="39"/>
      <c r="H117" s="39" t="s">
        <v>216</v>
      </c>
      <c r="I117" s="39" t="s">
        <v>1724</v>
      </c>
      <c r="J117" s="39" t="s">
        <v>1725</v>
      </c>
      <c r="K117" s="42" t="s">
        <v>258</v>
      </c>
      <c r="L117" s="39" t="s">
        <v>220</v>
      </c>
      <c r="M117" s="43">
        <v>45001.5016898148</v>
      </c>
      <c r="N117" s="43">
        <v>45001.5009837963</v>
      </c>
      <c r="O117" s="42" t="s">
        <v>221</v>
      </c>
      <c r="P117" s="39" t="s">
        <v>222</v>
      </c>
      <c r="Q117" s="39"/>
      <c r="R117" s="47">
        <v>45017.0981134259</v>
      </c>
      <c r="S117" s="39" t="s">
        <v>224</v>
      </c>
      <c r="T117" s="47"/>
      <c r="U117" s="47">
        <v>45006.3534490741</v>
      </c>
      <c r="V117" s="47">
        <v>45017.0850810185</v>
      </c>
      <c r="W117" s="48">
        <v>0</v>
      </c>
      <c r="X117" s="49">
        <v>15.5840972222222</v>
      </c>
      <c r="Y117" s="39" t="s">
        <v>155</v>
      </c>
      <c r="Z117" s="39" t="s">
        <v>214</v>
      </c>
      <c r="AA117" s="39"/>
      <c r="AB117" s="39" t="s">
        <v>140</v>
      </c>
      <c r="AC117" s="39" t="s">
        <v>225</v>
      </c>
      <c r="AD117" s="39"/>
      <c r="AE117" s="33" t="str">
        <f>VLOOKUP(I:I,[1]Sheet1!$B:$F,5,0)</f>
        <v>Known Code Issue</v>
      </c>
      <c r="AF117" s="33" t="str">
        <f>VLOOKUP(I:I,[1]Sheet1!$B:$G,6,0)</f>
        <v>PBI000000306920</v>
      </c>
      <c r="AG117" s="43" t="s">
        <v>1726</v>
      </c>
      <c r="AH117" s="39" t="s">
        <v>378</v>
      </c>
      <c r="AI117" s="39" t="s">
        <v>379</v>
      </c>
      <c r="AJ117" s="39" t="s">
        <v>1516</v>
      </c>
      <c r="AK117" s="48">
        <v>5.6</v>
      </c>
      <c r="AL117" s="39" t="s">
        <v>216</v>
      </c>
    </row>
    <row r="118" ht="14.4" spans="1:38">
      <c r="A118" s="39" t="s">
        <v>211</v>
      </c>
      <c r="B118" s="39" t="s">
        <v>212</v>
      </c>
      <c r="C118" s="39" t="s">
        <v>252</v>
      </c>
      <c r="D118" s="39" t="s">
        <v>357</v>
      </c>
      <c r="E118" s="39" t="s">
        <v>358</v>
      </c>
      <c r="F118" s="39"/>
      <c r="G118" s="39"/>
      <c r="H118" s="39" t="s">
        <v>255</v>
      </c>
      <c r="I118" s="39" t="s">
        <v>1727</v>
      </c>
      <c r="J118" s="39" t="s">
        <v>1728</v>
      </c>
      <c r="K118" s="42" t="s">
        <v>219</v>
      </c>
      <c r="L118" s="39" t="s">
        <v>220</v>
      </c>
      <c r="M118" s="43">
        <v>45012.5400115741</v>
      </c>
      <c r="N118" s="43">
        <v>45012.5393634259</v>
      </c>
      <c r="O118" s="42" t="s">
        <v>780</v>
      </c>
      <c r="P118" s="39" t="s">
        <v>781</v>
      </c>
      <c r="Q118" s="39"/>
      <c r="R118" s="47">
        <v>45016.391875</v>
      </c>
      <c r="S118" s="39" t="s">
        <v>1729</v>
      </c>
      <c r="T118" s="47"/>
      <c r="U118" s="47">
        <v>45016.3918402778</v>
      </c>
      <c r="V118" s="47"/>
      <c r="W118" s="48">
        <v>0</v>
      </c>
      <c r="X118" s="49">
        <v>3.85247685185185</v>
      </c>
      <c r="Y118" s="39" t="s">
        <v>361</v>
      </c>
      <c r="Z118" s="39" t="s">
        <v>357</v>
      </c>
      <c r="AA118" s="39" t="s">
        <v>362</v>
      </c>
      <c r="AB118" s="39" t="s">
        <v>143</v>
      </c>
      <c r="AC118" s="39" t="s">
        <v>245</v>
      </c>
      <c r="AD118" s="39"/>
      <c r="AE118" s="39" t="s">
        <v>143</v>
      </c>
      <c r="AF118" s="39" t="s">
        <v>143</v>
      </c>
      <c r="AG118" s="39" t="s">
        <v>1730</v>
      </c>
      <c r="AH118" s="39" t="s">
        <v>463</v>
      </c>
      <c r="AI118" s="39" t="s">
        <v>464</v>
      </c>
      <c r="AJ118" s="39" t="s">
        <v>366</v>
      </c>
      <c r="AK118" s="48">
        <v>9.33333333333333</v>
      </c>
      <c r="AL118" s="39" t="s">
        <v>216</v>
      </c>
    </row>
    <row r="119" ht="14.4" spans="1:38">
      <c r="A119" s="38" t="s">
        <v>211</v>
      </c>
      <c r="B119" s="38" t="s">
        <v>212</v>
      </c>
      <c r="C119" s="38" t="s">
        <v>213</v>
      </c>
      <c r="D119" s="38" t="s">
        <v>230</v>
      </c>
      <c r="E119" s="38" t="s">
        <v>231</v>
      </c>
      <c r="F119" s="38"/>
      <c r="G119" s="38"/>
      <c r="H119" s="38" t="s">
        <v>216</v>
      </c>
      <c r="I119" s="38" t="s">
        <v>1731</v>
      </c>
      <c r="J119" s="38" t="s">
        <v>1732</v>
      </c>
      <c r="K119" s="40" t="s">
        <v>219</v>
      </c>
      <c r="L119" s="38" t="s">
        <v>220</v>
      </c>
      <c r="M119" s="41">
        <v>45001.5363773148</v>
      </c>
      <c r="N119" s="41">
        <v>45001.5327314815</v>
      </c>
      <c r="O119" s="40" t="s">
        <v>221</v>
      </c>
      <c r="P119" s="38" t="s">
        <v>222</v>
      </c>
      <c r="Q119" s="38"/>
      <c r="R119" s="44">
        <v>45012.0865277778</v>
      </c>
      <c r="S119" s="38" t="s">
        <v>224</v>
      </c>
      <c r="T119" s="44"/>
      <c r="U119" s="44">
        <v>45001.7038541667</v>
      </c>
      <c r="V119" s="44">
        <v>45012.0843865741</v>
      </c>
      <c r="W119" s="45">
        <v>0</v>
      </c>
      <c r="X119" s="46">
        <v>10.5516550925926</v>
      </c>
      <c r="Y119" s="38" t="s">
        <v>230</v>
      </c>
      <c r="Z119" s="38" t="s">
        <v>234</v>
      </c>
      <c r="AA119" s="38"/>
      <c r="AB119" s="38" t="s">
        <v>143</v>
      </c>
      <c r="AC119" s="38" t="s">
        <v>245</v>
      </c>
      <c r="AD119" s="38"/>
      <c r="AE119" s="33" t="str">
        <f>VLOOKUP(I:I,[1]Sheet1!$B:$F,5,0)</f>
        <v>CSR User Issue</v>
      </c>
      <c r="AF119" s="33" t="str">
        <f>VLOOKUP(I:I,[1]Sheet1!$B:$G,6,0)</f>
        <v>CSR User Issue</v>
      </c>
      <c r="AG119" s="41" t="s">
        <v>1733</v>
      </c>
      <c r="AH119" s="38" t="s">
        <v>695</v>
      </c>
      <c r="AI119" s="38" t="s">
        <v>696</v>
      </c>
      <c r="AJ119" s="38" t="s">
        <v>731</v>
      </c>
      <c r="AK119" s="45">
        <v>2.33333333333333</v>
      </c>
      <c r="AL119" s="38" t="s">
        <v>216</v>
      </c>
    </row>
    <row r="120" ht="14.4" spans="1:38">
      <c r="A120" s="38" t="s">
        <v>211</v>
      </c>
      <c r="B120" s="38" t="s">
        <v>212</v>
      </c>
      <c r="C120" s="38" t="s">
        <v>213</v>
      </c>
      <c r="D120" s="38" t="s">
        <v>230</v>
      </c>
      <c r="E120" s="38" t="s">
        <v>231</v>
      </c>
      <c r="F120" s="38"/>
      <c r="G120" s="38"/>
      <c r="H120" s="38" t="s">
        <v>340</v>
      </c>
      <c r="I120" s="38" t="s">
        <v>1734</v>
      </c>
      <c r="J120" s="38" t="s">
        <v>1735</v>
      </c>
      <c r="K120" s="40" t="s">
        <v>219</v>
      </c>
      <c r="L120" s="38" t="s">
        <v>620</v>
      </c>
      <c r="M120" s="41">
        <v>45008.4065740741</v>
      </c>
      <c r="N120" s="41">
        <v>45008.4065046296</v>
      </c>
      <c r="O120" s="40" t="s">
        <v>221</v>
      </c>
      <c r="P120" s="38"/>
      <c r="Q120" s="38"/>
      <c r="R120" s="44">
        <v>45013.3929282407</v>
      </c>
      <c r="S120" s="38" t="s">
        <v>343</v>
      </c>
      <c r="T120" s="44"/>
      <c r="U120" s="44">
        <v>45013.3928703704</v>
      </c>
      <c r="V120" s="44">
        <v>45013.3929166667</v>
      </c>
      <c r="W120" s="45">
        <v>0</v>
      </c>
      <c r="X120" s="46">
        <v>4.98641203703704</v>
      </c>
      <c r="Y120" s="38" t="s">
        <v>225</v>
      </c>
      <c r="Z120" s="38" t="s">
        <v>410</v>
      </c>
      <c r="AA120" s="38"/>
      <c r="AB120" s="38" t="s">
        <v>225</v>
      </c>
      <c r="AC120" s="38" t="s">
        <v>344</v>
      </c>
      <c r="AD120" s="38"/>
      <c r="AE120" s="33" t="str">
        <f>VLOOKUP(I:I,[1]Sheet1!$B:$F,5,0)</f>
        <v>Data Pollution</v>
      </c>
      <c r="AF120" s="33" t="str">
        <f>VLOOKUP(I:I,[1]Sheet1!$B:$G,6,0)</f>
        <v>Data Pollution in ACC</v>
      </c>
      <c r="AG120" s="41" t="s">
        <v>1736</v>
      </c>
      <c r="AH120" s="38"/>
      <c r="AI120" s="38"/>
      <c r="AJ120" s="38" t="s">
        <v>348</v>
      </c>
      <c r="AK120" s="45">
        <v>2.33333333333333</v>
      </c>
      <c r="AL120" s="38" t="s">
        <v>216</v>
      </c>
    </row>
    <row r="121" ht="14.4" spans="1:38">
      <c r="A121" s="38" t="s">
        <v>211</v>
      </c>
      <c r="B121" s="38" t="s">
        <v>212</v>
      </c>
      <c r="C121" s="38" t="s">
        <v>213</v>
      </c>
      <c r="D121" s="38" t="s">
        <v>214</v>
      </c>
      <c r="E121" s="38" t="s">
        <v>215</v>
      </c>
      <c r="F121" s="38"/>
      <c r="G121" s="38"/>
      <c r="H121" s="38" t="s">
        <v>216</v>
      </c>
      <c r="I121" s="38" t="s">
        <v>1737</v>
      </c>
      <c r="J121" s="38" t="s">
        <v>1738</v>
      </c>
      <c r="K121" s="40" t="s">
        <v>219</v>
      </c>
      <c r="L121" s="38" t="s">
        <v>220</v>
      </c>
      <c r="M121" s="41">
        <v>45000.3908333333</v>
      </c>
      <c r="N121" s="41">
        <v>45000.3900115741</v>
      </c>
      <c r="O121" s="40" t="s">
        <v>221</v>
      </c>
      <c r="P121" s="38" t="s">
        <v>222</v>
      </c>
      <c r="Q121" s="38"/>
      <c r="R121" s="44">
        <v>45011.1296412037</v>
      </c>
      <c r="S121" s="38" t="s">
        <v>224</v>
      </c>
      <c r="T121" s="44"/>
      <c r="U121" s="44">
        <v>45000.7499537037</v>
      </c>
      <c r="V121" s="44">
        <v>45011.1259490741</v>
      </c>
      <c r="W121" s="45">
        <v>0</v>
      </c>
      <c r="X121" s="46">
        <v>10.7359375</v>
      </c>
      <c r="Y121" s="38" t="s">
        <v>155</v>
      </c>
      <c r="Z121" s="38" t="s">
        <v>214</v>
      </c>
      <c r="AA121" s="38"/>
      <c r="AB121" s="38" t="s">
        <v>140</v>
      </c>
      <c r="AC121" s="38" t="s">
        <v>225</v>
      </c>
      <c r="AD121" s="38"/>
      <c r="AE121" s="33" t="str">
        <f>VLOOKUP(I:I,[1]Sheet1!$B:$F,5,0)</f>
        <v>Known Code Issue</v>
      </c>
      <c r="AF121" s="33" t="str">
        <f>VLOOKUP(I:I,[1]Sheet1!$B:$G,6,0)</f>
        <v>PBI000000309225</v>
      </c>
      <c r="AG121" s="41" t="s">
        <v>1739</v>
      </c>
      <c r="AH121" s="38" t="s">
        <v>378</v>
      </c>
      <c r="AI121" s="38" t="s">
        <v>379</v>
      </c>
      <c r="AJ121" s="38" t="s">
        <v>238</v>
      </c>
      <c r="AK121" s="45">
        <v>16.8</v>
      </c>
      <c r="AL121" s="38" t="s">
        <v>216</v>
      </c>
    </row>
    <row r="122" ht="14.4" spans="1:38">
      <c r="A122" s="39" t="s">
        <v>211</v>
      </c>
      <c r="B122" s="39" t="s">
        <v>212</v>
      </c>
      <c r="C122" s="39" t="s">
        <v>213</v>
      </c>
      <c r="D122" s="39" t="s">
        <v>214</v>
      </c>
      <c r="E122" s="39" t="s">
        <v>215</v>
      </c>
      <c r="F122" s="39"/>
      <c r="G122" s="39"/>
      <c r="H122" s="39" t="s">
        <v>216</v>
      </c>
      <c r="I122" s="39" t="s">
        <v>1740</v>
      </c>
      <c r="J122" s="39" t="s">
        <v>1741</v>
      </c>
      <c r="K122" s="42" t="s">
        <v>258</v>
      </c>
      <c r="L122" s="39" t="s">
        <v>220</v>
      </c>
      <c r="M122" s="43">
        <v>44999.6108217593</v>
      </c>
      <c r="N122" s="43">
        <v>44999.6101736111</v>
      </c>
      <c r="O122" s="42" t="s">
        <v>221</v>
      </c>
      <c r="P122" s="39" t="s">
        <v>222</v>
      </c>
      <c r="Q122" s="39"/>
      <c r="R122" s="47">
        <v>45016.0888541667</v>
      </c>
      <c r="S122" s="39" t="s">
        <v>224</v>
      </c>
      <c r="T122" s="47"/>
      <c r="U122" s="47">
        <v>45005.5059375</v>
      </c>
      <c r="V122" s="47">
        <v>45016.084224537</v>
      </c>
      <c r="W122" s="48">
        <v>0</v>
      </c>
      <c r="X122" s="49">
        <v>16.4740509259259</v>
      </c>
      <c r="Y122" s="39" t="s">
        <v>155</v>
      </c>
      <c r="Z122" s="39" t="s">
        <v>214</v>
      </c>
      <c r="AA122" s="39"/>
      <c r="AB122" s="39" t="s">
        <v>140</v>
      </c>
      <c r="AC122" s="39" t="s">
        <v>225</v>
      </c>
      <c r="AD122" s="39"/>
      <c r="AE122" s="33" t="str">
        <f>VLOOKUP(I:I,[1]Sheet1!$B:$F,5,0)</f>
        <v>Known Code Issue</v>
      </c>
      <c r="AF122" s="33" t="str">
        <f>VLOOKUP(I:I,[1]Sheet1!$B:$G,6,0)</f>
        <v>PBI000000306920</v>
      </c>
      <c r="AG122" s="43" t="s">
        <v>1742</v>
      </c>
      <c r="AH122" s="39" t="s">
        <v>378</v>
      </c>
      <c r="AI122" s="39" t="s">
        <v>379</v>
      </c>
      <c r="AJ122" s="39" t="s">
        <v>336</v>
      </c>
      <c r="AK122" s="48">
        <v>4.2</v>
      </c>
      <c r="AL122" s="39" t="s">
        <v>216</v>
      </c>
    </row>
    <row r="123" ht="14.4" spans="1:38">
      <c r="A123" s="39" t="s">
        <v>211</v>
      </c>
      <c r="B123" s="39" t="s">
        <v>212</v>
      </c>
      <c r="C123" s="39" t="s">
        <v>213</v>
      </c>
      <c r="D123" s="39" t="s">
        <v>214</v>
      </c>
      <c r="E123" s="39" t="s">
        <v>215</v>
      </c>
      <c r="F123" s="39"/>
      <c r="G123" s="39"/>
      <c r="H123" s="39" t="s">
        <v>216</v>
      </c>
      <c r="I123" s="39" t="s">
        <v>1743</v>
      </c>
      <c r="J123" s="39" t="s">
        <v>1741</v>
      </c>
      <c r="K123" s="42" t="s">
        <v>258</v>
      </c>
      <c r="L123" s="39" t="s">
        <v>220</v>
      </c>
      <c r="M123" s="43">
        <v>45000.5934143519</v>
      </c>
      <c r="N123" s="43">
        <v>45000.5924652778</v>
      </c>
      <c r="O123" s="42" t="s">
        <v>221</v>
      </c>
      <c r="P123" s="39" t="s">
        <v>222</v>
      </c>
      <c r="Q123" s="39"/>
      <c r="R123" s="47">
        <v>45017.0981481481</v>
      </c>
      <c r="S123" s="39" t="s">
        <v>224</v>
      </c>
      <c r="T123" s="47"/>
      <c r="U123" s="47">
        <v>45006.3549652778</v>
      </c>
      <c r="V123" s="47">
        <v>45017.0850810185</v>
      </c>
      <c r="W123" s="48">
        <v>0</v>
      </c>
      <c r="X123" s="49">
        <v>16.4926157407407</v>
      </c>
      <c r="Y123" s="39" t="s">
        <v>155</v>
      </c>
      <c r="Z123" s="39" t="s">
        <v>214</v>
      </c>
      <c r="AA123" s="39"/>
      <c r="AB123" s="39" t="s">
        <v>140</v>
      </c>
      <c r="AC123" s="39" t="s">
        <v>225</v>
      </c>
      <c r="AD123" s="39"/>
      <c r="AE123" s="33" t="str">
        <f>VLOOKUP(I:I,[1]Sheet1!$B:$F,5,0)</f>
        <v>Known Code Issue</v>
      </c>
      <c r="AF123" s="33" t="str">
        <f>VLOOKUP(I:I,[1]Sheet1!$B:$G,6,0)</f>
        <v>PBI000000306920</v>
      </c>
      <c r="AG123" s="43" t="s">
        <v>1726</v>
      </c>
      <c r="AH123" s="39" t="s">
        <v>378</v>
      </c>
      <c r="AI123" s="39" t="s">
        <v>379</v>
      </c>
      <c r="AJ123" s="39" t="s">
        <v>1516</v>
      </c>
      <c r="AK123" s="48">
        <v>5.6</v>
      </c>
      <c r="AL123" s="39" t="s">
        <v>216</v>
      </c>
    </row>
    <row r="124" ht="14.4" spans="1:38">
      <c r="A124" s="39" t="s">
        <v>211</v>
      </c>
      <c r="B124" s="39" t="s">
        <v>212</v>
      </c>
      <c r="C124" s="39" t="s">
        <v>213</v>
      </c>
      <c r="D124" s="39" t="s">
        <v>214</v>
      </c>
      <c r="E124" s="39" t="s">
        <v>215</v>
      </c>
      <c r="F124" s="39"/>
      <c r="G124" s="39"/>
      <c r="H124" s="39" t="s">
        <v>216</v>
      </c>
      <c r="I124" s="39" t="s">
        <v>1744</v>
      </c>
      <c r="J124" s="39" t="s">
        <v>1745</v>
      </c>
      <c r="K124" s="42" t="s">
        <v>219</v>
      </c>
      <c r="L124" s="39" t="s">
        <v>220</v>
      </c>
      <c r="M124" s="43">
        <v>45001.4766666667</v>
      </c>
      <c r="N124" s="43">
        <v>45001.4758101852</v>
      </c>
      <c r="O124" s="42" t="s">
        <v>221</v>
      </c>
      <c r="P124" s="39" t="s">
        <v>222</v>
      </c>
      <c r="Q124" s="39"/>
      <c r="R124" s="47">
        <v>45013.0988194444</v>
      </c>
      <c r="S124" s="39" t="s">
        <v>224</v>
      </c>
      <c r="T124" s="47"/>
      <c r="U124" s="47">
        <v>45002.4117476852</v>
      </c>
      <c r="V124" s="47">
        <v>45013.0843171296</v>
      </c>
      <c r="W124" s="48">
        <v>0</v>
      </c>
      <c r="X124" s="49">
        <v>11.6085069444444</v>
      </c>
      <c r="Y124" s="39" t="s">
        <v>155</v>
      </c>
      <c r="Z124" s="39" t="s">
        <v>214</v>
      </c>
      <c r="AA124" s="39"/>
      <c r="AB124" s="39" t="s">
        <v>140</v>
      </c>
      <c r="AC124" s="39" t="s">
        <v>225</v>
      </c>
      <c r="AD124" s="39"/>
      <c r="AE124" s="33" t="str">
        <f>VLOOKUP(I:I,[1]Sheet1!$B:$F,5,0)</f>
        <v>Known Code Issue</v>
      </c>
      <c r="AF124" s="33" t="str">
        <f>VLOOKUP(I:I,[1]Sheet1!$B:$G,6,0)</f>
        <v>PBI000000309225</v>
      </c>
      <c r="AG124" s="43" t="s">
        <v>1746</v>
      </c>
      <c r="AH124" s="39" t="s">
        <v>378</v>
      </c>
      <c r="AI124" s="39" t="s">
        <v>379</v>
      </c>
      <c r="AJ124" s="39" t="s">
        <v>336</v>
      </c>
      <c r="AK124" s="48">
        <v>9.8</v>
      </c>
      <c r="AL124" s="39" t="s">
        <v>216</v>
      </c>
    </row>
    <row r="125" ht="14.4" spans="1:38">
      <c r="A125" s="38" t="s">
        <v>211</v>
      </c>
      <c r="B125" s="38" t="s">
        <v>212</v>
      </c>
      <c r="C125" s="38" t="s">
        <v>213</v>
      </c>
      <c r="D125" s="38" t="s">
        <v>214</v>
      </c>
      <c r="E125" s="38" t="s">
        <v>215</v>
      </c>
      <c r="F125" s="38"/>
      <c r="G125" s="38"/>
      <c r="H125" s="38" t="s">
        <v>216</v>
      </c>
      <c r="I125" s="38" t="s">
        <v>1747</v>
      </c>
      <c r="J125" s="38" t="s">
        <v>1748</v>
      </c>
      <c r="K125" s="40" t="s">
        <v>258</v>
      </c>
      <c r="L125" s="38" t="s">
        <v>220</v>
      </c>
      <c r="M125" s="41">
        <v>45002.4919212963</v>
      </c>
      <c r="N125" s="41">
        <v>45002.4912384259</v>
      </c>
      <c r="O125" s="40" t="s">
        <v>221</v>
      </c>
      <c r="P125" s="38" t="s">
        <v>222</v>
      </c>
      <c r="Q125" s="38"/>
      <c r="R125" s="44">
        <v>45016.0887384259</v>
      </c>
      <c r="S125" s="38" t="s">
        <v>224</v>
      </c>
      <c r="T125" s="44"/>
      <c r="U125" s="44">
        <v>45005.3925810185</v>
      </c>
      <c r="V125" s="44">
        <v>45016.084224537</v>
      </c>
      <c r="W125" s="45">
        <v>0</v>
      </c>
      <c r="X125" s="46">
        <v>13.5929861111111</v>
      </c>
      <c r="Y125" s="38" t="s">
        <v>155</v>
      </c>
      <c r="Z125" s="38" t="s">
        <v>214</v>
      </c>
      <c r="AA125" s="38"/>
      <c r="AB125" s="38" t="s">
        <v>140</v>
      </c>
      <c r="AC125" s="38" t="s">
        <v>225</v>
      </c>
      <c r="AD125" s="38"/>
      <c r="AE125" s="33" t="str">
        <f>VLOOKUP(I:I,[1]Sheet1!$B:$F,5,0)</f>
        <v>Known Code Issue</v>
      </c>
      <c r="AF125" s="33" t="str">
        <f>VLOOKUP(I:I,[1]Sheet1!$B:$G,6,0)</f>
        <v>PKE000000095962</v>
      </c>
      <c r="AG125" s="41" t="s">
        <v>1749</v>
      </c>
      <c r="AH125" s="38" t="s">
        <v>378</v>
      </c>
      <c r="AI125" s="38" t="s">
        <v>379</v>
      </c>
      <c r="AJ125" s="38" t="s">
        <v>284</v>
      </c>
      <c r="AK125" s="45">
        <v>13.0666666666667</v>
      </c>
      <c r="AL125" s="38" t="s">
        <v>216</v>
      </c>
    </row>
    <row r="126" ht="14.4" spans="1:38">
      <c r="A126" s="38" t="s">
        <v>211</v>
      </c>
      <c r="B126" s="38" t="s">
        <v>212</v>
      </c>
      <c r="C126" s="38" t="s">
        <v>213</v>
      </c>
      <c r="D126" s="38" t="s">
        <v>214</v>
      </c>
      <c r="E126" s="38" t="s">
        <v>215</v>
      </c>
      <c r="F126" s="38"/>
      <c r="G126" s="38"/>
      <c r="H126" s="38" t="s">
        <v>216</v>
      </c>
      <c r="I126" s="38" t="s">
        <v>1750</v>
      </c>
      <c r="J126" s="38" t="s">
        <v>1751</v>
      </c>
      <c r="K126" s="40" t="s">
        <v>219</v>
      </c>
      <c r="L126" s="38" t="s">
        <v>220</v>
      </c>
      <c r="M126" s="41">
        <v>44999.4568402778</v>
      </c>
      <c r="N126" s="41">
        <v>44999.4559953704</v>
      </c>
      <c r="O126" s="40" t="s">
        <v>221</v>
      </c>
      <c r="P126" s="38" t="s">
        <v>222</v>
      </c>
      <c r="Q126" s="38"/>
      <c r="R126" s="44">
        <v>45010.0915393519</v>
      </c>
      <c r="S126" s="38" t="s">
        <v>224</v>
      </c>
      <c r="T126" s="44"/>
      <c r="U126" s="44">
        <v>44999.5392476852</v>
      </c>
      <c r="V126" s="44">
        <v>45010.0842013889</v>
      </c>
      <c r="W126" s="45">
        <v>0</v>
      </c>
      <c r="X126" s="46">
        <v>10.6282060185185</v>
      </c>
      <c r="Y126" s="38" t="s">
        <v>155</v>
      </c>
      <c r="Z126" s="38" t="s">
        <v>214</v>
      </c>
      <c r="AA126" s="38"/>
      <c r="AB126" s="38" t="s">
        <v>140</v>
      </c>
      <c r="AC126" s="38" t="s">
        <v>225</v>
      </c>
      <c r="AD126" s="38"/>
      <c r="AE126" s="33" t="str">
        <f>VLOOKUP(I:I,[1]Sheet1!$B:$F,5,0)</f>
        <v>Known Code Issue</v>
      </c>
      <c r="AF126" s="33" t="str">
        <f>VLOOKUP(I:I,[1]Sheet1!$B:$G,6,0)</f>
        <v>PBI000000309225</v>
      </c>
      <c r="AG126" s="41" t="s">
        <v>1752</v>
      </c>
      <c r="AH126" s="38" t="s">
        <v>378</v>
      </c>
      <c r="AI126" s="38" t="s">
        <v>379</v>
      </c>
      <c r="AJ126" s="38" t="s">
        <v>336</v>
      </c>
      <c r="AK126" s="45">
        <v>12.6</v>
      </c>
      <c r="AL126" s="38" t="s">
        <v>216</v>
      </c>
    </row>
    <row r="127" ht="14.4" spans="1:38">
      <c r="A127" s="38" t="s">
        <v>211</v>
      </c>
      <c r="B127" s="38" t="s">
        <v>212</v>
      </c>
      <c r="C127" s="38" t="s">
        <v>213</v>
      </c>
      <c r="D127" s="38" t="s">
        <v>214</v>
      </c>
      <c r="E127" s="38" t="s">
        <v>276</v>
      </c>
      <c r="F127" s="38"/>
      <c r="G127" s="38"/>
      <c r="H127" s="38" t="s">
        <v>216</v>
      </c>
      <c r="I127" s="38" t="s">
        <v>1753</v>
      </c>
      <c r="J127" s="38" t="s">
        <v>1754</v>
      </c>
      <c r="K127" s="40" t="s">
        <v>258</v>
      </c>
      <c r="L127" s="38" t="s">
        <v>220</v>
      </c>
      <c r="M127" s="41">
        <v>45000.3919328704</v>
      </c>
      <c r="N127" s="41">
        <v>45000.3912384259</v>
      </c>
      <c r="O127" s="40" t="s">
        <v>221</v>
      </c>
      <c r="P127" s="38" t="s">
        <v>222</v>
      </c>
      <c r="Q127" s="38"/>
      <c r="R127" s="44">
        <v>45016.0888425926</v>
      </c>
      <c r="S127" s="38" t="s">
        <v>224</v>
      </c>
      <c r="T127" s="44"/>
      <c r="U127" s="44">
        <v>45005.8398726852</v>
      </c>
      <c r="V127" s="44">
        <v>45016.084224537</v>
      </c>
      <c r="W127" s="45">
        <v>0</v>
      </c>
      <c r="X127" s="46">
        <v>15.6929861111111</v>
      </c>
      <c r="Y127" s="38" t="s">
        <v>155</v>
      </c>
      <c r="Z127" s="38" t="s">
        <v>214</v>
      </c>
      <c r="AA127" s="38"/>
      <c r="AB127" s="38" t="s">
        <v>245</v>
      </c>
      <c r="AC127" s="38" t="s">
        <v>246</v>
      </c>
      <c r="AD127" s="38"/>
      <c r="AE127" s="33" t="str">
        <f>VLOOKUP(I:I,[1]Sheet1!$B:$F,5,0)</f>
        <v>System Limitation</v>
      </c>
      <c r="AF127" s="33" t="str">
        <f>VLOOKUP(I:I,[1]Sheet1!$B:$G,6,0)</f>
        <v>System Limitation in Clarify(NO MNP PR presented)</v>
      </c>
      <c r="AG127" s="41" t="s">
        <v>1755</v>
      </c>
      <c r="AH127" s="38" t="s">
        <v>378</v>
      </c>
      <c r="AI127" s="38" t="s">
        <v>379</v>
      </c>
      <c r="AJ127" s="38" t="s">
        <v>284</v>
      </c>
      <c r="AK127" s="45">
        <v>5.6</v>
      </c>
      <c r="AL127" s="38" t="s">
        <v>216</v>
      </c>
    </row>
    <row r="128" ht="14.4" spans="1:38">
      <c r="A128" s="39" t="s">
        <v>211</v>
      </c>
      <c r="B128" s="39" t="s">
        <v>212</v>
      </c>
      <c r="C128" s="39" t="s">
        <v>213</v>
      </c>
      <c r="D128" s="39" t="s">
        <v>214</v>
      </c>
      <c r="E128" s="39" t="s">
        <v>215</v>
      </c>
      <c r="F128" s="39"/>
      <c r="G128" s="39"/>
      <c r="H128" s="39" t="s">
        <v>216</v>
      </c>
      <c r="I128" s="39" t="s">
        <v>1756</v>
      </c>
      <c r="J128" s="39" t="s">
        <v>1757</v>
      </c>
      <c r="K128" s="42" t="s">
        <v>258</v>
      </c>
      <c r="L128" s="39" t="s">
        <v>220</v>
      </c>
      <c r="M128" s="43">
        <v>45005.3628703704</v>
      </c>
      <c r="N128" s="43">
        <v>45005.3609953704</v>
      </c>
      <c r="O128" s="42" t="s">
        <v>221</v>
      </c>
      <c r="P128" s="39" t="s">
        <v>222</v>
      </c>
      <c r="Q128" s="39"/>
      <c r="R128" s="47">
        <v>45016.0884837963</v>
      </c>
      <c r="S128" s="39" t="s">
        <v>224</v>
      </c>
      <c r="T128" s="47"/>
      <c r="U128" s="47">
        <v>45005.8546412037</v>
      </c>
      <c r="V128" s="47">
        <v>45016.084224537</v>
      </c>
      <c r="W128" s="48">
        <v>0</v>
      </c>
      <c r="X128" s="49">
        <v>10.7232291666667</v>
      </c>
      <c r="Y128" s="39" t="s">
        <v>155</v>
      </c>
      <c r="Z128" s="39" t="s">
        <v>214</v>
      </c>
      <c r="AA128" s="39"/>
      <c r="AB128" s="39" t="s">
        <v>245</v>
      </c>
      <c r="AC128" s="39" t="s">
        <v>246</v>
      </c>
      <c r="AD128" s="39"/>
      <c r="AE128" s="33" t="str">
        <f>VLOOKUP(I:I,[1]Sheet1!$B:$F,5,0)</f>
        <v>System Limitation</v>
      </c>
      <c r="AF128" s="33" t="str">
        <f>VLOOKUP(I:I,[1]Sheet1!$B:$G,6,0)</f>
        <v>System Limitation in Akana</v>
      </c>
      <c r="AG128" s="43" t="s">
        <v>1758</v>
      </c>
      <c r="AH128" s="39" t="s">
        <v>485</v>
      </c>
      <c r="AI128" s="39" t="s">
        <v>486</v>
      </c>
      <c r="AJ128" s="39" t="s">
        <v>1516</v>
      </c>
      <c r="AK128" s="48">
        <v>13.0666666666667</v>
      </c>
      <c r="AL128" s="39" t="s">
        <v>216</v>
      </c>
    </row>
    <row r="129" ht="14.4" spans="1:38">
      <c r="A129" s="38" t="s">
        <v>211</v>
      </c>
      <c r="B129" s="38" t="s">
        <v>212</v>
      </c>
      <c r="C129" s="38" t="s">
        <v>213</v>
      </c>
      <c r="D129" s="38" t="s">
        <v>230</v>
      </c>
      <c r="E129" s="38" t="s">
        <v>231</v>
      </c>
      <c r="F129" s="38"/>
      <c r="G129" s="38"/>
      <c r="H129" s="38" t="s">
        <v>216</v>
      </c>
      <c r="I129" s="38" t="s">
        <v>1759</v>
      </c>
      <c r="J129" s="38" t="s">
        <v>1760</v>
      </c>
      <c r="K129" s="40" t="s">
        <v>219</v>
      </c>
      <c r="L129" s="38" t="s">
        <v>220</v>
      </c>
      <c r="M129" s="41">
        <v>44987.6534259259</v>
      </c>
      <c r="N129" s="41">
        <v>44987.6509837963</v>
      </c>
      <c r="O129" s="40" t="s">
        <v>221</v>
      </c>
      <c r="P129" s="38" t="s">
        <v>222</v>
      </c>
      <c r="Q129" s="38"/>
      <c r="R129" s="44">
        <v>44999.0885069445</v>
      </c>
      <c r="S129" s="38" t="s">
        <v>224</v>
      </c>
      <c r="T129" s="44"/>
      <c r="U129" s="44">
        <v>44988.4524884259</v>
      </c>
      <c r="V129" s="44">
        <v>44999.084537037</v>
      </c>
      <c r="W129" s="45">
        <v>0</v>
      </c>
      <c r="X129" s="46">
        <v>11.4335532407407</v>
      </c>
      <c r="Y129" s="38" t="s">
        <v>230</v>
      </c>
      <c r="Z129" s="38" t="s">
        <v>234</v>
      </c>
      <c r="AA129" s="38"/>
      <c r="AB129" s="38" t="s">
        <v>245</v>
      </c>
      <c r="AC129" s="38" t="s">
        <v>323</v>
      </c>
      <c r="AD129" s="38"/>
      <c r="AE129" s="33" t="str">
        <f>VLOOKUP(I:I,[1]Sheet1!$B:$F,5,0)</f>
        <v>System Limitation</v>
      </c>
      <c r="AF129" s="33" t="str">
        <f>VLOOKUP(I:I,[1]Sheet1!$B:$G,6,0)</f>
        <v>System Limitation in Clarify - Incorrect MSISDN/ICCID Used - LGSD-8500</v>
      </c>
      <c r="AG129" s="41" t="s">
        <v>1761</v>
      </c>
      <c r="AH129" s="38" t="s">
        <v>378</v>
      </c>
      <c r="AI129" s="38" t="s">
        <v>379</v>
      </c>
      <c r="AJ129" s="38" t="s">
        <v>238</v>
      </c>
      <c r="AK129" s="45">
        <v>9.33333333333333</v>
      </c>
      <c r="AL129" s="38" t="s">
        <v>216</v>
      </c>
    </row>
    <row r="130" ht="14.4" spans="1:38">
      <c r="A130" s="38" t="s">
        <v>211</v>
      </c>
      <c r="B130" s="38" t="s">
        <v>212</v>
      </c>
      <c r="C130" s="38" t="s">
        <v>213</v>
      </c>
      <c r="D130" s="38" t="s">
        <v>230</v>
      </c>
      <c r="E130" s="38" t="s">
        <v>231</v>
      </c>
      <c r="F130" s="38"/>
      <c r="G130" s="38"/>
      <c r="H130" s="38" t="s">
        <v>216</v>
      </c>
      <c r="I130" s="38" t="s">
        <v>1762</v>
      </c>
      <c r="J130" s="38" t="s">
        <v>1763</v>
      </c>
      <c r="K130" s="40" t="s">
        <v>219</v>
      </c>
      <c r="L130" s="38" t="s">
        <v>220</v>
      </c>
      <c r="M130" s="41">
        <v>44995.4110185185</v>
      </c>
      <c r="N130" s="41">
        <v>44995.4084027778</v>
      </c>
      <c r="O130" s="40" t="s">
        <v>221</v>
      </c>
      <c r="P130" s="38" t="s">
        <v>222</v>
      </c>
      <c r="Q130" s="38"/>
      <c r="R130" s="44">
        <v>45009.0868171296</v>
      </c>
      <c r="S130" s="38" t="s">
        <v>224</v>
      </c>
      <c r="T130" s="44"/>
      <c r="U130" s="44">
        <v>44998.5206481481</v>
      </c>
      <c r="V130" s="44">
        <v>45009.0842361111</v>
      </c>
      <c r="W130" s="45">
        <v>0</v>
      </c>
      <c r="X130" s="46">
        <v>13.6758333333333</v>
      </c>
      <c r="Y130" s="38" t="s">
        <v>230</v>
      </c>
      <c r="Z130" s="38" t="s">
        <v>234</v>
      </c>
      <c r="AA130" s="38"/>
      <c r="AB130" s="38" t="s">
        <v>143</v>
      </c>
      <c r="AC130" s="38" t="s">
        <v>245</v>
      </c>
      <c r="AD130" s="38"/>
      <c r="AE130" s="33" t="str">
        <f>VLOOKUP(I:I,[1]Sheet1!$B:$F,5,0)</f>
        <v>CSR User Issue</v>
      </c>
      <c r="AF130" s="33" t="str">
        <f>VLOOKUP(I:I,[1]Sheet1!$B:$G,6,0)</f>
        <v>CSR User Issue - Incorrect order creation(mantlova)</v>
      </c>
      <c r="AG130" s="38" t="s">
        <v>1764</v>
      </c>
      <c r="AH130" s="38" t="s">
        <v>307</v>
      </c>
      <c r="AI130" s="38" t="s">
        <v>308</v>
      </c>
      <c r="AJ130" s="38" t="s">
        <v>300</v>
      </c>
      <c r="AK130" s="45">
        <v>9.33333333333333</v>
      </c>
      <c r="AL130" s="38" t="s">
        <v>216</v>
      </c>
    </row>
    <row r="131" ht="14.4" spans="1:38">
      <c r="A131" s="39" t="s">
        <v>211</v>
      </c>
      <c r="B131" s="39" t="s">
        <v>212</v>
      </c>
      <c r="C131" s="39" t="s">
        <v>213</v>
      </c>
      <c r="D131" s="39" t="s">
        <v>230</v>
      </c>
      <c r="E131" s="39" t="s">
        <v>231</v>
      </c>
      <c r="F131" s="39"/>
      <c r="G131" s="39"/>
      <c r="H131" s="39" t="s">
        <v>216</v>
      </c>
      <c r="I131" s="39" t="s">
        <v>1765</v>
      </c>
      <c r="J131" s="39" t="s">
        <v>1766</v>
      </c>
      <c r="K131" s="42" t="s">
        <v>219</v>
      </c>
      <c r="L131" s="39" t="s">
        <v>220</v>
      </c>
      <c r="M131" s="43">
        <v>45007.6944791667</v>
      </c>
      <c r="N131" s="43">
        <v>45007.6930208333</v>
      </c>
      <c r="O131" s="42" t="s">
        <v>780</v>
      </c>
      <c r="P131" s="39" t="s">
        <v>781</v>
      </c>
      <c r="Q131" s="39"/>
      <c r="R131" s="47">
        <v>45008.5008912037</v>
      </c>
      <c r="S131" s="39" t="s">
        <v>971</v>
      </c>
      <c r="T131" s="47"/>
      <c r="U131" s="47">
        <v>45008.5008680556</v>
      </c>
      <c r="V131" s="47"/>
      <c r="W131" s="48">
        <v>0</v>
      </c>
      <c r="X131" s="49">
        <v>0.807847222222222</v>
      </c>
      <c r="Y131" s="39" t="s">
        <v>230</v>
      </c>
      <c r="Z131" s="39" t="s">
        <v>234</v>
      </c>
      <c r="AA131" s="39"/>
      <c r="AB131" s="39" t="s">
        <v>245</v>
      </c>
      <c r="AC131" s="39" t="s">
        <v>246</v>
      </c>
      <c r="AD131" s="39"/>
      <c r="AE131" s="33" t="str">
        <f>VLOOKUP(I:I,[1]Sheet1!$B:$F,5,0)</f>
        <v>One Off Issue</v>
      </c>
      <c r="AF131" s="33" t="str">
        <f>VLOOKUP(I:I,[1]Sheet1!$B:$G,6,0)</f>
        <v>One OFF Issue in CRM</v>
      </c>
      <c r="AG131" s="43" t="s">
        <v>1767</v>
      </c>
      <c r="AH131" s="39" t="s">
        <v>378</v>
      </c>
      <c r="AI131" s="39" t="s">
        <v>379</v>
      </c>
      <c r="AJ131" s="39" t="s">
        <v>229</v>
      </c>
      <c r="AK131" s="48">
        <v>9.33333333333333</v>
      </c>
      <c r="AL131" s="39" t="s">
        <v>216</v>
      </c>
    </row>
    <row r="132" ht="14.4" spans="1:38">
      <c r="A132" s="39" t="s">
        <v>211</v>
      </c>
      <c r="B132" s="39" t="s">
        <v>212</v>
      </c>
      <c r="C132" s="39" t="s">
        <v>213</v>
      </c>
      <c r="D132" s="39" t="s">
        <v>230</v>
      </c>
      <c r="E132" s="39" t="s">
        <v>231</v>
      </c>
      <c r="F132" s="39"/>
      <c r="G132" s="39"/>
      <c r="H132" s="39" t="s">
        <v>216</v>
      </c>
      <c r="I132" s="39" t="s">
        <v>1768</v>
      </c>
      <c r="J132" s="39" t="s">
        <v>1769</v>
      </c>
      <c r="K132" s="42" t="s">
        <v>219</v>
      </c>
      <c r="L132" s="39" t="s">
        <v>220</v>
      </c>
      <c r="M132" s="43">
        <v>44994.6249074074</v>
      </c>
      <c r="N132" s="43">
        <v>44994.6239583333</v>
      </c>
      <c r="O132" s="42" t="s">
        <v>221</v>
      </c>
      <c r="P132" s="39" t="s">
        <v>222</v>
      </c>
      <c r="Q132" s="39"/>
      <c r="R132" s="47">
        <v>45005.0939351852</v>
      </c>
      <c r="S132" s="39" t="s">
        <v>224</v>
      </c>
      <c r="T132" s="47"/>
      <c r="U132" s="47">
        <v>44994.6353587963</v>
      </c>
      <c r="V132" s="47">
        <v>45005.0842476852</v>
      </c>
      <c r="W132" s="48">
        <v>0</v>
      </c>
      <c r="X132" s="49">
        <v>10.4602893518519</v>
      </c>
      <c r="Y132" s="39" t="s">
        <v>230</v>
      </c>
      <c r="Z132" s="39" t="s">
        <v>234</v>
      </c>
      <c r="AA132" s="39"/>
      <c r="AB132" s="39" t="s">
        <v>143</v>
      </c>
      <c r="AC132" s="39" t="s">
        <v>245</v>
      </c>
      <c r="AD132" s="39"/>
      <c r="AE132" s="33" t="str">
        <f>VLOOKUP(I:I,[1]Sheet1!$B:$F,5,0)</f>
        <v>CSR User Issue</v>
      </c>
      <c r="AF132" s="33" t="str">
        <f>VLOOKUP(I:I,[1]Sheet1!$B:$G,6,0)</f>
        <v>CSR User Issue(zpalkova)</v>
      </c>
      <c r="AG132" s="43" t="s">
        <v>1770</v>
      </c>
      <c r="AH132" s="39" t="s">
        <v>454</v>
      </c>
      <c r="AI132" s="39" t="s">
        <v>455</v>
      </c>
      <c r="AJ132" s="39" t="s">
        <v>1064</v>
      </c>
      <c r="AK132" s="48">
        <v>2.33333333333333</v>
      </c>
      <c r="AL132" s="39" t="s">
        <v>216</v>
      </c>
    </row>
    <row r="133" ht="14.4" spans="1:38">
      <c r="A133" s="39" t="s">
        <v>211</v>
      </c>
      <c r="B133" s="39" t="s">
        <v>212</v>
      </c>
      <c r="C133" s="39" t="s">
        <v>213</v>
      </c>
      <c r="D133" s="39" t="s">
        <v>230</v>
      </c>
      <c r="E133" s="39" t="s">
        <v>231</v>
      </c>
      <c r="F133" s="39"/>
      <c r="G133" s="39"/>
      <c r="H133" s="39" t="s">
        <v>216</v>
      </c>
      <c r="I133" s="39" t="s">
        <v>1771</v>
      </c>
      <c r="J133" s="39" t="s">
        <v>1772</v>
      </c>
      <c r="K133" s="42" t="s">
        <v>219</v>
      </c>
      <c r="L133" s="39" t="s">
        <v>220</v>
      </c>
      <c r="M133" s="43">
        <v>44999.6487731482</v>
      </c>
      <c r="N133" s="43">
        <v>44999.6459490741</v>
      </c>
      <c r="O133" s="42" t="s">
        <v>221</v>
      </c>
      <c r="P133" s="39" t="s">
        <v>222</v>
      </c>
      <c r="Q133" s="39"/>
      <c r="R133" s="47">
        <v>45013.098900463</v>
      </c>
      <c r="S133" s="39" t="s">
        <v>224</v>
      </c>
      <c r="T133" s="47"/>
      <c r="U133" s="47">
        <v>45002.4191435185</v>
      </c>
      <c r="V133" s="47">
        <v>45013.0843171296</v>
      </c>
      <c r="W133" s="48">
        <v>0</v>
      </c>
      <c r="X133" s="49">
        <v>13.4383680555556</v>
      </c>
      <c r="Y133" s="39" t="s">
        <v>230</v>
      </c>
      <c r="Z133" s="39" t="s">
        <v>234</v>
      </c>
      <c r="AA133" s="39"/>
      <c r="AB133" s="39" t="s">
        <v>143</v>
      </c>
      <c r="AC133" s="39" t="s">
        <v>245</v>
      </c>
      <c r="AD133" s="39"/>
      <c r="AE133" s="33" t="str">
        <f>VLOOKUP(I:I,[1]Sheet1!$B:$F,5,0)</f>
        <v>CSR User Issue</v>
      </c>
      <c r="AF133" s="33" t="str">
        <f>VLOOKUP(I:I,[1]Sheet1!$B:$G,6,0)</f>
        <v>CSR User Issue(egmusa)</v>
      </c>
      <c r="AG133" s="43" t="s">
        <v>1773</v>
      </c>
      <c r="AH133" s="39" t="s">
        <v>459</v>
      </c>
      <c r="AI133" s="39" t="s">
        <v>371</v>
      </c>
      <c r="AJ133" s="39" t="s">
        <v>327</v>
      </c>
      <c r="AK133" s="48">
        <v>9.33333333333333</v>
      </c>
      <c r="AL133" s="39" t="s">
        <v>216</v>
      </c>
    </row>
    <row r="134" ht="14.4" spans="1:38">
      <c r="A134" s="39" t="s">
        <v>211</v>
      </c>
      <c r="B134" s="39" t="s">
        <v>212</v>
      </c>
      <c r="C134" s="39" t="s">
        <v>213</v>
      </c>
      <c r="D134" s="39" t="s">
        <v>230</v>
      </c>
      <c r="E134" s="39" t="s">
        <v>231</v>
      </c>
      <c r="F134" s="39"/>
      <c r="G134" s="39"/>
      <c r="H134" s="39" t="s">
        <v>216</v>
      </c>
      <c r="I134" s="39" t="s">
        <v>1774</v>
      </c>
      <c r="J134" s="39" t="s">
        <v>1775</v>
      </c>
      <c r="K134" s="42" t="s">
        <v>219</v>
      </c>
      <c r="L134" s="39" t="s">
        <v>220</v>
      </c>
      <c r="M134" s="43">
        <v>45001.6268518519</v>
      </c>
      <c r="N134" s="43">
        <v>45001.6238541667</v>
      </c>
      <c r="O134" s="42" t="s">
        <v>221</v>
      </c>
      <c r="P134" s="39" t="s">
        <v>222</v>
      </c>
      <c r="Q134" s="39"/>
      <c r="R134" s="47">
        <v>45017.0980555556</v>
      </c>
      <c r="S134" s="39" t="s">
        <v>224</v>
      </c>
      <c r="T134" s="47"/>
      <c r="U134" s="47">
        <v>45006.3628935185</v>
      </c>
      <c r="V134" s="47">
        <v>45017.0850810185</v>
      </c>
      <c r="W134" s="48">
        <v>0</v>
      </c>
      <c r="X134" s="49">
        <v>15.4612268518519</v>
      </c>
      <c r="Y134" s="39" t="s">
        <v>230</v>
      </c>
      <c r="Z134" s="39" t="s">
        <v>234</v>
      </c>
      <c r="AA134" s="39"/>
      <c r="AB134" s="39" t="s">
        <v>143</v>
      </c>
      <c r="AC134" s="39" t="s">
        <v>245</v>
      </c>
      <c r="AD134" s="39"/>
      <c r="AE134" s="33" t="str">
        <f>VLOOKUP(I:I,[1]Sheet1!$B:$F,5,0)</f>
        <v>CSR User Issue</v>
      </c>
      <c r="AF134" s="33" t="str">
        <f>VLOOKUP(I:I,[1]Sheet1!$B:$G,6,0)</f>
        <v>CSR User Issue(liimeri)</v>
      </c>
      <c r="AG134" s="43" t="s">
        <v>1776</v>
      </c>
      <c r="AH134" s="39" t="s">
        <v>459</v>
      </c>
      <c r="AI134" s="39" t="s">
        <v>371</v>
      </c>
      <c r="AJ134" s="39" t="s">
        <v>387</v>
      </c>
      <c r="AK134" s="48">
        <v>9.33333333333333</v>
      </c>
      <c r="AL134" s="39" t="s">
        <v>216</v>
      </c>
    </row>
    <row r="135" ht="14.4" spans="1:38">
      <c r="A135" s="39" t="s">
        <v>211</v>
      </c>
      <c r="B135" s="39" t="s">
        <v>212</v>
      </c>
      <c r="C135" s="39" t="s">
        <v>213</v>
      </c>
      <c r="D135" s="39" t="s">
        <v>230</v>
      </c>
      <c r="E135" s="39" t="s">
        <v>231</v>
      </c>
      <c r="F135" s="39"/>
      <c r="G135" s="39"/>
      <c r="H135" s="39" t="s">
        <v>216</v>
      </c>
      <c r="I135" s="39" t="s">
        <v>1777</v>
      </c>
      <c r="J135" s="39" t="s">
        <v>1778</v>
      </c>
      <c r="K135" s="42" t="s">
        <v>219</v>
      </c>
      <c r="L135" s="39" t="s">
        <v>220</v>
      </c>
      <c r="M135" s="43">
        <v>44987.6604513889</v>
      </c>
      <c r="N135" s="43">
        <v>44987.6581828704</v>
      </c>
      <c r="O135" s="42" t="s">
        <v>221</v>
      </c>
      <c r="P135" s="39" t="s">
        <v>222</v>
      </c>
      <c r="Q135" s="39"/>
      <c r="R135" s="47">
        <v>44998.0852430556</v>
      </c>
      <c r="S135" s="39" t="s">
        <v>224</v>
      </c>
      <c r="T135" s="47"/>
      <c r="U135" s="47">
        <v>44987.699375</v>
      </c>
      <c r="V135" s="47">
        <v>44998.0845601852</v>
      </c>
      <c r="W135" s="48">
        <v>0</v>
      </c>
      <c r="X135" s="49">
        <v>10.4263773148148</v>
      </c>
      <c r="Y135" s="39" t="s">
        <v>230</v>
      </c>
      <c r="Z135" s="39" t="s">
        <v>234</v>
      </c>
      <c r="AA135" s="39"/>
      <c r="AB135" s="39" t="s">
        <v>17</v>
      </c>
      <c r="AC135" s="39" t="s">
        <v>225</v>
      </c>
      <c r="AD135" s="39"/>
      <c r="AE135" s="33" t="str">
        <f>VLOOKUP(I:I,[1]Sheet1!$B:$F,5,0)</f>
        <v>Data Pollution</v>
      </c>
      <c r="AF135" s="33" t="str">
        <f>VLOOKUP(I:I,[1]Sheet1!$B:$G,6,0)</f>
        <v>Data Pollution in EMA</v>
      </c>
      <c r="AG135" s="43" t="s">
        <v>1779</v>
      </c>
      <c r="AH135" s="39" t="s">
        <v>639</v>
      </c>
      <c r="AI135" s="39" t="s">
        <v>640</v>
      </c>
      <c r="AJ135" s="39" t="s">
        <v>1780</v>
      </c>
      <c r="AK135" s="48">
        <v>2.33333333333333</v>
      </c>
      <c r="AL135" s="39" t="s">
        <v>216</v>
      </c>
    </row>
    <row r="136" ht="14.4" spans="1:38">
      <c r="A136" s="39" t="s">
        <v>211</v>
      </c>
      <c r="B136" s="39" t="s">
        <v>212</v>
      </c>
      <c r="C136" s="39" t="s">
        <v>213</v>
      </c>
      <c r="D136" s="39" t="s">
        <v>230</v>
      </c>
      <c r="E136" s="39" t="s">
        <v>231</v>
      </c>
      <c r="F136" s="39"/>
      <c r="G136" s="39"/>
      <c r="H136" s="39" t="s">
        <v>216</v>
      </c>
      <c r="I136" s="39" t="s">
        <v>1781</v>
      </c>
      <c r="J136" s="39" t="s">
        <v>1782</v>
      </c>
      <c r="K136" s="42" t="s">
        <v>219</v>
      </c>
      <c r="L136" s="39" t="s">
        <v>220</v>
      </c>
      <c r="M136" s="43">
        <v>45007.5178472222</v>
      </c>
      <c r="N136" s="43">
        <v>45007.5151851852</v>
      </c>
      <c r="O136" s="42" t="s">
        <v>780</v>
      </c>
      <c r="P136" s="39" t="s">
        <v>781</v>
      </c>
      <c r="Q136" s="39"/>
      <c r="R136" s="47">
        <v>45007.7622800926</v>
      </c>
      <c r="S136" s="39" t="s">
        <v>1043</v>
      </c>
      <c r="T136" s="47"/>
      <c r="U136" s="47">
        <v>45007.7055208333</v>
      </c>
      <c r="V136" s="47"/>
      <c r="W136" s="48">
        <v>0</v>
      </c>
      <c r="X136" s="49">
        <v>0.190335648148148</v>
      </c>
      <c r="Y136" s="39" t="s">
        <v>230</v>
      </c>
      <c r="Z136" s="39" t="s">
        <v>234</v>
      </c>
      <c r="AA136" s="39"/>
      <c r="AB136" s="39" t="s">
        <v>140</v>
      </c>
      <c r="AC136" s="39" t="s">
        <v>225</v>
      </c>
      <c r="AD136" s="39"/>
      <c r="AE136" s="33" t="str">
        <f>VLOOKUP(I:I,[1]Sheet1!$B:$F,5,0)</f>
        <v>Known Code Issue</v>
      </c>
      <c r="AF136" s="33" t="str">
        <f>VLOOKUP(I:I,[1]Sheet1!$B:$G,6,0)</f>
        <v>PKE000000038702</v>
      </c>
      <c r="AG136" s="47" t="s">
        <v>1783</v>
      </c>
      <c r="AH136" s="39" t="s">
        <v>459</v>
      </c>
      <c r="AI136" s="39" t="s">
        <v>371</v>
      </c>
      <c r="AJ136" s="39" t="s">
        <v>380</v>
      </c>
      <c r="AK136" s="48">
        <v>9.33333333333333</v>
      </c>
      <c r="AL136" s="39" t="s">
        <v>216</v>
      </c>
    </row>
    <row r="137" ht="14.4" spans="1:38">
      <c r="A137" s="39" t="s">
        <v>211</v>
      </c>
      <c r="B137" s="39" t="s">
        <v>212</v>
      </c>
      <c r="C137" s="39" t="s">
        <v>213</v>
      </c>
      <c r="D137" s="39" t="s">
        <v>230</v>
      </c>
      <c r="E137" s="39" t="s">
        <v>231</v>
      </c>
      <c r="F137" s="39"/>
      <c r="G137" s="39"/>
      <c r="H137" s="39" t="s">
        <v>216</v>
      </c>
      <c r="I137" s="39" t="s">
        <v>1784</v>
      </c>
      <c r="J137" s="39" t="s">
        <v>1785</v>
      </c>
      <c r="K137" s="42" t="s">
        <v>219</v>
      </c>
      <c r="L137" s="39" t="s">
        <v>220</v>
      </c>
      <c r="M137" s="43">
        <v>45008.4915046296</v>
      </c>
      <c r="N137" s="43">
        <v>45008.4896875</v>
      </c>
      <c r="O137" s="42" t="s">
        <v>780</v>
      </c>
      <c r="P137" s="39" t="s">
        <v>781</v>
      </c>
      <c r="Q137" s="39"/>
      <c r="R137" s="47">
        <v>45008.7504282407</v>
      </c>
      <c r="S137" s="39" t="s">
        <v>996</v>
      </c>
      <c r="T137" s="47"/>
      <c r="U137" s="47">
        <v>45008.7504050926</v>
      </c>
      <c r="V137" s="47"/>
      <c r="W137" s="48">
        <v>0</v>
      </c>
      <c r="X137" s="49">
        <v>0.260717592592593</v>
      </c>
      <c r="Y137" s="39" t="s">
        <v>230</v>
      </c>
      <c r="Z137" s="39" t="s">
        <v>234</v>
      </c>
      <c r="AA137" s="39"/>
      <c r="AB137" s="39" t="s">
        <v>143</v>
      </c>
      <c r="AC137" s="39" t="s">
        <v>245</v>
      </c>
      <c r="AD137" s="39"/>
      <c r="AE137" s="33" t="str">
        <f>VLOOKUP(I:I,[1]Sheet1!$B:$F,5,0)</f>
        <v>CSR User Issue</v>
      </c>
      <c r="AF137" s="33" t="str">
        <f>VLOOKUP(I:I,[1]Sheet1!$B:$G,6,0)</f>
        <v>CSR User Issue - Incorrect order creation(camoroso)</v>
      </c>
      <c r="AG137" s="39" t="s">
        <v>1786</v>
      </c>
      <c r="AH137" s="39" t="s">
        <v>639</v>
      </c>
      <c r="AI137" s="39" t="s">
        <v>640</v>
      </c>
      <c r="AJ137" s="39" t="s">
        <v>300</v>
      </c>
      <c r="AK137" s="48">
        <v>9.33333333333333</v>
      </c>
      <c r="AL137" s="39" t="s">
        <v>216</v>
      </c>
    </row>
    <row r="138" ht="14.4" spans="1:38">
      <c r="A138" s="39" t="s">
        <v>211</v>
      </c>
      <c r="B138" s="39" t="s">
        <v>212</v>
      </c>
      <c r="C138" s="39" t="s">
        <v>213</v>
      </c>
      <c r="D138" s="39" t="s">
        <v>230</v>
      </c>
      <c r="E138" s="39" t="s">
        <v>231</v>
      </c>
      <c r="F138" s="39"/>
      <c r="G138" s="39"/>
      <c r="H138" s="39" t="s">
        <v>216</v>
      </c>
      <c r="I138" s="39" t="s">
        <v>1787</v>
      </c>
      <c r="J138" s="39" t="s">
        <v>637</v>
      </c>
      <c r="K138" s="42" t="s">
        <v>219</v>
      </c>
      <c r="L138" s="39" t="s">
        <v>220</v>
      </c>
      <c r="M138" s="43">
        <v>44999.5264814815</v>
      </c>
      <c r="N138" s="43">
        <v>44999.5251736111</v>
      </c>
      <c r="O138" s="42" t="s">
        <v>221</v>
      </c>
      <c r="P138" s="39" t="s">
        <v>222</v>
      </c>
      <c r="Q138" s="39" t="s">
        <v>1788</v>
      </c>
      <c r="R138" s="47">
        <v>45011.129849537</v>
      </c>
      <c r="S138" s="39" t="s">
        <v>224</v>
      </c>
      <c r="T138" s="47"/>
      <c r="U138" s="47">
        <v>45000.6930555556</v>
      </c>
      <c r="V138" s="47">
        <v>45011.1259490741</v>
      </c>
      <c r="W138" s="48">
        <v>0</v>
      </c>
      <c r="X138" s="49">
        <v>11.600775462963</v>
      </c>
      <c r="Y138" s="39" t="s">
        <v>230</v>
      </c>
      <c r="Z138" s="39" t="s">
        <v>234</v>
      </c>
      <c r="AA138" s="39"/>
      <c r="AB138" s="39" t="s">
        <v>245</v>
      </c>
      <c r="AC138" s="39" t="s">
        <v>246</v>
      </c>
      <c r="AD138" s="39"/>
      <c r="AE138" s="33" t="str">
        <f>VLOOKUP(I:I,[1]Sheet1!$B:$F,5,0)</f>
        <v>One Off Issue</v>
      </c>
      <c r="AF138" s="33" t="str">
        <f>VLOOKUP(I:I,[1]Sheet1!$B:$G,6,0)</f>
        <v>One OFF Issue in Kenan (Billing user manually moved the service to deinstalled)</v>
      </c>
      <c r="AG138" s="43" t="s">
        <v>1789</v>
      </c>
      <c r="AH138" s="39" t="s">
        <v>639</v>
      </c>
      <c r="AI138" s="39" t="s">
        <v>640</v>
      </c>
      <c r="AJ138" s="39" t="s">
        <v>1780</v>
      </c>
      <c r="AK138" s="48">
        <v>2.33333333333333</v>
      </c>
      <c r="AL138" s="39" t="s">
        <v>216</v>
      </c>
    </row>
    <row r="139" ht="14.4" spans="1:38">
      <c r="A139" s="39" t="s">
        <v>211</v>
      </c>
      <c r="B139" s="39" t="s">
        <v>212</v>
      </c>
      <c r="C139" s="39" t="s">
        <v>213</v>
      </c>
      <c r="D139" s="39" t="s">
        <v>230</v>
      </c>
      <c r="E139" s="39" t="s">
        <v>231</v>
      </c>
      <c r="F139" s="39"/>
      <c r="G139" s="39"/>
      <c r="H139" s="39" t="s">
        <v>216</v>
      </c>
      <c r="I139" s="39" t="s">
        <v>1790</v>
      </c>
      <c r="J139" s="39" t="s">
        <v>637</v>
      </c>
      <c r="K139" s="42" t="s">
        <v>219</v>
      </c>
      <c r="L139" s="39" t="s">
        <v>220</v>
      </c>
      <c r="M139" s="43">
        <v>45001.6293865741</v>
      </c>
      <c r="N139" s="43">
        <v>45001.6281944445</v>
      </c>
      <c r="O139" s="42" t="s">
        <v>221</v>
      </c>
      <c r="P139" s="39" t="s">
        <v>222</v>
      </c>
      <c r="Q139" s="39"/>
      <c r="R139" s="47">
        <v>45013.0986921296</v>
      </c>
      <c r="S139" s="39" t="s">
        <v>224</v>
      </c>
      <c r="T139" s="47"/>
      <c r="U139" s="47">
        <v>45002.3683680556</v>
      </c>
      <c r="V139" s="47">
        <v>45013.0843171296</v>
      </c>
      <c r="W139" s="48">
        <v>0</v>
      </c>
      <c r="X139" s="49">
        <v>11.4561226851852</v>
      </c>
      <c r="Y139" s="39" t="s">
        <v>230</v>
      </c>
      <c r="Z139" s="39" t="s">
        <v>234</v>
      </c>
      <c r="AA139" s="39"/>
      <c r="AB139" s="39" t="s">
        <v>245</v>
      </c>
      <c r="AC139" s="39" t="s">
        <v>323</v>
      </c>
      <c r="AD139" s="39"/>
      <c r="AE139" s="33" t="str">
        <f>VLOOKUP(I:I,[1]Sheet1!$B:$F,5,0)</f>
        <v>One Off Issue</v>
      </c>
      <c r="AF139" s="33" t="str">
        <f>VLOOKUP(I:I,[1]Sheet1!$B:$G,6,0)</f>
        <v>One OFF Issue in Kenan (Billing user manually moved the service to deinstalled)</v>
      </c>
      <c r="AG139" s="43" t="s">
        <v>1791</v>
      </c>
      <c r="AH139" s="39" t="s">
        <v>639</v>
      </c>
      <c r="AI139" s="39" t="s">
        <v>640</v>
      </c>
      <c r="AJ139" s="39" t="s">
        <v>1780</v>
      </c>
      <c r="AK139" s="48">
        <v>2.33333333333333</v>
      </c>
      <c r="AL139" s="39" t="s">
        <v>216</v>
      </c>
    </row>
    <row r="140" ht="14.4" spans="1:38">
      <c r="A140" s="38" t="s">
        <v>211</v>
      </c>
      <c r="B140" s="38" t="s">
        <v>212</v>
      </c>
      <c r="C140" s="38" t="s">
        <v>213</v>
      </c>
      <c r="D140" s="38" t="s">
        <v>230</v>
      </c>
      <c r="E140" s="38" t="s">
        <v>231</v>
      </c>
      <c r="F140" s="38"/>
      <c r="G140" s="38"/>
      <c r="H140" s="38" t="s">
        <v>216</v>
      </c>
      <c r="I140" s="38" t="s">
        <v>1792</v>
      </c>
      <c r="J140" s="38" t="s">
        <v>1793</v>
      </c>
      <c r="K140" s="40" t="s">
        <v>219</v>
      </c>
      <c r="L140" s="38" t="s">
        <v>220</v>
      </c>
      <c r="M140" s="41">
        <v>44994.6516435185</v>
      </c>
      <c r="N140" s="41">
        <v>44994.6440972222</v>
      </c>
      <c r="O140" s="40" t="s">
        <v>221</v>
      </c>
      <c r="P140" s="38" t="s">
        <v>222</v>
      </c>
      <c r="Q140" s="38"/>
      <c r="R140" s="44">
        <v>45010.0948032407</v>
      </c>
      <c r="S140" s="38" t="s">
        <v>224</v>
      </c>
      <c r="T140" s="44"/>
      <c r="U140" s="44">
        <v>44999.4725925926</v>
      </c>
      <c r="V140" s="44">
        <v>45010.0842013889</v>
      </c>
      <c r="W140" s="45">
        <v>0</v>
      </c>
      <c r="X140" s="46">
        <v>15.4401041666667</v>
      </c>
      <c r="Y140" s="38" t="s">
        <v>230</v>
      </c>
      <c r="Z140" s="38" t="s">
        <v>234</v>
      </c>
      <c r="AA140" s="38"/>
      <c r="AB140" s="38" t="s">
        <v>143</v>
      </c>
      <c r="AC140" s="38" t="s">
        <v>245</v>
      </c>
      <c r="AD140" s="38"/>
      <c r="AE140" s="33" t="str">
        <f>VLOOKUP(I:I,[1]Sheet1!$B:$F,5,0)</f>
        <v>CSR User Issue</v>
      </c>
      <c r="AF140" s="33" t="str">
        <f>VLOOKUP(I:I,[1]Sheet1!$B:$G,6,0)</f>
        <v>CSR User Issue - Incorrect change offer order created by users in Clarify(liimeri)</v>
      </c>
      <c r="AG140" s="41" t="s">
        <v>1794</v>
      </c>
      <c r="AH140" s="38" t="s">
        <v>639</v>
      </c>
      <c r="AI140" s="38" t="s">
        <v>640</v>
      </c>
      <c r="AJ140" s="38" t="s">
        <v>292</v>
      </c>
      <c r="AK140" s="45">
        <v>9.33333333333333</v>
      </c>
      <c r="AL140" s="38" t="s">
        <v>216</v>
      </c>
    </row>
    <row r="141" ht="14.4" spans="1:38">
      <c r="A141" s="38" t="s">
        <v>211</v>
      </c>
      <c r="B141" s="38" t="s">
        <v>212</v>
      </c>
      <c r="C141" s="38" t="s">
        <v>213</v>
      </c>
      <c r="D141" s="38" t="s">
        <v>230</v>
      </c>
      <c r="E141" s="38" t="s">
        <v>231</v>
      </c>
      <c r="F141" s="38"/>
      <c r="G141" s="38"/>
      <c r="H141" s="38" t="s">
        <v>216</v>
      </c>
      <c r="I141" s="38" t="s">
        <v>1795</v>
      </c>
      <c r="J141" s="38" t="s">
        <v>1796</v>
      </c>
      <c r="K141" s="40" t="s">
        <v>219</v>
      </c>
      <c r="L141" s="38" t="s">
        <v>220</v>
      </c>
      <c r="M141" s="41">
        <v>45012.3467708333</v>
      </c>
      <c r="N141" s="41">
        <v>45012.345625</v>
      </c>
      <c r="O141" s="40" t="s">
        <v>780</v>
      </c>
      <c r="P141" s="38" t="s">
        <v>781</v>
      </c>
      <c r="Q141" s="38"/>
      <c r="R141" s="44">
        <v>45012.4559490741</v>
      </c>
      <c r="S141" s="38" t="s">
        <v>1625</v>
      </c>
      <c r="T141" s="44"/>
      <c r="U141" s="44">
        <v>45012.4559143519</v>
      </c>
      <c r="V141" s="44"/>
      <c r="W141" s="45">
        <v>0</v>
      </c>
      <c r="X141" s="46">
        <v>0.110289351851852</v>
      </c>
      <c r="Y141" s="38" t="s">
        <v>230</v>
      </c>
      <c r="Z141" s="38" t="s">
        <v>234</v>
      </c>
      <c r="AA141" s="38"/>
      <c r="AB141" s="38" t="s">
        <v>143</v>
      </c>
      <c r="AC141" s="38" t="s">
        <v>245</v>
      </c>
      <c r="AD141" s="38"/>
      <c r="AE141" s="33" t="str">
        <f>VLOOKUP(I:I,[1]Sheet1!$B:$F,5,0)</f>
        <v>CSR User Issue</v>
      </c>
      <c r="AF141" s="33" t="str">
        <f>VLOOKUP(I:I,[1]Sheet1!$B:$G,6,0)</f>
        <v>CSR User Issue(mrexha)</v>
      </c>
      <c r="AG141" s="41" t="s">
        <v>1797</v>
      </c>
      <c r="AH141" s="38" t="s">
        <v>639</v>
      </c>
      <c r="AI141" s="38" t="s">
        <v>640</v>
      </c>
      <c r="AJ141" s="38" t="s">
        <v>1780</v>
      </c>
      <c r="AK141" s="45">
        <v>2.33333333333333</v>
      </c>
      <c r="AL141" s="38" t="s">
        <v>216</v>
      </c>
    </row>
    <row r="142" ht="14.4" spans="1:38">
      <c r="A142" s="39" t="s">
        <v>211</v>
      </c>
      <c r="B142" s="39" t="s">
        <v>212</v>
      </c>
      <c r="C142" s="39" t="s">
        <v>213</v>
      </c>
      <c r="D142" s="39" t="s">
        <v>230</v>
      </c>
      <c r="E142" s="39" t="s">
        <v>231</v>
      </c>
      <c r="F142" s="39"/>
      <c r="G142" s="39"/>
      <c r="H142" s="39" t="s">
        <v>216</v>
      </c>
      <c r="I142" s="39" t="s">
        <v>1798</v>
      </c>
      <c r="J142" s="39" t="s">
        <v>1799</v>
      </c>
      <c r="K142" s="42" t="s">
        <v>219</v>
      </c>
      <c r="L142" s="39" t="s">
        <v>220</v>
      </c>
      <c r="M142" s="43">
        <v>44984.4899074074</v>
      </c>
      <c r="N142" s="43">
        <v>44984.4891087963</v>
      </c>
      <c r="O142" s="42" t="s">
        <v>221</v>
      </c>
      <c r="P142" s="39" t="s">
        <v>222</v>
      </c>
      <c r="Q142" s="39"/>
      <c r="R142" s="47">
        <v>45004.0895486111</v>
      </c>
      <c r="S142" s="39" t="s">
        <v>224</v>
      </c>
      <c r="T142" s="47"/>
      <c r="U142" s="47">
        <v>44993.3775462963</v>
      </c>
      <c r="V142" s="47">
        <v>45004.0844560185</v>
      </c>
      <c r="W142" s="48">
        <v>0</v>
      </c>
      <c r="X142" s="49">
        <v>19.5953472222222</v>
      </c>
      <c r="Y142" s="39" t="s">
        <v>230</v>
      </c>
      <c r="Z142" s="39" t="s">
        <v>234</v>
      </c>
      <c r="AA142" s="39"/>
      <c r="AB142" s="39" t="s">
        <v>140</v>
      </c>
      <c r="AC142" s="39" t="s">
        <v>225</v>
      </c>
      <c r="AD142" s="39"/>
      <c r="AE142" s="33" t="str">
        <f>VLOOKUP(I:I,[1]Sheet1!$B:$F,5,0)</f>
        <v>Known Code Issue</v>
      </c>
      <c r="AF142" s="33" t="str">
        <f>VLOOKUP(I:I,[1]Sheet1!$B:$G,6,0)</f>
        <v>PKE000000038702</v>
      </c>
      <c r="AG142" s="43" t="s">
        <v>1800</v>
      </c>
      <c r="AH142" s="39" t="s">
        <v>325</v>
      </c>
      <c r="AI142" s="39" t="s">
        <v>326</v>
      </c>
      <c r="AJ142" s="39" t="s">
        <v>284</v>
      </c>
      <c r="AK142" s="48">
        <v>9.33333333333333</v>
      </c>
      <c r="AL142" s="39" t="s">
        <v>216</v>
      </c>
    </row>
    <row r="143" ht="14.4" spans="1:38">
      <c r="A143" s="38" t="s">
        <v>211</v>
      </c>
      <c r="B143" s="38" t="s">
        <v>212</v>
      </c>
      <c r="C143" s="38" t="s">
        <v>213</v>
      </c>
      <c r="D143" s="38" t="s">
        <v>230</v>
      </c>
      <c r="E143" s="38" t="s">
        <v>231</v>
      </c>
      <c r="F143" s="38"/>
      <c r="G143" s="38"/>
      <c r="H143" s="38" t="s">
        <v>216</v>
      </c>
      <c r="I143" s="38" t="s">
        <v>1801</v>
      </c>
      <c r="J143" s="38" t="s">
        <v>1799</v>
      </c>
      <c r="K143" s="40" t="s">
        <v>219</v>
      </c>
      <c r="L143" s="38" t="s">
        <v>220</v>
      </c>
      <c r="M143" s="41">
        <v>44986.5556481481</v>
      </c>
      <c r="N143" s="41">
        <v>44986.5546064815</v>
      </c>
      <c r="O143" s="40" t="s">
        <v>221</v>
      </c>
      <c r="P143" s="38" t="s">
        <v>222</v>
      </c>
      <c r="Q143" s="38"/>
      <c r="R143" s="44">
        <v>45002.0878009259</v>
      </c>
      <c r="S143" s="38" t="s">
        <v>224</v>
      </c>
      <c r="T143" s="44"/>
      <c r="U143" s="44">
        <v>44991.4539351852</v>
      </c>
      <c r="V143" s="44">
        <v>45002.0847453704</v>
      </c>
      <c r="W143" s="45">
        <v>0</v>
      </c>
      <c r="X143" s="46">
        <v>15.5301388888889</v>
      </c>
      <c r="Y143" s="38" t="s">
        <v>230</v>
      </c>
      <c r="Z143" s="38" t="s">
        <v>234</v>
      </c>
      <c r="AA143" s="38"/>
      <c r="AB143" s="38" t="s">
        <v>140</v>
      </c>
      <c r="AC143" s="38" t="s">
        <v>225</v>
      </c>
      <c r="AD143" s="38"/>
      <c r="AE143" s="33" t="str">
        <f>VLOOKUP(I:I,[1]Sheet1!$B:$F,5,0)</f>
        <v>Known Code Issue</v>
      </c>
      <c r="AF143" s="33" t="str">
        <f>VLOOKUP(I:I,[1]Sheet1!$B:$G,6,0)</f>
        <v>PKE000000038702</v>
      </c>
      <c r="AG143" s="41" t="s">
        <v>1802</v>
      </c>
      <c r="AH143" s="38" t="s">
        <v>325</v>
      </c>
      <c r="AI143" s="38" t="s">
        <v>326</v>
      </c>
      <c r="AJ143" s="38" t="s">
        <v>380</v>
      </c>
      <c r="AK143" s="45">
        <v>9.33333333333333</v>
      </c>
      <c r="AL143" s="38" t="s">
        <v>216</v>
      </c>
    </row>
    <row r="144" ht="14.4" spans="1:38">
      <c r="A144" s="38" t="s">
        <v>211</v>
      </c>
      <c r="B144" s="38" t="s">
        <v>212</v>
      </c>
      <c r="C144" s="38" t="s">
        <v>213</v>
      </c>
      <c r="D144" s="38" t="s">
        <v>214</v>
      </c>
      <c r="E144" s="38" t="s">
        <v>215</v>
      </c>
      <c r="F144" s="38"/>
      <c r="G144" s="38"/>
      <c r="H144" s="38" t="s">
        <v>340</v>
      </c>
      <c r="I144" s="38" t="s">
        <v>1803</v>
      </c>
      <c r="J144" s="38" t="s">
        <v>1804</v>
      </c>
      <c r="K144" s="40" t="s">
        <v>219</v>
      </c>
      <c r="L144" s="38" t="s">
        <v>620</v>
      </c>
      <c r="M144" s="41">
        <v>44999.3925694444</v>
      </c>
      <c r="N144" s="41">
        <v>44999.3925</v>
      </c>
      <c r="O144" s="40" t="s">
        <v>221</v>
      </c>
      <c r="P144" s="38"/>
      <c r="Q144" s="38"/>
      <c r="R144" s="44">
        <v>45000.7119097222</v>
      </c>
      <c r="S144" s="38" t="s">
        <v>479</v>
      </c>
      <c r="T144" s="44"/>
      <c r="U144" s="44">
        <v>45000.7118518519</v>
      </c>
      <c r="V144" s="44">
        <v>45000.7118981481</v>
      </c>
      <c r="W144" s="45">
        <v>0</v>
      </c>
      <c r="X144" s="46">
        <v>1.31939814814815</v>
      </c>
      <c r="Y144" s="38" t="s">
        <v>225</v>
      </c>
      <c r="Z144" s="38" t="s">
        <v>410</v>
      </c>
      <c r="AA144" s="38"/>
      <c r="AB144" s="38" t="s">
        <v>225</v>
      </c>
      <c r="AC144" s="38" t="s">
        <v>344</v>
      </c>
      <c r="AD144" s="38"/>
      <c r="AE144" s="33" t="str">
        <f>VLOOKUP(I:I,[1]Sheet1!$B:$F,5,0)</f>
        <v>Duplicate Incident</v>
      </c>
      <c r="AF144" s="33" t="str">
        <f>VLOOKUP(I:I,[1]Sheet1!$B:$G,6,0)</f>
        <v>Duplicate Incident of INC000004667086</v>
      </c>
      <c r="AG144" s="41" t="s">
        <v>1805</v>
      </c>
      <c r="AH144" s="38"/>
      <c r="AI144" s="38"/>
      <c r="AJ144" s="38" t="s">
        <v>482</v>
      </c>
      <c r="AK144" s="45">
        <v>2.33333333333333</v>
      </c>
      <c r="AL144" s="38" t="s">
        <v>216</v>
      </c>
    </row>
    <row r="145" ht="14.4" spans="1:38">
      <c r="A145" s="38" t="s">
        <v>211</v>
      </c>
      <c r="B145" s="38" t="s">
        <v>212</v>
      </c>
      <c r="C145" s="38" t="s">
        <v>213</v>
      </c>
      <c r="D145" s="38" t="s">
        <v>214</v>
      </c>
      <c r="E145" s="38" t="s">
        <v>215</v>
      </c>
      <c r="F145" s="38"/>
      <c r="G145" s="38"/>
      <c r="H145" s="38" t="s">
        <v>340</v>
      </c>
      <c r="I145" s="38" t="s">
        <v>1806</v>
      </c>
      <c r="J145" s="38" t="s">
        <v>1807</v>
      </c>
      <c r="K145" s="40" t="s">
        <v>219</v>
      </c>
      <c r="L145" s="38" t="s">
        <v>620</v>
      </c>
      <c r="M145" s="41">
        <v>45005.5928703704</v>
      </c>
      <c r="N145" s="41">
        <v>45005.5928009259</v>
      </c>
      <c r="O145" s="40" t="s">
        <v>221</v>
      </c>
      <c r="P145" s="38"/>
      <c r="Q145" s="38"/>
      <c r="R145" s="44">
        <v>45005.7186342593</v>
      </c>
      <c r="S145" s="38" t="s">
        <v>479</v>
      </c>
      <c r="T145" s="44"/>
      <c r="U145" s="44">
        <v>45005.718587963</v>
      </c>
      <c r="V145" s="44">
        <v>45005.7186226852</v>
      </c>
      <c r="W145" s="45">
        <v>0</v>
      </c>
      <c r="X145" s="46">
        <v>0.125821759259259</v>
      </c>
      <c r="Y145" s="38" t="s">
        <v>225</v>
      </c>
      <c r="Z145" s="38" t="s">
        <v>410</v>
      </c>
      <c r="AA145" s="38"/>
      <c r="AB145" s="38" t="s">
        <v>245</v>
      </c>
      <c r="AC145" s="38" t="s">
        <v>246</v>
      </c>
      <c r="AD145" s="38"/>
      <c r="AE145" s="33" t="str">
        <f>VLOOKUP(I:I,[1]Sheet1!$B:$F,5,0)</f>
        <v>Duplicate Incident</v>
      </c>
      <c r="AF145" s="33" t="str">
        <f>VLOOKUP(I:I,[1]Sheet1!$B:$G,6,0)</f>
        <v>Duplicate Incident of INC000004671433</v>
      </c>
      <c r="AG145" s="41" t="s">
        <v>1808</v>
      </c>
      <c r="AH145" s="38"/>
      <c r="AI145" s="38"/>
      <c r="AJ145" s="38" t="s">
        <v>482</v>
      </c>
      <c r="AK145" s="45">
        <v>2.33333333333333</v>
      </c>
      <c r="AL145" s="38" t="s">
        <v>216</v>
      </c>
    </row>
    <row r="146" ht="14.4" spans="1:38">
      <c r="A146" s="39" t="s">
        <v>211</v>
      </c>
      <c r="B146" s="39" t="s">
        <v>212</v>
      </c>
      <c r="C146" s="39" t="s">
        <v>213</v>
      </c>
      <c r="D146" s="39" t="s">
        <v>214</v>
      </c>
      <c r="E146" s="39" t="s">
        <v>215</v>
      </c>
      <c r="F146" s="39"/>
      <c r="G146" s="39"/>
      <c r="H146" s="39" t="s">
        <v>340</v>
      </c>
      <c r="I146" s="39" t="s">
        <v>1809</v>
      </c>
      <c r="J146" s="39" t="s">
        <v>1810</v>
      </c>
      <c r="K146" s="42" t="s">
        <v>219</v>
      </c>
      <c r="L146" s="39" t="s">
        <v>620</v>
      </c>
      <c r="M146" s="43">
        <v>44984.4278587963</v>
      </c>
      <c r="N146" s="43">
        <v>44984.4277893519</v>
      </c>
      <c r="O146" s="42" t="s">
        <v>221</v>
      </c>
      <c r="P146" s="39"/>
      <c r="Q146" s="39"/>
      <c r="R146" s="47">
        <v>44994.7092708333</v>
      </c>
      <c r="S146" s="39" t="s">
        <v>343</v>
      </c>
      <c r="T146" s="47"/>
      <c r="U146" s="47">
        <v>44994.709212963</v>
      </c>
      <c r="V146" s="47">
        <v>44994.7092592593</v>
      </c>
      <c r="W146" s="48">
        <v>0</v>
      </c>
      <c r="X146" s="49">
        <v>10.2814699074074</v>
      </c>
      <c r="Y146" s="39" t="s">
        <v>225</v>
      </c>
      <c r="Z146" s="39" t="s">
        <v>410</v>
      </c>
      <c r="AA146" s="39"/>
      <c r="AB146" s="39" t="s">
        <v>225</v>
      </c>
      <c r="AC146" s="39" t="s">
        <v>344</v>
      </c>
      <c r="AD146" s="39"/>
      <c r="AE146" s="33" t="str">
        <f>VLOOKUP(I:I,[1]Sheet1!$B:$F,5,0)</f>
        <v>Duplicate Incident</v>
      </c>
      <c r="AF146" s="33" t="str">
        <f>VLOOKUP(I:I,[1]Sheet1!$B:$G,6,0)</f>
        <v>Duplicate Incident of INC000004649196</v>
      </c>
      <c r="AG146" s="43" t="s">
        <v>1811</v>
      </c>
      <c r="AH146" s="39"/>
      <c r="AI146" s="39"/>
      <c r="AJ146" s="39" t="s">
        <v>348</v>
      </c>
      <c r="AK146" s="48">
        <v>7</v>
      </c>
      <c r="AL146" s="39" t="s">
        <v>216</v>
      </c>
    </row>
    <row r="147" ht="14.4" spans="1:38">
      <c r="A147" s="38" t="s">
        <v>211</v>
      </c>
      <c r="B147" s="38" t="s">
        <v>212</v>
      </c>
      <c r="C147" s="38" t="s">
        <v>213</v>
      </c>
      <c r="D147" s="38" t="s">
        <v>214</v>
      </c>
      <c r="E147" s="38" t="s">
        <v>215</v>
      </c>
      <c r="F147" s="38"/>
      <c r="G147" s="38"/>
      <c r="H147" s="38" t="s">
        <v>216</v>
      </c>
      <c r="I147" s="38" t="s">
        <v>1812</v>
      </c>
      <c r="J147" s="38" t="s">
        <v>1813</v>
      </c>
      <c r="K147" s="40" t="s">
        <v>219</v>
      </c>
      <c r="L147" s="38" t="s">
        <v>220</v>
      </c>
      <c r="M147" s="41">
        <v>44993.299537037</v>
      </c>
      <c r="N147" s="41">
        <v>44993.2983796296</v>
      </c>
      <c r="O147" s="40" t="s">
        <v>221</v>
      </c>
      <c r="P147" s="38" t="s">
        <v>222</v>
      </c>
      <c r="Q147" s="38"/>
      <c r="R147" s="44">
        <v>45004.0892013889</v>
      </c>
      <c r="S147" s="38" t="s">
        <v>224</v>
      </c>
      <c r="T147" s="44"/>
      <c r="U147" s="44">
        <v>44993.5977777778</v>
      </c>
      <c r="V147" s="44">
        <v>45004.0844560185</v>
      </c>
      <c r="W147" s="45">
        <v>0</v>
      </c>
      <c r="X147" s="46">
        <v>10.7860763888889</v>
      </c>
      <c r="Y147" s="38" t="s">
        <v>155</v>
      </c>
      <c r="Z147" s="38" t="s">
        <v>214</v>
      </c>
      <c r="AA147" s="38"/>
      <c r="AB147" s="38" t="s">
        <v>140</v>
      </c>
      <c r="AC147" s="38" t="s">
        <v>225</v>
      </c>
      <c r="AD147" s="38"/>
      <c r="AE147" s="33" t="str">
        <f>VLOOKUP(I:I,[1]Sheet1!$B:$F,5,0)</f>
        <v>Known Code Issue</v>
      </c>
      <c r="AF147" s="33" t="str">
        <f>VLOOKUP(I:I,[1]Sheet1!$B:$G,6,0)</f>
        <v>PKE000000095962</v>
      </c>
      <c r="AG147" s="41" t="s">
        <v>1814</v>
      </c>
      <c r="AH147" s="38" t="s">
        <v>315</v>
      </c>
      <c r="AI147" s="38" t="s">
        <v>316</v>
      </c>
      <c r="AJ147" s="38" t="s">
        <v>300</v>
      </c>
      <c r="AK147" s="45">
        <v>19.6</v>
      </c>
      <c r="AL147" s="38" t="s">
        <v>216</v>
      </c>
    </row>
    <row r="148" ht="14.4" spans="1:38">
      <c r="A148" s="38" t="s">
        <v>211</v>
      </c>
      <c r="B148" s="38" t="s">
        <v>212</v>
      </c>
      <c r="C148" s="38" t="s">
        <v>213</v>
      </c>
      <c r="D148" s="38" t="s">
        <v>230</v>
      </c>
      <c r="E148" s="38" t="s">
        <v>231</v>
      </c>
      <c r="F148" s="38"/>
      <c r="G148" s="38"/>
      <c r="H148" s="38" t="s">
        <v>216</v>
      </c>
      <c r="I148" s="38" t="s">
        <v>1815</v>
      </c>
      <c r="J148" s="38" t="s">
        <v>1816</v>
      </c>
      <c r="K148" s="40" t="s">
        <v>258</v>
      </c>
      <c r="L148" s="38" t="s">
        <v>220</v>
      </c>
      <c r="M148" s="41">
        <v>44994.3402546296</v>
      </c>
      <c r="N148" s="41">
        <v>44994.3381481482</v>
      </c>
      <c r="O148" s="40" t="s">
        <v>221</v>
      </c>
      <c r="P148" s="38" t="s">
        <v>222</v>
      </c>
      <c r="Q148" s="38"/>
      <c r="R148" s="44">
        <v>45006.0900578704</v>
      </c>
      <c r="S148" s="38" t="s">
        <v>224</v>
      </c>
      <c r="T148" s="44"/>
      <c r="U148" s="44">
        <v>44995.621087963</v>
      </c>
      <c r="V148" s="44">
        <v>45006.085</v>
      </c>
      <c r="W148" s="45">
        <v>0</v>
      </c>
      <c r="X148" s="46">
        <v>11.7468518518519</v>
      </c>
      <c r="Y148" s="38" t="s">
        <v>155</v>
      </c>
      <c r="Z148" s="38" t="s">
        <v>214</v>
      </c>
      <c r="AA148" s="38"/>
      <c r="AB148" s="38" t="s">
        <v>140</v>
      </c>
      <c r="AC148" s="38" t="s">
        <v>225</v>
      </c>
      <c r="AD148" s="38"/>
      <c r="AE148" s="33" t="str">
        <f>VLOOKUP(I:I,[1]Sheet1!$B:$F,5,0)</f>
        <v>Known Code Issue</v>
      </c>
      <c r="AF148" s="33" t="str">
        <f>VLOOKUP(I:I,[1]Sheet1!$B:$G,6,0)</f>
        <v>PBI000000306920</v>
      </c>
      <c r="AG148" s="44" t="s">
        <v>1817</v>
      </c>
      <c r="AH148" s="38" t="s">
        <v>315</v>
      </c>
      <c r="AI148" s="38" t="s">
        <v>316</v>
      </c>
      <c r="AJ148" s="38" t="s">
        <v>387</v>
      </c>
      <c r="AK148" s="45">
        <v>13.0666666666667</v>
      </c>
      <c r="AL148" s="38" t="s">
        <v>216</v>
      </c>
    </row>
    <row r="149" ht="14.4" spans="1:38">
      <c r="A149" s="39" t="s">
        <v>211</v>
      </c>
      <c r="B149" s="39" t="s">
        <v>212</v>
      </c>
      <c r="C149" s="39" t="s">
        <v>213</v>
      </c>
      <c r="D149" s="39" t="s">
        <v>214</v>
      </c>
      <c r="E149" s="39" t="s">
        <v>215</v>
      </c>
      <c r="F149" s="39"/>
      <c r="G149" s="39"/>
      <c r="H149" s="39" t="s">
        <v>216</v>
      </c>
      <c r="I149" s="39" t="s">
        <v>1818</v>
      </c>
      <c r="J149" s="39" t="s">
        <v>1819</v>
      </c>
      <c r="K149" s="42" t="s">
        <v>258</v>
      </c>
      <c r="L149" s="39" t="s">
        <v>220</v>
      </c>
      <c r="M149" s="43">
        <v>44986.7321412037</v>
      </c>
      <c r="N149" s="43">
        <v>44986.7309259259</v>
      </c>
      <c r="O149" s="42" t="s">
        <v>221</v>
      </c>
      <c r="P149" s="39" t="s">
        <v>222</v>
      </c>
      <c r="Q149" s="39"/>
      <c r="R149" s="47">
        <v>44999.088587963</v>
      </c>
      <c r="S149" s="39" t="s">
        <v>224</v>
      </c>
      <c r="T149" s="47"/>
      <c r="U149" s="47">
        <v>44988.6088078704</v>
      </c>
      <c r="V149" s="47">
        <v>44999.084537037</v>
      </c>
      <c r="W149" s="48">
        <v>0</v>
      </c>
      <c r="X149" s="49">
        <v>12.3536111111111</v>
      </c>
      <c r="Y149" s="39" t="s">
        <v>155</v>
      </c>
      <c r="Z149" s="39" t="s">
        <v>214</v>
      </c>
      <c r="AA149" s="39"/>
      <c r="AB149" s="39" t="s">
        <v>140</v>
      </c>
      <c r="AC149" s="39" t="s">
        <v>225</v>
      </c>
      <c r="AD149" s="39"/>
      <c r="AE149" s="33" t="str">
        <f>VLOOKUP(I:I,[1]Sheet1!$B:$F,5,0)</f>
        <v>Known Code Issue</v>
      </c>
      <c r="AF149" s="33" t="str">
        <f>VLOOKUP(I:I,[1]Sheet1!$B:$G,6,0)</f>
        <v>PBI000000309225</v>
      </c>
      <c r="AG149" s="43" t="s">
        <v>1820</v>
      </c>
      <c r="AH149" s="39" t="s">
        <v>315</v>
      </c>
      <c r="AI149" s="39" t="s">
        <v>316</v>
      </c>
      <c r="AJ149" s="39" t="s">
        <v>387</v>
      </c>
      <c r="AK149" s="48">
        <v>5.6</v>
      </c>
      <c r="AL149" s="39" t="s">
        <v>216</v>
      </c>
    </row>
    <row r="150" ht="14.4" spans="1:38">
      <c r="A150" s="38" t="s">
        <v>211</v>
      </c>
      <c r="B150" s="38" t="s">
        <v>212</v>
      </c>
      <c r="C150" s="38" t="s">
        <v>213</v>
      </c>
      <c r="D150" s="38" t="s">
        <v>214</v>
      </c>
      <c r="E150" s="38" t="s">
        <v>276</v>
      </c>
      <c r="F150" s="38"/>
      <c r="G150" s="38"/>
      <c r="H150" s="38" t="s">
        <v>216</v>
      </c>
      <c r="I150" s="38" t="s">
        <v>1821</v>
      </c>
      <c r="J150" s="38" t="s">
        <v>1819</v>
      </c>
      <c r="K150" s="40" t="s">
        <v>258</v>
      </c>
      <c r="L150" s="38" t="s">
        <v>220</v>
      </c>
      <c r="M150" s="41">
        <v>44994.3727430556</v>
      </c>
      <c r="N150" s="41">
        <v>44994.3717476852</v>
      </c>
      <c r="O150" s="40" t="s">
        <v>780</v>
      </c>
      <c r="P150" s="38" t="s">
        <v>781</v>
      </c>
      <c r="Q150" s="38"/>
      <c r="R150" s="44">
        <v>45007.5777083333</v>
      </c>
      <c r="S150" s="38" t="s">
        <v>977</v>
      </c>
      <c r="T150" s="44"/>
      <c r="U150" s="44">
        <v>45007.5775925926</v>
      </c>
      <c r="V150" s="44"/>
      <c r="W150" s="45">
        <v>0</v>
      </c>
      <c r="X150" s="46">
        <v>13.2058449074074</v>
      </c>
      <c r="Y150" s="38" t="s">
        <v>155</v>
      </c>
      <c r="Z150" s="38" t="s">
        <v>214</v>
      </c>
      <c r="AA150" s="38"/>
      <c r="AB150" s="38" t="s">
        <v>143</v>
      </c>
      <c r="AC150" s="38" t="s">
        <v>245</v>
      </c>
      <c r="AD150" s="38"/>
      <c r="AE150" s="33" t="str">
        <f>VLOOKUP(I:I,[1]Sheet1!$B:$F,5,0)</f>
        <v>CSR User Issue</v>
      </c>
      <c r="AF150" s="33" t="str">
        <f>VLOOKUP(I:I,[1]Sheet1!$B:$G,6,0)</f>
        <v>CSR User Issue(POND has been created and MNP agent not canceled the port)</v>
      </c>
      <c r="AG150" s="41" t="s">
        <v>1822</v>
      </c>
      <c r="AH150" s="38" t="s">
        <v>315</v>
      </c>
      <c r="AI150" s="38" t="s">
        <v>316</v>
      </c>
      <c r="AJ150" s="38" t="s">
        <v>284</v>
      </c>
      <c r="AK150" s="45">
        <v>16.8</v>
      </c>
      <c r="AL150" s="38" t="s">
        <v>216</v>
      </c>
    </row>
    <row r="151" ht="14.4" spans="1:38">
      <c r="A151" s="38" t="s">
        <v>211</v>
      </c>
      <c r="B151" s="38" t="s">
        <v>212</v>
      </c>
      <c r="C151" s="38" t="s">
        <v>213</v>
      </c>
      <c r="D151" s="38" t="s">
        <v>214</v>
      </c>
      <c r="E151" s="38" t="s">
        <v>215</v>
      </c>
      <c r="F151" s="38"/>
      <c r="G151" s="38"/>
      <c r="H151" s="38" t="s">
        <v>216</v>
      </c>
      <c r="I151" s="38" t="s">
        <v>1823</v>
      </c>
      <c r="J151" s="38" t="s">
        <v>1819</v>
      </c>
      <c r="K151" s="40" t="s">
        <v>258</v>
      </c>
      <c r="L151" s="38" t="s">
        <v>220</v>
      </c>
      <c r="M151" s="41">
        <v>45005.5901967593</v>
      </c>
      <c r="N151" s="41">
        <v>45005.5888194444</v>
      </c>
      <c r="O151" s="40" t="s">
        <v>221</v>
      </c>
      <c r="P151" s="38" t="s">
        <v>222</v>
      </c>
      <c r="Q151" s="38"/>
      <c r="R151" s="44">
        <v>45017.095625</v>
      </c>
      <c r="S151" s="38" t="s">
        <v>224</v>
      </c>
      <c r="T151" s="44"/>
      <c r="U151" s="44">
        <v>45006.5383101852</v>
      </c>
      <c r="V151" s="44">
        <v>45017.0850810185</v>
      </c>
      <c r="W151" s="45">
        <v>0</v>
      </c>
      <c r="X151" s="46">
        <v>11.4962615740741</v>
      </c>
      <c r="Y151" s="38" t="s">
        <v>155</v>
      </c>
      <c r="Z151" s="38" t="s">
        <v>214</v>
      </c>
      <c r="AA151" s="38"/>
      <c r="AB151" s="38" t="s">
        <v>140</v>
      </c>
      <c r="AC151" s="38" t="s">
        <v>225</v>
      </c>
      <c r="AD151" s="38"/>
      <c r="AE151" s="33" t="str">
        <f>VLOOKUP(I:I,[1]Sheet1!$B:$F,5,0)</f>
        <v>Known Code Issue</v>
      </c>
      <c r="AF151" s="33" t="str">
        <f>VLOOKUP(I:I,[1]Sheet1!$B:$G,6,0)</f>
        <v>PBI000000309225</v>
      </c>
      <c r="AG151" s="41" t="s">
        <v>1824</v>
      </c>
      <c r="AH151" s="38" t="s">
        <v>485</v>
      </c>
      <c r="AI151" s="38" t="s">
        <v>486</v>
      </c>
      <c r="AJ151" s="38" t="s">
        <v>336</v>
      </c>
      <c r="AK151" s="45">
        <v>10.5</v>
      </c>
      <c r="AL151" s="38" t="s">
        <v>216</v>
      </c>
    </row>
    <row r="152" ht="14.4" spans="1:38">
      <c r="A152" s="39" t="s">
        <v>211</v>
      </c>
      <c r="B152" s="39" t="s">
        <v>212</v>
      </c>
      <c r="C152" s="39" t="s">
        <v>213</v>
      </c>
      <c r="D152" s="39" t="s">
        <v>214</v>
      </c>
      <c r="E152" s="39" t="s">
        <v>215</v>
      </c>
      <c r="F152" s="39"/>
      <c r="G152" s="39"/>
      <c r="H152" s="39" t="s">
        <v>216</v>
      </c>
      <c r="I152" s="39" t="s">
        <v>1825</v>
      </c>
      <c r="J152" s="39" t="s">
        <v>1826</v>
      </c>
      <c r="K152" s="42" t="s">
        <v>258</v>
      </c>
      <c r="L152" s="39" t="s">
        <v>220</v>
      </c>
      <c r="M152" s="43">
        <v>44984.5950810185</v>
      </c>
      <c r="N152" s="43">
        <v>44984.5935648148</v>
      </c>
      <c r="O152" s="42" t="s">
        <v>221</v>
      </c>
      <c r="P152" s="39" t="s">
        <v>222</v>
      </c>
      <c r="Q152" s="39"/>
      <c r="R152" s="47">
        <v>44997.0865393519</v>
      </c>
      <c r="S152" s="39" t="s">
        <v>224</v>
      </c>
      <c r="T152" s="47"/>
      <c r="U152" s="47">
        <v>44986.7208912037</v>
      </c>
      <c r="V152" s="47">
        <v>44997.0847222222</v>
      </c>
      <c r="W152" s="48">
        <v>0</v>
      </c>
      <c r="X152" s="49">
        <v>12.4911574074074</v>
      </c>
      <c r="Y152" s="39" t="s">
        <v>155</v>
      </c>
      <c r="Z152" s="39" t="s">
        <v>214</v>
      </c>
      <c r="AA152" s="39"/>
      <c r="AB152" s="39" t="s">
        <v>140</v>
      </c>
      <c r="AC152" s="39" t="s">
        <v>225</v>
      </c>
      <c r="AD152" s="39"/>
      <c r="AE152" s="33" t="str">
        <f>VLOOKUP(I:I,[1]Sheet1!$B:$F,5,0)</f>
        <v>Known Code Issue</v>
      </c>
      <c r="AF152" s="33" t="str">
        <f>VLOOKUP(I:I,[1]Sheet1!$B:$G,6,0)</f>
        <v>PBI000000306920</v>
      </c>
      <c r="AG152" s="43" t="s">
        <v>1827</v>
      </c>
      <c r="AH152" s="39" t="s">
        <v>315</v>
      </c>
      <c r="AI152" s="39" t="s">
        <v>316</v>
      </c>
      <c r="AJ152" s="39" t="s">
        <v>387</v>
      </c>
      <c r="AK152" s="48">
        <v>7.46666666666667</v>
      </c>
      <c r="AL152" s="39" t="s">
        <v>216</v>
      </c>
    </row>
    <row r="153" ht="14.4" spans="1:38">
      <c r="A153" s="39" t="s">
        <v>211</v>
      </c>
      <c r="B153" s="39" t="s">
        <v>212</v>
      </c>
      <c r="C153" s="39" t="s">
        <v>213</v>
      </c>
      <c r="D153" s="39" t="s">
        <v>214</v>
      </c>
      <c r="E153" s="39" t="s">
        <v>215</v>
      </c>
      <c r="F153" s="39"/>
      <c r="G153" s="39"/>
      <c r="H153" s="39" t="s">
        <v>216</v>
      </c>
      <c r="I153" s="39" t="s">
        <v>1828</v>
      </c>
      <c r="J153" s="39" t="s">
        <v>1826</v>
      </c>
      <c r="K153" s="42" t="s">
        <v>258</v>
      </c>
      <c r="L153" s="39" t="s">
        <v>220</v>
      </c>
      <c r="M153" s="43">
        <v>44991.598275463</v>
      </c>
      <c r="N153" s="43">
        <v>44991.5902314815</v>
      </c>
      <c r="O153" s="42" t="s">
        <v>221</v>
      </c>
      <c r="P153" s="39" t="s">
        <v>222</v>
      </c>
      <c r="Q153" s="39"/>
      <c r="R153" s="47">
        <v>45003.0902199074</v>
      </c>
      <c r="S153" s="39" t="s">
        <v>224</v>
      </c>
      <c r="T153" s="47"/>
      <c r="U153" s="47">
        <v>44992.8597916667</v>
      </c>
      <c r="V153" s="47">
        <v>45003.0842361111</v>
      </c>
      <c r="W153" s="48">
        <v>0</v>
      </c>
      <c r="X153" s="49">
        <v>11.4940046296296</v>
      </c>
      <c r="Y153" s="39" t="s">
        <v>155</v>
      </c>
      <c r="Z153" s="39" t="s">
        <v>214</v>
      </c>
      <c r="AA153" s="39"/>
      <c r="AB153" s="39" t="s">
        <v>140</v>
      </c>
      <c r="AC153" s="39" t="s">
        <v>225</v>
      </c>
      <c r="AD153" s="39"/>
      <c r="AE153" s="33" t="str">
        <f>VLOOKUP(I:I,[1]Sheet1!$B:$F,5,0)</f>
        <v>Known Code Issue</v>
      </c>
      <c r="AF153" s="33" t="str">
        <f>VLOOKUP(I:I,[1]Sheet1!$B:$G,6,0)</f>
        <v>PBI000000306920</v>
      </c>
      <c r="AG153" s="43" t="s">
        <v>1829</v>
      </c>
      <c r="AH153" s="39" t="s">
        <v>315</v>
      </c>
      <c r="AI153" s="39" t="s">
        <v>316</v>
      </c>
      <c r="AJ153" s="39" t="s">
        <v>1516</v>
      </c>
      <c r="AK153" s="48">
        <v>19.8333333333333</v>
      </c>
      <c r="AL153" s="39" t="s">
        <v>216</v>
      </c>
    </row>
    <row r="154" ht="14.4" spans="1:38">
      <c r="A154" s="39" t="s">
        <v>211</v>
      </c>
      <c r="B154" s="39" t="s">
        <v>212</v>
      </c>
      <c r="C154" s="39" t="s">
        <v>213</v>
      </c>
      <c r="D154" s="39" t="s">
        <v>214</v>
      </c>
      <c r="E154" s="39" t="s">
        <v>215</v>
      </c>
      <c r="F154" s="39"/>
      <c r="G154" s="39"/>
      <c r="H154" s="39" t="s">
        <v>216</v>
      </c>
      <c r="I154" s="39" t="s">
        <v>1830</v>
      </c>
      <c r="J154" s="39" t="s">
        <v>1831</v>
      </c>
      <c r="K154" s="42" t="s">
        <v>219</v>
      </c>
      <c r="L154" s="39" t="s">
        <v>220</v>
      </c>
      <c r="M154" s="43">
        <v>45008.6459722222</v>
      </c>
      <c r="N154" s="43">
        <v>45008.6441782407</v>
      </c>
      <c r="O154" s="42" t="s">
        <v>780</v>
      </c>
      <c r="P154" s="39" t="s">
        <v>781</v>
      </c>
      <c r="Q154" s="39"/>
      <c r="R154" s="47">
        <v>45009.7836574074</v>
      </c>
      <c r="S154" s="39" t="s">
        <v>782</v>
      </c>
      <c r="T154" s="47"/>
      <c r="U154" s="47">
        <v>45009.7835532407</v>
      </c>
      <c r="V154" s="47"/>
      <c r="W154" s="48">
        <v>0</v>
      </c>
      <c r="X154" s="49">
        <v>1.139375</v>
      </c>
      <c r="Y154" s="39" t="s">
        <v>155</v>
      </c>
      <c r="Z154" s="39" t="s">
        <v>214</v>
      </c>
      <c r="AA154" s="39"/>
      <c r="AB154" s="39" t="s">
        <v>140</v>
      </c>
      <c r="AC154" s="39" t="s">
        <v>225</v>
      </c>
      <c r="AD154" s="39"/>
      <c r="AE154" s="33" t="str">
        <f>VLOOKUP(I:I,[1]Sheet1!$B:$F,5,0)</f>
        <v>Known Code Issue</v>
      </c>
      <c r="AF154" s="33" t="str">
        <f>VLOOKUP(I:I,[1]Sheet1!$B:$G,6,0)</f>
        <v>PKE000000095962</v>
      </c>
      <c r="AG154" s="43" t="s">
        <v>1832</v>
      </c>
      <c r="AH154" s="39" t="s">
        <v>315</v>
      </c>
      <c r="AI154" s="39" t="s">
        <v>316</v>
      </c>
      <c r="AJ154" s="39" t="s">
        <v>238</v>
      </c>
      <c r="AK154" s="48">
        <v>38.5</v>
      </c>
      <c r="AL154" s="39" t="s">
        <v>216</v>
      </c>
    </row>
    <row r="155" ht="14.4" spans="1:38">
      <c r="A155" s="39" t="s">
        <v>211</v>
      </c>
      <c r="B155" s="39" t="s">
        <v>212</v>
      </c>
      <c r="C155" s="39" t="s">
        <v>213</v>
      </c>
      <c r="D155" s="39" t="s">
        <v>214</v>
      </c>
      <c r="E155" s="39" t="s">
        <v>215</v>
      </c>
      <c r="F155" s="39"/>
      <c r="G155" s="39"/>
      <c r="H155" s="39" t="s">
        <v>216</v>
      </c>
      <c r="I155" s="39" t="s">
        <v>1833</v>
      </c>
      <c r="J155" s="39" t="s">
        <v>1834</v>
      </c>
      <c r="K155" s="42" t="s">
        <v>258</v>
      </c>
      <c r="L155" s="39" t="s">
        <v>220</v>
      </c>
      <c r="M155" s="43">
        <v>44985.7016550926</v>
      </c>
      <c r="N155" s="43">
        <v>44985.7005902778</v>
      </c>
      <c r="O155" s="42" t="s">
        <v>221</v>
      </c>
      <c r="P155" s="39" t="s">
        <v>222</v>
      </c>
      <c r="Q155" s="39" t="s">
        <v>1835</v>
      </c>
      <c r="R155" s="47">
        <v>44997.0862847222</v>
      </c>
      <c r="S155" s="39" t="s">
        <v>224</v>
      </c>
      <c r="T155" s="47"/>
      <c r="U155" s="47">
        <v>44986.5522800926</v>
      </c>
      <c r="V155" s="47">
        <v>44997.0847222222</v>
      </c>
      <c r="W155" s="48">
        <v>0</v>
      </c>
      <c r="X155" s="49">
        <v>11.3841319444444</v>
      </c>
      <c r="Y155" s="39" t="s">
        <v>155</v>
      </c>
      <c r="Z155" s="39" t="s">
        <v>214</v>
      </c>
      <c r="AA155" s="39"/>
      <c r="AB155" s="39" t="s">
        <v>140</v>
      </c>
      <c r="AC155" s="39" t="s">
        <v>225</v>
      </c>
      <c r="AD155" s="39"/>
      <c r="AE155" s="33" t="str">
        <f>VLOOKUP(I:I,[1]Sheet1!$B:$F,5,0)</f>
        <v>Known Code Issue</v>
      </c>
      <c r="AF155" s="33" t="str">
        <f>VLOOKUP(I:I,[1]Sheet1!$B:$G,6,0)</f>
        <v>PBI000000294988</v>
      </c>
      <c r="AG155" s="43" t="s">
        <v>1836</v>
      </c>
      <c r="AH155" s="39" t="s">
        <v>315</v>
      </c>
      <c r="AI155" s="39" t="s">
        <v>316</v>
      </c>
      <c r="AJ155" s="39" t="s">
        <v>300</v>
      </c>
      <c r="AK155" s="48">
        <v>1.4</v>
      </c>
      <c r="AL155" s="39" t="s">
        <v>216</v>
      </c>
    </row>
    <row r="156" ht="14.4" spans="1:38">
      <c r="A156" s="39" t="s">
        <v>211</v>
      </c>
      <c r="B156" s="39" t="s">
        <v>212</v>
      </c>
      <c r="C156" s="39" t="s">
        <v>213</v>
      </c>
      <c r="D156" s="39" t="s">
        <v>214</v>
      </c>
      <c r="E156" s="39" t="s">
        <v>215</v>
      </c>
      <c r="F156" s="39"/>
      <c r="G156" s="39"/>
      <c r="H156" s="39" t="s">
        <v>216</v>
      </c>
      <c r="I156" s="39" t="s">
        <v>1837</v>
      </c>
      <c r="J156" s="39" t="s">
        <v>1834</v>
      </c>
      <c r="K156" s="42" t="s">
        <v>258</v>
      </c>
      <c r="L156" s="39" t="s">
        <v>220</v>
      </c>
      <c r="M156" s="43">
        <v>44988.6770023148</v>
      </c>
      <c r="N156" s="43">
        <v>44988.6755555556</v>
      </c>
      <c r="O156" s="42" t="s">
        <v>221</v>
      </c>
      <c r="P156" s="39" t="s">
        <v>222</v>
      </c>
      <c r="Q156" s="39" t="s">
        <v>1838</v>
      </c>
      <c r="R156" s="47">
        <v>45002.0874768519</v>
      </c>
      <c r="S156" s="39" t="s">
        <v>224</v>
      </c>
      <c r="T156" s="47"/>
      <c r="U156" s="47">
        <v>44991.7113425926</v>
      </c>
      <c r="V156" s="47">
        <v>45002.0847453704</v>
      </c>
      <c r="W156" s="48">
        <v>0</v>
      </c>
      <c r="X156" s="49">
        <v>13.4091898148148</v>
      </c>
      <c r="Y156" s="39" t="s">
        <v>155</v>
      </c>
      <c r="Z156" s="39" t="s">
        <v>214</v>
      </c>
      <c r="AA156" s="39"/>
      <c r="AB156" s="39" t="s">
        <v>140</v>
      </c>
      <c r="AC156" s="39" t="s">
        <v>225</v>
      </c>
      <c r="AD156" s="39"/>
      <c r="AE156" s="33" t="str">
        <f>VLOOKUP(I:I,[1]Sheet1!$B:$F,5,0)</f>
        <v>Known Code Issue</v>
      </c>
      <c r="AF156" s="33" t="str">
        <f>VLOOKUP(I:I,[1]Sheet1!$B:$G,6,0)</f>
        <v>PBI000000294988</v>
      </c>
      <c r="AG156" s="43" t="s">
        <v>1839</v>
      </c>
      <c r="AH156" s="39" t="s">
        <v>315</v>
      </c>
      <c r="AI156" s="39" t="s">
        <v>316</v>
      </c>
      <c r="AJ156" s="39" t="s">
        <v>327</v>
      </c>
      <c r="AK156" s="48">
        <v>8.4</v>
      </c>
      <c r="AL156" s="39" t="s">
        <v>216</v>
      </c>
    </row>
    <row r="157" ht="14.4" spans="1:38">
      <c r="A157" s="39" t="s">
        <v>211</v>
      </c>
      <c r="B157" s="39" t="s">
        <v>212</v>
      </c>
      <c r="C157" s="39" t="s">
        <v>213</v>
      </c>
      <c r="D157" s="39" t="s">
        <v>214</v>
      </c>
      <c r="E157" s="39" t="s">
        <v>215</v>
      </c>
      <c r="F157" s="39"/>
      <c r="G157" s="39"/>
      <c r="H157" s="39" t="s">
        <v>216</v>
      </c>
      <c r="I157" s="39" t="s">
        <v>1840</v>
      </c>
      <c r="J157" s="39" t="s">
        <v>1841</v>
      </c>
      <c r="K157" s="42" t="s">
        <v>258</v>
      </c>
      <c r="L157" s="39" t="s">
        <v>220</v>
      </c>
      <c r="M157" s="43">
        <v>44993.4491435185</v>
      </c>
      <c r="N157" s="43">
        <v>44993.4442013889</v>
      </c>
      <c r="O157" s="42" t="s">
        <v>221</v>
      </c>
      <c r="P157" s="39" t="s">
        <v>222</v>
      </c>
      <c r="Q157" s="39" t="s">
        <v>1842</v>
      </c>
      <c r="R157" s="47">
        <v>45004.0856597222</v>
      </c>
      <c r="S157" s="39" t="s">
        <v>224</v>
      </c>
      <c r="T157" s="47"/>
      <c r="U157" s="47">
        <v>44993.7284953704</v>
      </c>
      <c r="V157" s="47">
        <v>45004.0844560185</v>
      </c>
      <c r="W157" s="48">
        <v>0</v>
      </c>
      <c r="X157" s="49">
        <v>10.6402546296296</v>
      </c>
      <c r="Y157" s="39" t="s">
        <v>155</v>
      </c>
      <c r="Z157" s="39" t="s">
        <v>214</v>
      </c>
      <c r="AA157" s="39"/>
      <c r="AB157" s="39" t="s">
        <v>140</v>
      </c>
      <c r="AC157" s="39" t="s">
        <v>225</v>
      </c>
      <c r="AD157" s="39"/>
      <c r="AE157" s="33" t="str">
        <f>VLOOKUP(I:I,[1]Sheet1!$B:$F,5,0)</f>
        <v>Known Code Issue</v>
      </c>
      <c r="AF157" s="33" t="str">
        <f>VLOOKUP(I:I,[1]Sheet1!$B:$G,6,0)</f>
        <v>PBI000000294988</v>
      </c>
      <c r="AG157" s="43" t="s">
        <v>1843</v>
      </c>
      <c r="AH157" s="39" t="s">
        <v>315</v>
      </c>
      <c r="AI157" s="39" t="s">
        <v>316</v>
      </c>
      <c r="AJ157" s="39" t="s">
        <v>300</v>
      </c>
      <c r="AK157" s="48">
        <v>1.4</v>
      </c>
      <c r="AL157" s="39" t="s">
        <v>216</v>
      </c>
    </row>
    <row r="158" ht="14.4" spans="1:38">
      <c r="A158" s="38" t="s">
        <v>211</v>
      </c>
      <c r="B158" s="38" t="s">
        <v>212</v>
      </c>
      <c r="C158" s="38" t="s">
        <v>213</v>
      </c>
      <c r="D158" s="38" t="s">
        <v>214</v>
      </c>
      <c r="E158" s="38" t="s">
        <v>276</v>
      </c>
      <c r="F158" s="38"/>
      <c r="G158" s="38"/>
      <c r="H158" s="38" t="s">
        <v>216</v>
      </c>
      <c r="I158" s="38" t="s">
        <v>1844</v>
      </c>
      <c r="J158" s="38" t="s">
        <v>1834</v>
      </c>
      <c r="K158" s="40" t="s">
        <v>258</v>
      </c>
      <c r="L158" s="38" t="s">
        <v>220</v>
      </c>
      <c r="M158" s="41">
        <v>44994.5448726852</v>
      </c>
      <c r="N158" s="41">
        <v>44994.5431018519</v>
      </c>
      <c r="O158" s="40" t="s">
        <v>221</v>
      </c>
      <c r="P158" s="38" t="s">
        <v>222</v>
      </c>
      <c r="Q158" s="38"/>
      <c r="R158" s="44">
        <v>45009.0870138889</v>
      </c>
      <c r="S158" s="38" t="s">
        <v>224</v>
      </c>
      <c r="T158" s="44"/>
      <c r="U158" s="44">
        <v>44998.647962963</v>
      </c>
      <c r="V158" s="44">
        <v>45009.0842361111</v>
      </c>
      <c r="W158" s="45">
        <v>0</v>
      </c>
      <c r="X158" s="46">
        <v>14.5411342592593</v>
      </c>
      <c r="Y158" s="38" t="s">
        <v>155</v>
      </c>
      <c r="Z158" s="38" t="s">
        <v>214</v>
      </c>
      <c r="AA158" s="38"/>
      <c r="AB158" s="38" t="s">
        <v>245</v>
      </c>
      <c r="AC158" s="38" t="s">
        <v>323</v>
      </c>
      <c r="AD158" s="38"/>
      <c r="AE158" s="33" t="str">
        <f>VLOOKUP(I:I,[1]Sheet1!$B:$F,5,0)</f>
        <v>CSR User Issue</v>
      </c>
      <c r="AF158" s="33" t="str">
        <f>VLOOKUP(I:I,[1]Sheet1!$B:$G,6,0)</f>
        <v>CSR User Issue (Invalid Order Creation)</v>
      </c>
      <c r="AG158" s="41" t="s">
        <v>1845</v>
      </c>
      <c r="AH158" s="38" t="s">
        <v>315</v>
      </c>
      <c r="AI158" s="38" t="s">
        <v>316</v>
      </c>
      <c r="AJ158" s="38" t="s">
        <v>238</v>
      </c>
      <c r="AK158" s="45">
        <v>10.5</v>
      </c>
      <c r="AL158" s="38" t="s">
        <v>216</v>
      </c>
    </row>
    <row r="159" ht="14.4" spans="1:38">
      <c r="A159" s="38" t="s">
        <v>211</v>
      </c>
      <c r="B159" s="38" t="s">
        <v>212</v>
      </c>
      <c r="C159" s="38" t="s">
        <v>213</v>
      </c>
      <c r="D159" s="38" t="s">
        <v>214</v>
      </c>
      <c r="E159" s="38" t="s">
        <v>215</v>
      </c>
      <c r="F159" s="38"/>
      <c r="G159" s="38"/>
      <c r="H159" s="38" t="s">
        <v>216</v>
      </c>
      <c r="I159" s="38" t="s">
        <v>1846</v>
      </c>
      <c r="J159" s="38" t="s">
        <v>1834</v>
      </c>
      <c r="K159" s="40" t="s">
        <v>219</v>
      </c>
      <c r="L159" s="38" t="s">
        <v>220</v>
      </c>
      <c r="M159" s="41">
        <v>44998.4741319445</v>
      </c>
      <c r="N159" s="41">
        <v>44998.4735185185</v>
      </c>
      <c r="O159" s="40" t="s">
        <v>221</v>
      </c>
      <c r="P159" s="38" t="s">
        <v>222</v>
      </c>
      <c r="Q159" s="38" t="s">
        <v>1847</v>
      </c>
      <c r="R159" s="44">
        <v>45010.0947222222</v>
      </c>
      <c r="S159" s="38" t="s">
        <v>224</v>
      </c>
      <c r="T159" s="44"/>
      <c r="U159" s="44">
        <v>44999.4926041667</v>
      </c>
      <c r="V159" s="44">
        <v>45010.0842013889</v>
      </c>
      <c r="W159" s="45">
        <v>0</v>
      </c>
      <c r="X159" s="46">
        <v>11.6106828703704</v>
      </c>
      <c r="Y159" s="38" t="s">
        <v>155</v>
      </c>
      <c r="Z159" s="38" t="s">
        <v>214</v>
      </c>
      <c r="AA159" s="38"/>
      <c r="AB159" s="38" t="s">
        <v>140</v>
      </c>
      <c r="AC159" s="38" t="s">
        <v>225</v>
      </c>
      <c r="AD159" s="38"/>
      <c r="AE159" s="33" t="str">
        <f>VLOOKUP(I:I,[1]Sheet1!$B:$F,5,0)</f>
        <v>Known Code Issue</v>
      </c>
      <c r="AF159" s="33" t="str">
        <f>VLOOKUP(I:I,[1]Sheet1!$B:$G,6,0)</f>
        <v>PBI000000294988</v>
      </c>
      <c r="AG159" s="41" t="s">
        <v>1848</v>
      </c>
      <c r="AH159" s="38" t="s">
        <v>378</v>
      </c>
      <c r="AI159" s="38" t="s">
        <v>379</v>
      </c>
      <c r="AJ159" s="38" t="s">
        <v>238</v>
      </c>
      <c r="AK159" s="45">
        <v>16.8</v>
      </c>
      <c r="AL159" s="38" t="s">
        <v>216</v>
      </c>
    </row>
    <row r="160" ht="14.4" spans="1:38">
      <c r="A160" s="38" t="s">
        <v>211</v>
      </c>
      <c r="B160" s="38" t="s">
        <v>212</v>
      </c>
      <c r="C160" s="38" t="s">
        <v>213</v>
      </c>
      <c r="D160" s="38" t="s">
        <v>214</v>
      </c>
      <c r="E160" s="38" t="s">
        <v>276</v>
      </c>
      <c r="F160" s="38"/>
      <c r="G160" s="38"/>
      <c r="H160" s="38" t="s">
        <v>216</v>
      </c>
      <c r="I160" s="38" t="s">
        <v>1849</v>
      </c>
      <c r="J160" s="38" t="s">
        <v>1834</v>
      </c>
      <c r="K160" s="40" t="s">
        <v>258</v>
      </c>
      <c r="L160" s="38" t="s">
        <v>220</v>
      </c>
      <c r="M160" s="41">
        <v>44998.4793171296</v>
      </c>
      <c r="N160" s="41">
        <v>44998.4787847222</v>
      </c>
      <c r="O160" s="40" t="s">
        <v>221</v>
      </c>
      <c r="P160" s="38" t="s">
        <v>222</v>
      </c>
      <c r="Q160" s="38" t="s">
        <v>613</v>
      </c>
      <c r="R160" s="44">
        <v>45012.0880439815</v>
      </c>
      <c r="S160" s="38" t="s">
        <v>224</v>
      </c>
      <c r="T160" s="44"/>
      <c r="U160" s="44">
        <v>45001.4991087963</v>
      </c>
      <c r="V160" s="44">
        <v>45012.0843865741</v>
      </c>
      <c r="W160" s="45">
        <v>0</v>
      </c>
      <c r="X160" s="46">
        <v>13.6056018518519</v>
      </c>
      <c r="Y160" s="38" t="s">
        <v>155</v>
      </c>
      <c r="Z160" s="38" t="s">
        <v>214</v>
      </c>
      <c r="AA160" s="38"/>
      <c r="AB160" s="38" t="s">
        <v>140</v>
      </c>
      <c r="AC160" s="38" t="s">
        <v>225</v>
      </c>
      <c r="AD160" s="38"/>
      <c r="AE160" s="33" t="str">
        <f>VLOOKUP(I:I,[1]Sheet1!$B:$F,5,0)</f>
        <v>Known Code Issue</v>
      </c>
      <c r="AF160" s="33" t="str">
        <f>VLOOKUP(I:I,[1]Sheet1!$B:$G,6,0)</f>
        <v>PKE000000024116</v>
      </c>
      <c r="AG160" s="44" t="s">
        <v>1850</v>
      </c>
      <c r="AH160" s="38" t="s">
        <v>378</v>
      </c>
      <c r="AI160" s="38" t="s">
        <v>379</v>
      </c>
      <c r="AJ160" s="38" t="s">
        <v>336</v>
      </c>
      <c r="AK160" s="45">
        <v>11.2</v>
      </c>
      <c r="AL160" s="38" t="s">
        <v>216</v>
      </c>
    </row>
    <row r="161" ht="14.4" spans="1:38">
      <c r="A161" s="39" t="s">
        <v>211</v>
      </c>
      <c r="B161" s="39" t="s">
        <v>212</v>
      </c>
      <c r="C161" s="39" t="s">
        <v>213</v>
      </c>
      <c r="D161" s="39" t="s">
        <v>214</v>
      </c>
      <c r="E161" s="39" t="s">
        <v>215</v>
      </c>
      <c r="F161" s="39"/>
      <c r="G161" s="39"/>
      <c r="H161" s="39" t="s">
        <v>216</v>
      </c>
      <c r="I161" s="39" t="s">
        <v>1851</v>
      </c>
      <c r="J161" s="39" t="s">
        <v>1852</v>
      </c>
      <c r="K161" s="42" t="s">
        <v>258</v>
      </c>
      <c r="L161" s="39" t="s">
        <v>220</v>
      </c>
      <c r="M161" s="43">
        <v>44987.6243171296</v>
      </c>
      <c r="N161" s="43">
        <v>44987.6231481482</v>
      </c>
      <c r="O161" s="42" t="s">
        <v>221</v>
      </c>
      <c r="P161" s="39" t="s">
        <v>222</v>
      </c>
      <c r="Q161" s="39"/>
      <c r="R161" s="47">
        <v>45002.0875347222</v>
      </c>
      <c r="S161" s="39" t="s">
        <v>224</v>
      </c>
      <c r="T161" s="47"/>
      <c r="U161" s="47">
        <v>44991.7351736111</v>
      </c>
      <c r="V161" s="47">
        <v>45002.0847453704</v>
      </c>
      <c r="W161" s="48">
        <v>0</v>
      </c>
      <c r="X161" s="49">
        <v>14.4615972222222</v>
      </c>
      <c r="Y161" s="39" t="s">
        <v>155</v>
      </c>
      <c r="Z161" s="39" t="s">
        <v>214</v>
      </c>
      <c r="AA161" s="39"/>
      <c r="AB161" s="39" t="s">
        <v>140</v>
      </c>
      <c r="AC161" s="39" t="s">
        <v>225</v>
      </c>
      <c r="AD161" s="39"/>
      <c r="AE161" s="33" t="str">
        <f>VLOOKUP(I:I,[1]Sheet1!$B:$F,5,0)</f>
        <v>Known Code Issue</v>
      </c>
      <c r="AF161" s="33" t="str">
        <f>VLOOKUP(I:I,[1]Sheet1!$B:$G,6,0)</f>
        <v>PBI000000294178</v>
      </c>
      <c r="AG161" s="43" t="s">
        <v>1853</v>
      </c>
      <c r="AH161" s="39" t="s">
        <v>315</v>
      </c>
      <c r="AI161" s="39" t="s">
        <v>316</v>
      </c>
      <c r="AJ161" s="39" t="s">
        <v>327</v>
      </c>
      <c r="AK161" s="48">
        <v>5.6</v>
      </c>
      <c r="AL161" s="39" t="s">
        <v>216</v>
      </c>
    </row>
    <row r="162" ht="14.4" spans="1:38">
      <c r="A162" s="38" t="s">
        <v>211</v>
      </c>
      <c r="B162" s="38" t="s">
        <v>212</v>
      </c>
      <c r="C162" s="38" t="s">
        <v>213</v>
      </c>
      <c r="D162" s="38" t="s">
        <v>214</v>
      </c>
      <c r="E162" s="38" t="s">
        <v>215</v>
      </c>
      <c r="F162" s="38"/>
      <c r="G162" s="38"/>
      <c r="H162" s="38" t="s">
        <v>216</v>
      </c>
      <c r="I162" s="38" t="s">
        <v>1854</v>
      </c>
      <c r="J162" s="38" t="s">
        <v>1852</v>
      </c>
      <c r="K162" s="40" t="s">
        <v>219</v>
      </c>
      <c r="L162" s="38" t="s">
        <v>220</v>
      </c>
      <c r="M162" s="41">
        <v>44991.2948726852</v>
      </c>
      <c r="N162" s="41">
        <v>44991.2936805556</v>
      </c>
      <c r="O162" s="40" t="s">
        <v>221</v>
      </c>
      <c r="P162" s="38" t="s">
        <v>222</v>
      </c>
      <c r="Q162" s="38" t="s">
        <v>1838</v>
      </c>
      <c r="R162" s="44">
        <v>45002.0871527778</v>
      </c>
      <c r="S162" s="38" t="s">
        <v>224</v>
      </c>
      <c r="T162" s="44"/>
      <c r="U162" s="44">
        <v>44991.6258680556</v>
      </c>
      <c r="V162" s="44">
        <v>45002.0847453704</v>
      </c>
      <c r="W162" s="45">
        <v>0</v>
      </c>
      <c r="X162" s="46">
        <v>10.7910648148148</v>
      </c>
      <c r="Y162" s="38" t="s">
        <v>155</v>
      </c>
      <c r="Z162" s="38" t="s">
        <v>214</v>
      </c>
      <c r="AA162" s="38"/>
      <c r="AB162" s="38" t="s">
        <v>140</v>
      </c>
      <c r="AC162" s="38" t="s">
        <v>225</v>
      </c>
      <c r="AD162" s="38"/>
      <c r="AE162" s="33" t="str">
        <f>VLOOKUP(I:I,[1]Sheet1!$B:$F,5,0)</f>
        <v>Known Code Issue</v>
      </c>
      <c r="AF162" s="33" t="str">
        <f>VLOOKUP(I:I,[1]Sheet1!$B:$G,6,0)</f>
        <v>PKE000000096057</v>
      </c>
      <c r="AG162" s="41" t="s">
        <v>1855</v>
      </c>
      <c r="AH162" s="38" t="s">
        <v>315</v>
      </c>
      <c r="AI162" s="38" t="s">
        <v>316</v>
      </c>
      <c r="AJ162" s="38" t="s">
        <v>300</v>
      </c>
      <c r="AK162" s="45">
        <v>3.73333333333333</v>
      </c>
      <c r="AL162" s="38" t="s">
        <v>216</v>
      </c>
    </row>
    <row r="163" ht="14.4" spans="1:38">
      <c r="A163" s="39" t="s">
        <v>211</v>
      </c>
      <c r="B163" s="39" t="s">
        <v>212</v>
      </c>
      <c r="C163" s="39" t="s">
        <v>213</v>
      </c>
      <c r="D163" s="39" t="s">
        <v>214</v>
      </c>
      <c r="E163" s="39" t="s">
        <v>215</v>
      </c>
      <c r="F163" s="39"/>
      <c r="G163" s="39"/>
      <c r="H163" s="39" t="s">
        <v>216</v>
      </c>
      <c r="I163" s="39" t="s">
        <v>1856</v>
      </c>
      <c r="J163" s="39" t="s">
        <v>1857</v>
      </c>
      <c r="K163" s="42" t="s">
        <v>219</v>
      </c>
      <c r="L163" s="39" t="s">
        <v>220</v>
      </c>
      <c r="M163" s="43">
        <v>44993.413125</v>
      </c>
      <c r="N163" s="43">
        <v>44993.4088425926</v>
      </c>
      <c r="O163" s="42" t="s">
        <v>221</v>
      </c>
      <c r="P163" s="39" t="s">
        <v>222</v>
      </c>
      <c r="Q163" s="39" t="s">
        <v>1858</v>
      </c>
      <c r="R163" s="47">
        <v>45004.0891666667</v>
      </c>
      <c r="S163" s="39" t="s">
        <v>224</v>
      </c>
      <c r="T163" s="47"/>
      <c r="U163" s="47">
        <v>44993.5962384259</v>
      </c>
      <c r="V163" s="47">
        <v>45004.0844560185</v>
      </c>
      <c r="W163" s="48">
        <v>0</v>
      </c>
      <c r="X163" s="49">
        <v>10.6756134259259</v>
      </c>
      <c r="Y163" s="39" t="s">
        <v>155</v>
      </c>
      <c r="Z163" s="39" t="s">
        <v>214</v>
      </c>
      <c r="AA163" s="39"/>
      <c r="AB163" s="39" t="s">
        <v>140</v>
      </c>
      <c r="AC163" s="39" t="s">
        <v>225</v>
      </c>
      <c r="AD163" s="39"/>
      <c r="AE163" s="33" t="str">
        <f>VLOOKUP(I:I,[1]Sheet1!$B:$F,5,0)</f>
        <v>Known Code Issue</v>
      </c>
      <c r="AF163" s="33" t="str">
        <f>VLOOKUP(I:I,[1]Sheet1!$B:$G,6,0)</f>
        <v>PBI000000294988</v>
      </c>
      <c r="AG163" s="43" t="s">
        <v>821</v>
      </c>
      <c r="AH163" s="39" t="s">
        <v>315</v>
      </c>
      <c r="AI163" s="39" t="s">
        <v>316</v>
      </c>
      <c r="AJ163" s="39" t="s">
        <v>300</v>
      </c>
      <c r="AK163" s="48">
        <v>3.73333333333333</v>
      </c>
      <c r="AL163" s="39" t="s">
        <v>216</v>
      </c>
    </row>
    <row r="164" ht="14.4" spans="1:38">
      <c r="A164" s="38" t="s">
        <v>211</v>
      </c>
      <c r="B164" s="38" t="s">
        <v>212</v>
      </c>
      <c r="C164" s="38" t="s">
        <v>213</v>
      </c>
      <c r="D164" s="38" t="s">
        <v>214</v>
      </c>
      <c r="E164" s="38" t="s">
        <v>215</v>
      </c>
      <c r="F164" s="38"/>
      <c r="G164" s="38"/>
      <c r="H164" s="38" t="s">
        <v>216</v>
      </c>
      <c r="I164" s="38" t="s">
        <v>1859</v>
      </c>
      <c r="J164" s="38" t="s">
        <v>1857</v>
      </c>
      <c r="K164" s="40" t="s">
        <v>258</v>
      </c>
      <c r="L164" s="38" t="s">
        <v>220</v>
      </c>
      <c r="M164" s="41">
        <v>45003.7879050926</v>
      </c>
      <c r="N164" s="41">
        <v>45003.7862615741</v>
      </c>
      <c r="O164" s="40" t="s">
        <v>221</v>
      </c>
      <c r="P164" s="38" t="s">
        <v>222</v>
      </c>
      <c r="Q164" s="38"/>
      <c r="R164" s="44">
        <v>45017.0979745371</v>
      </c>
      <c r="S164" s="38" t="s">
        <v>224</v>
      </c>
      <c r="T164" s="44"/>
      <c r="U164" s="44">
        <v>45006.4178935185</v>
      </c>
      <c r="V164" s="44">
        <v>45017.0850810185</v>
      </c>
      <c r="W164" s="45">
        <v>0</v>
      </c>
      <c r="X164" s="46">
        <v>13.2988194444444</v>
      </c>
      <c r="Y164" s="38" t="s">
        <v>155</v>
      </c>
      <c r="Z164" s="38" t="s">
        <v>214</v>
      </c>
      <c r="AA164" s="38"/>
      <c r="AB164" s="38" t="s">
        <v>140</v>
      </c>
      <c r="AC164" s="38" t="s">
        <v>225</v>
      </c>
      <c r="AD164" s="38"/>
      <c r="AE164" s="33" t="str">
        <f>VLOOKUP(I:I,[1]Sheet1!$B:$F,5,0)</f>
        <v>Known Code Issue</v>
      </c>
      <c r="AF164" s="33" t="str">
        <f>VLOOKUP(I:I,[1]Sheet1!$B:$G,6,0)</f>
        <v>PBI000000294988</v>
      </c>
      <c r="AG164" s="41" t="s">
        <v>1860</v>
      </c>
      <c r="AH164" s="38" t="s">
        <v>370</v>
      </c>
      <c r="AI164" s="38" t="s">
        <v>371</v>
      </c>
      <c r="AJ164" s="38" t="s">
        <v>327</v>
      </c>
      <c r="AK164" s="45">
        <v>1.4</v>
      </c>
      <c r="AL164" s="38" t="s">
        <v>216</v>
      </c>
    </row>
    <row r="165" ht="14.4" spans="1:38">
      <c r="A165" s="39" t="s">
        <v>211</v>
      </c>
      <c r="B165" s="39" t="s">
        <v>212</v>
      </c>
      <c r="C165" s="39" t="s">
        <v>213</v>
      </c>
      <c r="D165" s="39" t="s">
        <v>214</v>
      </c>
      <c r="E165" s="39" t="s">
        <v>276</v>
      </c>
      <c r="F165" s="39"/>
      <c r="G165" s="39"/>
      <c r="H165" s="39" t="s">
        <v>216</v>
      </c>
      <c r="I165" s="39" t="s">
        <v>1861</v>
      </c>
      <c r="J165" s="39" t="s">
        <v>1862</v>
      </c>
      <c r="K165" s="42" t="s">
        <v>258</v>
      </c>
      <c r="L165" s="39" t="s">
        <v>220</v>
      </c>
      <c r="M165" s="43">
        <v>44986.7420486111</v>
      </c>
      <c r="N165" s="43">
        <v>44986.7384259259</v>
      </c>
      <c r="O165" s="42" t="s">
        <v>221</v>
      </c>
      <c r="P165" s="39" t="s">
        <v>222</v>
      </c>
      <c r="Q165" s="39"/>
      <c r="R165" s="47">
        <v>45002.0878125</v>
      </c>
      <c r="S165" s="39" t="s">
        <v>224</v>
      </c>
      <c r="T165" s="47"/>
      <c r="U165" s="47">
        <v>44991.7040393519</v>
      </c>
      <c r="V165" s="47">
        <v>45002.0847453704</v>
      </c>
      <c r="W165" s="48">
        <v>0</v>
      </c>
      <c r="X165" s="49">
        <v>15.3463194444444</v>
      </c>
      <c r="Y165" s="39" t="s">
        <v>155</v>
      </c>
      <c r="Z165" s="39" t="s">
        <v>214</v>
      </c>
      <c r="AA165" s="39"/>
      <c r="AB165" s="39" t="s">
        <v>245</v>
      </c>
      <c r="AC165" s="39" t="s">
        <v>323</v>
      </c>
      <c r="AD165" s="39"/>
      <c r="AE165" s="33" t="str">
        <f>VLOOKUP(I:I,[1]Sheet1!$B:$F,5,0)</f>
        <v>System Limitation</v>
      </c>
      <c r="AF165" s="33" t="str">
        <f>VLOOKUP(I:I,[1]Sheet1!$B:$G,6,0)</f>
        <v>System Limitation in Clarify (MNP PR Cancelled)</v>
      </c>
      <c r="AG165" s="43" t="s">
        <v>1863</v>
      </c>
      <c r="AH165" s="39" t="s">
        <v>315</v>
      </c>
      <c r="AI165" s="39" t="s">
        <v>316</v>
      </c>
      <c r="AJ165" s="39" t="s">
        <v>387</v>
      </c>
      <c r="AK165" s="48">
        <v>11.2</v>
      </c>
      <c r="AL165" s="39" t="s">
        <v>216</v>
      </c>
    </row>
    <row r="166" ht="14.4" spans="1:38">
      <c r="A166" s="38" t="s">
        <v>211</v>
      </c>
      <c r="B166" s="38" t="s">
        <v>212</v>
      </c>
      <c r="C166" s="38" t="s">
        <v>213</v>
      </c>
      <c r="D166" s="38" t="s">
        <v>214</v>
      </c>
      <c r="E166" s="38" t="s">
        <v>276</v>
      </c>
      <c r="F166" s="38"/>
      <c r="G166" s="38"/>
      <c r="H166" s="38" t="s">
        <v>216</v>
      </c>
      <c r="I166" s="38" t="s">
        <v>1864</v>
      </c>
      <c r="J166" s="38" t="s">
        <v>1865</v>
      </c>
      <c r="K166" s="40" t="s">
        <v>258</v>
      </c>
      <c r="L166" s="38" t="s">
        <v>220</v>
      </c>
      <c r="M166" s="41">
        <v>45012.384525463</v>
      </c>
      <c r="N166" s="41">
        <v>45012.3831481482</v>
      </c>
      <c r="O166" s="40" t="s">
        <v>780</v>
      </c>
      <c r="P166" s="38" t="s">
        <v>781</v>
      </c>
      <c r="Q166" s="38"/>
      <c r="R166" s="44">
        <v>45014.7703356482</v>
      </c>
      <c r="S166" s="38" t="s">
        <v>996</v>
      </c>
      <c r="T166" s="44"/>
      <c r="U166" s="44">
        <v>45012.9031597222</v>
      </c>
      <c r="V166" s="44"/>
      <c r="W166" s="45">
        <v>0</v>
      </c>
      <c r="X166" s="46">
        <v>0.520011574074074</v>
      </c>
      <c r="Y166" s="38" t="s">
        <v>155</v>
      </c>
      <c r="Z166" s="38" t="s">
        <v>214</v>
      </c>
      <c r="AA166" s="38"/>
      <c r="AB166" s="38" t="s">
        <v>245</v>
      </c>
      <c r="AC166" s="38" t="s">
        <v>323</v>
      </c>
      <c r="AD166" s="38"/>
      <c r="AE166" s="33" t="str">
        <f>VLOOKUP(I:I,[1]Sheet1!$B:$F,5,0)</f>
        <v>Environmental Issue</v>
      </c>
      <c r="AF166" s="33" t="str">
        <f>VLOOKUP(I:I,[1]Sheet1!$B:$G,6,0)</f>
        <v>Environmental Issue in Clarify</v>
      </c>
      <c r="AG166" s="38" t="s">
        <v>1866</v>
      </c>
      <c r="AH166" s="38" t="s">
        <v>334</v>
      </c>
      <c r="AI166" s="38" t="s">
        <v>335</v>
      </c>
      <c r="AJ166" s="38" t="s">
        <v>292</v>
      </c>
      <c r="AK166" s="45">
        <v>1.4</v>
      </c>
      <c r="AL166" s="38" t="s">
        <v>216</v>
      </c>
    </row>
    <row r="167" ht="14.4" spans="1:38">
      <c r="A167" s="39" t="s">
        <v>211</v>
      </c>
      <c r="B167" s="39" t="s">
        <v>212</v>
      </c>
      <c r="C167" s="39" t="s">
        <v>213</v>
      </c>
      <c r="D167" s="39" t="s">
        <v>214</v>
      </c>
      <c r="E167" s="39" t="s">
        <v>276</v>
      </c>
      <c r="F167" s="39"/>
      <c r="G167" s="39"/>
      <c r="H167" s="39" t="s">
        <v>216</v>
      </c>
      <c r="I167" s="39" t="s">
        <v>1867</v>
      </c>
      <c r="J167" s="39" t="s">
        <v>1865</v>
      </c>
      <c r="K167" s="42" t="s">
        <v>258</v>
      </c>
      <c r="L167" s="39" t="s">
        <v>220</v>
      </c>
      <c r="M167" s="43">
        <v>45013.6512962963</v>
      </c>
      <c r="N167" s="43">
        <v>45013.6504166667</v>
      </c>
      <c r="O167" s="42" t="s">
        <v>780</v>
      </c>
      <c r="P167" s="39" t="s">
        <v>781</v>
      </c>
      <c r="Q167" s="39"/>
      <c r="R167" s="47">
        <v>45015.5195833333</v>
      </c>
      <c r="S167" s="39" t="s">
        <v>803</v>
      </c>
      <c r="T167" s="47"/>
      <c r="U167" s="47">
        <v>45015.4194791667</v>
      </c>
      <c r="V167" s="47"/>
      <c r="W167" s="48">
        <v>0</v>
      </c>
      <c r="X167" s="49">
        <v>1.7690625</v>
      </c>
      <c r="Y167" s="39" t="s">
        <v>155</v>
      </c>
      <c r="Z167" s="39" t="s">
        <v>214</v>
      </c>
      <c r="AA167" s="39"/>
      <c r="AB167" s="39" t="s">
        <v>140</v>
      </c>
      <c r="AC167" s="39" t="s">
        <v>225</v>
      </c>
      <c r="AD167" s="39"/>
      <c r="AE167" s="33" t="str">
        <f>VLOOKUP(I:I,[1]Sheet1!$B:$F,5,0)</f>
        <v>Known Code Issue</v>
      </c>
      <c r="AF167" s="33" t="str">
        <f>VLOOKUP(I:I,[1]Sheet1!$B:$G,6,0)</f>
        <v>PBI000000311676</v>
      </c>
      <c r="AG167" s="43" t="s">
        <v>1868</v>
      </c>
      <c r="AH167" s="39" t="s">
        <v>227</v>
      </c>
      <c r="AI167" s="39" t="s">
        <v>228</v>
      </c>
      <c r="AJ167" s="39" t="s">
        <v>229</v>
      </c>
      <c r="AK167" s="48">
        <v>1.4</v>
      </c>
      <c r="AL167" s="39" t="s">
        <v>216</v>
      </c>
    </row>
    <row r="168" ht="14.4" spans="1:38">
      <c r="A168" s="38" t="s">
        <v>211</v>
      </c>
      <c r="B168" s="38" t="s">
        <v>212</v>
      </c>
      <c r="C168" s="38" t="s">
        <v>213</v>
      </c>
      <c r="D168" s="38" t="s">
        <v>214</v>
      </c>
      <c r="E168" s="38" t="s">
        <v>215</v>
      </c>
      <c r="F168" s="38"/>
      <c r="G168" s="38"/>
      <c r="H168" s="38" t="s">
        <v>216</v>
      </c>
      <c r="I168" s="38" t="s">
        <v>1869</v>
      </c>
      <c r="J168" s="38" t="s">
        <v>1870</v>
      </c>
      <c r="K168" s="40" t="s">
        <v>219</v>
      </c>
      <c r="L168" s="38" t="s">
        <v>220</v>
      </c>
      <c r="M168" s="41">
        <v>44992.3746875</v>
      </c>
      <c r="N168" s="41">
        <v>44992.3731828704</v>
      </c>
      <c r="O168" s="40" t="s">
        <v>221</v>
      </c>
      <c r="P168" s="38" t="s">
        <v>222</v>
      </c>
      <c r="Q168" s="38"/>
      <c r="R168" s="44">
        <v>45003.0900694444</v>
      </c>
      <c r="S168" s="38" t="s">
        <v>224</v>
      </c>
      <c r="T168" s="44"/>
      <c r="U168" s="44">
        <v>44992.8568055556</v>
      </c>
      <c r="V168" s="44">
        <v>45003.0842361111</v>
      </c>
      <c r="W168" s="45">
        <v>0</v>
      </c>
      <c r="X168" s="46">
        <v>10.7110532407407</v>
      </c>
      <c r="Y168" s="38" t="s">
        <v>155</v>
      </c>
      <c r="Z168" s="38" t="s">
        <v>214</v>
      </c>
      <c r="AA168" s="38"/>
      <c r="AB168" s="38" t="s">
        <v>140</v>
      </c>
      <c r="AC168" s="38" t="s">
        <v>225</v>
      </c>
      <c r="AD168" s="38"/>
      <c r="AE168" s="33" t="str">
        <f>VLOOKUP(I:I,[1]Sheet1!$B:$F,5,0)</f>
        <v>Known Code Issue</v>
      </c>
      <c r="AF168" s="33" t="str">
        <f>VLOOKUP(I:I,[1]Sheet1!$B:$G,6,0)</f>
        <v>PBI000000309225</v>
      </c>
      <c r="AG168" s="41" t="s">
        <v>1871</v>
      </c>
      <c r="AH168" s="38" t="s">
        <v>298</v>
      </c>
      <c r="AI168" s="38" t="s">
        <v>299</v>
      </c>
      <c r="AJ168" s="38" t="s">
        <v>1516</v>
      </c>
      <c r="AK168" s="45">
        <v>12.6</v>
      </c>
      <c r="AL168" s="38" t="s">
        <v>216</v>
      </c>
    </row>
    <row r="169" ht="14.4" spans="1:38">
      <c r="A169" s="39" t="s">
        <v>211</v>
      </c>
      <c r="B169" s="39" t="s">
        <v>212</v>
      </c>
      <c r="C169" s="39" t="s">
        <v>213</v>
      </c>
      <c r="D169" s="39" t="s">
        <v>214</v>
      </c>
      <c r="E169" s="39" t="s">
        <v>215</v>
      </c>
      <c r="F169" s="39"/>
      <c r="G169" s="39"/>
      <c r="H169" s="39" t="s">
        <v>216</v>
      </c>
      <c r="I169" s="39" t="s">
        <v>1872</v>
      </c>
      <c r="J169" s="39" t="s">
        <v>1873</v>
      </c>
      <c r="K169" s="42" t="s">
        <v>219</v>
      </c>
      <c r="L169" s="39" t="s">
        <v>220</v>
      </c>
      <c r="M169" s="43">
        <v>44999.4357986111</v>
      </c>
      <c r="N169" s="43">
        <v>44999.3974305556</v>
      </c>
      <c r="O169" s="42" t="s">
        <v>221</v>
      </c>
      <c r="P169" s="39" t="s">
        <v>222</v>
      </c>
      <c r="Q169" s="39"/>
      <c r="R169" s="47">
        <v>45012.0879398148</v>
      </c>
      <c r="S169" s="39" t="s">
        <v>224</v>
      </c>
      <c r="T169" s="47"/>
      <c r="U169" s="47">
        <v>45001.4849768519</v>
      </c>
      <c r="V169" s="47">
        <v>45012.0843865741</v>
      </c>
      <c r="W169" s="48">
        <v>0</v>
      </c>
      <c r="X169" s="49">
        <v>12.6869560185185</v>
      </c>
      <c r="Y169" s="39" t="s">
        <v>155</v>
      </c>
      <c r="Z169" s="39" t="s">
        <v>214</v>
      </c>
      <c r="AA169" s="39"/>
      <c r="AB169" s="39" t="s">
        <v>140</v>
      </c>
      <c r="AC169" s="39" t="s">
        <v>225</v>
      </c>
      <c r="AD169" s="39"/>
      <c r="AE169" s="33" t="str">
        <f>VLOOKUP(I:I,[1]Sheet1!$B:$F,5,0)</f>
        <v>Known Code Issue</v>
      </c>
      <c r="AF169" s="33" t="str">
        <f>VLOOKUP(I:I,[1]Sheet1!$B:$G,6,0)</f>
        <v>PBI000000294988</v>
      </c>
      <c r="AG169" s="43" t="s">
        <v>1874</v>
      </c>
      <c r="AH169" s="39" t="s">
        <v>378</v>
      </c>
      <c r="AI169" s="39" t="s">
        <v>379</v>
      </c>
      <c r="AJ169" s="39" t="s">
        <v>336</v>
      </c>
      <c r="AK169" s="48">
        <v>3.73333333333333</v>
      </c>
      <c r="AL169" s="39" t="s">
        <v>216</v>
      </c>
    </row>
    <row r="170" ht="14.4" spans="1:38">
      <c r="A170" s="38" t="s">
        <v>211</v>
      </c>
      <c r="B170" s="38" t="s">
        <v>212</v>
      </c>
      <c r="C170" s="38" t="s">
        <v>213</v>
      </c>
      <c r="D170" s="38" t="s">
        <v>214</v>
      </c>
      <c r="E170" s="38" t="s">
        <v>215</v>
      </c>
      <c r="F170" s="38"/>
      <c r="G170" s="38"/>
      <c r="H170" s="38" t="s">
        <v>216</v>
      </c>
      <c r="I170" s="38" t="s">
        <v>1875</v>
      </c>
      <c r="J170" s="38" t="s">
        <v>1876</v>
      </c>
      <c r="K170" s="40" t="s">
        <v>219</v>
      </c>
      <c r="L170" s="38" t="s">
        <v>220</v>
      </c>
      <c r="M170" s="41">
        <v>44978.3753125</v>
      </c>
      <c r="N170" s="41">
        <v>44978.372662037</v>
      </c>
      <c r="O170" s="40" t="s">
        <v>221</v>
      </c>
      <c r="P170" s="38" t="s">
        <v>222</v>
      </c>
      <c r="Q170" s="38"/>
      <c r="R170" s="44">
        <v>44998.0941319444</v>
      </c>
      <c r="S170" s="38" t="s">
        <v>224</v>
      </c>
      <c r="T170" s="44"/>
      <c r="U170" s="44">
        <v>44987.6231134259</v>
      </c>
      <c r="V170" s="44">
        <v>44998.0845601852</v>
      </c>
      <c r="W170" s="45">
        <v>0</v>
      </c>
      <c r="X170" s="46">
        <v>19.7118981481481</v>
      </c>
      <c r="Y170" s="38" t="s">
        <v>155</v>
      </c>
      <c r="Z170" s="38" t="s">
        <v>214</v>
      </c>
      <c r="AA170" s="38" t="s">
        <v>280</v>
      </c>
      <c r="AB170" s="38" t="s">
        <v>140</v>
      </c>
      <c r="AC170" s="38" t="s">
        <v>225</v>
      </c>
      <c r="AD170" s="38"/>
      <c r="AE170" s="33" t="str">
        <f>VLOOKUP(I:I,[1]Sheet1!$B:$F,5,0)</f>
        <v>Known Code Issue</v>
      </c>
      <c r="AF170" s="33" t="str">
        <f>VLOOKUP(I:I,[1]Sheet1!$B:$G,6,0)</f>
        <v>PBI000000294988</v>
      </c>
      <c r="AG170" s="41" t="s">
        <v>1877</v>
      </c>
      <c r="AH170" s="38" t="s">
        <v>1878</v>
      </c>
      <c r="AI170" s="38" t="s">
        <v>1879</v>
      </c>
      <c r="AJ170" s="38" t="s">
        <v>284</v>
      </c>
      <c r="AK170" s="45">
        <v>9.33333333333333</v>
      </c>
      <c r="AL170" s="38" t="s">
        <v>216</v>
      </c>
    </row>
    <row r="171" ht="14.4" spans="1:38">
      <c r="A171" s="38" t="s">
        <v>211</v>
      </c>
      <c r="B171" s="38" t="s">
        <v>212</v>
      </c>
      <c r="C171" s="38" t="s">
        <v>213</v>
      </c>
      <c r="D171" s="38" t="s">
        <v>214</v>
      </c>
      <c r="E171" s="38" t="s">
        <v>215</v>
      </c>
      <c r="F171" s="38"/>
      <c r="G171" s="38"/>
      <c r="H171" s="38" t="s">
        <v>216</v>
      </c>
      <c r="I171" s="38" t="s">
        <v>1880</v>
      </c>
      <c r="J171" s="38" t="s">
        <v>1881</v>
      </c>
      <c r="K171" s="40" t="s">
        <v>258</v>
      </c>
      <c r="L171" s="38" t="s">
        <v>220</v>
      </c>
      <c r="M171" s="41">
        <v>44989.7599768519</v>
      </c>
      <c r="N171" s="41">
        <v>44989.7583680556</v>
      </c>
      <c r="O171" s="40" t="s">
        <v>221</v>
      </c>
      <c r="P171" s="38" t="s">
        <v>222</v>
      </c>
      <c r="Q171" s="38"/>
      <c r="R171" s="44">
        <v>45002.0873611111</v>
      </c>
      <c r="S171" s="38" t="s">
        <v>224</v>
      </c>
      <c r="T171" s="44"/>
      <c r="U171" s="44">
        <v>44991.7140046296</v>
      </c>
      <c r="V171" s="44">
        <v>45002.0847453704</v>
      </c>
      <c r="W171" s="45">
        <v>0</v>
      </c>
      <c r="X171" s="46">
        <v>12.3263773148148</v>
      </c>
      <c r="Y171" s="38" t="s">
        <v>155</v>
      </c>
      <c r="Z171" s="38" t="s">
        <v>214</v>
      </c>
      <c r="AA171" s="38"/>
      <c r="AB171" s="38" t="s">
        <v>140</v>
      </c>
      <c r="AC171" s="38" t="s">
        <v>225</v>
      </c>
      <c r="AD171" s="38"/>
      <c r="AE171" s="33" t="str">
        <f>VLOOKUP(I:I,[1]Sheet1!$B:$F,5,0)</f>
        <v>Known Code Issue</v>
      </c>
      <c r="AF171" s="33" t="str">
        <f>VLOOKUP(I:I,[1]Sheet1!$B:$G,6,0)</f>
        <v>PBI000000294988</v>
      </c>
      <c r="AG171" s="41" t="s">
        <v>1882</v>
      </c>
      <c r="AH171" s="38" t="s">
        <v>334</v>
      </c>
      <c r="AI171" s="38" t="s">
        <v>335</v>
      </c>
      <c r="AJ171" s="38" t="s">
        <v>292</v>
      </c>
      <c r="AK171" s="45">
        <v>1.4</v>
      </c>
      <c r="AL171" s="38" t="s">
        <v>216</v>
      </c>
    </row>
    <row r="172" ht="14.4" spans="1:38">
      <c r="A172" s="39" t="s">
        <v>211</v>
      </c>
      <c r="B172" s="39" t="s">
        <v>212</v>
      </c>
      <c r="C172" s="39" t="s">
        <v>213</v>
      </c>
      <c r="D172" s="39" t="s">
        <v>214</v>
      </c>
      <c r="E172" s="39" t="s">
        <v>215</v>
      </c>
      <c r="F172" s="39"/>
      <c r="G172" s="39"/>
      <c r="H172" s="39" t="s">
        <v>216</v>
      </c>
      <c r="I172" s="39" t="s">
        <v>1883</v>
      </c>
      <c r="J172" s="39" t="s">
        <v>1102</v>
      </c>
      <c r="K172" s="42" t="s">
        <v>258</v>
      </c>
      <c r="L172" s="39" t="s">
        <v>220</v>
      </c>
      <c r="M172" s="43">
        <v>45009.6301041667</v>
      </c>
      <c r="N172" s="43">
        <v>45009.6218402778</v>
      </c>
      <c r="O172" s="42" t="s">
        <v>780</v>
      </c>
      <c r="P172" s="39" t="s">
        <v>781</v>
      </c>
      <c r="Q172" s="39"/>
      <c r="R172" s="47">
        <v>45009.7313657407</v>
      </c>
      <c r="S172" s="39" t="s">
        <v>782</v>
      </c>
      <c r="T172" s="47"/>
      <c r="U172" s="47">
        <v>45009.7313425926</v>
      </c>
      <c r="V172" s="47"/>
      <c r="W172" s="48">
        <v>0</v>
      </c>
      <c r="X172" s="49">
        <v>0.109502314814815</v>
      </c>
      <c r="Y172" s="39" t="s">
        <v>155</v>
      </c>
      <c r="Z172" s="39" t="s">
        <v>214</v>
      </c>
      <c r="AA172" s="39"/>
      <c r="AB172" s="39" t="s">
        <v>140</v>
      </c>
      <c r="AC172" s="39" t="s">
        <v>225</v>
      </c>
      <c r="AD172" s="39"/>
      <c r="AE172" s="33" t="str">
        <f>VLOOKUP(I:I,[1]Sheet1!$B:$F,5,0)</f>
        <v>Known Code Issue</v>
      </c>
      <c r="AF172" s="33" t="str">
        <f>VLOOKUP(I:I,[1]Sheet1!$B:$G,6,0)</f>
        <v>PBI000000294988</v>
      </c>
      <c r="AG172" s="43" t="s">
        <v>1884</v>
      </c>
      <c r="AH172" s="39" t="s">
        <v>485</v>
      </c>
      <c r="AI172" s="39" t="s">
        <v>486</v>
      </c>
      <c r="AJ172" s="39" t="s">
        <v>284</v>
      </c>
      <c r="AK172" s="48">
        <v>1.4</v>
      </c>
      <c r="AL172" s="39" t="s">
        <v>216</v>
      </c>
    </row>
    <row r="173" ht="14.4" spans="1:38">
      <c r="A173" s="39" t="s">
        <v>211</v>
      </c>
      <c r="B173" s="39" t="s">
        <v>212</v>
      </c>
      <c r="C173" s="39" t="s">
        <v>213</v>
      </c>
      <c r="D173" s="39" t="s">
        <v>214</v>
      </c>
      <c r="E173" s="39" t="s">
        <v>215</v>
      </c>
      <c r="F173" s="39"/>
      <c r="G173" s="39"/>
      <c r="H173" s="39" t="s">
        <v>216</v>
      </c>
      <c r="I173" s="39" t="s">
        <v>1885</v>
      </c>
      <c r="J173" s="39" t="s">
        <v>1102</v>
      </c>
      <c r="K173" s="42" t="s">
        <v>258</v>
      </c>
      <c r="L173" s="39" t="s">
        <v>220</v>
      </c>
      <c r="M173" s="43">
        <v>45009.4561805556</v>
      </c>
      <c r="N173" s="43">
        <v>45009.4527083333</v>
      </c>
      <c r="O173" s="42" t="s">
        <v>780</v>
      </c>
      <c r="P173" s="39" t="s">
        <v>781</v>
      </c>
      <c r="Q173" s="39" t="s">
        <v>1886</v>
      </c>
      <c r="R173" s="47">
        <v>45013.6803125</v>
      </c>
      <c r="S173" s="39" t="s">
        <v>803</v>
      </c>
      <c r="T173" s="47"/>
      <c r="U173" s="47">
        <v>45013.6802893519</v>
      </c>
      <c r="V173" s="47"/>
      <c r="W173" s="48">
        <v>0</v>
      </c>
      <c r="X173" s="49">
        <v>4.22758101851852</v>
      </c>
      <c r="Y173" s="39" t="s">
        <v>155</v>
      </c>
      <c r="Z173" s="39" t="s">
        <v>214</v>
      </c>
      <c r="AA173" s="39"/>
      <c r="AB173" s="39" t="s">
        <v>140</v>
      </c>
      <c r="AC173" s="39" t="s">
        <v>225</v>
      </c>
      <c r="AD173" s="39"/>
      <c r="AE173" s="33" t="str">
        <f>VLOOKUP(I:I,[1]Sheet1!$B:$F,5,0)</f>
        <v>Known Code Issue</v>
      </c>
      <c r="AF173" s="33" t="str">
        <f>VLOOKUP(I:I,[1]Sheet1!$B:$G,6,0)</f>
        <v>PBI000000294988</v>
      </c>
      <c r="AG173" s="43" t="s">
        <v>1887</v>
      </c>
      <c r="AH173" s="39" t="s">
        <v>485</v>
      </c>
      <c r="AI173" s="39" t="s">
        <v>486</v>
      </c>
      <c r="AJ173" s="39" t="s">
        <v>284</v>
      </c>
      <c r="AK173" s="48">
        <v>1.4</v>
      </c>
      <c r="AL173" s="39" t="s">
        <v>216</v>
      </c>
    </row>
    <row r="174" ht="14.4" spans="1:38">
      <c r="A174" s="39" t="s">
        <v>211</v>
      </c>
      <c r="B174" s="39" t="s">
        <v>212</v>
      </c>
      <c r="C174" s="39" t="s">
        <v>213</v>
      </c>
      <c r="D174" s="39" t="s">
        <v>214</v>
      </c>
      <c r="E174" s="39" t="s">
        <v>215</v>
      </c>
      <c r="F174" s="39"/>
      <c r="G174" s="39"/>
      <c r="H174" s="39" t="s">
        <v>216</v>
      </c>
      <c r="I174" s="39" t="s">
        <v>1888</v>
      </c>
      <c r="J174" s="39" t="s">
        <v>1102</v>
      </c>
      <c r="K174" s="42" t="s">
        <v>258</v>
      </c>
      <c r="L174" s="39" t="s">
        <v>220</v>
      </c>
      <c r="M174" s="43">
        <v>45011.4587847222</v>
      </c>
      <c r="N174" s="43">
        <v>45011.4581018519</v>
      </c>
      <c r="O174" s="42" t="s">
        <v>780</v>
      </c>
      <c r="P174" s="39" t="s">
        <v>781</v>
      </c>
      <c r="Q174" s="39"/>
      <c r="R174" s="47">
        <v>45012.6504861111</v>
      </c>
      <c r="S174" s="39" t="s">
        <v>803</v>
      </c>
      <c r="T174" s="47"/>
      <c r="U174" s="47">
        <v>45012.6504398148</v>
      </c>
      <c r="V174" s="47"/>
      <c r="W174" s="48">
        <v>0</v>
      </c>
      <c r="X174" s="49">
        <v>1.19233796296296</v>
      </c>
      <c r="Y174" s="39" t="s">
        <v>155</v>
      </c>
      <c r="Z174" s="39" t="s">
        <v>214</v>
      </c>
      <c r="AA174" s="39"/>
      <c r="AB174" s="39" t="s">
        <v>140</v>
      </c>
      <c r="AC174" s="39" t="s">
        <v>225</v>
      </c>
      <c r="AD174" s="39"/>
      <c r="AE174" s="33" t="str">
        <f>VLOOKUP(I:I,[1]Sheet1!$B:$F,5,0)</f>
        <v>Known Code Issue</v>
      </c>
      <c r="AF174" s="33" t="str">
        <f>VLOOKUP(I:I,[1]Sheet1!$B:$G,6,0)</f>
        <v>PBI000000294988</v>
      </c>
      <c r="AG174" s="43" t="s">
        <v>1889</v>
      </c>
      <c r="AH174" s="39" t="s">
        <v>485</v>
      </c>
      <c r="AI174" s="39" t="s">
        <v>486</v>
      </c>
      <c r="AJ174" s="39" t="s">
        <v>284</v>
      </c>
      <c r="AK174" s="48">
        <v>1.4</v>
      </c>
      <c r="AL174" s="39" t="s">
        <v>216</v>
      </c>
    </row>
    <row r="175" ht="14.4" spans="1:38">
      <c r="A175" s="39" t="s">
        <v>211</v>
      </c>
      <c r="B175" s="39" t="s">
        <v>212</v>
      </c>
      <c r="C175" s="39" t="s">
        <v>213</v>
      </c>
      <c r="D175" s="39" t="s">
        <v>214</v>
      </c>
      <c r="E175" s="39" t="s">
        <v>215</v>
      </c>
      <c r="F175" s="39"/>
      <c r="G175" s="39"/>
      <c r="H175" s="39" t="s">
        <v>216</v>
      </c>
      <c r="I175" s="39" t="s">
        <v>1890</v>
      </c>
      <c r="J175" s="39" t="s">
        <v>1891</v>
      </c>
      <c r="K175" s="42" t="s">
        <v>258</v>
      </c>
      <c r="L175" s="39" t="s">
        <v>220</v>
      </c>
      <c r="M175" s="43">
        <v>45012.3926388889</v>
      </c>
      <c r="N175" s="43">
        <v>45012.3889467593</v>
      </c>
      <c r="O175" s="42" t="s">
        <v>780</v>
      </c>
      <c r="P175" s="39" t="s">
        <v>781</v>
      </c>
      <c r="Q175" s="39"/>
      <c r="R175" s="47">
        <v>45015.5244907407</v>
      </c>
      <c r="S175" s="39" t="s">
        <v>803</v>
      </c>
      <c r="T175" s="47"/>
      <c r="U175" s="47">
        <v>45015.3903356482</v>
      </c>
      <c r="V175" s="47"/>
      <c r="W175" s="48">
        <v>0</v>
      </c>
      <c r="X175" s="49">
        <v>3.00138888888889</v>
      </c>
      <c r="Y175" s="39" t="s">
        <v>155</v>
      </c>
      <c r="Z175" s="39" t="s">
        <v>214</v>
      </c>
      <c r="AA175" s="39"/>
      <c r="AB175" s="39" t="s">
        <v>140</v>
      </c>
      <c r="AC175" s="39" t="s">
        <v>225</v>
      </c>
      <c r="AD175" s="39"/>
      <c r="AE175" s="33" t="str">
        <f>VLOOKUP(I:I,[1]Sheet1!$B:$F,5,0)</f>
        <v>Known Code Issue</v>
      </c>
      <c r="AF175" s="33" t="str">
        <f>VLOOKUP(I:I,[1]Sheet1!$B:$G,6,0)</f>
        <v>PBI000000311676</v>
      </c>
      <c r="AG175" s="43" t="s">
        <v>1644</v>
      </c>
      <c r="AH175" s="39" t="s">
        <v>378</v>
      </c>
      <c r="AI175" s="39" t="s">
        <v>379</v>
      </c>
      <c r="AJ175" s="39" t="s">
        <v>336</v>
      </c>
      <c r="AK175" s="48">
        <v>3.73333333333333</v>
      </c>
      <c r="AL175" s="39" t="s">
        <v>216</v>
      </c>
    </row>
    <row r="176" ht="14.4" spans="1:38">
      <c r="A176" s="38" t="s">
        <v>211</v>
      </c>
      <c r="B176" s="38" t="s">
        <v>212</v>
      </c>
      <c r="C176" s="38" t="s">
        <v>213</v>
      </c>
      <c r="D176" s="38" t="s">
        <v>214</v>
      </c>
      <c r="E176" s="38" t="s">
        <v>215</v>
      </c>
      <c r="F176" s="38"/>
      <c r="G176" s="38"/>
      <c r="H176" s="38" t="s">
        <v>216</v>
      </c>
      <c r="I176" s="38" t="s">
        <v>1892</v>
      </c>
      <c r="J176" s="38" t="s">
        <v>1893</v>
      </c>
      <c r="K176" s="40" t="s">
        <v>258</v>
      </c>
      <c r="L176" s="38" t="s">
        <v>220</v>
      </c>
      <c r="M176" s="41">
        <v>45012.4733912037</v>
      </c>
      <c r="N176" s="41">
        <v>45012.4721527778</v>
      </c>
      <c r="O176" s="40" t="s">
        <v>780</v>
      </c>
      <c r="P176" s="38" t="s">
        <v>781</v>
      </c>
      <c r="Q176" s="38"/>
      <c r="R176" s="44">
        <v>45015.5232523148</v>
      </c>
      <c r="S176" s="38" t="s">
        <v>803</v>
      </c>
      <c r="T176" s="44"/>
      <c r="U176" s="44">
        <v>45013.6450347222</v>
      </c>
      <c r="V176" s="44"/>
      <c r="W176" s="45">
        <v>0</v>
      </c>
      <c r="X176" s="46">
        <v>1.17288194444444</v>
      </c>
      <c r="Y176" s="38" t="s">
        <v>155</v>
      </c>
      <c r="Z176" s="38" t="s">
        <v>214</v>
      </c>
      <c r="AA176" s="38"/>
      <c r="AB176" s="38" t="s">
        <v>140</v>
      </c>
      <c r="AC176" s="38" t="s">
        <v>225</v>
      </c>
      <c r="AD176" s="38"/>
      <c r="AE176" s="33" t="str">
        <f>VLOOKUP(I:I,[1]Sheet1!$B:$F,5,0)</f>
        <v>Known Code Issue</v>
      </c>
      <c r="AF176" s="33" t="str">
        <f>VLOOKUP(I:I,[1]Sheet1!$B:$G,6,0)</f>
        <v>PBI000000311676</v>
      </c>
      <c r="AG176" s="41" t="s">
        <v>1646</v>
      </c>
      <c r="AH176" s="38" t="s">
        <v>334</v>
      </c>
      <c r="AI176" s="38" t="s">
        <v>335</v>
      </c>
      <c r="AJ176" s="38" t="s">
        <v>292</v>
      </c>
      <c r="AK176" s="45">
        <v>1.4</v>
      </c>
      <c r="AL176" s="38" t="s">
        <v>216</v>
      </c>
    </row>
    <row r="177" ht="14.4" spans="1:38">
      <c r="A177" s="38" t="s">
        <v>211</v>
      </c>
      <c r="B177" s="38" t="s">
        <v>212</v>
      </c>
      <c r="C177" s="38" t="s">
        <v>213</v>
      </c>
      <c r="D177" s="38" t="s">
        <v>214</v>
      </c>
      <c r="E177" s="38" t="s">
        <v>215</v>
      </c>
      <c r="F177" s="38"/>
      <c r="G177" s="38"/>
      <c r="H177" s="38" t="s">
        <v>216</v>
      </c>
      <c r="I177" s="38" t="s">
        <v>1894</v>
      </c>
      <c r="J177" s="38" t="s">
        <v>1893</v>
      </c>
      <c r="K177" s="40" t="s">
        <v>258</v>
      </c>
      <c r="L177" s="38" t="s">
        <v>220</v>
      </c>
      <c r="M177" s="41">
        <v>45013.4648611111</v>
      </c>
      <c r="N177" s="41">
        <v>45013.4636689815</v>
      </c>
      <c r="O177" s="40" t="s">
        <v>780</v>
      </c>
      <c r="P177" s="38" t="s">
        <v>781</v>
      </c>
      <c r="Q177" s="38" t="s">
        <v>1895</v>
      </c>
      <c r="R177" s="44">
        <v>45015.522025463</v>
      </c>
      <c r="S177" s="38" t="s">
        <v>803</v>
      </c>
      <c r="T177" s="44"/>
      <c r="U177" s="44">
        <v>45015.3995138889</v>
      </c>
      <c r="V177" s="44"/>
      <c r="W177" s="45">
        <v>0</v>
      </c>
      <c r="X177" s="46">
        <v>1.93584490740741</v>
      </c>
      <c r="Y177" s="38" t="s">
        <v>155</v>
      </c>
      <c r="Z177" s="38" t="s">
        <v>214</v>
      </c>
      <c r="AA177" s="38"/>
      <c r="AB177" s="38" t="s">
        <v>140</v>
      </c>
      <c r="AC177" s="38" t="s">
        <v>225</v>
      </c>
      <c r="AD177" s="38"/>
      <c r="AE177" s="33" t="str">
        <f>VLOOKUP(I:I,[1]Sheet1!$B:$F,5,0)</f>
        <v>Known Code Issue</v>
      </c>
      <c r="AF177" s="33" t="str">
        <f>VLOOKUP(I:I,[1]Sheet1!$B:$G,6,0)</f>
        <v>PBI000000311676</v>
      </c>
      <c r="AG177" s="41" t="s">
        <v>1646</v>
      </c>
      <c r="AH177" s="38" t="s">
        <v>334</v>
      </c>
      <c r="AI177" s="38" t="s">
        <v>335</v>
      </c>
      <c r="AJ177" s="38" t="s">
        <v>292</v>
      </c>
      <c r="AK177" s="45">
        <v>1.4</v>
      </c>
      <c r="AL177" s="38" t="s">
        <v>216</v>
      </c>
    </row>
    <row r="178" ht="14.4" spans="1:38">
      <c r="A178" s="39" t="s">
        <v>211</v>
      </c>
      <c r="B178" s="39" t="s">
        <v>212</v>
      </c>
      <c r="C178" s="39" t="s">
        <v>213</v>
      </c>
      <c r="D178" s="39" t="s">
        <v>214</v>
      </c>
      <c r="E178" s="39" t="s">
        <v>215</v>
      </c>
      <c r="F178" s="39"/>
      <c r="G178" s="39"/>
      <c r="H178" s="39" t="s">
        <v>216</v>
      </c>
      <c r="I178" s="39" t="s">
        <v>1896</v>
      </c>
      <c r="J178" s="39" t="s">
        <v>1897</v>
      </c>
      <c r="K178" s="42" t="s">
        <v>258</v>
      </c>
      <c r="L178" s="39" t="s">
        <v>220</v>
      </c>
      <c r="M178" s="43">
        <v>45014.6086226852</v>
      </c>
      <c r="N178" s="43">
        <v>45014.6077199074</v>
      </c>
      <c r="O178" s="42" t="s">
        <v>780</v>
      </c>
      <c r="P178" s="39" t="s">
        <v>781</v>
      </c>
      <c r="Q178" s="39" t="s">
        <v>1898</v>
      </c>
      <c r="R178" s="47">
        <v>45015.4349884259</v>
      </c>
      <c r="S178" s="39" t="s">
        <v>803</v>
      </c>
      <c r="T178" s="47"/>
      <c r="U178" s="47">
        <v>45015.4349768519</v>
      </c>
      <c r="V178" s="47"/>
      <c r="W178" s="48">
        <v>0</v>
      </c>
      <c r="X178" s="49">
        <v>0.827256944444445</v>
      </c>
      <c r="Y178" s="39" t="s">
        <v>155</v>
      </c>
      <c r="Z178" s="39" t="s">
        <v>214</v>
      </c>
      <c r="AA178" s="39"/>
      <c r="AB178" s="39" t="s">
        <v>140</v>
      </c>
      <c r="AC178" s="39" t="s">
        <v>225</v>
      </c>
      <c r="AD178" s="39"/>
      <c r="AE178" s="33" t="str">
        <f>VLOOKUP(I:I,[1]Sheet1!$B:$F,5,0)</f>
        <v>Known Code Issue</v>
      </c>
      <c r="AF178" s="33" t="str">
        <f>VLOOKUP(I:I,[1]Sheet1!$B:$G,6,0)</f>
        <v>PBI000000294988</v>
      </c>
      <c r="AG178" s="43" t="s">
        <v>1899</v>
      </c>
      <c r="AH178" s="39" t="s">
        <v>485</v>
      </c>
      <c r="AI178" s="39" t="s">
        <v>486</v>
      </c>
      <c r="AJ178" s="39" t="s">
        <v>292</v>
      </c>
      <c r="AK178" s="48">
        <v>1.4</v>
      </c>
      <c r="AL178" s="39" t="s">
        <v>216</v>
      </c>
    </row>
    <row r="179" ht="14.4" spans="1:38">
      <c r="A179" s="38" t="s">
        <v>211</v>
      </c>
      <c r="B179" s="38" t="s">
        <v>212</v>
      </c>
      <c r="C179" s="38" t="s">
        <v>213</v>
      </c>
      <c r="D179" s="38" t="s">
        <v>214</v>
      </c>
      <c r="E179" s="38" t="s">
        <v>215</v>
      </c>
      <c r="F179" s="38"/>
      <c r="G179" s="38"/>
      <c r="H179" s="38" t="s">
        <v>216</v>
      </c>
      <c r="I179" s="38" t="s">
        <v>1900</v>
      </c>
      <c r="J179" s="38" t="s">
        <v>1901</v>
      </c>
      <c r="K179" s="40" t="s">
        <v>258</v>
      </c>
      <c r="L179" s="38" t="s">
        <v>220</v>
      </c>
      <c r="M179" s="41">
        <v>45013.6956944444</v>
      </c>
      <c r="N179" s="41">
        <v>45013.6944560185</v>
      </c>
      <c r="O179" s="40" t="s">
        <v>780</v>
      </c>
      <c r="P179" s="38" t="s">
        <v>781</v>
      </c>
      <c r="Q179" s="38"/>
      <c r="R179" s="44">
        <v>45015.5186342593</v>
      </c>
      <c r="S179" s="38" t="s">
        <v>803</v>
      </c>
      <c r="T179" s="44"/>
      <c r="U179" s="44">
        <v>45015.4306018519</v>
      </c>
      <c r="V179" s="44"/>
      <c r="W179" s="45">
        <v>0</v>
      </c>
      <c r="X179" s="46">
        <v>1.73614583333333</v>
      </c>
      <c r="Y179" s="38" t="s">
        <v>155</v>
      </c>
      <c r="Z179" s="38" t="s">
        <v>214</v>
      </c>
      <c r="AA179" s="38"/>
      <c r="AB179" s="38" t="s">
        <v>140</v>
      </c>
      <c r="AC179" s="38" t="s">
        <v>225</v>
      </c>
      <c r="AD179" s="38"/>
      <c r="AE179" s="33" t="str">
        <f>VLOOKUP(I:I,[1]Sheet1!$B:$F,5,0)</f>
        <v>Known Code Issue</v>
      </c>
      <c r="AF179" s="33" t="str">
        <f>VLOOKUP(I:I,[1]Sheet1!$B:$G,6,0)</f>
        <v>PBI000000311676</v>
      </c>
      <c r="AG179" s="41" t="s">
        <v>1902</v>
      </c>
      <c r="AH179" s="38" t="s">
        <v>227</v>
      </c>
      <c r="AI179" s="38" t="s">
        <v>228</v>
      </c>
      <c r="AJ179" s="38" t="s">
        <v>229</v>
      </c>
      <c r="AK179" s="45">
        <v>1.4</v>
      </c>
      <c r="AL179" s="38" t="s">
        <v>216</v>
      </c>
    </row>
    <row r="180" ht="14.4" spans="1:38">
      <c r="A180" s="39" t="s">
        <v>211</v>
      </c>
      <c r="B180" s="39" t="s">
        <v>212</v>
      </c>
      <c r="C180" s="39" t="s">
        <v>213</v>
      </c>
      <c r="D180" s="39" t="s">
        <v>214</v>
      </c>
      <c r="E180" s="39" t="s">
        <v>215</v>
      </c>
      <c r="F180" s="39"/>
      <c r="G180" s="39"/>
      <c r="H180" s="39" t="s">
        <v>216</v>
      </c>
      <c r="I180" s="39" t="s">
        <v>1903</v>
      </c>
      <c r="J180" s="39" t="s">
        <v>1904</v>
      </c>
      <c r="K180" s="42" t="s">
        <v>258</v>
      </c>
      <c r="L180" s="39" t="s">
        <v>220</v>
      </c>
      <c r="M180" s="43">
        <v>44998.6368055556</v>
      </c>
      <c r="N180" s="43">
        <v>44998.6331597222</v>
      </c>
      <c r="O180" s="42" t="s">
        <v>221</v>
      </c>
      <c r="P180" s="39" t="s">
        <v>222</v>
      </c>
      <c r="Q180" s="39"/>
      <c r="R180" s="47">
        <v>45016.0888888889</v>
      </c>
      <c r="S180" s="39" t="s">
        <v>224</v>
      </c>
      <c r="T180" s="47"/>
      <c r="U180" s="47">
        <v>45005.4955671296</v>
      </c>
      <c r="V180" s="47">
        <v>45016.084224537</v>
      </c>
      <c r="W180" s="48">
        <v>0</v>
      </c>
      <c r="X180" s="49">
        <v>17.4510648148148</v>
      </c>
      <c r="Y180" s="39" t="s">
        <v>155</v>
      </c>
      <c r="Z180" s="39" t="s">
        <v>214</v>
      </c>
      <c r="AA180" s="39"/>
      <c r="AB180" s="39" t="s">
        <v>140</v>
      </c>
      <c r="AC180" s="39" t="s">
        <v>225</v>
      </c>
      <c r="AD180" s="39"/>
      <c r="AE180" s="33" t="str">
        <f>VLOOKUP(I:I,[1]Sheet1!$B:$F,5,0)</f>
        <v>Known Code Issue</v>
      </c>
      <c r="AF180" s="33" t="str">
        <f>VLOOKUP(I:I,[1]Sheet1!$B:$G,6,0)</f>
        <v>PBI000000306920</v>
      </c>
      <c r="AG180" s="43" t="s">
        <v>1742</v>
      </c>
      <c r="AH180" s="39" t="s">
        <v>236</v>
      </c>
      <c r="AI180" s="39" t="s">
        <v>237</v>
      </c>
      <c r="AJ180" s="39" t="s">
        <v>336</v>
      </c>
      <c r="AK180" s="48">
        <v>5.6</v>
      </c>
      <c r="AL180" s="39" t="s">
        <v>216</v>
      </c>
    </row>
    <row r="181" ht="14.4" spans="1:38">
      <c r="A181" s="39" t="s">
        <v>211</v>
      </c>
      <c r="B181" s="39" t="s">
        <v>212</v>
      </c>
      <c r="C181" s="39" t="s">
        <v>213</v>
      </c>
      <c r="D181" s="39" t="s">
        <v>214</v>
      </c>
      <c r="E181" s="39" t="s">
        <v>276</v>
      </c>
      <c r="F181" s="39"/>
      <c r="G181" s="39"/>
      <c r="H181" s="39" t="s">
        <v>216</v>
      </c>
      <c r="I181" s="39" t="s">
        <v>1905</v>
      </c>
      <c r="J181" s="39" t="s">
        <v>1906</v>
      </c>
      <c r="K181" s="42" t="s">
        <v>258</v>
      </c>
      <c r="L181" s="39" t="s">
        <v>220</v>
      </c>
      <c r="M181" s="43">
        <v>45006.657662037</v>
      </c>
      <c r="N181" s="43">
        <v>45006.6559722222</v>
      </c>
      <c r="O181" s="42" t="s">
        <v>780</v>
      </c>
      <c r="P181" s="39" t="s">
        <v>781</v>
      </c>
      <c r="Q181" s="39"/>
      <c r="R181" s="47">
        <v>45007.5708449074</v>
      </c>
      <c r="S181" s="39" t="s">
        <v>977</v>
      </c>
      <c r="T181" s="47"/>
      <c r="U181" s="47">
        <v>45007.5704861111</v>
      </c>
      <c r="V181" s="47"/>
      <c r="W181" s="48">
        <v>0</v>
      </c>
      <c r="X181" s="49">
        <v>0.914513888888889</v>
      </c>
      <c r="Y181" s="39" t="s">
        <v>155</v>
      </c>
      <c r="Z181" s="39" t="s">
        <v>214</v>
      </c>
      <c r="AA181" s="39"/>
      <c r="AB181" s="39" t="s">
        <v>245</v>
      </c>
      <c r="AC181" s="39" t="s">
        <v>246</v>
      </c>
      <c r="AD181" s="39"/>
      <c r="AE181" s="33" t="str">
        <f>VLOOKUP(I:I,[1]Sheet1!$B:$F,5,0)</f>
        <v>System Limitation</v>
      </c>
      <c r="AF181" s="33" t="str">
        <f>VLOOKUP(I:I,[1]Sheet1!$B:$G,6,0)</f>
        <v>System Limitation in Clarify(NO MNP PR presented)</v>
      </c>
      <c r="AG181" s="43" t="s">
        <v>1907</v>
      </c>
      <c r="AH181" s="39" t="s">
        <v>298</v>
      </c>
      <c r="AI181" s="39" t="s">
        <v>299</v>
      </c>
      <c r="AJ181" s="39" t="s">
        <v>284</v>
      </c>
      <c r="AK181" s="48">
        <v>5.6</v>
      </c>
      <c r="AL181" s="39" t="s">
        <v>216</v>
      </c>
    </row>
    <row r="182" ht="14.4" spans="1:38">
      <c r="A182" s="38" t="s">
        <v>211</v>
      </c>
      <c r="B182" s="38" t="s">
        <v>212</v>
      </c>
      <c r="C182" s="38" t="s">
        <v>213</v>
      </c>
      <c r="D182" s="38" t="s">
        <v>214</v>
      </c>
      <c r="E182" s="38" t="s">
        <v>215</v>
      </c>
      <c r="F182" s="38"/>
      <c r="G182" s="38"/>
      <c r="H182" s="38" t="s">
        <v>216</v>
      </c>
      <c r="I182" s="38" t="s">
        <v>1908</v>
      </c>
      <c r="J182" s="38" t="s">
        <v>1909</v>
      </c>
      <c r="K182" s="40" t="s">
        <v>258</v>
      </c>
      <c r="L182" s="38" t="s">
        <v>220</v>
      </c>
      <c r="M182" s="41">
        <v>45005.7294097222</v>
      </c>
      <c r="N182" s="41">
        <v>45005.7275347222</v>
      </c>
      <c r="O182" s="40" t="s">
        <v>780</v>
      </c>
      <c r="P182" s="38" t="s">
        <v>781</v>
      </c>
      <c r="Q182" s="38" t="s">
        <v>1910</v>
      </c>
      <c r="R182" s="44">
        <v>45007.2938078704</v>
      </c>
      <c r="S182" s="38" t="s">
        <v>977</v>
      </c>
      <c r="T182" s="44"/>
      <c r="U182" s="44">
        <v>45007.2935069445</v>
      </c>
      <c r="V182" s="44"/>
      <c r="W182" s="45">
        <v>0</v>
      </c>
      <c r="X182" s="46">
        <v>1.56597222222222</v>
      </c>
      <c r="Y182" s="38" t="s">
        <v>155</v>
      </c>
      <c r="Z182" s="38" t="s">
        <v>214</v>
      </c>
      <c r="AA182" s="38"/>
      <c r="AB182" s="38" t="s">
        <v>140</v>
      </c>
      <c r="AC182" s="38" t="s">
        <v>225</v>
      </c>
      <c r="AD182" s="38"/>
      <c r="AE182" s="33" t="str">
        <f>VLOOKUP(I:I,[1]Sheet1!$B:$F,5,0)</f>
        <v>Known Code Issue</v>
      </c>
      <c r="AF182" s="33" t="str">
        <f>VLOOKUP(I:I,[1]Sheet1!$B:$G,6,0)</f>
        <v>PBI000000294988</v>
      </c>
      <c r="AG182" s="41" t="s">
        <v>1911</v>
      </c>
      <c r="AH182" s="38" t="s">
        <v>298</v>
      </c>
      <c r="AI182" s="38" t="s">
        <v>299</v>
      </c>
      <c r="AJ182" s="38" t="s">
        <v>1516</v>
      </c>
      <c r="AK182" s="45">
        <v>1.4</v>
      </c>
      <c r="AL182" s="38" t="s">
        <v>216</v>
      </c>
    </row>
    <row r="183" ht="14.4" spans="1:38">
      <c r="A183" s="38" t="s">
        <v>211</v>
      </c>
      <c r="B183" s="38" t="s">
        <v>212</v>
      </c>
      <c r="C183" s="38" t="s">
        <v>252</v>
      </c>
      <c r="D183" s="38" t="s">
        <v>357</v>
      </c>
      <c r="E183" s="38" t="s">
        <v>358</v>
      </c>
      <c r="F183" s="38"/>
      <c r="G183" s="38"/>
      <c r="H183" s="38" t="s">
        <v>255</v>
      </c>
      <c r="I183" s="38" t="s">
        <v>1912</v>
      </c>
      <c r="J183" s="38" t="s">
        <v>1913</v>
      </c>
      <c r="K183" s="40" t="s">
        <v>219</v>
      </c>
      <c r="L183" s="38" t="s">
        <v>220</v>
      </c>
      <c r="M183" s="41">
        <v>44995.7213773148</v>
      </c>
      <c r="N183" s="41">
        <v>44995.7142939815</v>
      </c>
      <c r="O183" s="40" t="s">
        <v>221</v>
      </c>
      <c r="P183" s="38" t="s">
        <v>222</v>
      </c>
      <c r="Q183" s="38"/>
      <c r="R183" s="44">
        <v>45017.0983564815</v>
      </c>
      <c r="S183" s="38" t="s">
        <v>224</v>
      </c>
      <c r="T183" s="44"/>
      <c r="U183" s="44">
        <v>45006.546712963</v>
      </c>
      <c r="V183" s="44">
        <v>45017.0850810185</v>
      </c>
      <c r="W183" s="45">
        <v>0</v>
      </c>
      <c r="X183" s="46">
        <v>21.370787037037</v>
      </c>
      <c r="Y183" s="38" t="s">
        <v>361</v>
      </c>
      <c r="Z183" s="38" t="s">
        <v>357</v>
      </c>
      <c r="AA183" s="38" t="s">
        <v>362</v>
      </c>
      <c r="AB183" s="38" t="s">
        <v>143</v>
      </c>
      <c r="AC183" s="38" t="s">
        <v>245</v>
      </c>
      <c r="AD183" s="38"/>
      <c r="AE183" s="39" t="s">
        <v>143</v>
      </c>
      <c r="AF183" s="39" t="s">
        <v>143</v>
      </c>
      <c r="AG183" s="38" t="s">
        <v>1914</v>
      </c>
      <c r="AH183" s="38" t="s">
        <v>364</v>
      </c>
      <c r="AI183" s="38" t="s">
        <v>365</v>
      </c>
      <c r="AJ183" s="38" t="s">
        <v>366</v>
      </c>
      <c r="AK183" s="45">
        <v>24.5</v>
      </c>
      <c r="AL183" s="38" t="s">
        <v>216</v>
      </c>
    </row>
    <row r="184" ht="14.4" spans="1:38">
      <c r="A184" s="39" t="s">
        <v>211</v>
      </c>
      <c r="B184" s="39" t="s">
        <v>212</v>
      </c>
      <c r="C184" s="39" t="s">
        <v>252</v>
      </c>
      <c r="D184" s="39" t="s">
        <v>357</v>
      </c>
      <c r="E184" s="39" t="s">
        <v>358</v>
      </c>
      <c r="F184" s="39"/>
      <c r="G184" s="39"/>
      <c r="H184" s="39" t="s">
        <v>255</v>
      </c>
      <c r="I184" s="39" t="s">
        <v>1915</v>
      </c>
      <c r="J184" s="39" t="s">
        <v>1916</v>
      </c>
      <c r="K184" s="42" t="s">
        <v>219</v>
      </c>
      <c r="L184" s="39" t="s">
        <v>220</v>
      </c>
      <c r="M184" s="43">
        <v>44988.6040740741</v>
      </c>
      <c r="N184" s="43">
        <v>44988.6026851852</v>
      </c>
      <c r="O184" s="42" t="s">
        <v>221</v>
      </c>
      <c r="P184" s="39" t="s">
        <v>222</v>
      </c>
      <c r="Q184" s="39"/>
      <c r="R184" s="47">
        <v>45005.0956018519</v>
      </c>
      <c r="S184" s="39" t="s">
        <v>224</v>
      </c>
      <c r="T184" s="47"/>
      <c r="U184" s="47">
        <v>44994.763287037</v>
      </c>
      <c r="V184" s="47">
        <v>45005.0842476852</v>
      </c>
      <c r="W184" s="48">
        <v>0</v>
      </c>
      <c r="X184" s="49">
        <v>16.4815625</v>
      </c>
      <c r="Y184" s="39" t="s">
        <v>361</v>
      </c>
      <c r="Z184" s="39" t="s">
        <v>357</v>
      </c>
      <c r="AA184" s="39" t="s">
        <v>362</v>
      </c>
      <c r="AB184" s="39" t="s">
        <v>143</v>
      </c>
      <c r="AC184" s="39" t="s">
        <v>245</v>
      </c>
      <c r="AD184" s="39"/>
      <c r="AE184" s="39" t="s">
        <v>143</v>
      </c>
      <c r="AF184" s="39" t="s">
        <v>143</v>
      </c>
      <c r="AG184" s="39" t="s">
        <v>1917</v>
      </c>
      <c r="AH184" s="39" t="s">
        <v>463</v>
      </c>
      <c r="AI184" s="39" t="s">
        <v>464</v>
      </c>
      <c r="AJ184" s="39" t="s">
        <v>266</v>
      </c>
      <c r="AK184" s="48">
        <v>9.33333333333333</v>
      </c>
      <c r="AL184" s="39" t="s">
        <v>216</v>
      </c>
    </row>
    <row r="185" ht="14.4" spans="1:38">
      <c r="A185" s="39" t="s">
        <v>211</v>
      </c>
      <c r="B185" s="39" t="s">
        <v>212</v>
      </c>
      <c r="C185" s="39" t="s">
        <v>252</v>
      </c>
      <c r="D185" s="39" t="s">
        <v>253</v>
      </c>
      <c r="E185" s="39" t="s">
        <v>254</v>
      </c>
      <c r="F185" s="39"/>
      <c r="G185" s="39"/>
      <c r="H185" s="39" t="s">
        <v>255</v>
      </c>
      <c r="I185" s="39" t="s">
        <v>1918</v>
      </c>
      <c r="J185" s="39" t="s">
        <v>1919</v>
      </c>
      <c r="K185" s="42" t="s">
        <v>219</v>
      </c>
      <c r="L185" s="39" t="s">
        <v>220</v>
      </c>
      <c r="M185" s="43">
        <v>44975.4742824074</v>
      </c>
      <c r="N185" s="43">
        <v>44975.4666203704</v>
      </c>
      <c r="O185" s="42" t="s">
        <v>221</v>
      </c>
      <c r="P185" s="39" t="s">
        <v>222</v>
      </c>
      <c r="Q185" s="39"/>
      <c r="R185" s="47">
        <v>45006.090162037</v>
      </c>
      <c r="S185" s="39" t="s">
        <v>224</v>
      </c>
      <c r="T185" s="47"/>
      <c r="U185" s="47">
        <v>44995.5423726852</v>
      </c>
      <c r="V185" s="47">
        <v>45006.085</v>
      </c>
      <c r="W185" s="48">
        <v>0</v>
      </c>
      <c r="X185" s="49">
        <v>30.6183796296296</v>
      </c>
      <c r="Y185" s="39" t="s">
        <v>361</v>
      </c>
      <c r="Z185" s="39" t="s">
        <v>253</v>
      </c>
      <c r="AA185" s="39" t="s">
        <v>1189</v>
      </c>
      <c r="AB185" s="39" t="s">
        <v>245</v>
      </c>
      <c r="AC185" s="39" t="s">
        <v>246</v>
      </c>
      <c r="AD185" s="39"/>
      <c r="AE185" s="33" t="s">
        <v>1485</v>
      </c>
      <c r="AF185" s="33" t="s">
        <v>1485</v>
      </c>
      <c r="AG185" s="43" t="s">
        <v>1920</v>
      </c>
      <c r="AH185" s="39" t="s">
        <v>364</v>
      </c>
      <c r="AI185" s="39" t="s">
        <v>365</v>
      </c>
      <c r="AJ185" s="39" t="s">
        <v>320</v>
      </c>
      <c r="AK185" s="48">
        <v>56</v>
      </c>
      <c r="AL185" s="39" t="s">
        <v>216</v>
      </c>
    </row>
    <row r="186" ht="14.4" spans="1:38">
      <c r="A186" s="39" t="s">
        <v>211</v>
      </c>
      <c r="B186" s="39" t="s">
        <v>212</v>
      </c>
      <c r="C186" s="39" t="s">
        <v>213</v>
      </c>
      <c r="D186" s="39" t="s">
        <v>230</v>
      </c>
      <c r="E186" s="39" t="s">
        <v>231</v>
      </c>
      <c r="F186" s="39"/>
      <c r="G186" s="39"/>
      <c r="H186" s="39" t="s">
        <v>216</v>
      </c>
      <c r="I186" s="39" t="s">
        <v>1921</v>
      </c>
      <c r="J186" s="39" t="s">
        <v>1922</v>
      </c>
      <c r="K186" s="42" t="s">
        <v>219</v>
      </c>
      <c r="L186" s="39" t="s">
        <v>220</v>
      </c>
      <c r="M186" s="43">
        <v>45000.6544444445</v>
      </c>
      <c r="N186" s="43">
        <v>45000.6532407407</v>
      </c>
      <c r="O186" s="42" t="s">
        <v>221</v>
      </c>
      <c r="P186" s="39" t="s">
        <v>222</v>
      </c>
      <c r="Q186" s="39" t="s">
        <v>1923</v>
      </c>
      <c r="R186" s="47">
        <v>45016.0888194444</v>
      </c>
      <c r="S186" s="39" t="s">
        <v>224</v>
      </c>
      <c r="T186" s="47"/>
      <c r="U186" s="47">
        <v>45005.5047569444</v>
      </c>
      <c r="V186" s="47">
        <v>45016.084224537</v>
      </c>
      <c r="W186" s="48">
        <v>0</v>
      </c>
      <c r="X186" s="49">
        <v>15.4309837962963</v>
      </c>
      <c r="Y186" s="39" t="s">
        <v>230</v>
      </c>
      <c r="Z186" s="39" t="s">
        <v>234</v>
      </c>
      <c r="AA186" s="39"/>
      <c r="AB186" s="39" t="s">
        <v>140</v>
      </c>
      <c r="AC186" s="39" t="s">
        <v>225</v>
      </c>
      <c r="AD186" s="39"/>
      <c r="AE186" s="33" t="str">
        <f>VLOOKUP(I:I,[1]Sheet1!$B:$F,5,0)</f>
        <v>Known Code Issue</v>
      </c>
      <c r="AF186" s="33" t="str">
        <f>VLOOKUP(I:I,[1]Sheet1!$B:$G,6,0)</f>
        <v>PKE000000020003</v>
      </c>
      <c r="AG186" s="43" t="s">
        <v>1924</v>
      </c>
      <c r="AH186" s="39" t="s">
        <v>370</v>
      </c>
      <c r="AI186" s="39" t="s">
        <v>371</v>
      </c>
      <c r="AJ186" s="39" t="s">
        <v>336</v>
      </c>
      <c r="AK186" s="48">
        <v>9.33333333333333</v>
      </c>
      <c r="AL186" s="39" t="s">
        <v>216</v>
      </c>
    </row>
    <row r="187" ht="14.4" spans="1:38">
      <c r="A187" s="38" t="s">
        <v>211</v>
      </c>
      <c r="B187" s="38" t="s">
        <v>212</v>
      </c>
      <c r="C187" s="38" t="s">
        <v>213</v>
      </c>
      <c r="D187" s="38" t="s">
        <v>230</v>
      </c>
      <c r="E187" s="38" t="s">
        <v>231</v>
      </c>
      <c r="F187" s="38"/>
      <c r="G187" s="38"/>
      <c r="H187" s="38" t="s">
        <v>216</v>
      </c>
      <c r="I187" s="38" t="s">
        <v>1925</v>
      </c>
      <c r="J187" s="38" t="s">
        <v>1926</v>
      </c>
      <c r="K187" s="40" t="s">
        <v>219</v>
      </c>
      <c r="L187" s="38" t="s">
        <v>220</v>
      </c>
      <c r="M187" s="41">
        <v>45000.6516782407</v>
      </c>
      <c r="N187" s="41">
        <v>45000.6504050926</v>
      </c>
      <c r="O187" s="40" t="s">
        <v>221</v>
      </c>
      <c r="P187" s="38" t="s">
        <v>222</v>
      </c>
      <c r="Q187" s="38" t="s">
        <v>1927</v>
      </c>
      <c r="R187" s="44">
        <v>45016.0887962963</v>
      </c>
      <c r="S187" s="38" t="s">
        <v>224</v>
      </c>
      <c r="T187" s="44"/>
      <c r="U187" s="44">
        <v>45005.8477662037</v>
      </c>
      <c r="V187" s="44">
        <v>45016.084224537</v>
      </c>
      <c r="W187" s="45">
        <v>0</v>
      </c>
      <c r="X187" s="46">
        <v>15.4338194444444</v>
      </c>
      <c r="Y187" s="38" t="s">
        <v>230</v>
      </c>
      <c r="Z187" s="38" t="s">
        <v>234</v>
      </c>
      <c r="AA187" s="38"/>
      <c r="AB187" s="38" t="s">
        <v>140</v>
      </c>
      <c r="AC187" s="38" t="s">
        <v>225</v>
      </c>
      <c r="AD187" s="38"/>
      <c r="AE187" s="33" t="str">
        <f>VLOOKUP(I:I,[1]Sheet1!$B:$F,5,0)</f>
        <v>Known Code Issue</v>
      </c>
      <c r="AF187" s="33" t="str">
        <f>VLOOKUP(I:I,[1]Sheet1!$B:$G,6,0)</f>
        <v>PKE000000096320</v>
      </c>
      <c r="AG187" s="41" t="s">
        <v>1928</v>
      </c>
      <c r="AH187" s="38" t="s">
        <v>370</v>
      </c>
      <c r="AI187" s="38" t="s">
        <v>371</v>
      </c>
      <c r="AJ187" s="38" t="s">
        <v>300</v>
      </c>
      <c r="AK187" s="45">
        <v>9.33333333333333</v>
      </c>
      <c r="AL187" s="38" t="s">
        <v>216</v>
      </c>
    </row>
    <row r="188" ht="14.4" spans="1:38">
      <c r="A188" s="39" t="s">
        <v>211</v>
      </c>
      <c r="B188" s="39" t="s">
        <v>212</v>
      </c>
      <c r="C188" s="39" t="s">
        <v>213</v>
      </c>
      <c r="D188" s="39" t="s">
        <v>230</v>
      </c>
      <c r="E188" s="39" t="s">
        <v>231</v>
      </c>
      <c r="F188" s="39"/>
      <c r="G188" s="39"/>
      <c r="H188" s="39" t="s">
        <v>216</v>
      </c>
      <c r="I188" s="39" t="s">
        <v>1929</v>
      </c>
      <c r="J188" s="39" t="s">
        <v>1930</v>
      </c>
      <c r="K188" s="42" t="s">
        <v>219</v>
      </c>
      <c r="L188" s="39" t="s">
        <v>220</v>
      </c>
      <c r="M188" s="43">
        <v>44987.6309606482</v>
      </c>
      <c r="N188" s="43">
        <v>44987.6009722222</v>
      </c>
      <c r="O188" s="42" t="s">
        <v>221</v>
      </c>
      <c r="P188" s="39" t="s">
        <v>222</v>
      </c>
      <c r="Q188" s="39"/>
      <c r="R188" s="47">
        <v>44998.0852662037</v>
      </c>
      <c r="S188" s="39" t="s">
        <v>224</v>
      </c>
      <c r="T188" s="47"/>
      <c r="U188" s="47">
        <v>44987.7174189815</v>
      </c>
      <c r="V188" s="47">
        <v>44998.0845601852</v>
      </c>
      <c r="W188" s="48">
        <v>0</v>
      </c>
      <c r="X188" s="49">
        <v>10.483587962963</v>
      </c>
      <c r="Y188" s="39" t="s">
        <v>230</v>
      </c>
      <c r="Z188" s="39" t="s">
        <v>234</v>
      </c>
      <c r="AA188" s="39"/>
      <c r="AB188" s="39" t="s">
        <v>245</v>
      </c>
      <c r="AC188" s="39" t="s">
        <v>246</v>
      </c>
      <c r="AD188" s="39"/>
      <c r="AE188" s="33" t="str">
        <f>VLOOKUP(I:I,[1]Sheet1!$B:$F,5,0)</f>
        <v>System Limitation</v>
      </c>
      <c r="AF188" s="33" t="str">
        <f>VLOOKUP(I:I,[1]Sheet1!$B:$G,6,0)</f>
        <v>System Limitation in Clarify - Incorrect MSISDN/ICCID Used - LGSD-8500</v>
      </c>
      <c r="AG188" s="43" t="s">
        <v>1931</v>
      </c>
      <c r="AH188" s="39" t="s">
        <v>370</v>
      </c>
      <c r="AI188" s="39" t="s">
        <v>371</v>
      </c>
      <c r="AJ188" s="39" t="s">
        <v>327</v>
      </c>
      <c r="AK188" s="48">
        <v>2.33333333333333</v>
      </c>
      <c r="AL188" s="39" t="s">
        <v>216</v>
      </c>
    </row>
    <row r="189" ht="14.4" spans="1:38">
      <c r="A189" s="39" t="s">
        <v>211</v>
      </c>
      <c r="B189" s="39" t="s">
        <v>212</v>
      </c>
      <c r="C189" s="39" t="s">
        <v>213</v>
      </c>
      <c r="D189" s="39" t="s">
        <v>230</v>
      </c>
      <c r="E189" s="39" t="s">
        <v>231</v>
      </c>
      <c r="F189" s="39"/>
      <c r="G189" s="39"/>
      <c r="H189" s="39" t="s">
        <v>216</v>
      </c>
      <c r="I189" s="39" t="s">
        <v>1932</v>
      </c>
      <c r="J189" s="39" t="s">
        <v>1933</v>
      </c>
      <c r="K189" s="42" t="s">
        <v>219</v>
      </c>
      <c r="L189" s="39" t="s">
        <v>220</v>
      </c>
      <c r="M189" s="43">
        <v>44995.6138541667</v>
      </c>
      <c r="N189" s="43">
        <v>44995.6128819444</v>
      </c>
      <c r="O189" s="42" t="s">
        <v>221</v>
      </c>
      <c r="P189" s="39" t="s">
        <v>222</v>
      </c>
      <c r="Q189" s="39"/>
      <c r="R189" s="47">
        <v>45006.0871875</v>
      </c>
      <c r="S189" s="39" t="s">
        <v>224</v>
      </c>
      <c r="T189" s="47"/>
      <c r="U189" s="47">
        <v>44995.7129976852</v>
      </c>
      <c r="V189" s="47">
        <v>45006.085</v>
      </c>
      <c r="W189" s="48">
        <v>0</v>
      </c>
      <c r="X189" s="49">
        <v>10.4721180555556</v>
      </c>
      <c r="Y189" s="39" t="s">
        <v>230</v>
      </c>
      <c r="Z189" s="39" t="s">
        <v>234</v>
      </c>
      <c r="AA189" s="39"/>
      <c r="AB189" s="39" t="s">
        <v>17</v>
      </c>
      <c r="AC189" s="39" t="s">
        <v>225</v>
      </c>
      <c r="AD189" s="39"/>
      <c r="AE189" s="33" t="str">
        <f>VLOOKUP(I:I,[1]Sheet1!$B:$F,5,0)</f>
        <v>Data Pollution</v>
      </c>
      <c r="AF189" s="33" t="str">
        <f>VLOOKUP(I:I,[1]Sheet1!$B:$G,6,0)</f>
        <v>Data Pollution in EMA</v>
      </c>
      <c r="AG189" s="43" t="s">
        <v>1934</v>
      </c>
      <c r="AH189" s="39" t="s">
        <v>370</v>
      </c>
      <c r="AI189" s="39" t="s">
        <v>371</v>
      </c>
      <c r="AJ189" s="39" t="s">
        <v>327</v>
      </c>
      <c r="AK189" s="48">
        <v>2.33333333333333</v>
      </c>
      <c r="AL189" s="39" t="s">
        <v>216</v>
      </c>
    </row>
    <row r="190" ht="14.4" spans="1:38">
      <c r="A190" s="39" t="s">
        <v>211</v>
      </c>
      <c r="B190" s="39" t="s">
        <v>212</v>
      </c>
      <c r="C190" s="39" t="s">
        <v>213</v>
      </c>
      <c r="D190" s="39" t="s">
        <v>230</v>
      </c>
      <c r="E190" s="39" t="s">
        <v>231</v>
      </c>
      <c r="F190" s="39"/>
      <c r="G190" s="39"/>
      <c r="H190" s="39" t="s">
        <v>216</v>
      </c>
      <c r="I190" s="39" t="s">
        <v>1935</v>
      </c>
      <c r="J190" s="39" t="s">
        <v>1933</v>
      </c>
      <c r="K190" s="42" t="s">
        <v>219</v>
      </c>
      <c r="L190" s="39" t="s">
        <v>220</v>
      </c>
      <c r="M190" s="43">
        <v>45003.6670717593</v>
      </c>
      <c r="N190" s="43">
        <v>45003.6637268519</v>
      </c>
      <c r="O190" s="42" t="s">
        <v>221</v>
      </c>
      <c r="P190" s="39" t="s">
        <v>222</v>
      </c>
      <c r="Q190" s="39"/>
      <c r="R190" s="47">
        <v>45016.0886574074</v>
      </c>
      <c r="S190" s="39" t="s">
        <v>224</v>
      </c>
      <c r="T190" s="47"/>
      <c r="U190" s="47">
        <v>45005.3414351852</v>
      </c>
      <c r="V190" s="47">
        <v>45016.084224537</v>
      </c>
      <c r="W190" s="48">
        <v>0</v>
      </c>
      <c r="X190" s="49">
        <v>12.4204976851852</v>
      </c>
      <c r="Y190" s="39" t="s">
        <v>230</v>
      </c>
      <c r="Z190" s="39" t="s">
        <v>234</v>
      </c>
      <c r="AA190" s="39"/>
      <c r="AB190" s="39" t="s">
        <v>17</v>
      </c>
      <c r="AC190" s="39" t="s">
        <v>225</v>
      </c>
      <c r="AD190" s="39"/>
      <c r="AE190" s="33" t="str">
        <f>VLOOKUP(I:I,[1]Sheet1!$B:$F,5,0)</f>
        <v>Data Pollution</v>
      </c>
      <c r="AF190" s="33" t="str">
        <f>VLOOKUP(I:I,[1]Sheet1!$B:$G,6,0)</f>
        <v>Data Pollution in EMA</v>
      </c>
      <c r="AG190" s="43" t="s">
        <v>1936</v>
      </c>
      <c r="AH190" s="39" t="s">
        <v>370</v>
      </c>
      <c r="AI190" s="39" t="s">
        <v>371</v>
      </c>
      <c r="AJ190" s="39" t="s">
        <v>327</v>
      </c>
      <c r="AK190" s="48">
        <v>2.33333333333333</v>
      </c>
      <c r="AL190" s="39" t="s">
        <v>216</v>
      </c>
    </row>
    <row r="191" ht="14.4" spans="1:38">
      <c r="A191" s="38" t="s">
        <v>211</v>
      </c>
      <c r="B191" s="38" t="s">
        <v>212</v>
      </c>
      <c r="C191" s="38" t="s">
        <v>213</v>
      </c>
      <c r="D191" s="38" t="s">
        <v>230</v>
      </c>
      <c r="E191" s="38" t="s">
        <v>231</v>
      </c>
      <c r="F191" s="38"/>
      <c r="G191" s="38"/>
      <c r="H191" s="38" t="s">
        <v>216</v>
      </c>
      <c r="I191" s="38" t="s">
        <v>1937</v>
      </c>
      <c r="J191" s="38" t="s">
        <v>1938</v>
      </c>
      <c r="K191" s="40" t="s">
        <v>219</v>
      </c>
      <c r="L191" s="38" t="s">
        <v>220</v>
      </c>
      <c r="M191" s="41">
        <v>44986.5677662037</v>
      </c>
      <c r="N191" s="41">
        <v>44986.5651388889</v>
      </c>
      <c r="O191" s="40" t="s">
        <v>221</v>
      </c>
      <c r="P191" s="38" t="s">
        <v>222</v>
      </c>
      <c r="Q191" s="38"/>
      <c r="R191" s="44">
        <v>44997.0854976852</v>
      </c>
      <c r="S191" s="38" t="s">
        <v>224</v>
      </c>
      <c r="T191" s="44"/>
      <c r="U191" s="44">
        <v>44986.6113194445</v>
      </c>
      <c r="V191" s="44">
        <v>44997.0847222222</v>
      </c>
      <c r="W191" s="45">
        <v>0</v>
      </c>
      <c r="X191" s="46">
        <v>10.5195833333333</v>
      </c>
      <c r="Y191" s="38" t="s">
        <v>230</v>
      </c>
      <c r="Z191" s="38" t="s">
        <v>234</v>
      </c>
      <c r="AA191" s="38"/>
      <c r="AB191" s="38" t="s">
        <v>245</v>
      </c>
      <c r="AC191" s="38" t="s">
        <v>246</v>
      </c>
      <c r="AD191" s="38"/>
      <c r="AE191" s="33" t="str">
        <f>VLOOKUP(I:I,[1]Sheet1!$B:$F,5,0)</f>
        <v>System Limitation</v>
      </c>
      <c r="AF191" s="33" t="str">
        <f>VLOOKUP(I:I,[1]Sheet1!$B:$G,6,0)</f>
        <v>System Limitation in ACC</v>
      </c>
      <c r="AG191" s="41" t="s">
        <v>1939</v>
      </c>
      <c r="AH191" s="38" t="s">
        <v>485</v>
      </c>
      <c r="AI191" s="38" t="s">
        <v>486</v>
      </c>
      <c r="AJ191" s="38" t="s">
        <v>284</v>
      </c>
      <c r="AK191" s="45">
        <v>2.33333333333333</v>
      </c>
      <c r="AL191" s="38" t="s">
        <v>216</v>
      </c>
    </row>
    <row r="192" ht="14.4" spans="1:38">
      <c r="A192" s="38" t="s">
        <v>211</v>
      </c>
      <c r="B192" s="38" t="s">
        <v>212</v>
      </c>
      <c r="C192" s="38" t="s">
        <v>213</v>
      </c>
      <c r="D192" s="38" t="s">
        <v>230</v>
      </c>
      <c r="E192" s="38" t="s">
        <v>231</v>
      </c>
      <c r="F192" s="38"/>
      <c r="G192" s="38"/>
      <c r="H192" s="38" t="s">
        <v>216</v>
      </c>
      <c r="I192" s="38" t="s">
        <v>1940</v>
      </c>
      <c r="J192" s="38" t="s">
        <v>1941</v>
      </c>
      <c r="K192" s="40" t="s">
        <v>219</v>
      </c>
      <c r="L192" s="38" t="s">
        <v>220</v>
      </c>
      <c r="M192" s="41">
        <v>45002.7034027778</v>
      </c>
      <c r="N192" s="41">
        <v>45002.7018287037</v>
      </c>
      <c r="O192" s="40" t="s">
        <v>780</v>
      </c>
      <c r="P192" s="38" t="s">
        <v>781</v>
      </c>
      <c r="Q192" s="38" t="s">
        <v>613</v>
      </c>
      <c r="R192" s="44">
        <v>45007.6701041667</v>
      </c>
      <c r="S192" s="38" t="s">
        <v>782</v>
      </c>
      <c r="T192" s="44"/>
      <c r="U192" s="44">
        <v>45007.6697916667</v>
      </c>
      <c r="V192" s="44"/>
      <c r="W192" s="45">
        <v>0</v>
      </c>
      <c r="X192" s="46">
        <v>4.96796296296296</v>
      </c>
      <c r="Y192" s="38" t="s">
        <v>230</v>
      </c>
      <c r="Z192" s="38" t="s">
        <v>234</v>
      </c>
      <c r="AA192" s="38"/>
      <c r="AB192" s="38" t="s">
        <v>17</v>
      </c>
      <c r="AC192" s="38" t="s">
        <v>225</v>
      </c>
      <c r="AD192" s="38"/>
      <c r="AE192" s="33" t="str">
        <f>VLOOKUP(I:I,[1]Sheet1!$B:$F,5,0)</f>
        <v>Data Pollution</v>
      </c>
      <c r="AF192" s="33" t="str">
        <f>VLOOKUP(I:I,[1]Sheet1!$B:$G,6,0)</f>
        <v>Data Pollution in EMA</v>
      </c>
      <c r="AG192" s="41" t="s">
        <v>1942</v>
      </c>
      <c r="AH192" s="38" t="s">
        <v>459</v>
      </c>
      <c r="AI192" s="38" t="s">
        <v>371</v>
      </c>
      <c r="AJ192" s="38" t="s">
        <v>501</v>
      </c>
      <c r="AK192" s="45">
        <v>1.16666666666667</v>
      </c>
      <c r="AL192" s="38" t="s">
        <v>216</v>
      </c>
    </row>
    <row r="193" ht="14.4" spans="1:38">
      <c r="A193" s="38" t="s">
        <v>211</v>
      </c>
      <c r="B193" s="38" t="s">
        <v>212</v>
      </c>
      <c r="C193" s="38" t="s">
        <v>213</v>
      </c>
      <c r="D193" s="38" t="s">
        <v>230</v>
      </c>
      <c r="E193" s="38" t="s">
        <v>231</v>
      </c>
      <c r="F193" s="38"/>
      <c r="G193" s="38"/>
      <c r="H193" s="38" t="s">
        <v>216</v>
      </c>
      <c r="I193" s="38" t="s">
        <v>1943</v>
      </c>
      <c r="J193" s="38" t="s">
        <v>1944</v>
      </c>
      <c r="K193" s="40" t="s">
        <v>219</v>
      </c>
      <c r="L193" s="38" t="s">
        <v>220</v>
      </c>
      <c r="M193" s="41">
        <v>44994.3717476852</v>
      </c>
      <c r="N193" s="41">
        <v>44994.3706365741</v>
      </c>
      <c r="O193" s="40" t="s">
        <v>221</v>
      </c>
      <c r="P193" s="38" t="s">
        <v>222</v>
      </c>
      <c r="Q193" s="38"/>
      <c r="R193" s="44">
        <v>45005.0940509259</v>
      </c>
      <c r="S193" s="38" t="s">
        <v>224</v>
      </c>
      <c r="T193" s="44"/>
      <c r="U193" s="44">
        <v>44994.3928125</v>
      </c>
      <c r="V193" s="44">
        <v>45005.0842476852</v>
      </c>
      <c r="W193" s="45">
        <v>0</v>
      </c>
      <c r="X193" s="46">
        <v>10.7136111111111</v>
      </c>
      <c r="Y193" s="38" t="s">
        <v>230</v>
      </c>
      <c r="Z193" s="38" t="s">
        <v>234</v>
      </c>
      <c r="AA193" s="38"/>
      <c r="AB193" s="38" t="s">
        <v>17</v>
      </c>
      <c r="AC193" s="38" t="s">
        <v>225</v>
      </c>
      <c r="AD193" s="38"/>
      <c r="AE193" s="33" t="str">
        <f>VLOOKUP(I:I,[1]Sheet1!$B:$F,5,0)</f>
        <v>Data Pollution</v>
      </c>
      <c r="AF193" s="33" t="str">
        <f>VLOOKUP(I:I,[1]Sheet1!$B:$G,6,0)</f>
        <v>Data Pollution in EMA</v>
      </c>
      <c r="AG193" s="41" t="s">
        <v>1945</v>
      </c>
      <c r="AH193" s="38" t="s">
        <v>454</v>
      </c>
      <c r="AI193" s="38" t="s">
        <v>455</v>
      </c>
      <c r="AJ193" s="38" t="s">
        <v>1064</v>
      </c>
      <c r="AK193" s="45">
        <v>2.33333333333333</v>
      </c>
      <c r="AL193" s="38" t="s">
        <v>216</v>
      </c>
    </row>
    <row r="194" ht="14.4" spans="1:38">
      <c r="A194" s="39" t="s">
        <v>211</v>
      </c>
      <c r="B194" s="39" t="s">
        <v>212</v>
      </c>
      <c r="C194" s="39" t="s">
        <v>213</v>
      </c>
      <c r="D194" s="39" t="s">
        <v>230</v>
      </c>
      <c r="E194" s="39" t="s">
        <v>231</v>
      </c>
      <c r="F194" s="39"/>
      <c r="G194" s="39"/>
      <c r="H194" s="39" t="s">
        <v>216</v>
      </c>
      <c r="I194" s="39" t="s">
        <v>1946</v>
      </c>
      <c r="J194" s="39" t="s">
        <v>1947</v>
      </c>
      <c r="K194" s="42" t="s">
        <v>219</v>
      </c>
      <c r="L194" s="39" t="s">
        <v>220</v>
      </c>
      <c r="M194" s="43">
        <v>44998.672650463</v>
      </c>
      <c r="N194" s="43">
        <v>44998.65875</v>
      </c>
      <c r="O194" s="42" t="s">
        <v>221</v>
      </c>
      <c r="P194" s="39" t="s">
        <v>222</v>
      </c>
      <c r="Q194" s="39" t="s">
        <v>1948</v>
      </c>
      <c r="R194" s="47">
        <v>45013.0995601852</v>
      </c>
      <c r="S194" s="39" t="s">
        <v>224</v>
      </c>
      <c r="T194" s="47"/>
      <c r="U194" s="47">
        <v>45002.4622337963</v>
      </c>
      <c r="V194" s="47">
        <v>45013.0843171296</v>
      </c>
      <c r="W194" s="48">
        <v>0</v>
      </c>
      <c r="X194" s="49">
        <v>14.4255671296296</v>
      </c>
      <c r="Y194" s="39" t="s">
        <v>230</v>
      </c>
      <c r="Z194" s="39" t="s">
        <v>234</v>
      </c>
      <c r="AA194" s="39"/>
      <c r="AB194" s="39" t="s">
        <v>17</v>
      </c>
      <c r="AC194" s="39" t="s">
        <v>225</v>
      </c>
      <c r="AD194" s="39"/>
      <c r="AE194" s="33" t="str">
        <f>VLOOKUP(I:I,[1]Sheet1!$B:$F,5,0)</f>
        <v>Data Pollution</v>
      </c>
      <c r="AF194" s="33" t="str">
        <f>VLOOKUP(I:I,[1]Sheet1!$B:$G,6,0)</f>
        <v>Data Pollution in ACC</v>
      </c>
      <c r="AG194" s="43" t="s">
        <v>1949</v>
      </c>
      <c r="AH194" s="39" t="s">
        <v>544</v>
      </c>
      <c r="AI194" s="39" t="s">
        <v>545</v>
      </c>
      <c r="AJ194" s="39" t="s">
        <v>238</v>
      </c>
      <c r="AK194" s="48">
        <v>4.66666666666667</v>
      </c>
      <c r="AL194" s="39" t="s">
        <v>216</v>
      </c>
    </row>
    <row r="195" ht="14.4" spans="1:38">
      <c r="A195" s="39" t="s">
        <v>211</v>
      </c>
      <c r="B195" s="39" t="s">
        <v>212</v>
      </c>
      <c r="C195" s="39" t="s">
        <v>213</v>
      </c>
      <c r="D195" s="39" t="s">
        <v>230</v>
      </c>
      <c r="E195" s="39" t="s">
        <v>231</v>
      </c>
      <c r="F195" s="39"/>
      <c r="G195" s="39"/>
      <c r="H195" s="39" t="s">
        <v>216</v>
      </c>
      <c r="I195" s="39" t="s">
        <v>1950</v>
      </c>
      <c r="J195" s="39" t="s">
        <v>1951</v>
      </c>
      <c r="K195" s="42" t="s">
        <v>219</v>
      </c>
      <c r="L195" s="39" t="s">
        <v>220</v>
      </c>
      <c r="M195" s="43">
        <v>44999.3971180556</v>
      </c>
      <c r="N195" s="43">
        <v>44999.3963310185</v>
      </c>
      <c r="O195" s="42" t="s">
        <v>780</v>
      </c>
      <c r="P195" s="39" t="s">
        <v>781</v>
      </c>
      <c r="Q195" s="39" t="s">
        <v>613</v>
      </c>
      <c r="R195" s="47">
        <v>45008.528587963</v>
      </c>
      <c r="S195" s="39" t="s">
        <v>934</v>
      </c>
      <c r="T195" s="47"/>
      <c r="U195" s="47">
        <v>45008.5281134259</v>
      </c>
      <c r="V195" s="47"/>
      <c r="W195" s="48">
        <v>0</v>
      </c>
      <c r="X195" s="49">
        <v>9.13178240740741</v>
      </c>
      <c r="Y195" s="39" t="s">
        <v>230</v>
      </c>
      <c r="Z195" s="39" t="s">
        <v>234</v>
      </c>
      <c r="AA195" s="39"/>
      <c r="AB195" s="39" t="s">
        <v>245</v>
      </c>
      <c r="AC195" s="39" t="s">
        <v>246</v>
      </c>
      <c r="AD195" s="39"/>
      <c r="AE195" s="33" t="str">
        <f>VLOOKUP(I:I,[1]Sheet1!$B:$F,5,0)</f>
        <v>System Limitation</v>
      </c>
      <c r="AF195" s="33" t="str">
        <f>VLOOKUP(I:I,[1]Sheet1!$B:$G,6,0)</f>
        <v>System Limitation in Clarify - Incorrect MSISDN/ICCID Used - LGSD-8500</v>
      </c>
      <c r="AG195" s="43" t="s">
        <v>1952</v>
      </c>
      <c r="AH195" s="39" t="s">
        <v>307</v>
      </c>
      <c r="AI195" s="39" t="s">
        <v>308</v>
      </c>
      <c r="AJ195" s="39" t="s">
        <v>380</v>
      </c>
      <c r="AK195" s="48">
        <v>7</v>
      </c>
      <c r="AL195" s="39" t="s">
        <v>216</v>
      </c>
    </row>
    <row r="196" ht="14.4" spans="1:38">
      <c r="A196" s="38" t="s">
        <v>211</v>
      </c>
      <c r="B196" s="38" t="s">
        <v>212</v>
      </c>
      <c r="C196" s="38" t="s">
        <v>213</v>
      </c>
      <c r="D196" s="38" t="s">
        <v>230</v>
      </c>
      <c r="E196" s="38" t="s">
        <v>231</v>
      </c>
      <c r="F196" s="38"/>
      <c r="G196" s="38"/>
      <c r="H196" s="38" t="s">
        <v>216</v>
      </c>
      <c r="I196" s="38" t="s">
        <v>1953</v>
      </c>
      <c r="J196" s="38" t="s">
        <v>1954</v>
      </c>
      <c r="K196" s="40" t="s">
        <v>219</v>
      </c>
      <c r="L196" s="38" t="s">
        <v>220</v>
      </c>
      <c r="M196" s="41">
        <v>44994.4165625</v>
      </c>
      <c r="N196" s="41">
        <v>44994.4155324074</v>
      </c>
      <c r="O196" s="40" t="s">
        <v>221</v>
      </c>
      <c r="P196" s="38" t="s">
        <v>222</v>
      </c>
      <c r="Q196" s="38"/>
      <c r="R196" s="44">
        <v>45005.0940277778</v>
      </c>
      <c r="S196" s="38" t="s">
        <v>224</v>
      </c>
      <c r="T196" s="44"/>
      <c r="U196" s="44">
        <v>44994.5031018519</v>
      </c>
      <c r="V196" s="44">
        <v>45005.0842476852</v>
      </c>
      <c r="W196" s="45">
        <v>0</v>
      </c>
      <c r="X196" s="46">
        <v>10.6687152777778</v>
      </c>
      <c r="Y196" s="38" t="s">
        <v>230</v>
      </c>
      <c r="Z196" s="38" t="s">
        <v>234</v>
      </c>
      <c r="AA196" s="38"/>
      <c r="AB196" s="38" t="s">
        <v>245</v>
      </c>
      <c r="AC196" s="38" t="s">
        <v>246</v>
      </c>
      <c r="AD196" s="38"/>
      <c r="AE196" s="33" t="str">
        <f>VLOOKUP(I:I,[1]Sheet1!$B:$F,5,0)</f>
        <v>One Off Issue</v>
      </c>
      <c r="AF196" s="33" t="str">
        <f>VLOOKUP(I:I,[1]Sheet1!$B:$G,6,0)</f>
        <v>One OFF Issue in EDA</v>
      </c>
      <c r="AG196" s="41" t="s">
        <v>1955</v>
      </c>
      <c r="AH196" s="38" t="s">
        <v>227</v>
      </c>
      <c r="AI196" s="38" t="s">
        <v>228</v>
      </c>
      <c r="AJ196" s="38" t="s">
        <v>229</v>
      </c>
      <c r="AK196" s="45">
        <v>2.33333333333333</v>
      </c>
      <c r="AL196" s="38" t="s">
        <v>216</v>
      </c>
    </row>
    <row r="197" ht="14.4" spans="1:38">
      <c r="A197" s="39" t="s">
        <v>211</v>
      </c>
      <c r="B197" s="39" t="s">
        <v>212</v>
      </c>
      <c r="C197" s="39" t="s">
        <v>213</v>
      </c>
      <c r="D197" s="39" t="s">
        <v>230</v>
      </c>
      <c r="E197" s="39" t="s">
        <v>231</v>
      </c>
      <c r="F197" s="39"/>
      <c r="G197" s="39"/>
      <c r="H197" s="39" t="s">
        <v>216</v>
      </c>
      <c r="I197" s="39" t="s">
        <v>1956</v>
      </c>
      <c r="J197" s="39" t="s">
        <v>1957</v>
      </c>
      <c r="K197" s="42" t="s">
        <v>219</v>
      </c>
      <c r="L197" s="39" t="s">
        <v>220</v>
      </c>
      <c r="M197" s="43">
        <v>44987.64375</v>
      </c>
      <c r="N197" s="43">
        <v>44987.6417476852</v>
      </c>
      <c r="O197" s="42" t="s">
        <v>221</v>
      </c>
      <c r="P197" s="39" t="s">
        <v>222</v>
      </c>
      <c r="Q197" s="39"/>
      <c r="R197" s="47">
        <v>44999.0885185185</v>
      </c>
      <c r="S197" s="39" t="s">
        <v>224</v>
      </c>
      <c r="T197" s="47"/>
      <c r="U197" s="47">
        <v>44988.4885185185</v>
      </c>
      <c r="V197" s="47">
        <v>44999.084537037</v>
      </c>
      <c r="W197" s="48">
        <v>0</v>
      </c>
      <c r="X197" s="49">
        <v>11.4427893518519</v>
      </c>
      <c r="Y197" s="39" t="s">
        <v>155</v>
      </c>
      <c r="Z197" s="39" t="s">
        <v>214</v>
      </c>
      <c r="AA197" s="39"/>
      <c r="AB197" s="39" t="s">
        <v>17</v>
      </c>
      <c r="AC197" s="39" t="s">
        <v>225</v>
      </c>
      <c r="AD197" s="39"/>
      <c r="AE197" s="33" t="str">
        <f>VLOOKUP(I:I,[1]Sheet1!$B:$F,5,0)</f>
        <v>Data Pollution</v>
      </c>
      <c r="AF197" s="33" t="str">
        <f>VLOOKUP(I:I,[1]Sheet1!$B:$G,6,0)</f>
        <v>Data Pollution in EMA</v>
      </c>
      <c r="AG197" s="43" t="s">
        <v>1958</v>
      </c>
      <c r="AH197" s="39" t="s">
        <v>315</v>
      </c>
      <c r="AI197" s="39" t="s">
        <v>316</v>
      </c>
      <c r="AJ197" s="39" t="s">
        <v>300</v>
      </c>
      <c r="AK197" s="48">
        <v>3.73333333333333</v>
      </c>
      <c r="AL197" s="39" t="s">
        <v>216</v>
      </c>
    </row>
    <row r="198" ht="14.4" spans="1:38">
      <c r="A198" s="38" t="s">
        <v>211</v>
      </c>
      <c r="B198" s="38" t="s">
        <v>212</v>
      </c>
      <c r="C198" s="38" t="s">
        <v>213</v>
      </c>
      <c r="D198" s="38" t="s">
        <v>230</v>
      </c>
      <c r="E198" s="38" t="s">
        <v>231</v>
      </c>
      <c r="F198" s="38"/>
      <c r="G198" s="38"/>
      <c r="H198" s="38" t="s">
        <v>216</v>
      </c>
      <c r="I198" s="38" t="s">
        <v>1959</v>
      </c>
      <c r="J198" s="38" t="s">
        <v>1960</v>
      </c>
      <c r="K198" s="40" t="s">
        <v>219</v>
      </c>
      <c r="L198" s="38" t="s">
        <v>220</v>
      </c>
      <c r="M198" s="41">
        <v>44998.498912037</v>
      </c>
      <c r="N198" s="41">
        <v>44998.497974537</v>
      </c>
      <c r="O198" s="40" t="s">
        <v>221</v>
      </c>
      <c r="P198" s="38" t="s">
        <v>222</v>
      </c>
      <c r="Q198" s="38"/>
      <c r="R198" s="44">
        <v>45009.0865277778</v>
      </c>
      <c r="S198" s="38" t="s">
        <v>224</v>
      </c>
      <c r="T198" s="44"/>
      <c r="U198" s="44">
        <v>44998.5588773148</v>
      </c>
      <c r="V198" s="44">
        <v>45009.0842361111</v>
      </c>
      <c r="W198" s="45">
        <v>0</v>
      </c>
      <c r="X198" s="46">
        <v>10.5862615740741</v>
      </c>
      <c r="Y198" s="38" t="s">
        <v>230</v>
      </c>
      <c r="Z198" s="38" t="s">
        <v>234</v>
      </c>
      <c r="AA198" s="38"/>
      <c r="AB198" s="38" t="s">
        <v>245</v>
      </c>
      <c r="AC198" s="38" t="s">
        <v>323</v>
      </c>
      <c r="AD198" s="38"/>
      <c r="AE198" s="33" t="str">
        <f>VLOOKUP(I:I,[1]Sheet1!$B:$F,5,0)</f>
        <v>System Limitation</v>
      </c>
      <c r="AF198" s="33" t="str">
        <f>VLOOKUP(I:I,[1]Sheet1!$B:$G,6,0)</f>
        <v>System Limitation in Akana</v>
      </c>
      <c r="AG198" s="41" t="s">
        <v>1961</v>
      </c>
      <c r="AH198" s="38" t="s">
        <v>227</v>
      </c>
      <c r="AI198" s="38" t="s">
        <v>228</v>
      </c>
      <c r="AJ198" s="38" t="s">
        <v>229</v>
      </c>
      <c r="AK198" s="45">
        <v>2.33333333333333</v>
      </c>
      <c r="AL198" s="38" t="s">
        <v>216</v>
      </c>
    </row>
    <row r="199" ht="14.4" spans="1:38">
      <c r="A199" s="39" t="s">
        <v>211</v>
      </c>
      <c r="B199" s="39" t="s">
        <v>212</v>
      </c>
      <c r="C199" s="39" t="s">
        <v>213</v>
      </c>
      <c r="D199" s="39" t="s">
        <v>230</v>
      </c>
      <c r="E199" s="39" t="s">
        <v>231</v>
      </c>
      <c r="F199" s="39"/>
      <c r="G199" s="39"/>
      <c r="H199" s="39" t="s">
        <v>216</v>
      </c>
      <c r="I199" s="39" t="s">
        <v>1962</v>
      </c>
      <c r="J199" s="39" t="s">
        <v>1960</v>
      </c>
      <c r="K199" s="42" t="s">
        <v>219</v>
      </c>
      <c r="L199" s="39" t="s">
        <v>220</v>
      </c>
      <c r="M199" s="43">
        <v>44998.4204976852</v>
      </c>
      <c r="N199" s="43">
        <v>44998.4180439815</v>
      </c>
      <c r="O199" s="42" t="s">
        <v>221</v>
      </c>
      <c r="P199" s="39" t="s">
        <v>222</v>
      </c>
      <c r="Q199" s="39"/>
      <c r="R199" s="47">
        <v>45009.0862731482</v>
      </c>
      <c r="S199" s="39" t="s">
        <v>224</v>
      </c>
      <c r="T199" s="47"/>
      <c r="U199" s="47">
        <v>44998.5149421296</v>
      </c>
      <c r="V199" s="47">
        <v>45009.0842361111</v>
      </c>
      <c r="W199" s="48">
        <v>0</v>
      </c>
      <c r="X199" s="49">
        <v>10.6661921296296</v>
      </c>
      <c r="Y199" s="39" t="s">
        <v>230</v>
      </c>
      <c r="Z199" s="39" t="s">
        <v>234</v>
      </c>
      <c r="AA199" s="39"/>
      <c r="AB199" s="39" t="s">
        <v>245</v>
      </c>
      <c r="AC199" s="39" t="s">
        <v>246</v>
      </c>
      <c r="AD199" s="39"/>
      <c r="AE199" s="33" t="str">
        <f>VLOOKUP(I:I,[1]Sheet1!$B:$F,5,0)</f>
        <v>System Limitation</v>
      </c>
      <c r="AF199" s="33" t="str">
        <f>VLOOKUP(I:I,[1]Sheet1!$B:$G,6,0)</f>
        <v>System Limitation in Akana</v>
      </c>
      <c r="AG199" s="43" t="s">
        <v>1963</v>
      </c>
      <c r="AH199" s="39" t="s">
        <v>485</v>
      </c>
      <c r="AI199" s="39" t="s">
        <v>486</v>
      </c>
      <c r="AJ199" s="39" t="s">
        <v>284</v>
      </c>
      <c r="AK199" s="48">
        <v>2.33333333333333</v>
      </c>
      <c r="AL199" s="39" t="s">
        <v>216</v>
      </c>
    </row>
    <row r="200" ht="14.4" spans="1:38">
      <c r="A200" s="39" t="s">
        <v>211</v>
      </c>
      <c r="B200" s="39" t="s">
        <v>212</v>
      </c>
      <c r="C200" s="39" t="s">
        <v>213</v>
      </c>
      <c r="D200" s="39" t="s">
        <v>230</v>
      </c>
      <c r="E200" s="39" t="s">
        <v>231</v>
      </c>
      <c r="F200" s="39"/>
      <c r="G200" s="39"/>
      <c r="H200" s="39" t="s">
        <v>216</v>
      </c>
      <c r="I200" s="39" t="s">
        <v>1964</v>
      </c>
      <c r="J200" s="39" t="s">
        <v>1965</v>
      </c>
      <c r="K200" s="42" t="s">
        <v>258</v>
      </c>
      <c r="L200" s="39" t="s">
        <v>220</v>
      </c>
      <c r="M200" s="43">
        <v>44986.3729861111</v>
      </c>
      <c r="N200" s="43">
        <v>44986.3686111111</v>
      </c>
      <c r="O200" s="42" t="s">
        <v>221</v>
      </c>
      <c r="P200" s="39" t="s">
        <v>222</v>
      </c>
      <c r="Q200" s="39" t="s">
        <v>1966</v>
      </c>
      <c r="R200" s="47">
        <v>45012.088287037</v>
      </c>
      <c r="S200" s="39" t="s">
        <v>224</v>
      </c>
      <c r="T200" s="47"/>
      <c r="U200" s="47">
        <v>45001.3891087963</v>
      </c>
      <c r="V200" s="47">
        <v>45012.0843865741</v>
      </c>
      <c r="W200" s="48">
        <v>0</v>
      </c>
      <c r="X200" s="49">
        <v>25.715775462963</v>
      </c>
      <c r="Y200" s="39" t="s">
        <v>230</v>
      </c>
      <c r="Z200" s="39" t="s">
        <v>234</v>
      </c>
      <c r="AA200" s="39"/>
      <c r="AB200" s="39" t="s">
        <v>1541</v>
      </c>
      <c r="AC200" s="39" t="s">
        <v>225</v>
      </c>
      <c r="AD200" s="39"/>
      <c r="AE200" s="33" t="str">
        <f>VLOOKUP(I:I,[1]Sheet1!$B:$F,5,0)</f>
        <v>Configuration change</v>
      </c>
      <c r="AF200" s="33" t="str">
        <f>VLOOKUP(I:I,[1]Sheet1!$B:$G,6,0)</f>
        <v>Configuration Issue in ACC- Duplicate record key received due to more than 10K DeleteSubscriber requests per day</v>
      </c>
      <c r="AG200" s="47" t="s">
        <v>1967</v>
      </c>
      <c r="AH200" s="39" t="s">
        <v>298</v>
      </c>
      <c r="AI200" s="39" t="s">
        <v>299</v>
      </c>
      <c r="AJ200" s="39" t="s">
        <v>1516</v>
      </c>
      <c r="AK200" s="48">
        <v>1.4</v>
      </c>
      <c r="AL200" s="39" t="s">
        <v>216</v>
      </c>
    </row>
    <row r="201" ht="14.4" spans="1:38">
      <c r="A201" s="38" t="s">
        <v>211</v>
      </c>
      <c r="B201" s="38" t="s">
        <v>212</v>
      </c>
      <c r="C201" s="38" t="s">
        <v>213</v>
      </c>
      <c r="D201" s="38" t="s">
        <v>230</v>
      </c>
      <c r="E201" s="38" t="s">
        <v>231</v>
      </c>
      <c r="F201" s="38"/>
      <c r="G201" s="38"/>
      <c r="H201" s="38" t="s">
        <v>216</v>
      </c>
      <c r="I201" s="38" t="s">
        <v>1968</v>
      </c>
      <c r="J201" s="38" t="s">
        <v>1969</v>
      </c>
      <c r="K201" s="40" t="s">
        <v>219</v>
      </c>
      <c r="L201" s="38" t="s">
        <v>220</v>
      </c>
      <c r="M201" s="41">
        <v>44985.6250694445</v>
      </c>
      <c r="N201" s="41">
        <v>44985.6037962963</v>
      </c>
      <c r="O201" s="40" t="s">
        <v>221</v>
      </c>
      <c r="P201" s="38" t="s">
        <v>222</v>
      </c>
      <c r="Q201" s="38" t="s">
        <v>1970</v>
      </c>
      <c r="R201" s="44">
        <v>45003.0906018519</v>
      </c>
      <c r="S201" s="38" t="s">
        <v>224</v>
      </c>
      <c r="T201" s="44"/>
      <c r="U201" s="44">
        <v>44992.5848958333</v>
      </c>
      <c r="V201" s="44">
        <v>45003.0842361111</v>
      </c>
      <c r="W201" s="45">
        <v>0</v>
      </c>
      <c r="X201" s="46">
        <v>17.4804398148148</v>
      </c>
      <c r="Y201" s="38" t="s">
        <v>230</v>
      </c>
      <c r="Z201" s="38" t="s">
        <v>234</v>
      </c>
      <c r="AA201" s="38"/>
      <c r="AB201" s="38" t="s">
        <v>143</v>
      </c>
      <c r="AC201" s="38" t="s">
        <v>245</v>
      </c>
      <c r="AD201" s="38"/>
      <c r="AE201" s="33" t="str">
        <f>VLOOKUP(I:I,[1]Sheet1!$B:$F,5,0)</f>
        <v>CSR User Issue</v>
      </c>
      <c r="AF201" s="33" t="str">
        <f>VLOOKUP(I:I,[1]Sheet1!$B:$G,6,0)</f>
        <v>CSR User Issue - Manually moved the grp_id to corrected(ssopa,maknecht)</v>
      </c>
      <c r="AG201" s="41" t="s">
        <v>1971</v>
      </c>
      <c r="AH201" s="38" t="s">
        <v>544</v>
      </c>
      <c r="AI201" s="38" t="s">
        <v>545</v>
      </c>
      <c r="AJ201" s="38" t="s">
        <v>229</v>
      </c>
      <c r="AK201" s="45">
        <v>9.33333333333333</v>
      </c>
      <c r="AL201" s="38" t="s">
        <v>216</v>
      </c>
    </row>
    <row r="202" ht="14.4" spans="1:38">
      <c r="A202" s="38" t="s">
        <v>211</v>
      </c>
      <c r="B202" s="38" t="s">
        <v>212</v>
      </c>
      <c r="C202" s="38" t="s">
        <v>213</v>
      </c>
      <c r="D202" s="38" t="s">
        <v>230</v>
      </c>
      <c r="E202" s="38" t="s">
        <v>231</v>
      </c>
      <c r="F202" s="38"/>
      <c r="G202" s="38"/>
      <c r="H202" s="38" t="s">
        <v>216</v>
      </c>
      <c r="I202" s="38" t="s">
        <v>1972</v>
      </c>
      <c r="J202" s="38" t="s">
        <v>1969</v>
      </c>
      <c r="K202" s="40" t="s">
        <v>219</v>
      </c>
      <c r="L202" s="38" t="s">
        <v>220</v>
      </c>
      <c r="M202" s="41">
        <v>44987.6086921296</v>
      </c>
      <c r="N202" s="41">
        <v>44987.6078935185</v>
      </c>
      <c r="O202" s="40" t="s">
        <v>221</v>
      </c>
      <c r="P202" s="38" t="s">
        <v>222</v>
      </c>
      <c r="Q202" s="38" t="s">
        <v>1970</v>
      </c>
      <c r="R202" s="44">
        <v>45002.0875694444</v>
      </c>
      <c r="S202" s="38" t="s">
        <v>224</v>
      </c>
      <c r="T202" s="44"/>
      <c r="U202" s="44">
        <v>44991.5148611111</v>
      </c>
      <c r="V202" s="44">
        <v>45002.0847453704</v>
      </c>
      <c r="W202" s="45">
        <v>0</v>
      </c>
      <c r="X202" s="46">
        <v>14.4768518518519</v>
      </c>
      <c r="Y202" s="38" t="s">
        <v>230</v>
      </c>
      <c r="Z202" s="38" t="s">
        <v>234</v>
      </c>
      <c r="AA202" s="38"/>
      <c r="AB202" s="38" t="s">
        <v>53</v>
      </c>
      <c r="AC202" s="38" t="s">
        <v>245</v>
      </c>
      <c r="AD202" s="38"/>
      <c r="AE202" s="33" t="str">
        <f>VLOOKUP(I:I,[1]Sheet1!$B:$F,5,0)</f>
        <v>CSR User Issue</v>
      </c>
      <c r="AF202" s="33" t="str">
        <f>VLOOKUP(I:I,[1]Sheet1!$B:$G,6,0)</f>
        <v>CSR User Issue - ssopa,maknecht (manually moved the grp_id to corrected)</v>
      </c>
      <c r="AG202" s="41" t="s">
        <v>1973</v>
      </c>
      <c r="AH202" s="38" t="s">
        <v>544</v>
      </c>
      <c r="AI202" s="38" t="s">
        <v>545</v>
      </c>
      <c r="AJ202" s="38" t="s">
        <v>546</v>
      </c>
      <c r="AK202" s="45">
        <v>3.5</v>
      </c>
      <c r="AL202" s="38" t="s">
        <v>216</v>
      </c>
    </row>
    <row r="203" ht="14.4" spans="1:38">
      <c r="A203" s="39" t="s">
        <v>211</v>
      </c>
      <c r="B203" s="39" t="s">
        <v>212</v>
      </c>
      <c r="C203" s="39" t="s">
        <v>213</v>
      </c>
      <c r="D203" s="39" t="s">
        <v>230</v>
      </c>
      <c r="E203" s="39" t="s">
        <v>231</v>
      </c>
      <c r="F203" s="39"/>
      <c r="G203" s="39"/>
      <c r="H203" s="39" t="s">
        <v>216</v>
      </c>
      <c r="I203" s="39" t="s">
        <v>1974</v>
      </c>
      <c r="J203" s="39" t="s">
        <v>1969</v>
      </c>
      <c r="K203" s="42" t="s">
        <v>219</v>
      </c>
      <c r="L203" s="39" t="s">
        <v>220</v>
      </c>
      <c r="M203" s="43">
        <v>44991.6373958333</v>
      </c>
      <c r="N203" s="43">
        <v>44991.6370833333</v>
      </c>
      <c r="O203" s="42" t="s">
        <v>221</v>
      </c>
      <c r="P203" s="39" t="s">
        <v>222</v>
      </c>
      <c r="Q203" s="39"/>
      <c r="R203" s="47">
        <v>45003.0898958333</v>
      </c>
      <c r="S203" s="39" t="s">
        <v>224</v>
      </c>
      <c r="T203" s="47"/>
      <c r="U203" s="47">
        <v>44992.6257291667</v>
      </c>
      <c r="V203" s="47">
        <v>45003.0842361111</v>
      </c>
      <c r="W203" s="48">
        <v>0</v>
      </c>
      <c r="X203" s="49">
        <v>11.4471527777778</v>
      </c>
      <c r="Y203" s="39" t="s">
        <v>230</v>
      </c>
      <c r="Z203" s="39" t="s">
        <v>234</v>
      </c>
      <c r="AA203" s="39"/>
      <c r="AB203" s="39" t="s">
        <v>143</v>
      </c>
      <c r="AC203" s="39" t="s">
        <v>245</v>
      </c>
      <c r="AD203" s="39"/>
      <c r="AE203" s="33" t="str">
        <f>VLOOKUP(I:I,[1]Sheet1!$B:$F,5,0)</f>
        <v>CSR User Issue</v>
      </c>
      <c r="AF203" s="33" t="str">
        <f>VLOOKUP(I:I,[1]Sheet1!$B:$G,6,0)</f>
        <v>CSR User Issue(lbalaz)</v>
      </c>
      <c r="AG203" s="43" t="s">
        <v>1975</v>
      </c>
      <c r="AH203" s="39" t="s">
        <v>695</v>
      </c>
      <c r="AI203" s="39" t="s">
        <v>696</v>
      </c>
      <c r="AJ203" s="39" t="s">
        <v>292</v>
      </c>
      <c r="AK203" s="48">
        <v>9.33333333333333</v>
      </c>
      <c r="AL203" s="39" t="s">
        <v>216</v>
      </c>
    </row>
    <row r="204" ht="14.4" spans="1:38">
      <c r="A204" s="39" t="s">
        <v>211</v>
      </c>
      <c r="B204" s="39" t="s">
        <v>212</v>
      </c>
      <c r="C204" s="39" t="s">
        <v>213</v>
      </c>
      <c r="D204" s="39" t="s">
        <v>230</v>
      </c>
      <c r="E204" s="39" t="s">
        <v>231</v>
      </c>
      <c r="F204" s="39"/>
      <c r="G204" s="39"/>
      <c r="H204" s="39" t="s">
        <v>216</v>
      </c>
      <c r="I204" s="39" t="s">
        <v>1976</v>
      </c>
      <c r="J204" s="39" t="s">
        <v>1969</v>
      </c>
      <c r="K204" s="42" t="s">
        <v>219</v>
      </c>
      <c r="L204" s="39" t="s">
        <v>220</v>
      </c>
      <c r="M204" s="43">
        <v>44992.6477546296</v>
      </c>
      <c r="N204" s="43">
        <v>44992.6463078704</v>
      </c>
      <c r="O204" s="42" t="s">
        <v>221</v>
      </c>
      <c r="P204" s="39" t="s">
        <v>222</v>
      </c>
      <c r="Q204" s="39"/>
      <c r="R204" s="47">
        <v>45009.0870833333</v>
      </c>
      <c r="S204" s="39" t="s">
        <v>224</v>
      </c>
      <c r="T204" s="47"/>
      <c r="U204" s="47">
        <v>44998.6847337963</v>
      </c>
      <c r="V204" s="47">
        <v>45009.0842361111</v>
      </c>
      <c r="W204" s="48">
        <v>0</v>
      </c>
      <c r="X204" s="49">
        <v>16.4379282407407</v>
      </c>
      <c r="Y204" s="39" t="s">
        <v>230</v>
      </c>
      <c r="Z204" s="39" t="s">
        <v>234</v>
      </c>
      <c r="AA204" s="39"/>
      <c r="AB204" s="39" t="s">
        <v>143</v>
      </c>
      <c r="AC204" s="39" t="s">
        <v>245</v>
      </c>
      <c r="AD204" s="39"/>
      <c r="AE204" s="33" t="str">
        <f>VLOOKUP(I:I,[1]Sheet1!$B:$F,5,0)</f>
        <v>CSR User Issue</v>
      </c>
      <c r="AF204" s="33" t="str">
        <f>VLOOKUP(I:I,[1]Sheet1!$B:$G,6,0)</f>
        <v>CSR User Issue(aruba)</v>
      </c>
      <c r="AG204" s="43" t="s">
        <v>1977</v>
      </c>
      <c r="AH204" s="39" t="s">
        <v>695</v>
      </c>
      <c r="AI204" s="39" t="s">
        <v>696</v>
      </c>
      <c r="AJ204" s="39" t="s">
        <v>300</v>
      </c>
      <c r="AK204" s="48">
        <v>9.33333333333333</v>
      </c>
      <c r="AL204" s="39" t="s">
        <v>216</v>
      </c>
    </row>
    <row r="205" ht="14.4" spans="1:38">
      <c r="A205" s="38" t="s">
        <v>211</v>
      </c>
      <c r="B205" s="38" t="s">
        <v>212</v>
      </c>
      <c r="C205" s="38" t="s">
        <v>213</v>
      </c>
      <c r="D205" s="38" t="s">
        <v>230</v>
      </c>
      <c r="E205" s="38" t="s">
        <v>231</v>
      </c>
      <c r="F205" s="38"/>
      <c r="G205" s="38"/>
      <c r="H205" s="38" t="s">
        <v>216</v>
      </c>
      <c r="I205" s="38" t="s">
        <v>1978</v>
      </c>
      <c r="J205" s="38" t="s">
        <v>1969</v>
      </c>
      <c r="K205" s="40" t="s">
        <v>219</v>
      </c>
      <c r="L205" s="38" t="s">
        <v>220</v>
      </c>
      <c r="M205" s="41">
        <v>44994.6065393519</v>
      </c>
      <c r="N205" s="41">
        <v>44994.6055439815</v>
      </c>
      <c r="O205" s="40" t="s">
        <v>221</v>
      </c>
      <c r="P205" s="38" t="s">
        <v>222</v>
      </c>
      <c r="Q205" s="38"/>
      <c r="R205" s="44">
        <v>45006.0899884259</v>
      </c>
      <c r="S205" s="38" t="s">
        <v>224</v>
      </c>
      <c r="T205" s="44"/>
      <c r="U205" s="44">
        <v>44995.4475694444</v>
      </c>
      <c r="V205" s="44">
        <v>45006.085</v>
      </c>
      <c r="W205" s="45">
        <v>0</v>
      </c>
      <c r="X205" s="46">
        <v>11.4794560185185</v>
      </c>
      <c r="Y205" s="38" t="s">
        <v>230</v>
      </c>
      <c r="Z205" s="38" t="s">
        <v>234</v>
      </c>
      <c r="AA205" s="38"/>
      <c r="AB205" s="38" t="s">
        <v>143</v>
      </c>
      <c r="AC205" s="38" t="s">
        <v>245</v>
      </c>
      <c r="AD205" s="38"/>
      <c r="AE205" s="33" t="str">
        <f>VLOOKUP(I:I,[1]Sheet1!$B:$F,5,0)</f>
        <v>CSR User Issue</v>
      </c>
      <c r="AF205" s="33" t="str">
        <f>VLOOKUP(I:I,[1]Sheet1!$B:$G,6,0)</f>
        <v>CSR User Issue(ppracharova)</v>
      </c>
      <c r="AG205" s="41" t="s">
        <v>1979</v>
      </c>
      <c r="AH205" s="38" t="s">
        <v>695</v>
      </c>
      <c r="AI205" s="38" t="s">
        <v>696</v>
      </c>
      <c r="AJ205" s="38" t="s">
        <v>380</v>
      </c>
      <c r="AK205" s="45">
        <v>9.33333333333333</v>
      </c>
      <c r="AL205" s="38" t="s">
        <v>216</v>
      </c>
    </row>
    <row r="206" ht="14.4" spans="1:38">
      <c r="A206" s="38" t="s">
        <v>211</v>
      </c>
      <c r="B206" s="38" t="s">
        <v>212</v>
      </c>
      <c r="C206" s="38" t="s">
        <v>213</v>
      </c>
      <c r="D206" s="38" t="s">
        <v>230</v>
      </c>
      <c r="E206" s="38" t="s">
        <v>231</v>
      </c>
      <c r="F206" s="38"/>
      <c r="G206" s="38"/>
      <c r="H206" s="38" t="s">
        <v>216</v>
      </c>
      <c r="I206" s="38" t="s">
        <v>1980</v>
      </c>
      <c r="J206" s="38" t="s">
        <v>1981</v>
      </c>
      <c r="K206" s="40" t="s">
        <v>219</v>
      </c>
      <c r="L206" s="38" t="s">
        <v>220</v>
      </c>
      <c r="M206" s="41">
        <v>45007.3819444444</v>
      </c>
      <c r="N206" s="41">
        <v>45007.3809259259</v>
      </c>
      <c r="O206" s="40" t="s">
        <v>780</v>
      </c>
      <c r="P206" s="38" t="s">
        <v>781</v>
      </c>
      <c r="Q206" s="38" t="s">
        <v>1982</v>
      </c>
      <c r="R206" s="44">
        <v>45007.5252199074</v>
      </c>
      <c r="S206" s="38" t="s">
        <v>934</v>
      </c>
      <c r="T206" s="44"/>
      <c r="U206" s="44">
        <v>45007.5246527778</v>
      </c>
      <c r="V206" s="44"/>
      <c r="W206" s="45">
        <v>0</v>
      </c>
      <c r="X206" s="46">
        <v>0.143726851851852</v>
      </c>
      <c r="Y206" s="38" t="s">
        <v>230</v>
      </c>
      <c r="Z206" s="38" t="s">
        <v>234</v>
      </c>
      <c r="AA206" s="38"/>
      <c r="AB206" s="38" t="s">
        <v>140</v>
      </c>
      <c r="AC206" s="38" t="s">
        <v>225</v>
      </c>
      <c r="AD206" s="38"/>
      <c r="AE206" s="33" t="str">
        <f>VLOOKUP(I:I,[1]Sheet1!$B:$F,5,0)</f>
        <v>Known Code Issue</v>
      </c>
      <c r="AF206" s="33" t="str">
        <f>VLOOKUP(I:I,[1]Sheet1!$B:$G,6,0)</f>
        <v>PKE000000096320</v>
      </c>
      <c r="AG206" s="41" t="s">
        <v>1983</v>
      </c>
      <c r="AH206" s="38" t="s">
        <v>315</v>
      </c>
      <c r="AI206" s="38" t="s">
        <v>316</v>
      </c>
      <c r="AJ206" s="38" t="s">
        <v>300</v>
      </c>
      <c r="AK206" s="45">
        <v>2.33333333333333</v>
      </c>
      <c r="AL206" s="38" t="s">
        <v>216</v>
      </c>
    </row>
    <row r="207" ht="14.4" spans="1:38">
      <c r="A207" s="39" t="s">
        <v>211</v>
      </c>
      <c r="B207" s="39" t="s">
        <v>212</v>
      </c>
      <c r="C207" s="39" t="s">
        <v>213</v>
      </c>
      <c r="D207" s="39" t="s">
        <v>230</v>
      </c>
      <c r="E207" s="39" t="s">
        <v>231</v>
      </c>
      <c r="F207" s="39"/>
      <c r="G207" s="39"/>
      <c r="H207" s="39" t="s">
        <v>216</v>
      </c>
      <c r="I207" s="39" t="s">
        <v>1984</v>
      </c>
      <c r="J207" s="39" t="s">
        <v>1985</v>
      </c>
      <c r="K207" s="42" t="s">
        <v>219</v>
      </c>
      <c r="L207" s="39" t="s">
        <v>220</v>
      </c>
      <c r="M207" s="43">
        <v>44993.7847106482</v>
      </c>
      <c r="N207" s="43">
        <v>44993.7837037037</v>
      </c>
      <c r="O207" s="42" t="s">
        <v>221</v>
      </c>
      <c r="P207" s="39" t="s">
        <v>222</v>
      </c>
      <c r="Q207" s="39"/>
      <c r="R207" s="47">
        <v>45011.1301157407</v>
      </c>
      <c r="S207" s="39" t="s">
        <v>224</v>
      </c>
      <c r="T207" s="47"/>
      <c r="U207" s="47">
        <v>45000.4312152778</v>
      </c>
      <c r="V207" s="47">
        <v>45011.1259490741</v>
      </c>
      <c r="W207" s="48">
        <v>0</v>
      </c>
      <c r="X207" s="49">
        <v>17.3422453703704</v>
      </c>
      <c r="Y207" s="39" t="s">
        <v>230</v>
      </c>
      <c r="Z207" s="39" t="s">
        <v>234</v>
      </c>
      <c r="AA207" s="39"/>
      <c r="AB207" s="39" t="s">
        <v>140</v>
      </c>
      <c r="AC207" s="39" t="s">
        <v>225</v>
      </c>
      <c r="AD207" s="39"/>
      <c r="AE207" s="33" t="str">
        <f>VLOOKUP(I:I,[1]Sheet1!$B:$F,5,0)</f>
        <v>Known Code Issue</v>
      </c>
      <c r="AF207" s="33" t="str">
        <f>VLOOKUP(I:I,[1]Sheet1!$B:$G,6,0)</f>
        <v>PKE000000020003</v>
      </c>
      <c r="AG207" s="43" t="s">
        <v>1986</v>
      </c>
      <c r="AH207" s="39" t="s">
        <v>485</v>
      </c>
      <c r="AI207" s="39" t="s">
        <v>486</v>
      </c>
      <c r="AJ207" s="39" t="s">
        <v>380</v>
      </c>
      <c r="AK207" s="48">
        <v>9.33333333333333</v>
      </c>
      <c r="AL207" s="39" t="s">
        <v>216</v>
      </c>
    </row>
    <row r="208" ht="14.4" spans="1:38">
      <c r="A208" s="38" t="s">
        <v>211</v>
      </c>
      <c r="B208" s="38" t="s">
        <v>212</v>
      </c>
      <c r="C208" s="38" t="s">
        <v>213</v>
      </c>
      <c r="D208" s="38" t="s">
        <v>230</v>
      </c>
      <c r="E208" s="38" t="s">
        <v>231</v>
      </c>
      <c r="F208" s="38"/>
      <c r="G208" s="38"/>
      <c r="H208" s="38" t="s">
        <v>216</v>
      </c>
      <c r="I208" s="38" t="s">
        <v>1987</v>
      </c>
      <c r="J208" s="38" t="s">
        <v>1988</v>
      </c>
      <c r="K208" s="40" t="s">
        <v>258</v>
      </c>
      <c r="L208" s="38" t="s">
        <v>220</v>
      </c>
      <c r="M208" s="41">
        <v>44971.5862384259</v>
      </c>
      <c r="N208" s="41">
        <v>44971.5851851852</v>
      </c>
      <c r="O208" s="40" t="s">
        <v>221</v>
      </c>
      <c r="P208" s="38" t="s">
        <v>222</v>
      </c>
      <c r="Q208" s="38"/>
      <c r="R208" s="44">
        <v>45002.0878935185</v>
      </c>
      <c r="S208" s="38" t="s">
        <v>224</v>
      </c>
      <c r="T208" s="44"/>
      <c r="U208" s="44">
        <v>44991.5865277778</v>
      </c>
      <c r="V208" s="44">
        <v>45002.0847453704</v>
      </c>
      <c r="W208" s="45">
        <v>0</v>
      </c>
      <c r="X208" s="46">
        <v>30.4995601851852</v>
      </c>
      <c r="Y208" s="38" t="s">
        <v>230</v>
      </c>
      <c r="Z208" s="38" t="s">
        <v>234</v>
      </c>
      <c r="AA208" s="38"/>
      <c r="AB208" s="38" t="s">
        <v>245</v>
      </c>
      <c r="AC208" s="38" t="s">
        <v>323</v>
      </c>
      <c r="AD208" s="38"/>
      <c r="AE208" s="33" t="str">
        <f>VLOOKUP(I:I,[1]Sheet1!$B:$F,5,0)</f>
        <v>One Off Issue</v>
      </c>
      <c r="AF208" s="33" t="str">
        <f>VLOOKUP(I:I,[1]Sheet1!$B:$G,6,0)</f>
        <v>One OFF issue in SOM </v>
      </c>
      <c r="AG208" s="41" t="s">
        <v>1989</v>
      </c>
      <c r="AH208" s="38" t="s">
        <v>370</v>
      </c>
      <c r="AI208" s="38" t="s">
        <v>371</v>
      </c>
      <c r="AJ208" s="38" t="s">
        <v>300</v>
      </c>
      <c r="AK208" s="45">
        <v>14</v>
      </c>
      <c r="AL208" s="38" t="s">
        <v>216</v>
      </c>
    </row>
    <row r="209" ht="14.4" spans="1:38">
      <c r="A209" s="39" t="s">
        <v>211</v>
      </c>
      <c r="B209" s="39" t="s">
        <v>212</v>
      </c>
      <c r="C209" s="39" t="s">
        <v>213</v>
      </c>
      <c r="D209" s="39" t="s">
        <v>230</v>
      </c>
      <c r="E209" s="39" t="s">
        <v>231</v>
      </c>
      <c r="F209" s="39"/>
      <c r="G209" s="39"/>
      <c r="H209" s="39" t="s">
        <v>216</v>
      </c>
      <c r="I209" s="39" t="s">
        <v>1990</v>
      </c>
      <c r="J209" s="39" t="s">
        <v>1991</v>
      </c>
      <c r="K209" s="42" t="s">
        <v>219</v>
      </c>
      <c r="L209" s="39" t="s">
        <v>220</v>
      </c>
      <c r="M209" s="43">
        <v>44987.5975115741</v>
      </c>
      <c r="N209" s="43">
        <v>44987.5938310185</v>
      </c>
      <c r="O209" s="42" t="s">
        <v>221</v>
      </c>
      <c r="P209" s="39" t="s">
        <v>222</v>
      </c>
      <c r="Q209" s="39" t="s">
        <v>1992</v>
      </c>
      <c r="R209" s="47">
        <v>45003.0904513889</v>
      </c>
      <c r="S209" s="39" t="s">
        <v>224</v>
      </c>
      <c r="T209" s="47"/>
      <c r="U209" s="47">
        <v>44992.4473726852</v>
      </c>
      <c r="V209" s="47">
        <v>45003.0842361111</v>
      </c>
      <c r="W209" s="48">
        <v>0</v>
      </c>
      <c r="X209" s="49">
        <v>15.4904050925926</v>
      </c>
      <c r="Y209" s="39" t="s">
        <v>230</v>
      </c>
      <c r="Z209" s="39" t="s">
        <v>234</v>
      </c>
      <c r="AA209" s="39"/>
      <c r="AB209" s="39" t="s">
        <v>245</v>
      </c>
      <c r="AC209" s="39" t="s">
        <v>246</v>
      </c>
      <c r="AD209" s="39"/>
      <c r="AE209" s="33" t="str">
        <f>VLOOKUP(I:I,[1]Sheet1!$B:$F,5,0)</f>
        <v>System Limitation</v>
      </c>
      <c r="AF209" s="33" t="str">
        <f>VLOOKUP(I:I,[1]Sheet1!$B:$G,6,0)</f>
        <v>System Limitation in Clarify( PR action is done via another Service ID)</v>
      </c>
      <c r="AG209" s="43" t="s">
        <v>1993</v>
      </c>
      <c r="AH209" s="39" t="s">
        <v>315</v>
      </c>
      <c r="AI209" s="39" t="s">
        <v>316</v>
      </c>
      <c r="AJ209" s="39" t="s">
        <v>292</v>
      </c>
      <c r="AK209" s="48">
        <v>9.33333333333333</v>
      </c>
      <c r="AL209" s="39" t="s">
        <v>216</v>
      </c>
    </row>
    <row r="210" ht="14.4" spans="1:38">
      <c r="A210" s="39" t="s">
        <v>211</v>
      </c>
      <c r="B210" s="39" t="s">
        <v>212</v>
      </c>
      <c r="C210" s="39" t="s">
        <v>213</v>
      </c>
      <c r="D210" s="39" t="s">
        <v>230</v>
      </c>
      <c r="E210" s="39" t="s">
        <v>231</v>
      </c>
      <c r="F210" s="39"/>
      <c r="G210" s="39"/>
      <c r="H210" s="39" t="s">
        <v>216</v>
      </c>
      <c r="I210" s="39" t="s">
        <v>1994</v>
      </c>
      <c r="J210" s="39" t="s">
        <v>863</v>
      </c>
      <c r="K210" s="42" t="s">
        <v>219</v>
      </c>
      <c r="L210" s="39" t="s">
        <v>220</v>
      </c>
      <c r="M210" s="43">
        <v>45005.6386342593</v>
      </c>
      <c r="N210" s="43">
        <v>45005.6379398148</v>
      </c>
      <c r="O210" s="42" t="s">
        <v>221</v>
      </c>
      <c r="P210" s="39" t="s">
        <v>222</v>
      </c>
      <c r="Q210" s="39"/>
      <c r="R210" s="47">
        <v>45017.0975578704</v>
      </c>
      <c r="S210" s="39" t="s">
        <v>224</v>
      </c>
      <c r="T210" s="47"/>
      <c r="U210" s="47">
        <v>45006.6478587963</v>
      </c>
      <c r="V210" s="47">
        <v>45017.0850810185</v>
      </c>
      <c r="W210" s="48">
        <v>0</v>
      </c>
      <c r="X210" s="49">
        <v>11.4471412037037</v>
      </c>
      <c r="Y210" s="39" t="s">
        <v>230</v>
      </c>
      <c r="Z210" s="39" t="s">
        <v>234</v>
      </c>
      <c r="AA210" s="39"/>
      <c r="AB210" s="39" t="s">
        <v>245</v>
      </c>
      <c r="AC210" s="39" t="s">
        <v>246</v>
      </c>
      <c r="AD210" s="39"/>
      <c r="AE210" s="33" t="str">
        <f>VLOOKUP(I:I,[1]Sheet1!$B:$F,5,0)</f>
        <v>One Off Issue</v>
      </c>
      <c r="AF210" s="33" t="str">
        <f>VLOOKUP(I:I,[1]Sheet1!$B:$G,6,0)</f>
        <v>One OFF Issue in Kenan (Billing user manually moved the service to deinstalled)</v>
      </c>
      <c r="AG210" s="43" t="s">
        <v>1995</v>
      </c>
      <c r="AH210" s="39" t="s">
        <v>499</v>
      </c>
      <c r="AI210" s="39" t="s">
        <v>500</v>
      </c>
      <c r="AJ210" s="39" t="s">
        <v>300</v>
      </c>
      <c r="AK210" s="48">
        <v>9.33333333333333</v>
      </c>
      <c r="AL210" s="39" t="s">
        <v>216</v>
      </c>
    </row>
    <row r="211" ht="14.4" spans="1:38">
      <c r="A211" s="38" t="s">
        <v>211</v>
      </c>
      <c r="B211" s="38" t="s">
        <v>212</v>
      </c>
      <c r="C211" s="38" t="s">
        <v>213</v>
      </c>
      <c r="D211" s="38" t="s">
        <v>230</v>
      </c>
      <c r="E211" s="38" t="s">
        <v>231</v>
      </c>
      <c r="F211" s="38"/>
      <c r="G211" s="38"/>
      <c r="H211" s="38" t="s">
        <v>216</v>
      </c>
      <c r="I211" s="38" t="s">
        <v>1996</v>
      </c>
      <c r="J211" s="38" t="s">
        <v>863</v>
      </c>
      <c r="K211" s="40" t="s">
        <v>219</v>
      </c>
      <c r="L211" s="38" t="s">
        <v>220</v>
      </c>
      <c r="M211" s="41">
        <v>45006.6426388889</v>
      </c>
      <c r="N211" s="41">
        <v>45006.6419791667</v>
      </c>
      <c r="O211" s="40" t="s">
        <v>780</v>
      </c>
      <c r="P211" s="38" t="s">
        <v>781</v>
      </c>
      <c r="Q211" s="38"/>
      <c r="R211" s="44">
        <v>45008.7566435185</v>
      </c>
      <c r="S211" s="38" t="s">
        <v>996</v>
      </c>
      <c r="T211" s="44"/>
      <c r="U211" s="44">
        <v>45008.7566203704</v>
      </c>
      <c r="V211" s="44"/>
      <c r="W211" s="45">
        <v>0</v>
      </c>
      <c r="X211" s="46">
        <v>2.1146412037037</v>
      </c>
      <c r="Y211" s="38" t="s">
        <v>230</v>
      </c>
      <c r="Z211" s="38" t="s">
        <v>234</v>
      </c>
      <c r="AA211" s="38"/>
      <c r="AB211" s="38" t="s">
        <v>245</v>
      </c>
      <c r="AC211" s="38" t="s">
        <v>323</v>
      </c>
      <c r="AD211" s="38"/>
      <c r="AE211" s="33" t="str">
        <f>VLOOKUP(I:I,[1]Sheet1!$B:$F,5,0)</f>
        <v>One Off Issue</v>
      </c>
      <c r="AF211" s="33" t="str">
        <f>VLOOKUP(I:I,[1]Sheet1!$B:$G,6,0)</f>
        <v>One OFF Issue in Kenan (Billing user manually moved the service to deinstalled)</v>
      </c>
      <c r="AG211" s="38" t="s">
        <v>1997</v>
      </c>
      <c r="AH211" s="38" t="s">
        <v>499</v>
      </c>
      <c r="AI211" s="38" t="s">
        <v>500</v>
      </c>
      <c r="AJ211" s="38" t="s">
        <v>292</v>
      </c>
      <c r="AK211" s="45">
        <v>9.33333333333333</v>
      </c>
      <c r="AL211" s="38" t="s">
        <v>216</v>
      </c>
    </row>
    <row r="212" ht="14.4" spans="1:38">
      <c r="A212" s="38" t="s">
        <v>211</v>
      </c>
      <c r="B212" s="38" t="s">
        <v>212</v>
      </c>
      <c r="C212" s="38" t="s">
        <v>213</v>
      </c>
      <c r="D212" s="38" t="s">
        <v>230</v>
      </c>
      <c r="E212" s="38" t="s">
        <v>231</v>
      </c>
      <c r="F212" s="38"/>
      <c r="G212" s="38"/>
      <c r="H212" s="38" t="s">
        <v>216</v>
      </c>
      <c r="I212" s="38" t="s">
        <v>1998</v>
      </c>
      <c r="J212" s="38" t="s">
        <v>1999</v>
      </c>
      <c r="K212" s="40" t="s">
        <v>219</v>
      </c>
      <c r="L212" s="38" t="s">
        <v>220</v>
      </c>
      <c r="M212" s="41">
        <v>44991.5032175926</v>
      </c>
      <c r="N212" s="41">
        <v>44991.5022685185</v>
      </c>
      <c r="O212" s="40" t="s">
        <v>221</v>
      </c>
      <c r="P212" s="38" t="s">
        <v>222</v>
      </c>
      <c r="Q212" s="38"/>
      <c r="R212" s="44">
        <v>45002.0859722222</v>
      </c>
      <c r="S212" s="38" t="s">
        <v>224</v>
      </c>
      <c r="T212" s="44"/>
      <c r="U212" s="44">
        <v>44991.6097337963</v>
      </c>
      <c r="V212" s="44">
        <v>45002.0847453704</v>
      </c>
      <c r="W212" s="45">
        <v>0</v>
      </c>
      <c r="X212" s="46">
        <v>10.5824768518519</v>
      </c>
      <c r="Y212" s="38" t="s">
        <v>230</v>
      </c>
      <c r="Z212" s="38" t="s">
        <v>234</v>
      </c>
      <c r="AA212" s="38"/>
      <c r="AB212" s="38" t="s">
        <v>17</v>
      </c>
      <c r="AC212" s="38" t="s">
        <v>225</v>
      </c>
      <c r="AD212" s="38"/>
      <c r="AE212" s="33" t="str">
        <f>VLOOKUP(I:I,[1]Sheet1!$B:$F,5,0)</f>
        <v>Data Pollution</v>
      </c>
      <c r="AF212" s="33" t="str">
        <f>VLOOKUP(I:I,[1]Sheet1!$B:$G,6,0)</f>
        <v>Data Pollution in CRM</v>
      </c>
      <c r="AG212" s="41" t="s">
        <v>2000</v>
      </c>
      <c r="AH212" s="38" t="s">
        <v>499</v>
      </c>
      <c r="AI212" s="38" t="s">
        <v>500</v>
      </c>
      <c r="AJ212" s="38" t="s">
        <v>501</v>
      </c>
      <c r="AK212" s="45">
        <v>2.33333333333333</v>
      </c>
      <c r="AL212" s="38" t="s">
        <v>216</v>
      </c>
    </row>
    <row r="213" ht="14.4" spans="1:38">
      <c r="A213" s="39" t="s">
        <v>211</v>
      </c>
      <c r="B213" s="39" t="s">
        <v>212</v>
      </c>
      <c r="C213" s="39" t="s">
        <v>213</v>
      </c>
      <c r="D213" s="39" t="s">
        <v>230</v>
      </c>
      <c r="E213" s="39" t="s">
        <v>231</v>
      </c>
      <c r="F213" s="39"/>
      <c r="G213" s="39"/>
      <c r="H213" s="39" t="s">
        <v>216</v>
      </c>
      <c r="I213" s="39" t="s">
        <v>2001</v>
      </c>
      <c r="J213" s="39" t="s">
        <v>1999</v>
      </c>
      <c r="K213" s="42" t="s">
        <v>219</v>
      </c>
      <c r="L213" s="39" t="s">
        <v>220</v>
      </c>
      <c r="M213" s="43">
        <v>44993.4639583333</v>
      </c>
      <c r="N213" s="43">
        <v>44993.4613657407</v>
      </c>
      <c r="O213" s="42" t="s">
        <v>221</v>
      </c>
      <c r="P213" s="39" t="s">
        <v>222</v>
      </c>
      <c r="Q213" s="39" t="s">
        <v>1842</v>
      </c>
      <c r="R213" s="47">
        <v>45004.0880671296</v>
      </c>
      <c r="S213" s="39" t="s">
        <v>224</v>
      </c>
      <c r="T213" s="47"/>
      <c r="U213" s="47">
        <v>44993.5997916667</v>
      </c>
      <c r="V213" s="47">
        <v>45004.0844560185</v>
      </c>
      <c r="W213" s="48">
        <v>0</v>
      </c>
      <c r="X213" s="49">
        <v>10.6230902777778</v>
      </c>
      <c r="Y213" s="39" t="s">
        <v>230</v>
      </c>
      <c r="Z213" s="39" t="s">
        <v>234</v>
      </c>
      <c r="AA213" s="39"/>
      <c r="AB213" s="39" t="s">
        <v>17</v>
      </c>
      <c r="AC213" s="39" t="s">
        <v>225</v>
      </c>
      <c r="AD213" s="39"/>
      <c r="AE213" s="33" t="str">
        <f>VLOOKUP(I:I,[1]Sheet1!$B:$F,5,0)</f>
        <v>Data Pollution</v>
      </c>
      <c r="AF213" s="33" t="str">
        <f>VLOOKUP(I:I,[1]Sheet1!$B:$G,6,0)</f>
        <v>Data Pollution in CRM</v>
      </c>
      <c r="AG213" s="43" t="s">
        <v>2002</v>
      </c>
      <c r="AH213" s="39" t="s">
        <v>499</v>
      </c>
      <c r="AI213" s="39" t="s">
        <v>500</v>
      </c>
      <c r="AJ213" s="39" t="s">
        <v>501</v>
      </c>
      <c r="AK213" s="48">
        <v>2.33333333333333</v>
      </c>
      <c r="AL213" s="39" t="s">
        <v>216</v>
      </c>
    </row>
    <row r="214" ht="14.4" spans="1:38">
      <c r="A214" s="38" t="s">
        <v>211</v>
      </c>
      <c r="B214" s="38" t="s">
        <v>212</v>
      </c>
      <c r="C214" s="38" t="s">
        <v>213</v>
      </c>
      <c r="D214" s="38" t="s">
        <v>230</v>
      </c>
      <c r="E214" s="38" t="s">
        <v>231</v>
      </c>
      <c r="F214" s="38"/>
      <c r="G214" s="38"/>
      <c r="H214" s="38" t="s">
        <v>216</v>
      </c>
      <c r="I214" s="38" t="s">
        <v>2003</v>
      </c>
      <c r="J214" s="38" t="s">
        <v>1999</v>
      </c>
      <c r="K214" s="40" t="s">
        <v>219</v>
      </c>
      <c r="L214" s="38" t="s">
        <v>220</v>
      </c>
      <c r="M214" s="41">
        <v>44998.5042361111</v>
      </c>
      <c r="N214" s="41">
        <v>44998.5035185185</v>
      </c>
      <c r="O214" s="40" t="s">
        <v>221</v>
      </c>
      <c r="P214" s="38" t="s">
        <v>222</v>
      </c>
      <c r="Q214" s="38" t="s">
        <v>2004</v>
      </c>
      <c r="R214" s="44">
        <v>45012.0880324074</v>
      </c>
      <c r="S214" s="38" t="s">
        <v>224</v>
      </c>
      <c r="T214" s="44"/>
      <c r="U214" s="44">
        <v>45001.5221990741</v>
      </c>
      <c r="V214" s="44">
        <v>45012.0843865741</v>
      </c>
      <c r="W214" s="45">
        <v>0</v>
      </c>
      <c r="X214" s="46">
        <v>13.5808680555556</v>
      </c>
      <c r="Y214" s="38" t="s">
        <v>230</v>
      </c>
      <c r="Z214" s="38" t="s">
        <v>234</v>
      </c>
      <c r="AA214" s="38"/>
      <c r="AB214" s="38" t="s">
        <v>245</v>
      </c>
      <c r="AC214" s="38" t="s">
        <v>246</v>
      </c>
      <c r="AD214" s="38"/>
      <c r="AE214" s="33" t="str">
        <f>VLOOKUP(I:I,[1]Sheet1!$B:$F,5,0)</f>
        <v>System Limitation</v>
      </c>
      <c r="AF214" s="33" t="str">
        <f>VLOOKUP(I:I,[1]Sheet1!$B:$G,6,0)</f>
        <v>System Limitation in Clarify(When unsuspending SIM, wallets remains in suspended status in clarify)</v>
      </c>
      <c r="AG214" s="41" t="s">
        <v>2005</v>
      </c>
      <c r="AH214" s="38" t="s">
        <v>499</v>
      </c>
      <c r="AI214" s="38" t="s">
        <v>500</v>
      </c>
      <c r="AJ214" s="38" t="s">
        <v>501</v>
      </c>
      <c r="AK214" s="45">
        <v>2.33333333333333</v>
      </c>
      <c r="AL214" s="38" t="s">
        <v>216</v>
      </c>
    </row>
    <row r="215" ht="14.4" spans="1:38">
      <c r="A215" s="38" t="s">
        <v>211</v>
      </c>
      <c r="B215" s="38" t="s">
        <v>212</v>
      </c>
      <c r="C215" s="38" t="s">
        <v>213</v>
      </c>
      <c r="D215" s="38" t="s">
        <v>230</v>
      </c>
      <c r="E215" s="38" t="s">
        <v>231</v>
      </c>
      <c r="F215" s="38"/>
      <c r="G215" s="38"/>
      <c r="H215" s="38" t="s">
        <v>216</v>
      </c>
      <c r="I215" s="38" t="s">
        <v>2006</v>
      </c>
      <c r="J215" s="38" t="s">
        <v>1999</v>
      </c>
      <c r="K215" s="40" t="s">
        <v>219</v>
      </c>
      <c r="L215" s="38" t="s">
        <v>220</v>
      </c>
      <c r="M215" s="41">
        <v>45000.5964699074</v>
      </c>
      <c r="N215" s="41">
        <v>45000.5956944444</v>
      </c>
      <c r="O215" s="40" t="s">
        <v>221</v>
      </c>
      <c r="P215" s="38" t="s">
        <v>222</v>
      </c>
      <c r="Q215" s="38" t="s">
        <v>2007</v>
      </c>
      <c r="R215" s="44">
        <v>45012.0866319445</v>
      </c>
      <c r="S215" s="38" t="s">
        <v>224</v>
      </c>
      <c r="T215" s="44"/>
      <c r="U215" s="44">
        <v>45001.5426967593</v>
      </c>
      <c r="V215" s="44">
        <v>45012.0843865741</v>
      </c>
      <c r="W215" s="45">
        <v>0</v>
      </c>
      <c r="X215" s="46">
        <v>11.4886921296296</v>
      </c>
      <c r="Y215" s="38" t="s">
        <v>230</v>
      </c>
      <c r="Z215" s="38" t="s">
        <v>234</v>
      </c>
      <c r="AA215" s="38"/>
      <c r="AB215" s="38" t="s">
        <v>245</v>
      </c>
      <c r="AC215" s="38" t="s">
        <v>246</v>
      </c>
      <c r="AD215" s="38"/>
      <c r="AE215" s="33" t="str">
        <f>VLOOKUP(I:I,[1]Sheet1!$B:$F,5,0)</f>
        <v>System Limitation</v>
      </c>
      <c r="AF215" s="33" t="str">
        <f>VLOOKUP(I:I,[1]Sheet1!$B:$G,6,0)</f>
        <v>System Limitation in Clarify(When unsuspending SIM, wallets remains in suspended status in clarify)</v>
      </c>
      <c r="AG215" s="41" t="s">
        <v>2008</v>
      </c>
      <c r="AH215" s="38" t="s">
        <v>499</v>
      </c>
      <c r="AI215" s="38" t="s">
        <v>500</v>
      </c>
      <c r="AJ215" s="38" t="s">
        <v>501</v>
      </c>
      <c r="AK215" s="45">
        <v>2.33333333333333</v>
      </c>
      <c r="AL215" s="38" t="s">
        <v>216</v>
      </c>
    </row>
    <row r="216" ht="14.4" spans="1:38">
      <c r="A216" s="39" t="s">
        <v>211</v>
      </c>
      <c r="B216" s="39" t="s">
        <v>212</v>
      </c>
      <c r="C216" s="39" t="s">
        <v>213</v>
      </c>
      <c r="D216" s="39" t="s">
        <v>230</v>
      </c>
      <c r="E216" s="39" t="s">
        <v>231</v>
      </c>
      <c r="F216" s="39"/>
      <c r="G216" s="39"/>
      <c r="H216" s="39" t="s">
        <v>216</v>
      </c>
      <c r="I216" s="39" t="s">
        <v>2009</v>
      </c>
      <c r="J216" s="39" t="s">
        <v>2010</v>
      </c>
      <c r="K216" s="42" t="s">
        <v>219</v>
      </c>
      <c r="L216" s="39" t="s">
        <v>220</v>
      </c>
      <c r="M216" s="43">
        <v>44979.5009375</v>
      </c>
      <c r="N216" s="43">
        <v>44979.5002314815</v>
      </c>
      <c r="O216" s="42" t="s">
        <v>221</v>
      </c>
      <c r="P216" s="39" t="s">
        <v>222</v>
      </c>
      <c r="Q216" s="39"/>
      <c r="R216" s="47">
        <v>45003.3764351852</v>
      </c>
      <c r="S216" s="39" t="s">
        <v>224</v>
      </c>
      <c r="T216" s="47"/>
      <c r="U216" s="47">
        <v>44993.3652777778</v>
      </c>
      <c r="V216" s="47">
        <v>45003.3754282407</v>
      </c>
      <c r="W216" s="48">
        <v>0</v>
      </c>
      <c r="X216" s="49">
        <v>23.8751967592593</v>
      </c>
      <c r="Y216" s="39" t="s">
        <v>230</v>
      </c>
      <c r="Z216" s="39" t="s">
        <v>234</v>
      </c>
      <c r="AA216" s="39"/>
      <c r="AB216" s="39" t="s">
        <v>140</v>
      </c>
      <c r="AC216" s="39" t="s">
        <v>225</v>
      </c>
      <c r="AD216" s="39"/>
      <c r="AE216" s="33" t="str">
        <f>VLOOKUP(I:I,[1]Sheet1!$B:$F,5,0)</f>
        <v>Known Code Issue</v>
      </c>
      <c r="AF216" s="33" t="str">
        <f>VLOOKUP(I:I,[1]Sheet1!$B:$G,6,0)</f>
        <v>PKE000000038702</v>
      </c>
      <c r="AG216" s="43" t="s">
        <v>1800</v>
      </c>
      <c r="AH216" s="39" t="s">
        <v>499</v>
      </c>
      <c r="AI216" s="39" t="s">
        <v>500</v>
      </c>
      <c r="AJ216" s="39" t="s">
        <v>327</v>
      </c>
      <c r="AK216" s="48">
        <v>9.33333333333333</v>
      </c>
      <c r="AL216" s="39" t="s">
        <v>216</v>
      </c>
    </row>
    <row r="217" ht="14.4" spans="1:38">
      <c r="A217" s="39" t="s">
        <v>211</v>
      </c>
      <c r="B217" s="39" t="s">
        <v>212</v>
      </c>
      <c r="C217" s="39" t="s">
        <v>213</v>
      </c>
      <c r="D217" s="39" t="s">
        <v>230</v>
      </c>
      <c r="E217" s="39" t="s">
        <v>231</v>
      </c>
      <c r="F217" s="39"/>
      <c r="G217" s="39"/>
      <c r="H217" s="39" t="s">
        <v>216</v>
      </c>
      <c r="I217" s="39" t="s">
        <v>2011</v>
      </c>
      <c r="J217" s="39" t="s">
        <v>2012</v>
      </c>
      <c r="K217" s="42" t="s">
        <v>219</v>
      </c>
      <c r="L217" s="39" t="s">
        <v>220</v>
      </c>
      <c r="M217" s="43">
        <v>44993.4896527778</v>
      </c>
      <c r="N217" s="43">
        <v>44993.4888310185</v>
      </c>
      <c r="O217" s="42" t="s">
        <v>221</v>
      </c>
      <c r="P217" s="39" t="s">
        <v>222</v>
      </c>
      <c r="Q217" s="39"/>
      <c r="R217" s="47">
        <v>45009.0870601852</v>
      </c>
      <c r="S217" s="39" t="s">
        <v>224</v>
      </c>
      <c r="T217" s="47"/>
      <c r="U217" s="47">
        <v>44998.7992361111</v>
      </c>
      <c r="V217" s="47">
        <v>45009.0842361111</v>
      </c>
      <c r="W217" s="48">
        <v>0</v>
      </c>
      <c r="X217" s="49">
        <v>15.5954050925926</v>
      </c>
      <c r="Y217" s="39" t="s">
        <v>230</v>
      </c>
      <c r="Z217" s="39" t="s">
        <v>234</v>
      </c>
      <c r="AA217" s="39"/>
      <c r="AB217" s="39" t="s">
        <v>17</v>
      </c>
      <c r="AC217" s="39" t="s">
        <v>225</v>
      </c>
      <c r="AD217" s="39"/>
      <c r="AE217" s="33" t="str">
        <f>VLOOKUP(I:I,[1]Sheet1!$B:$F,5,0)</f>
        <v>Data Pollution</v>
      </c>
      <c r="AF217" s="33" t="str">
        <f>VLOOKUP(I:I,[1]Sheet1!$B:$G,6,0)</f>
        <v>Data Pollution in EMA</v>
      </c>
      <c r="AG217" s="43" t="s">
        <v>2013</v>
      </c>
      <c r="AH217" s="39" t="s">
        <v>499</v>
      </c>
      <c r="AI217" s="39" t="s">
        <v>500</v>
      </c>
      <c r="AJ217" s="39" t="s">
        <v>501</v>
      </c>
      <c r="AK217" s="48">
        <v>2.33333333333333</v>
      </c>
      <c r="AL217" s="39" t="s">
        <v>216</v>
      </c>
    </row>
    <row r="218" ht="14.4" spans="1:38">
      <c r="A218" s="39" t="s">
        <v>211</v>
      </c>
      <c r="B218" s="39" t="s">
        <v>212</v>
      </c>
      <c r="C218" s="39" t="s">
        <v>213</v>
      </c>
      <c r="D218" s="39" t="s">
        <v>230</v>
      </c>
      <c r="E218" s="39" t="s">
        <v>231</v>
      </c>
      <c r="F218" s="39"/>
      <c r="G218" s="39"/>
      <c r="H218" s="39" t="s">
        <v>216</v>
      </c>
      <c r="I218" s="39" t="s">
        <v>2014</v>
      </c>
      <c r="J218" s="39" t="s">
        <v>2015</v>
      </c>
      <c r="K218" s="42" t="s">
        <v>219</v>
      </c>
      <c r="L218" s="39" t="s">
        <v>220</v>
      </c>
      <c r="M218" s="43">
        <v>45006.4081597222</v>
      </c>
      <c r="N218" s="43">
        <v>45006.4065277778</v>
      </c>
      <c r="O218" s="42" t="s">
        <v>780</v>
      </c>
      <c r="P218" s="39" t="s">
        <v>781</v>
      </c>
      <c r="Q218" s="39"/>
      <c r="R218" s="47">
        <v>45007.4737731481</v>
      </c>
      <c r="S218" s="39" t="s">
        <v>996</v>
      </c>
      <c r="T218" s="47"/>
      <c r="U218" s="47">
        <v>45007.47375</v>
      </c>
      <c r="V218" s="47"/>
      <c r="W218" s="48">
        <v>0</v>
      </c>
      <c r="X218" s="49">
        <v>1.06722222222222</v>
      </c>
      <c r="Y218" s="39" t="s">
        <v>230</v>
      </c>
      <c r="Z218" s="39" t="s">
        <v>234</v>
      </c>
      <c r="AA218" s="39"/>
      <c r="AB218" s="39" t="s">
        <v>143</v>
      </c>
      <c r="AC218" s="39" t="s">
        <v>245</v>
      </c>
      <c r="AD218" s="39"/>
      <c r="AE218" s="33" t="str">
        <f>VLOOKUP(I:I,[1]Sheet1!$B:$F,5,0)</f>
        <v>CSR User Issue</v>
      </c>
      <c r="AF218" s="33" t="str">
        <f>VLOOKUP(I:I,[1]Sheet1!$B:$G,6,0)</f>
        <v>CSR User Issue - incorrect order creation(liimeri)</v>
      </c>
      <c r="AG218" s="43" t="s">
        <v>2016</v>
      </c>
      <c r="AH218" s="39" t="s">
        <v>227</v>
      </c>
      <c r="AI218" s="39" t="s">
        <v>228</v>
      </c>
      <c r="AJ218" s="39" t="s">
        <v>300</v>
      </c>
      <c r="AK218" s="48">
        <v>9.33333333333333</v>
      </c>
      <c r="AL218" s="39" t="s">
        <v>216</v>
      </c>
    </row>
    <row r="219" ht="14.4" spans="1:38">
      <c r="A219" s="39" t="s">
        <v>211</v>
      </c>
      <c r="B219" s="39" t="s">
        <v>212</v>
      </c>
      <c r="C219" s="39" t="s">
        <v>213</v>
      </c>
      <c r="D219" s="39" t="s">
        <v>230</v>
      </c>
      <c r="E219" s="39" t="s">
        <v>231</v>
      </c>
      <c r="F219" s="39"/>
      <c r="G219" s="39"/>
      <c r="H219" s="39" t="s">
        <v>340</v>
      </c>
      <c r="I219" s="39" t="s">
        <v>2017</v>
      </c>
      <c r="J219" s="39" t="s">
        <v>2018</v>
      </c>
      <c r="K219" s="42" t="s">
        <v>219</v>
      </c>
      <c r="L219" s="39" t="s">
        <v>620</v>
      </c>
      <c r="M219" s="43">
        <v>44957.5504861111</v>
      </c>
      <c r="N219" s="43">
        <v>44957.5504166667</v>
      </c>
      <c r="O219" s="42" t="s">
        <v>221</v>
      </c>
      <c r="P219" s="39"/>
      <c r="Q219" s="39" t="s">
        <v>1469</v>
      </c>
      <c r="R219" s="47">
        <v>44993.4416319444</v>
      </c>
      <c r="S219" s="39" t="s">
        <v>343</v>
      </c>
      <c r="T219" s="47"/>
      <c r="U219" s="47">
        <v>44993.4415509259</v>
      </c>
      <c r="V219" s="47">
        <v>44993.4416203704</v>
      </c>
      <c r="W219" s="48">
        <v>0</v>
      </c>
      <c r="X219" s="49">
        <v>35.8912037037037</v>
      </c>
      <c r="Y219" s="39" t="s">
        <v>225</v>
      </c>
      <c r="Z219" s="39" t="s">
        <v>410</v>
      </c>
      <c r="AA219" s="39"/>
      <c r="AB219" s="39" t="s">
        <v>225</v>
      </c>
      <c r="AC219" s="39" t="s">
        <v>344</v>
      </c>
      <c r="AD219" s="39"/>
      <c r="AE219" s="33" t="str">
        <f>VLOOKUP(I:I,[1]Sheet1!$B:$F,5,0)</f>
        <v>One Off Issue</v>
      </c>
      <c r="AF219" s="33" t="str">
        <f>VLOOKUP(I:I,[1]Sheet1!$B:$G,6,0)</f>
        <v>One OFF Issue in CRM(Binding date updated for customer)</v>
      </c>
      <c r="AG219" s="43" t="s">
        <v>2019</v>
      </c>
      <c r="AH219" s="39"/>
      <c r="AI219" s="39"/>
      <c r="AJ219" s="39" t="s">
        <v>348</v>
      </c>
      <c r="AK219" s="48">
        <v>29.1666666666667</v>
      </c>
      <c r="AL219" s="39" t="s">
        <v>216</v>
      </c>
    </row>
    <row r="220" ht="14.4" spans="1:38">
      <c r="A220" s="39" t="s">
        <v>211</v>
      </c>
      <c r="B220" s="39" t="s">
        <v>212</v>
      </c>
      <c r="C220" s="39" t="s">
        <v>213</v>
      </c>
      <c r="D220" s="39" t="s">
        <v>230</v>
      </c>
      <c r="E220" s="39" t="s">
        <v>231</v>
      </c>
      <c r="F220" s="39"/>
      <c r="G220" s="39"/>
      <c r="H220" s="39" t="s">
        <v>216</v>
      </c>
      <c r="I220" s="39" t="s">
        <v>2020</v>
      </c>
      <c r="J220" s="39" t="s">
        <v>2021</v>
      </c>
      <c r="K220" s="42" t="s">
        <v>219</v>
      </c>
      <c r="L220" s="39" t="s">
        <v>220</v>
      </c>
      <c r="M220" s="43">
        <v>45005.590787037</v>
      </c>
      <c r="N220" s="43">
        <v>45005.5894444444</v>
      </c>
      <c r="O220" s="42" t="s">
        <v>221</v>
      </c>
      <c r="P220" s="39" t="s">
        <v>222</v>
      </c>
      <c r="Q220" s="39"/>
      <c r="R220" s="47">
        <v>45016.0862384259</v>
      </c>
      <c r="S220" s="39" t="s">
        <v>224</v>
      </c>
      <c r="T220" s="47"/>
      <c r="U220" s="47">
        <v>45005.6365856481</v>
      </c>
      <c r="V220" s="47">
        <v>45016.084224537</v>
      </c>
      <c r="W220" s="48">
        <v>0</v>
      </c>
      <c r="X220" s="49">
        <v>10.4947800925926</v>
      </c>
      <c r="Y220" s="39" t="s">
        <v>230</v>
      </c>
      <c r="Z220" s="39" t="s">
        <v>234</v>
      </c>
      <c r="AA220" s="39"/>
      <c r="AB220" s="39" t="s">
        <v>143</v>
      </c>
      <c r="AC220" s="39" t="s">
        <v>245</v>
      </c>
      <c r="AD220" s="39"/>
      <c r="AE220" s="33" t="str">
        <f>VLOOKUP(I:I,[1]Sheet1!$B:$F,5,0)</f>
        <v>CSR User Issue</v>
      </c>
      <c r="AF220" s="33" t="str">
        <f>VLOOKUP(I:I,[1]Sheet1!$B:$G,6,0)</f>
        <v>CSR User Issue(mispak)</v>
      </c>
      <c r="AG220" s="43" t="s">
        <v>2022</v>
      </c>
      <c r="AH220" s="39" t="s">
        <v>639</v>
      </c>
      <c r="AI220" s="39" t="s">
        <v>640</v>
      </c>
      <c r="AJ220" s="39" t="s">
        <v>1780</v>
      </c>
      <c r="AK220" s="48">
        <v>3.5</v>
      </c>
      <c r="AL220" s="39" t="s">
        <v>216</v>
      </c>
    </row>
    <row r="221" ht="14.4" spans="1:38">
      <c r="A221" s="38" t="s">
        <v>211</v>
      </c>
      <c r="B221" s="38" t="s">
        <v>212</v>
      </c>
      <c r="C221" s="38" t="s">
        <v>213</v>
      </c>
      <c r="D221" s="38" t="s">
        <v>230</v>
      </c>
      <c r="E221" s="38" t="s">
        <v>231</v>
      </c>
      <c r="F221" s="38"/>
      <c r="G221" s="38"/>
      <c r="H221" s="38" t="s">
        <v>340</v>
      </c>
      <c r="I221" s="38" t="s">
        <v>2023</v>
      </c>
      <c r="J221" s="38" t="s">
        <v>2024</v>
      </c>
      <c r="K221" s="40" t="s">
        <v>219</v>
      </c>
      <c r="L221" s="38" t="s">
        <v>620</v>
      </c>
      <c r="M221" s="41">
        <v>44985.5434259259</v>
      </c>
      <c r="N221" s="41">
        <v>44985.5433449074</v>
      </c>
      <c r="O221" s="40" t="s">
        <v>221</v>
      </c>
      <c r="P221" s="38"/>
      <c r="Q221" s="38"/>
      <c r="R221" s="44">
        <v>44987.3976388889</v>
      </c>
      <c r="S221" s="38" t="s">
        <v>343</v>
      </c>
      <c r="T221" s="44"/>
      <c r="U221" s="44">
        <v>44987.3975694444</v>
      </c>
      <c r="V221" s="44">
        <v>44987.3976273148</v>
      </c>
      <c r="W221" s="45">
        <v>0</v>
      </c>
      <c r="X221" s="46">
        <v>1.85428240740741</v>
      </c>
      <c r="Y221" s="38" t="s">
        <v>230</v>
      </c>
      <c r="Z221" s="38" t="s">
        <v>234</v>
      </c>
      <c r="AA221" s="38"/>
      <c r="AB221" s="38" t="s">
        <v>225</v>
      </c>
      <c r="AC221" s="38" t="s">
        <v>344</v>
      </c>
      <c r="AD221" s="38"/>
      <c r="AE221" s="33" t="str">
        <f>VLOOKUP(I:I,[1]Sheet1!$B:$F,5,0)</f>
        <v>CSR Request</v>
      </c>
      <c r="AF221" s="33" t="str">
        <f>VLOOKUP(I:I,[1]Sheet1!$B:$G,6,0)</f>
        <v>CSR Request (MSISDN / ICCID  status change )</v>
      </c>
      <c r="AG221" s="41" t="s">
        <v>2025</v>
      </c>
      <c r="AH221" s="38"/>
      <c r="AI221" s="38"/>
      <c r="AJ221" s="38" t="s">
        <v>348</v>
      </c>
      <c r="AK221" s="45">
        <v>7</v>
      </c>
      <c r="AL221" s="38" t="s">
        <v>216</v>
      </c>
    </row>
    <row r="222" ht="14.4" spans="1:38">
      <c r="A222" s="38" t="s">
        <v>239</v>
      </c>
      <c r="B222" s="38" t="s">
        <v>212</v>
      </c>
      <c r="C222" s="38" t="s">
        <v>213</v>
      </c>
      <c r="D222" s="38" t="s">
        <v>230</v>
      </c>
      <c r="E222" s="38" t="s">
        <v>231</v>
      </c>
      <c r="F222" s="38"/>
      <c r="G222" s="38"/>
      <c r="H222" s="38" t="s">
        <v>770</v>
      </c>
      <c r="I222" s="38" t="s">
        <v>2026</v>
      </c>
      <c r="J222" s="38" t="s">
        <v>2027</v>
      </c>
      <c r="K222" s="40" t="s">
        <v>219</v>
      </c>
      <c r="L222" s="38" t="s">
        <v>220</v>
      </c>
      <c r="M222" s="41">
        <v>44986.6425925926</v>
      </c>
      <c r="N222" s="41">
        <v>44986.6391435185</v>
      </c>
      <c r="O222" s="40" t="s">
        <v>221</v>
      </c>
      <c r="P222" s="38"/>
      <c r="Q222" s="38"/>
      <c r="R222" s="44">
        <v>44992.4677546296</v>
      </c>
      <c r="S222" s="38" t="s">
        <v>2028</v>
      </c>
      <c r="T222" s="44"/>
      <c r="U222" s="44">
        <v>44992.4677314815</v>
      </c>
      <c r="V222" s="44">
        <v>44992.4677314815</v>
      </c>
      <c r="W222" s="45">
        <v>1</v>
      </c>
      <c r="X222" s="46">
        <v>5.82858796296296</v>
      </c>
      <c r="Y222" s="38" t="s">
        <v>410</v>
      </c>
      <c r="Z222" s="38" t="s">
        <v>411</v>
      </c>
      <c r="AA222" s="38"/>
      <c r="AB222" s="38"/>
      <c r="AC222" s="38"/>
      <c r="AD222" s="38"/>
      <c r="AE222" s="33" t="str">
        <f>VLOOKUP(I:I,[1]Sheet1!$B:$F,5,0)</f>
        <v>One-Off Issue</v>
      </c>
      <c r="AF222" s="33" t="str">
        <f>VLOOKUP(I:I,[1]Sheet1!$B:$G,6,0)</f>
        <v>One off issue in ACC</v>
      </c>
      <c r="AG222" s="41" t="s">
        <v>2029</v>
      </c>
      <c r="AH222" s="38" t="s">
        <v>924</v>
      </c>
      <c r="AI222" s="38" t="s">
        <v>925</v>
      </c>
      <c r="AJ222" s="38" t="s">
        <v>2030</v>
      </c>
      <c r="AK222" s="45">
        <v>2.33333333333333</v>
      </c>
      <c r="AL222" s="38" t="s">
        <v>216</v>
      </c>
    </row>
    <row r="223" ht="14.4" spans="1:38">
      <c r="A223" s="39" t="s">
        <v>239</v>
      </c>
      <c r="B223" s="39" t="s">
        <v>212</v>
      </c>
      <c r="C223" s="39" t="s">
        <v>213</v>
      </c>
      <c r="D223" s="39" t="s">
        <v>151</v>
      </c>
      <c r="E223" s="39" t="s">
        <v>2031</v>
      </c>
      <c r="F223" s="39"/>
      <c r="G223" s="39"/>
      <c r="H223" s="39" t="s">
        <v>770</v>
      </c>
      <c r="I223" s="39" t="s">
        <v>2032</v>
      </c>
      <c r="J223" s="39" t="s">
        <v>2033</v>
      </c>
      <c r="K223" s="42" t="s">
        <v>258</v>
      </c>
      <c r="L223" s="39" t="s">
        <v>220</v>
      </c>
      <c r="M223" s="43">
        <v>44967.4478009259</v>
      </c>
      <c r="N223" s="43">
        <v>44967.4421527778</v>
      </c>
      <c r="O223" s="42" t="s">
        <v>221</v>
      </c>
      <c r="P223" s="39"/>
      <c r="Q223" s="39"/>
      <c r="R223" s="47">
        <v>44998.4487268519</v>
      </c>
      <c r="S223" s="39" t="s">
        <v>773</v>
      </c>
      <c r="T223" s="47"/>
      <c r="U223" s="47">
        <v>44998.4482523148</v>
      </c>
      <c r="V223" s="47">
        <v>44998.4487268519</v>
      </c>
      <c r="W223" s="48">
        <v>1</v>
      </c>
      <c r="X223" s="49">
        <v>31.006574074074</v>
      </c>
      <c r="Y223" s="39" t="s">
        <v>410</v>
      </c>
      <c r="Z223" s="39" t="s">
        <v>411</v>
      </c>
      <c r="AA223" s="39"/>
      <c r="AB223" s="39" t="s">
        <v>225</v>
      </c>
      <c r="AC223" s="39" t="s">
        <v>344</v>
      </c>
      <c r="AD223" s="39"/>
      <c r="AE223" s="33" t="str">
        <f>VLOOKUP(I:I,[1]Sheet1!$B:$F,5,0)</f>
        <v>Working as Designed</v>
      </c>
      <c r="AF223" s="33" t="str">
        <f>VLOOKUP(I:I,[1]Sheet1!$B:$G,6,0)</f>
        <v>Working as Designed</v>
      </c>
      <c r="AG223" s="39" t="s">
        <v>2034</v>
      </c>
      <c r="AH223" s="39" t="s">
        <v>2035</v>
      </c>
      <c r="AI223" s="39" t="s">
        <v>2036</v>
      </c>
      <c r="AJ223" s="39" t="s">
        <v>777</v>
      </c>
      <c r="AK223" s="48">
        <v>24.5</v>
      </c>
      <c r="AL223" s="39" t="s">
        <v>216</v>
      </c>
    </row>
    <row r="224" ht="14.4" spans="1:38">
      <c r="A224" s="39" t="s">
        <v>239</v>
      </c>
      <c r="B224" s="39" t="s">
        <v>212</v>
      </c>
      <c r="C224" s="39" t="s">
        <v>213</v>
      </c>
      <c r="D224" s="39" t="s">
        <v>406</v>
      </c>
      <c r="E224" s="39" t="s">
        <v>407</v>
      </c>
      <c r="F224" s="39"/>
      <c r="G224" s="39"/>
      <c r="H224" s="39" t="s">
        <v>770</v>
      </c>
      <c r="I224" s="39" t="s">
        <v>2037</v>
      </c>
      <c r="J224" s="39" t="s">
        <v>2038</v>
      </c>
      <c r="K224" s="42" t="s">
        <v>279</v>
      </c>
      <c r="L224" s="39" t="s">
        <v>220</v>
      </c>
      <c r="M224" s="43">
        <v>44993.5660300926</v>
      </c>
      <c r="N224" s="43">
        <v>44993.5617939815</v>
      </c>
      <c r="O224" s="42" t="s">
        <v>221</v>
      </c>
      <c r="P224" s="39"/>
      <c r="Q224" s="39"/>
      <c r="R224" s="47">
        <v>44994.660150463</v>
      </c>
      <c r="S224" s="39" t="s">
        <v>2028</v>
      </c>
      <c r="T224" s="47"/>
      <c r="U224" s="47">
        <v>44994.6601388889</v>
      </c>
      <c r="V224" s="47">
        <v>44994.6601388889</v>
      </c>
      <c r="W224" s="48">
        <v>1</v>
      </c>
      <c r="X224" s="49">
        <v>1.09834490740741</v>
      </c>
      <c r="Y224" s="39" t="s">
        <v>410</v>
      </c>
      <c r="Z224" s="39" t="s">
        <v>411</v>
      </c>
      <c r="AA224" s="39" t="s">
        <v>412</v>
      </c>
      <c r="AB224" s="39"/>
      <c r="AC224" s="39"/>
      <c r="AD224" s="39"/>
      <c r="AE224" s="33" t="str">
        <f>VLOOKUP(I:I,[1]Sheet1!$B:$F,5,0)</f>
        <v>Known Code Issue</v>
      </c>
      <c r="AF224" s="33" t="str">
        <f>VLOOKUP(I:I,[1]Sheet1!$B:$G,6,0)</f>
        <v>PBI000000310601</v>
      </c>
      <c r="AG224" s="43" t="s">
        <v>2039</v>
      </c>
      <c r="AH224" s="39" t="s">
        <v>414</v>
      </c>
      <c r="AI224" s="39" t="s">
        <v>415</v>
      </c>
      <c r="AJ224" s="39" t="s">
        <v>2030</v>
      </c>
      <c r="AK224" s="48">
        <v>0.266666666666667</v>
      </c>
      <c r="AL224" s="39" t="s">
        <v>216</v>
      </c>
    </row>
    <row r="225" ht="14.4" spans="1:38">
      <c r="A225" s="38" t="s">
        <v>239</v>
      </c>
      <c r="B225" s="38" t="s">
        <v>212</v>
      </c>
      <c r="C225" s="38" t="s">
        <v>213</v>
      </c>
      <c r="D225" s="38" t="s">
        <v>230</v>
      </c>
      <c r="E225" s="38" t="s">
        <v>231</v>
      </c>
      <c r="F225" s="38"/>
      <c r="G225" s="38"/>
      <c r="H225" s="38" t="s">
        <v>216</v>
      </c>
      <c r="I225" s="38" t="s">
        <v>2040</v>
      </c>
      <c r="J225" s="38" t="s">
        <v>2041</v>
      </c>
      <c r="K225" s="40" t="s">
        <v>258</v>
      </c>
      <c r="L225" s="38" t="s">
        <v>220</v>
      </c>
      <c r="M225" s="41">
        <v>44993.3829050926</v>
      </c>
      <c r="N225" s="41">
        <v>44993.3820023148</v>
      </c>
      <c r="O225" s="40" t="s">
        <v>221</v>
      </c>
      <c r="P225" s="38" t="s">
        <v>222</v>
      </c>
      <c r="Q225" s="38"/>
      <c r="R225" s="44">
        <v>45004.0880787037</v>
      </c>
      <c r="S225" s="38" t="s">
        <v>224</v>
      </c>
      <c r="T225" s="44"/>
      <c r="U225" s="44">
        <v>44993.7500115741</v>
      </c>
      <c r="V225" s="44">
        <v>45004.0844560185</v>
      </c>
      <c r="W225" s="45">
        <v>0</v>
      </c>
      <c r="X225" s="46">
        <v>10.7024537037037</v>
      </c>
      <c r="Y225" s="38" t="s">
        <v>285</v>
      </c>
      <c r="Z225" s="38" t="s">
        <v>289</v>
      </c>
      <c r="AA225" s="38" t="s">
        <v>290</v>
      </c>
      <c r="AB225" s="38" t="s">
        <v>245</v>
      </c>
      <c r="AC225" s="38" t="s">
        <v>246</v>
      </c>
      <c r="AD225" s="38"/>
      <c r="AE225" s="33" t="str">
        <f>VLOOKUP(I:I,[1]Sheet1!$B:$F,5,0)</f>
        <v>System Limitation </v>
      </c>
      <c r="AF225" s="33" t="str">
        <f>VLOOKUP(I:I,[1]Sheet1!$B:$G,6,0)</f>
        <v>System Limitation in EMA(Profile not Provisioned properly)</v>
      </c>
      <c r="AG225" s="41" t="s">
        <v>2042</v>
      </c>
      <c r="AH225" s="38" t="s">
        <v>355</v>
      </c>
      <c r="AI225" s="38" t="s">
        <v>356</v>
      </c>
      <c r="AJ225" s="38" t="s">
        <v>284</v>
      </c>
      <c r="AK225" s="45">
        <v>4.2</v>
      </c>
      <c r="AL225" s="38" t="s">
        <v>216</v>
      </c>
    </row>
    <row r="226" ht="14.4" spans="1:38">
      <c r="A226" s="39" t="s">
        <v>239</v>
      </c>
      <c r="B226" s="39" t="s">
        <v>212</v>
      </c>
      <c r="C226" s="39" t="s">
        <v>213</v>
      </c>
      <c r="D226" s="39" t="s">
        <v>230</v>
      </c>
      <c r="E226" s="39" t="s">
        <v>231</v>
      </c>
      <c r="F226" s="39"/>
      <c r="G226" s="39"/>
      <c r="H226" s="39" t="s">
        <v>216</v>
      </c>
      <c r="I226" s="39" t="s">
        <v>2043</v>
      </c>
      <c r="J226" s="39" t="s">
        <v>838</v>
      </c>
      <c r="K226" s="42" t="s">
        <v>258</v>
      </c>
      <c r="L226" s="39" t="s">
        <v>220</v>
      </c>
      <c r="M226" s="43">
        <v>45000.639212963</v>
      </c>
      <c r="N226" s="43">
        <v>45000.6357986111</v>
      </c>
      <c r="O226" s="42" t="s">
        <v>221</v>
      </c>
      <c r="P226" s="39" t="s">
        <v>222</v>
      </c>
      <c r="Q226" s="39"/>
      <c r="R226" s="47">
        <v>45011.1264467593</v>
      </c>
      <c r="S226" s="39" t="s">
        <v>224</v>
      </c>
      <c r="T226" s="47"/>
      <c r="U226" s="47">
        <v>45000.8095601852</v>
      </c>
      <c r="V226" s="47">
        <v>45011.1259490741</v>
      </c>
      <c r="W226" s="48">
        <v>0</v>
      </c>
      <c r="X226" s="49">
        <v>10.490150462963</v>
      </c>
      <c r="Y226" s="39" t="s">
        <v>285</v>
      </c>
      <c r="Z226" s="39" t="s">
        <v>289</v>
      </c>
      <c r="AA226" s="39" t="s">
        <v>290</v>
      </c>
      <c r="AB226" s="39" t="s">
        <v>245</v>
      </c>
      <c r="AC226" s="39" t="s">
        <v>323</v>
      </c>
      <c r="AD226" s="39"/>
      <c r="AE226" s="33" t="str">
        <f>VLOOKUP(I:I,[1]Sheet1!$B:$F,5,0)</f>
        <v>CSR Request </v>
      </c>
      <c r="AF226" s="33" t="str">
        <f>VLOOKUP(I:I,[1]Sheet1!$B:$G,6,0)</f>
        <v>CSR Request - Order Cancellation</v>
      </c>
      <c r="AG226" s="43" t="s">
        <v>2044</v>
      </c>
      <c r="AH226" s="39" t="s">
        <v>355</v>
      </c>
      <c r="AI226" s="39" t="s">
        <v>356</v>
      </c>
      <c r="AJ226" s="39" t="s">
        <v>238</v>
      </c>
      <c r="AK226" s="48">
        <v>5.6</v>
      </c>
      <c r="AL226" s="39" t="s">
        <v>216</v>
      </c>
    </row>
    <row r="227" ht="14.4" spans="1:38">
      <c r="A227" s="38" t="s">
        <v>239</v>
      </c>
      <c r="B227" s="38" t="s">
        <v>212</v>
      </c>
      <c r="C227" s="38" t="s">
        <v>213</v>
      </c>
      <c r="D227" s="38" t="s">
        <v>230</v>
      </c>
      <c r="E227" s="38" t="s">
        <v>231</v>
      </c>
      <c r="F227" s="38"/>
      <c r="G227" s="38"/>
      <c r="H227" s="38" t="s">
        <v>216</v>
      </c>
      <c r="I227" s="38" t="s">
        <v>2045</v>
      </c>
      <c r="J227" s="38" t="s">
        <v>838</v>
      </c>
      <c r="K227" s="40" t="s">
        <v>258</v>
      </c>
      <c r="L227" s="38" t="s">
        <v>220</v>
      </c>
      <c r="M227" s="41">
        <v>45002.4759953704</v>
      </c>
      <c r="N227" s="41">
        <v>45002.4750925926</v>
      </c>
      <c r="O227" s="40" t="s">
        <v>221</v>
      </c>
      <c r="P227" s="38" t="s">
        <v>222</v>
      </c>
      <c r="Q227" s="38"/>
      <c r="R227" s="44">
        <v>45014.0866435185</v>
      </c>
      <c r="S227" s="38" t="s">
        <v>224</v>
      </c>
      <c r="T227" s="44"/>
      <c r="U227" s="44">
        <v>45003.510775463</v>
      </c>
      <c r="V227" s="44">
        <v>45014.0849884259</v>
      </c>
      <c r="W227" s="45">
        <v>0</v>
      </c>
      <c r="X227" s="46">
        <v>11.6098958333333</v>
      </c>
      <c r="Y227" s="38" t="s">
        <v>285</v>
      </c>
      <c r="Z227" s="38" t="s">
        <v>289</v>
      </c>
      <c r="AA227" s="38" t="s">
        <v>290</v>
      </c>
      <c r="AB227" s="38" t="s">
        <v>245</v>
      </c>
      <c r="AC227" s="38" t="s">
        <v>323</v>
      </c>
      <c r="AD227" s="38"/>
      <c r="AE227" s="33" t="str">
        <f>VLOOKUP(I:I,[1]Sheet1!$B:$F,5,0)</f>
        <v>CSR Request </v>
      </c>
      <c r="AF227" s="33" t="str">
        <f>VLOOKUP(I:I,[1]Sheet1!$B:$G,6,0)</f>
        <v>CSR Request - Order Cancellation</v>
      </c>
      <c r="AG227" s="41" t="s">
        <v>2046</v>
      </c>
      <c r="AH227" s="38" t="s">
        <v>355</v>
      </c>
      <c r="AI227" s="38" t="s">
        <v>356</v>
      </c>
      <c r="AJ227" s="38" t="s">
        <v>327</v>
      </c>
      <c r="AK227" s="45">
        <v>2.8</v>
      </c>
      <c r="AL227" s="38" t="s">
        <v>216</v>
      </c>
    </row>
    <row r="228" ht="14.4" spans="1:38">
      <c r="A228" s="39" t="s">
        <v>239</v>
      </c>
      <c r="B228" s="39" t="s">
        <v>212</v>
      </c>
      <c r="C228" s="39" t="s">
        <v>213</v>
      </c>
      <c r="D228" s="39" t="s">
        <v>230</v>
      </c>
      <c r="E228" s="39" t="s">
        <v>231</v>
      </c>
      <c r="F228" s="39"/>
      <c r="G228" s="39"/>
      <c r="H228" s="39" t="s">
        <v>216</v>
      </c>
      <c r="I228" s="39" t="s">
        <v>2047</v>
      </c>
      <c r="J228" s="39" t="s">
        <v>2048</v>
      </c>
      <c r="K228" s="42" t="s">
        <v>258</v>
      </c>
      <c r="L228" s="39" t="s">
        <v>220</v>
      </c>
      <c r="M228" s="43">
        <v>44989.5802893519</v>
      </c>
      <c r="N228" s="43">
        <v>44989.5795717593</v>
      </c>
      <c r="O228" s="42" t="s">
        <v>221</v>
      </c>
      <c r="P228" s="39" t="s">
        <v>222</v>
      </c>
      <c r="Q228" s="39"/>
      <c r="R228" s="47">
        <v>45002.0873726852</v>
      </c>
      <c r="S228" s="39" t="s">
        <v>224</v>
      </c>
      <c r="T228" s="47"/>
      <c r="U228" s="47">
        <v>44991.3923958333</v>
      </c>
      <c r="V228" s="47">
        <v>45002.0847453704</v>
      </c>
      <c r="W228" s="48">
        <v>0</v>
      </c>
      <c r="X228" s="49">
        <v>12.5051736111111</v>
      </c>
      <c r="Y228" s="39" t="s">
        <v>285</v>
      </c>
      <c r="Z228" s="39" t="s">
        <v>289</v>
      </c>
      <c r="AA228" s="39" t="s">
        <v>290</v>
      </c>
      <c r="AB228" s="39" t="s">
        <v>140</v>
      </c>
      <c r="AC228" s="39" t="s">
        <v>225</v>
      </c>
      <c r="AD228" s="39"/>
      <c r="AE228" s="33" t="str">
        <f>VLOOKUP(I:I,[1]Sheet1!$B:$F,5,0)</f>
        <v>Known Code Issue</v>
      </c>
      <c r="AF228" s="33" t="str">
        <f>VLOOKUP(I:I,[1]Sheet1!$B:$G,6,0)</f>
        <v>PKE000000094345</v>
      </c>
      <c r="AG228" s="47" t="s">
        <v>2049</v>
      </c>
      <c r="AH228" s="39" t="s">
        <v>355</v>
      </c>
      <c r="AI228" s="39" t="s">
        <v>356</v>
      </c>
      <c r="AJ228" s="39" t="s">
        <v>387</v>
      </c>
      <c r="AK228" s="48">
        <v>4.2</v>
      </c>
      <c r="AL228" s="39" t="s">
        <v>216</v>
      </c>
    </row>
    <row r="229" ht="14.4" spans="1:38">
      <c r="A229" s="38" t="s">
        <v>239</v>
      </c>
      <c r="B229" s="38" t="s">
        <v>212</v>
      </c>
      <c r="C229" s="38" t="s">
        <v>213</v>
      </c>
      <c r="D229" s="38" t="s">
        <v>230</v>
      </c>
      <c r="E229" s="38" t="s">
        <v>231</v>
      </c>
      <c r="F229" s="38"/>
      <c r="G229" s="38"/>
      <c r="H229" s="38" t="s">
        <v>216</v>
      </c>
      <c r="I229" s="38" t="s">
        <v>2050</v>
      </c>
      <c r="J229" s="38" t="s">
        <v>2048</v>
      </c>
      <c r="K229" s="40" t="s">
        <v>258</v>
      </c>
      <c r="L229" s="38" t="s">
        <v>220</v>
      </c>
      <c r="M229" s="41">
        <v>45007.527025463</v>
      </c>
      <c r="N229" s="41">
        <v>45007.52625</v>
      </c>
      <c r="O229" s="40" t="s">
        <v>780</v>
      </c>
      <c r="P229" s="38" t="s">
        <v>781</v>
      </c>
      <c r="Q229" s="38"/>
      <c r="R229" s="44">
        <v>45007.6664814815</v>
      </c>
      <c r="S229" s="38" t="s">
        <v>782</v>
      </c>
      <c r="T229" s="44"/>
      <c r="U229" s="44">
        <v>45007.6662037037</v>
      </c>
      <c r="V229" s="44"/>
      <c r="W229" s="45">
        <v>0</v>
      </c>
      <c r="X229" s="46">
        <v>0.139953703703704</v>
      </c>
      <c r="Y229" s="38" t="s">
        <v>285</v>
      </c>
      <c r="Z229" s="38" t="s">
        <v>289</v>
      </c>
      <c r="AA229" s="38" t="s">
        <v>290</v>
      </c>
      <c r="AB229" s="38" t="s">
        <v>17</v>
      </c>
      <c r="AC229" s="38" t="s">
        <v>225</v>
      </c>
      <c r="AD229" s="38"/>
      <c r="AE229" s="33" t="str">
        <f>VLOOKUP(I:I,[1]Sheet1!$B:$F,5,0)</f>
        <v>Data Pollution</v>
      </c>
      <c r="AF229" s="33" t="str">
        <f>VLOOKUP(I:I,[1]Sheet1!$B:$G,6,0)</f>
        <v>Data Pollution in EMA</v>
      </c>
      <c r="AG229" s="41" t="s">
        <v>2051</v>
      </c>
      <c r="AH229" s="38" t="s">
        <v>355</v>
      </c>
      <c r="AI229" s="38" t="s">
        <v>356</v>
      </c>
      <c r="AJ229" s="38" t="s">
        <v>380</v>
      </c>
      <c r="AK229" s="45">
        <v>4.2</v>
      </c>
      <c r="AL229" s="38" t="s">
        <v>216</v>
      </c>
    </row>
    <row r="230" ht="14.4" spans="1:38">
      <c r="A230" s="38" t="s">
        <v>239</v>
      </c>
      <c r="B230" s="38" t="s">
        <v>212</v>
      </c>
      <c r="C230" s="38" t="s">
        <v>213</v>
      </c>
      <c r="D230" s="38" t="s">
        <v>230</v>
      </c>
      <c r="E230" s="38" t="s">
        <v>231</v>
      </c>
      <c r="F230" s="38"/>
      <c r="G230" s="38"/>
      <c r="H230" s="38" t="s">
        <v>216</v>
      </c>
      <c r="I230" s="38" t="s">
        <v>2052</v>
      </c>
      <c r="J230" s="38" t="s">
        <v>2053</v>
      </c>
      <c r="K230" s="40" t="s">
        <v>258</v>
      </c>
      <c r="L230" s="38" t="s">
        <v>220</v>
      </c>
      <c r="M230" s="41">
        <v>44999.4519444445</v>
      </c>
      <c r="N230" s="41">
        <v>44999.4508564815</v>
      </c>
      <c r="O230" s="40" t="s">
        <v>221</v>
      </c>
      <c r="P230" s="38" t="s">
        <v>222</v>
      </c>
      <c r="Q230" s="38"/>
      <c r="R230" s="44">
        <v>45011.1298726852</v>
      </c>
      <c r="S230" s="38" t="s">
        <v>224</v>
      </c>
      <c r="T230" s="44"/>
      <c r="U230" s="44">
        <v>45000.437025463</v>
      </c>
      <c r="V230" s="44">
        <v>45011.1259490741</v>
      </c>
      <c r="W230" s="45">
        <v>0</v>
      </c>
      <c r="X230" s="46">
        <v>11.6750925925926</v>
      </c>
      <c r="Y230" s="38" t="s">
        <v>285</v>
      </c>
      <c r="Z230" s="38" t="s">
        <v>289</v>
      </c>
      <c r="AA230" s="38" t="s">
        <v>290</v>
      </c>
      <c r="AB230" s="38" t="s">
        <v>245</v>
      </c>
      <c r="AC230" s="38" t="s">
        <v>323</v>
      </c>
      <c r="AD230" s="38"/>
      <c r="AE230" s="33" t="str">
        <f>VLOOKUP(I:I,[1]Sheet1!$B:$F,5,0)</f>
        <v>CSR Request </v>
      </c>
      <c r="AF230" s="33" t="str">
        <f>VLOOKUP(I:I,[1]Sheet1!$B:$G,6,0)</f>
        <v>CSR Request - Order Cancellation</v>
      </c>
      <c r="AG230" s="41" t="s">
        <v>2054</v>
      </c>
      <c r="AH230" s="38" t="s">
        <v>355</v>
      </c>
      <c r="AI230" s="38" t="s">
        <v>356</v>
      </c>
      <c r="AJ230" s="38" t="s">
        <v>327</v>
      </c>
      <c r="AK230" s="45">
        <v>4.2</v>
      </c>
      <c r="AL230" s="38" t="s">
        <v>216</v>
      </c>
    </row>
    <row r="231" ht="14.4" spans="1:38">
      <c r="A231" s="39" t="s">
        <v>239</v>
      </c>
      <c r="B231" s="39" t="s">
        <v>212</v>
      </c>
      <c r="C231" s="39" t="s">
        <v>213</v>
      </c>
      <c r="D231" s="39" t="s">
        <v>230</v>
      </c>
      <c r="E231" s="39" t="s">
        <v>231</v>
      </c>
      <c r="F231" s="39"/>
      <c r="G231" s="39"/>
      <c r="H231" s="39" t="s">
        <v>216</v>
      </c>
      <c r="I231" s="39" t="s">
        <v>2055</v>
      </c>
      <c r="J231" s="39" t="s">
        <v>2053</v>
      </c>
      <c r="K231" s="42" t="s">
        <v>258</v>
      </c>
      <c r="L231" s="39" t="s">
        <v>220</v>
      </c>
      <c r="M231" s="43">
        <v>45009.5429166667</v>
      </c>
      <c r="N231" s="43">
        <v>45009.5420601852</v>
      </c>
      <c r="O231" s="42" t="s">
        <v>780</v>
      </c>
      <c r="P231" s="39" t="s">
        <v>781</v>
      </c>
      <c r="Q231" s="39"/>
      <c r="R231" s="47">
        <v>45009.5962731482</v>
      </c>
      <c r="S231" s="39" t="s">
        <v>996</v>
      </c>
      <c r="T231" s="47"/>
      <c r="U231" s="47">
        <v>45009.5962384259</v>
      </c>
      <c r="V231" s="47"/>
      <c r="W231" s="48">
        <v>0</v>
      </c>
      <c r="X231" s="49">
        <v>0.0541782407407407</v>
      </c>
      <c r="Y231" s="39" t="s">
        <v>285</v>
      </c>
      <c r="Z231" s="39" t="s">
        <v>289</v>
      </c>
      <c r="AA231" s="39" t="s">
        <v>290</v>
      </c>
      <c r="AB231" s="39" t="s">
        <v>245</v>
      </c>
      <c r="AC231" s="39" t="s">
        <v>246</v>
      </c>
      <c r="AD231" s="39"/>
      <c r="AE231" s="33" t="str">
        <f>VLOOKUP(I:I,[1]Sheet1!$B:$F,5,0)</f>
        <v>CSR Request </v>
      </c>
      <c r="AF231" s="33" t="str">
        <f>VLOOKUP(I:I,[1]Sheet1!$B:$G,6,0)</f>
        <v>CSR Request - Order Cancellation</v>
      </c>
      <c r="AG231" s="39" t="s">
        <v>2056</v>
      </c>
      <c r="AH231" s="39" t="s">
        <v>355</v>
      </c>
      <c r="AI231" s="39" t="s">
        <v>356</v>
      </c>
      <c r="AJ231" s="39" t="s">
        <v>300</v>
      </c>
      <c r="AK231" s="48">
        <v>4.2</v>
      </c>
      <c r="AL231" s="39" t="s">
        <v>216</v>
      </c>
    </row>
    <row r="232" ht="14.4" spans="1:38">
      <c r="A232" s="38" t="s">
        <v>239</v>
      </c>
      <c r="B232" s="38" t="s">
        <v>212</v>
      </c>
      <c r="C232" s="38" t="s">
        <v>213</v>
      </c>
      <c r="D232" s="38" t="s">
        <v>230</v>
      </c>
      <c r="E232" s="38" t="s">
        <v>231</v>
      </c>
      <c r="F232" s="38"/>
      <c r="G232" s="38"/>
      <c r="H232" s="38" t="s">
        <v>255</v>
      </c>
      <c r="I232" s="38" t="s">
        <v>2057</v>
      </c>
      <c r="J232" s="38" t="s">
        <v>2058</v>
      </c>
      <c r="K232" s="40" t="s">
        <v>258</v>
      </c>
      <c r="L232" s="38" t="s">
        <v>220</v>
      </c>
      <c r="M232" s="41">
        <v>45014.5347685185</v>
      </c>
      <c r="N232" s="41">
        <v>45014.5340509259</v>
      </c>
      <c r="O232" s="40" t="s">
        <v>780</v>
      </c>
      <c r="P232" s="38" t="s">
        <v>781</v>
      </c>
      <c r="Q232" s="38"/>
      <c r="R232" s="44">
        <v>45015.6297337963</v>
      </c>
      <c r="S232" s="38" t="s">
        <v>1729</v>
      </c>
      <c r="T232" s="44"/>
      <c r="U232" s="44">
        <v>45015.6294097222</v>
      </c>
      <c r="V232" s="44"/>
      <c r="W232" s="45">
        <v>0</v>
      </c>
      <c r="X232" s="46">
        <v>1.0953587962963</v>
      </c>
      <c r="Y232" s="38" t="s">
        <v>361</v>
      </c>
      <c r="Z232" s="38" t="s">
        <v>1019</v>
      </c>
      <c r="AA232" s="38" t="s">
        <v>1052</v>
      </c>
      <c r="AB232" s="38" t="s">
        <v>143</v>
      </c>
      <c r="AC232" s="38" t="s">
        <v>245</v>
      </c>
      <c r="AD232" s="38"/>
      <c r="AE232" s="33" t="str">
        <f>VLOOKUP(I:I,[1]Sheet1!$B:$F,5,0)</f>
        <v>Working as Designed</v>
      </c>
      <c r="AF232" s="33" t="str">
        <f>VLOOKUP(I:I,[1]Sheet1!$B:$G,6,0)</f>
        <v>Working as Designed</v>
      </c>
      <c r="AG232" s="38" t="s">
        <v>595</v>
      </c>
      <c r="AH232" s="38" t="s">
        <v>355</v>
      </c>
      <c r="AI232" s="38" t="s">
        <v>356</v>
      </c>
      <c r="AJ232" s="38" t="s">
        <v>1156</v>
      </c>
      <c r="AK232" s="45">
        <v>12.6</v>
      </c>
      <c r="AL232" s="38" t="s">
        <v>216</v>
      </c>
    </row>
    <row r="233" ht="14.4" spans="1:38">
      <c r="A233" s="38" t="s">
        <v>239</v>
      </c>
      <c r="B233" s="38" t="s">
        <v>212</v>
      </c>
      <c r="C233" s="38" t="s">
        <v>213</v>
      </c>
      <c r="D233" s="38" t="s">
        <v>230</v>
      </c>
      <c r="E233" s="38" t="s">
        <v>231</v>
      </c>
      <c r="F233" s="38"/>
      <c r="G233" s="38"/>
      <c r="H233" s="38" t="s">
        <v>216</v>
      </c>
      <c r="I233" s="38" t="s">
        <v>2059</v>
      </c>
      <c r="J233" s="38" t="s">
        <v>2060</v>
      </c>
      <c r="K233" s="40" t="s">
        <v>279</v>
      </c>
      <c r="L233" s="38" t="s">
        <v>220</v>
      </c>
      <c r="M233" s="41">
        <v>44991.5323726852</v>
      </c>
      <c r="N233" s="41">
        <v>44991.5313541667</v>
      </c>
      <c r="O233" s="40" t="s">
        <v>221</v>
      </c>
      <c r="P233" s="38" t="s">
        <v>222</v>
      </c>
      <c r="Q233" s="38"/>
      <c r="R233" s="44">
        <v>45002.0862037037</v>
      </c>
      <c r="S233" s="38" t="s">
        <v>224</v>
      </c>
      <c r="T233" s="44"/>
      <c r="U233" s="44">
        <v>44991.6381018519</v>
      </c>
      <c r="V233" s="44">
        <v>45002.0847453704</v>
      </c>
      <c r="W233" s="45">
        <v>0</v>
      </c>
      <c r="X233" s="46">
        <v>10.5533912037037</v>
      </c>
      <c r="Y233" s="38" t="s">
        <v>285</v>
      </c>
      <c r="Z233" s="38" t="s">
        <v>289</v>
      </c>
      <c r="AA233" s="38" t="s">
        <v>290</v>
      </c>
      <c r="AB233" s="38" t="s">
        <v>17</v>
      </c>
      <c r="AC233" s="38" t="s">
        <v>225</v>
      </c>
      <c r="AD233" s="38"/>
      <c r="AE233" s="33" t="str">
        <f>VLOOKUP(I:I,[1]Sheet1!$B:$F,5,0)</f>
        <v>Data Pollution</v>
      </c>
      <c r="AF233" s="33" t="str">
        <f>VLOOKUP(I:I,[1]Sheet1!$B:$G,6,0)</f>
        <v>Data Pollution in ACC</v>
      </c>
      <c r="AG233" s="41" t="s">
        <v>2061</v>
      </c>
      <c r="AH233" s="38" t="s">
        <v>355</v>
      </c>
      <c r="AI233" s="38" t="s">
        <v>356</v>
      </c>
      <c r="AJ233" s="38" t="s">
        <v>238</v>
      </c>
      <c r="AK233" s="45">
        <v>2.9</v>
      </c>
      <c r="AL233" s="38" t="s">
        <v>216</v>
      </c>
    </row>
    <row r="234" ht="14.4" spans="1:38">
      <c r="A234" s="39" t="s">
        <v>239</v>
      </c>
      <c r="B234" s="39" t="s">
        <v>212</v>
      </c>
      <c r="C234" s="39" t="s">
        <v>213</v>
      </c>
      <c r="D234" s="39" t="s">
        <v>214</v>
      </c>
      <c r="E234" s="39" t="s">
        <v>215</v>
      </c>
      <c r="F234" s="39"/>
      <c r="G234" s="39"/>
      <c r="H234" s="39" t="s">
        <v>216</v>
      </c>
      <c r="I234" s="39" t="s">
        <v>2062</v>
      </c>
      <c r="J234" s="39" t="s">
        <v>2060</v>
      </c>
      <c r="K234" s="42" t="s">
        <v>279</v>
      </c>
      <c r="L234" s="39" t="s">
        <v>220</v>
      </c>
      <c r="M234" s="43">
        <v>45012.7197916667</v>
      </c>
      <c r="N234" s="43">
        <v>45012.7186805556</v>
      </c>
      <c r="O234" s="42" t="s">
        <v>780</v>
      </c>
      <c r="P234" s="39" t="s">
        <v>781</v>
      </c>
      <c r="Q234" s="39"/>
      <c r="R234" s="47">
        <v>45014.5184606482</v>
      </c>
      <c r="S234" s="39" t="s">
        <v>782</v>
      </c>
      <c r="T234" s="47"/>
      <c r="U234" s="47">
        <v>45014.5184375</v>
      </c>
      <c r="V234" s="47"/>
      <c r="W234" s="48">
        <v>0</v>
      </c>
      <c r="X234" s="49">
        <v>1.79975694444444</v>
      </c>
      <c r="Y234" s="39" t="s">
        <v>285</v>
      </c>
      <c r="Z234" s="39" t="s">
        <v>289</v>
      </c>
      <c r="AA234" s="39" t="s">
        <v>290</v>
      </c>
      <c r="AB234" s="39" t="s">
        <v>17</v>
      </c>
      <c r="AC234" s="39" t="s">
        <v>225</v>
      </c>
      <c r="AD234" s="39"/>
      <c r="AE234" s="33" t="str">
        <f>VLOOKUP(I:I,[1]Sheet1!$B:$F,5,0)</f>
        <v>Data Pollution</v>
      </c>
      <c r="AF234" s="33" t="str">
        <f>VLOOKUP(I:I,[1]Sheet1!$B:$G,6,0)</f>
        <v>Data Pollution in ACC</v>
      </c>
      <c r="AG234" s="43" t="s">
        <v>2063</v>
      </c>
      <c r="AH234" s="39" t="s">
        <v>355</v>
      </c>
      <c r="AI234" s="39" t="s">
        <v>356</v>
      </c>
      <c r="AJ234" s="39" t="s">
        <v>238</v>
      </c>
      <c r="AK234" s="48">
        <v>2.9</v>
      </c>
      <c r="AL234" s="39" t="s">
        <v>216</v>
      </c>
    </row>
    <row r="235" ht="14.4" spans="1:38">
      <c r="A235" s="38" t="s">
        <v>239</v>
      </c>
      <c r="B235" s="38" t="s">
        <v>212</v>
      </c>
      <c r="C235" s="38" t="s">
        <v>213</v>
      </c>
      <c r="D235" s="38" t="s">
        <v>230</v>
      </c>
      <c r="E235" s="38" t="s">
        <v>231</v>
      </c>
      <c r="F235" s="38"/>
      <c r="G235" s="38"/>
      <c r="H235" s="38" t="s">
        <v>216</v>
      </c>
      <c r="I235" s="38" t="s">
        <v>2064</v>
      </c>
      <c r="J235" s="38" t="s">
        <v>446</v>
      </c>
      <c r="K235" s="40" t="s">
        <v>258</v>
      </c>
      <c r="L235" s="38" t="s">
        <v>220</v>
      </c>
      <c r="M235" s="41">
        <v>44986.5525694444</v>
      </c>
      <c r="N235" s="41">
        <v>44986.5517939815</v>
      </c>
      <c r="O235" s="40" t="s">
        <v>221</v>
      </c>
      <c r="P235" s="38" t="s">
        <v>222</v>
      </c>
      <c r="Q235" s="38"/>
      <c r="R235" s="44">
        <v>44997.0855324074</v>
      </c>
      <c r="S235" s="38" t="s">
        <v>224</v>
      </c>
      <c r="T235" s="44"/>
      <c r="U235" s="44">
        <v>44986.7953703704</v>
      </c>
      <c r="V235" s="44">
        <v>44997.0847222222</v>
      </c>
      <c r="W235" s="45">
        <v>0</v>
      </c>
      <c r="X235" s="46">
        <v>10.5329282407407</v>
      </c>
      <c r="Y235" s="38" t="s">
        <v>285</v>
      </c>
      <c r="Z235" s="38" t="s">
        <v>289</v>
      </c>
      <c r="AA235" s="38" t="s">
        <v>290</v>
      </c>
      <c r="AB235" s="38" t="s">
        <v>245</v>
      </c>
      <c r="AC235" s="38" t="s">
        <v>246</v>
      </c>
      <c r="AD235" s="38"/>
      <c r="AE235" s="33" t="str">
        <f>VLOOKUP(I:I,[1]Sheet1!$B:$F,5,0)</f>
        <v>One-Off Issue</v>
      </c>
      <c r="AF235" s="33" t="str">
        <f>VLOOKUP(I:I,[1]Sheet1!$B:$G,6,0)</f>
        <v>One-Off Issue in ACC</v>
      </c>
      <c r="AG235" s="41" t="s">
        <v>2065</v>
      </c>
      <c r="AH235" s="38" t="s">
        <v>355</v>
      </c>
      <c r="AI235" s="38" t="s">
        <v>356</v>
      </c>
      <c r="AJ235" s="38" t="s">
        <v>284</v>
      </c>
      <c r="AK235" s="45">
        <v>4.2</v>
      </c>
      <c r="AL235" s="38" t="s">
        <v>216</v>
      </c>
    </row>
    <row r="236" ht="14.4" spans="1:38">
      <c r="A236" s="38" t="s">
        <v>239</v>
      </c>
      <c r="B236" s="38" t="s">
        <v>212</v>
      </c>
      <c r="C236" s="38" t="s">
        <v>213</v>
      </c>
      <c r="D236" s="38" t="s">
        <v>230</v>
      </c>
      <c r="E236" s="38" t="s">
        <v>231</v>
      </c>
      <c r="F236" s="38"/>
      <c r="G236" s="38"/>
      <c r="H236" s="38" t="s">
        <v>216</v>
      </c>
      <c r="I236" s="38" t="s">
        <v>2066</v>
      </c>
      <c r="J236" s="38" t="s">
        <v>446</v>
      </c>
      <c r="K236" s="40" t="s">
        <v>258</v>
      </c>
      <c r="L236" s="38" t="s">
        <v>220</v>
      </c>
      <c r="M236" s="41">
        <v>44988.4954976852</v>
      </c>
      <c r="N236" s="41">
        <v>44988.4946180556</v>
      </c>
      <c r="O236" s="40" t="s">
        <v>221</v>
      </c>
      <c r="P236" s="38" t="s">
        <v>222</v>
      </c>
      <c r="Q236" s="38"/>
      <c r="R236" s="44">
        <v>44999.0876736111</v>
      </c>
      <c r="S236" s="38" t="s">
        <v>224</v>
      </c>
      <c r="T236" s="44"/>
      <c r="U236" s="44">
        <v>44988.5466087963</v>
      </c>
      <c r="V236" s="44">
        <v>44999.084537037</v>
      </c>
      <c r="W236" s="45">
        <v>0</v>
      </c>
      <c r="X236" s="46">
        <v>10.5899189814815</v>
      </c>
      <c r="Y236" s="38" t="s">
        <v>285</v>
      </c>
      <c r="Z236" s="38" t="s">
        <v>289</v>
      </c>
      <c r="AA236" s="38" t="s">
        <v>290</v>
      </c>
      <c r="AB236" s="38" t="s">
        <v>245</v>
      </c>
      <c r="AC236" s="38" t="s">
        <v>246</v>
      </c>
      <c r="AD236" s="38"/>
      <c r="AE236" s="33" t="str">
        <f>VLOOKUP(I:I,[1]Sheet1!$B:$F,5,0)</f>
        <v>System Limitation </v>
      </c>
      <c r="AF236" s="33" t="str">
        <f>VLOOKUP(I:I,[1]Sheet1!$B:$G,6,0)</f>
        <v> System Limitation in ACC (Call/Data Active for customer)</v>
      </c>
      <c r="AG236" s="41" t="s">
        <v>2067</v>
      </c>
      <c r="AH236" s="38" t="s">
        <v>355</v>
      </c>
      <c r="AI236" s="38" t="s">
        <v>356</v>
      </c>
      <c r="AJ236" s="38" t="s">
        <v>284</v>
      </c>
      <c r="AK236" s="45">
        <v>4.2</v>
      </c>
      <c r="AL236" s="38" t="s">
        <v>216</v>
      </c>
    </row>
    <row r="237" ht="14.4" spans="1:38">
      <c r="A237" s="39" t="s">
        <v>239</v>
      </c>
      <c r="B237" s="39" t="s">
        <v>212</v>
      </c>
      <c r="C237" s="39" t="s">
        <v>213</v>
      </c>
      <c r="D237" s="39" t="s">
        <v>230</v>
      </c>
      <c r="E237" s="39" t="s">
        <v>231</v>
      </c>
      <c r="F237" s="39"/>
      <c r="G237" s="39"/>
      <c r="H237" s="39" t="s">
        <v>216</v>
      </c>
      <c r="I237" s="39" t="s">
        <v>2068</v>
      </c>
      <c r="J237" s="39" t="s">
        <v>446</v>
      </c>
      <c r="K237" s="42" t="s">
        <v>258</v>
      </c>
      <c r="L237" s="39" t="s">
        <v>220</v>
      </c>
      <c r="M237" s="43">
        <v>44991.5270833333</v>
      </c>
      <c r="N237" s="43">
        <v>44991.523587963</v>
      </c>
      <c r="O237" s="42" t="s">
        <v>221</v>
      </c>
      <c r="P237" s="39" t="s">
        <v>222</v>
      </c>
      <c r="Q237" s="39"/>
      <c r="R237" s="47">
        <v>45003.0901157407</v>
      </c>
      <c r="S237" s="39" t="s">
        <v>224</v>
      </c>
      <c r="T237" s="47"/>
      <c r="U237" s="47">
        <v>44992.4811921296</v>
      </c>
      <c r="V237" s="47">
        <v>45003.0842361111</v>
      </c>
      <c r="W237" s="48">
        <v>0</v>
      </c>
      <c r="X237" s="49">
        <v>11.5606481481482</v>
      </c>
      <c r="Y237" s="39" t="s">
        <v>285</v>
      </c>
      <c r="Z237" s="39" t="s">
        <v>289</v>
      </c>
      <c r="AA237" s="39" t="s">
        <v>290</v>
      </c>
      <c r="AB237" s="39" t="s">
        <v>245</v>
      </c>
      <c r="AC237" s="39" t="s">
        <v>246</v>
      </c>
      <c r="AD237" s="39"/>
      <c r="AE237" s="33" t="str">
        <f>VLOOKUP(I:I,[1]Sheet1!$B:$F,5,0)</f>
        <v>System Limitation </v>
      </c>
      <c r="AF237" s="33" t="str">
        <f>VLOOKUP(I:I,[1]Sheet1!$B:$G,6,0)</f>
        <v>System Limitation in ACC(Order completed at wish time )
</v>
      </c>
      <c r="AG237" s="43" t="s">
        <v>2069</v>
      </c>
      <c r="AH237" s="39" t="s">
        <v>355</v>
      </c>
      <c r="AI237" s="39" t="s">
        <v>356</v>
      </c>
      <c r="AJ237" s="39" t="s">
        <v>292</v>
      </c>
      <c r="AK237" s="48">
        <v>5.6</v>
      </c>
      <c r="AL237" s="39" t="s">
        <v>216</v>
      </c>
    </row>
    <row r="238" ht="14.4" spans="1:38">
      <c r="A238" s="39" t="s">
        <v>239</v>
      </c>
      <c r="B238" s="39" t="s">
        <v>212</v>
      </c>
      <c r="C238" s="39" t="s">
        <v>213</v>
      </c>
      <c r="D238" s="39" t="s">
        <v>230</v>
      </c>
      <c r="E238" s="39" t="s">
        <v>231</v>
      </c>
      <c r="F238" s="39"/>
      <c r="G238" s="39"/>
      <c r="H238" s="39" t="s">
        <v>216</v>
      </c>
      <c r="I238" s="39" t="s">
        <v>2070</v>
      </c>
      <c r="J238" s="39" t="s">
        <v>446</v>
      </c>
      <c r="K238" s="42" t="s">
        <v>258</v>
      </c>
      <c r="L238" s="39" t="s">
        <v>220</v>
      </c>
      <c r="M238" s="43">
        <v>44995.3938541667</v>
      </c>
      <c r="N238" s="43">
        <v>44995.3917824074</v>
      </c>
      <c r="O238" s="42" t="s">
        <v>221</v>
      </c>
      <c r="P238" s="39" t="s">
        <v>222</v>
      </c>
      <c r="Q238" s="39"/>
      <c r="R238" s="47">
        <v>45006.0856828704</v>
      </c>
      <c r="S238" s="39" t="s">
        <v>224</v>
      </c>
      <c r="T238" s="47"/>
      <c r="U238" s="47">
        <v>44995.4427777778</v>
      </c>
      <c r="V238" s="47">
        <v>45006.085</v>
      </c>
      <c r="W238" s="48">
        <v>0</v>
      </c>
      <c r="X238" s="49">
        <v>10.6932175925926</v>
      </c>
      <c r="Y238" s="39" t="s">
        <v>285</v>
      </c>
      <c r="Z238" s="39" t="s">
        <v>289</v>
      </c>
      <c r="AA238" s="39" t="s">
        <v>290</v>
      </c>
      <c r="AB238" s="39" t="s">
        <v>143</v>
      </c>
      <c r="AC238" s="39" t="s">
        <v>245</v>
      </c>
      <c r="AD238" s="39"/>
      <c r="AE238" s="33" t="str">
        <f>VLOOKUP(I:I,[1]Sheet1!$B:$F,5,0)</f>
        <v>CSR User Issue</v>
      </c>
      <c r="AF238" s="33" t="str">
        <f>VLOOKUP(I:I,[1]Sheet1!$B:$G,6,0)</f>
        <v> CSR User issue(thkosowski)</v>
      </c>
      <c r="AG238" s="43" t="s">
        <v>2071</v>
      </c>
      <c r="AH238" s="39" t="s">
        <v>355</v>
      </c>
      <c r="AI238" s="39" t="s">
        <v>356</v>
      </c>
      <c r="AJ238" s="39" t="s">
        <v>380</v>
      </c>
      <c r="AK238" s="48">
        <v>2.8</v>
      </c>
      <c r="AL238" s="39" t="s">
        <v>216</v>
      </c>
    </row>
    <row r="239" ht="14.4" spans="1:38">
      <c r="A239" s="39" t="s">
        <v>239</v>
      </c>
      <c r="B239" s="39" t="s">
        <v>212</v>
      </c>
      <c r="C239" s="39" t="s">
        <v>213</v>
      </c>
      <c r="D239" s="39" t="s">
        <v>230</v>
      </c>
      <c r="E239" s="39" t="s">
        <v>231</v>
      </c>
      <c r="F239" s="39"/>
      <c r="G239" s="39"/>
      <c r="H239" s="39" t="s">
        <v>216</v>
      </c>
      <c r="I239" s="39" t="s">
        <v>2072</v>
      </c>
      <c r="J239" s="39" t="s">
        <v>1182</v>
      </c>
      <c r="K239" s="42" t="s">
        <v>258</v>
      </c>
      <c r="L239" s="39" t="s">
        <v>220</v>
      </c>
      <c r="M239" s="43">
        <v>45009.3896296296</v>
      </c>
      <c r="N239" s="43">
        <v>45009.3888657407</v>
      </c>
      <c r="O239" s="42" t="s">
        <v>780</v>
      </c>
      <c r="P239" s="39" t="s">
        <v>781</v>
      </c>
      <c r="Q239" s="39"/>
      <c r="R239" s="47">
        <v>45009.6886689815</v>
      </c>
      <c r="S239" s="39" t="s">
        <v>1043</v>
      </c>
      <c r="T239" s="47"/>
      <c r="U239" s="47">
        <v>45009.6886342593</v>
      </c>
      <c r="V239" s="47"/>
      <c r="W239" s="48">
        <v>0</v>
      </c>
      <c r="X239" s="49">
        <v>0.299768518518519</v>
      </c>
      <c r="Y239" s="39" t="s">
        <v>285</v>
      </c>
      <c r="Z239" s="39" t="s">
        <v>289</v>
      </c>
      <c r="AA239" s="39" t="s">
        <v>290</v>
      </c>
      <c r="AB239" s="39" t="s">
        <v>143</v>
      </c>
      <c r="AC239" s="39" t="s">
        <v>245</v>
      </c>
      <c r="AD239" s="39"/>
      <c r="AE239" s="33" t="str">
        <f>VLOOKUP(I:I,[1]Sheet1!$B:$F,5,0)</f>
        <v>CSR User Issue</v>
      </c>
      <c r="AF239" s="33" t="str">
        <f>VLOOKUP(I:I,[1]Sheet1!$B:$G,6,0)</f>
        <v>CSR User Issue(Duplicate order created)</v>
      </c>
      <c r="AG239" s="43" t="s">
        <v>2073</v>
      </c>
      <c r="AH239" s="39" t="s">
        <v>355</v>
      </c>
      <c r="AI239" s="39" t="s">
        <v>356</v>
      </c>
      <c r="AJ239" s="39" t="s">
        <v>336</v>
      </c>
      <c r="AK239" s="48">
        <v>4.2</v>
      </c>
      <c r="AL239" s="39" t="s">
        <v>216</v>
      </c>
    </row>
    <row r="240" ht="14.4" spans="1:38">
      <c r="A240" s="38" t="s">
        <v>239</v>
      </c>
      <c r="B240" s="38" t="s">
        <v>212</v>
      </c>
      <c r="C240" s="38" t="s">
        <v>213</v>
      </c>
      <c r="D240" s="38" t="s">
        <v>230</v>
      </c>
      <c r="E240" s="38" t="s">
        <v>231</v>
      </c>
      <c r="F240" s="38"/>
      <c r="G240" s="38"/>
      <c r="H240" s="38" t="s">
        <v>216</v>
      </c>
      <c r="I240" s="38" t="s">
        <v>2074</v>
      </c>
      <c r="J240" s="38" t="s">
        <v>2075</v>
      </c>
      <c r="K240" s="40" t="s">
        <v>258</v>
      </c>
      <c r="L240" s="38" t="s">
        <v>220</v>
      </c>
      <c r="M240" s="41">
        <v>44991.385787037</v>
      </c>
      <c r="N240" s="41">
        <v>44991.3847569445</v>
      </c>
      <c r="O240" s="40" t="s">
        <v>221</v>
      </c>
      <c r="P240" s="38" t="s">
        <v>222</v>
      </c>
      <c r="Q240" s="38"/>
      <c r="R240" s="44">
        <v>45002.0859837963</v>
      </c>
      <c r="S240" s="38" t="s">
        <v>224</v>
      </c>
      <c r="T240" s="44"/>
      <c r="U240" s="44">
        <v>44991.7764814815</v>
      </c>
      <c r="V240" s="44">
        <v>45002.0847453704</v>
      </c>
      <c r="W240" s="45">
        <v>0</v>
      </c>
      <c r="X240" s="46">
        <v>10.6999884259259</v>
      </c>
      <c r="Y240" s="38" t="s">
        <v>285</v>
      </c>
      <c r="Z240" s="38" t="s">
        <v>289</v>
      </c>
      <c r="AA240" s="38" t="s">
        <v>290</v>
      </c>
      <c r="AB240" s="38" t="s">
        <v>140</v>
      </c>
      <c r="AC240" s="38" t="s">
        <v>225</v>
      </c>
      <c r="AD240" s="38"/>
      <c r="AE240" s="33" t="str">
        <f>VLOOKUP(I:I,[1]Sheet1!$B:$F,5,0)</f>
        <v>Known Code Issue</v>
      </c>
      <c r="AF240" s="33" t="str">
        <f>VLOOKUP(I:I,[1]Sheet1!$B:$G,6,0)</f>
        <v>PKE000000094345</v>
      </c>
      <c r="AG240" s="41" t="s">
        <v>2076</v>
      </c>
      <c r="AH240" s="38" t="s">
        <v>355</v>
      </c>
      <c r="AI240" s="38" t="s">
        <v>356</v>
      </c>
      <c r="AJ240" s="38" t="s">
        <v>300</v>
      </c>
      <c r="AK240" s="45">
        <v>4.2</v>
      </c>
      <c r="AL240" s="38" t="s">
        <v>216</v>
      </c>
    </row>
    <row r="241" ht="14.4" spans="1:38">
      <c r="A241" s="38" t="s">
        <v>239</v>
      </c>
      <c r="B241" s="38" t="s">
        <v>212</v>
      </c>
      <c r="C241" s="38" t="s">
        <v>213</v>
      </c>
      <c r="D241" s="38" t="s">
        <v>230</v>
      </c>
      <c r="E241" s="38" t="s">
        <v>231</v>
      </c>
      <c r="F241" s="38"/>
      <c r="G241" s="38"/>
      <c r="H241" s="38" t="s">
        <v>216</v>
      </c>
      <c r="I241" s="38" t="s">
        <v>2077</v>
      </c>
      <c r="J241" s="38" t="s">
        <v>2078</v>
      </c>
      <c r="K241" s="40" t="s">
        <v>258</v>
      </c>
      <c r="L241" s="38" t="s">
        <v>220</v>
      </c>
      <c r="M241" s="41">
        <v>45005.3991203704</v>
      </c>
      <c r="N241" s="41">
        <v>45005.3982523148</v>
      </c>
      <c r="O241" s="40" t="s">
        <v>221</v>
      </c>
      <c r="P241" s="38" t="s">
        <v>222</v>
      </c>
      <c r="Q241" s="38"/>
      <c r="R241" s="44">
        <v>45017.0977314815</v>
      </c>
      <c r="S241" s="38" t="s">
        <v>224</v>
      </c>
      <c r="T241" s="44"/>
      <c r="U241" s="44">
        <v>45006.7612731482</v>
      </c>
      <c r="V241" s="44">
        <v>45017.0850810185</v>
      </c>
      <c r="W241" s="45">
        <v>0</v>
      </c>
      <c r="X241" s="46">
        <v>11.6868287037037</v>
      </c>
      <c r="Y241" s="38" t="s">
        <v>285</v>
      </c>
      <c r="Z241" s="38" t="s">
        <v>289</v>
      </c>
      <c r="AA241" s="38" t="s">
        <v>290</v>
      </c>
      <c r="AB241" s="38" t="s">
        <v>140</v>
      </c>
      <c r="AC241" s="38" t="s">
        <v>225</v>
      </c>
      <c r="AD241" s="38"/>
      <c r="AE241" s="33" t="str">
        <f>VLOOKUP(I:I,[1]Sheet1!$B:$F,5,0)</f>
        <v>Known Code Issue</v>
      </c>
      <c r="AF241" s="33" t="str">
        <f>VLOOKUP(I:I,[1]Sheet1!$B:$G,6,0)</f>
        <v>PKE000000091903</v>
      </c>
      <c r="AG241" s="41" t="s">
        <v>2079</v>
      </c>
      <c r="AH241" s="38" t="s">
        <v>355</v>
      </c>
      <c r="AI241" s="38" t="s">
        <v>356</v>
      </c>
      <c r="AJ241" s="38" t="s">
        <v>1516</v>
      </c>
      <c r="AK241" s="45">
        <v>8.4</v>
      </c>
      <c r="AL241" s="38" t="s">
        <v>216</v>
      </c>
    </row>
    <row r="242" ht="14.4" spans="1:38">
      <c r="A242" s="38" t="s">
        <v>239</v>
      </c>
      <c r="B242" s="38" t="s">
        <v>212</v>
      </c>
      <c r="C242" s="38" t="s">
        <v>213</v>
      </c>
      <c r="D242" s="38" t="s">
        <v>230</v>
      </c>
      <c r="E242" s="38" t="s">
        <v>231</v>
      </c>
      <c r="F242" s="38"/>
      <c r="G242" s="38"/>
      <c r="H242" s="38" t="s">
        <v>216</v>
      </c>
      <c r="I242" s="38" t="s">
        <v>2080</v>
      </c>
      <c r="J242" s="38" t="s">
        <v>2081</v>
      </c>
      <c r="K242" s="40" t="s">
        <v>258</v>
      </c>
      <c r="L242" s="38" t="s">
        <v>220</v>
      </c>
      <c r="M242" s="41">
        <v>45006.3905208333</v>
      </c>
      <c r="N242" s="41">
        <v>45006.3896180556</v>
      </c>
      <c r="O242" s="40" t="s">
        <v>780</v>
      </c>
      <c r="P242" s="38" t="s">
        <v>781</v>
      </c>
      <c r="Q242" s="38"/>
      <c r="R242" s="44">
        <v>45009.5895023148</v>
      </c>
      <c r="S242" s="38" t="s">
        <v>971</v>
      </c>
      <c r="T242" s="44"/>
      <c r="U242" s="44">
        <v>45009.5894791667</v>
      </c>
      <c r="V242" s="44"/>
      <c r="W242" s="45">
        <v>0</v>
      </c>
      <c r="X242" s="46">
        <v>3.19986111111111</v>
      </c>
      <c r="Y242" s="38" t="s">
        <v>285</v>
      </c>
      <c r="Z242" s="38" t="s">
        <v>289</v>
      </c>
      <c r="AA242" s="38" t="s">
        <v>290</v>
      </c>
      <c r="AB242" s="38" t="s">
        <v>140</v>
      </c>
      <c r="AC242" s="38" t="s">
        <v>225</v>
      </c>
      <c r="AD242" s="38"/>
      <c r="AE242" s="33" t="str">
        <f>VLOOKUP(I:I,[1]Sheet1!$B:$F,5,0)</f>
        <v>Known Code Issue</v>
      </c>
      <c r="AF242" s="33" t="str">
        <f>VLOOKUP(I:I,[1]Sheet1!$B:$G,6,0)</f>
        <v>PKE000000091903</v>
      </c>
      <c r="AG242" s="41" t="s">
        <v>2082</v>
      </c>
      <c r="AH242" s="38" t="s">
        <v>355</v>
      </c>
      <c r="AI242" s="38" t="s">
        <v>356</v>
      </c>
      <c r="AJ242" s="38" t="s">
        <v>300</v>
      </c>
      <c r="AK242" s="45">
        <v>14</v>
      </c>
      <c r="AL242" s="38" t="s">
        <v>216</v>
      </c>
    </row>
    <row r="243" ht="14.4" spans="1:38">
      <c r="A243" s="38" t="s">
        <v>239</v>
      </c>
      <c r="B243" s="38" t="s">
        <v>212</v>
      </c>
      <c r="C243" s="38" t="s">
        <v>252</v>
      </c>
      <c r="D243" s="38" t="s">
        <v>253</v>
      </c>
      <c r="E243" s="38" t="s">
        <v>436</v>
      </c>
      <c r="F243" s="38"/>
      <c r="G243" s="38"/>
      <c r="H243" s="38" t="s">
        <v>255</v>
      </c>
      <c r="I243" s="38" t="s">
        <v>2083</v>
      </c>
      <c r="J243" s="38" t="s">
        <v>2084</v>
      </c>
      <c r="K243" s="40" t="s">
        <v>219</v>
      </c>
      <c r="L243" s="38" t="s">
        <v>220</v>
      </c>
      <c r="M243" s="41">
        <v>44984.4908912037</v>
      </c>
      <c r="N243" s="41">
        <v>44984.4899537037</v>
      </c>
      <c r="O243" s="40" t="s">
        <v>221</v>
      </c>
      <c r="P243" s="38" t="s">
        <v>222</v>
      </c>
      <c r="Q243" s="38"/>
      <c r="R243" s="44">
        <v>44999.0888310185</v>
      </c>
      <c r="S243" s="38" t="s">
        <v>224</v>
      </c>
      <c r="T243" s="44"/>
      <c r="U243" s="44">
        <v>44988.6347222222</v>
      </c>
      <c r="V243" s="44">
        <v>44999.084537037</v>
      </c>
      <c r="W243" s="45">
        <v>0</v>
      </c>
      <c r="X243" s="46">
        <v>14.5945833333333</v>
      </c>
      <c r="Y243" s="38" t="s">
        <v>361</v>
      </c>
      <c r="Z243" s="38" t="s">
        <v>253</v>
      </c>
      <c r="AA243" s="38" t="s">
        <v>2085</v>
      </c>
      <c r="AB243" s="38" t="s">
        <v>245</v>
      </c>
      <c r="AC243" s="38" t="s">
        <v>246</v>
      </c>
      <c r="AD243" s="38"/>
      <c r="AE243" s="33" t="s">
        <v>1485</v>
      </c>
      <c r="AF243" s="33" t="s">
        <v>1485</v>
      </c>
      <c r="AG243" s="38" t="s">
        <v>2086</v>
      </c>
      <c r="AH243" s="38" t="s">
        <v>355</v>
      </c>
      <c r="AI243" s="38" t="s">
        <v>356</v>
      </c>
      <c r="AJ243" s="38" t="s">
        <v>1156</v>
      </c>
      <c r="AK243" s="45">
        <v>9.33333333333333</v>
      </c>
      <c r="AL243" s="38" t="s">
        <v>216</v>
      </c>
    </row>
    <row r="244" ht="14.4" spans="1:38">
      <c r="A244" s="39" t="s">
        <v>239</v>
      </c>
      <c r="B244" s="39" t="s">
        <v>212</v>
      </c>
      <c r="C244" s="39" t="s">
        <v>252</v>
      </c>
      <c r="D244" s="39" t="s">
        <v>253</v>
      </c>
      <c r="E244" s="39" t="s">
        <v>436</v>
      </c>
      <c r="F244" s="39"/>
      <c r="G244" s="39"/>
      <c r="H244" s="39" t="s">
        <v>255</v>
      </c>
      <c r="I244" s="39" t="s">
        <v>2087</v>
      </c>
      <c r="J244" s="39" t="s">
        <v>2084</v>
      </c>
      <c r="K244" s="42" t="s">
        <v>219</v>
      </c>
      <c r="L244" s="39" t="s">
        <v>220</v>
      </c>
      <c r="M244" s="43">
        <v>44985.6180439815</v>
      </c>
      <c r="N244" s="43">
        <v>44985.6172453704</v>
      </c>
      <c r="O244" s="42" t="s">
        <v>221</v>
      </c>
      <c r="P244" s="39" t="s">
        <v>222</v>
      </c>
      <c r="Q244" s="39"/>
      <c r="R244" s="47">
        <v>44999.0887615741</v>
      </c>
      <c r="S244" s="39" t="s">
        <v>224</v>
      </c>
      <c r="T244" s="47"/>
      <c r="U244" s="47">
        <v>44988.6385416667</v>
      </c>
      <c r="V244" s="47">
        <v>44999.084537037</v>
      </c>
      <c r="W244" s="48">
        <v>0</v>
      </c>
      <c r="X244" s="49">
        <v>13.4672916666667</v>
      </c>
      <c r="Y244" s="39" t="s">
        <v>361</v>
      </c>
      <c r="Z244" s="39" t="s">
        <v>253</v>
      </c>
      <c r="AA244" s="39" t="s">
        <v>2085</v>
      </c>
      <c r="AB244" s="39" t="s">
        <v>245</v>
      </c>
      <c r="AC244" s="39" t="s">
        <v>246</v>
      </c>
      <c r="AD244" s="39"/>
      <c r="AE244" s="33" t="s">
        <v>1485</v>
      </c>
      <c r="AF244" s="33" t="s">
        <v>1485</v>
      </c>
      <c r="AG244" s="39" t="s">
        <v>2088</v>
      </c>
      <c r="AH244" s="39" t="s">
        <v>355</v>
      </c>
      <c r="AI244" s="39" t="s">
        <v>356</v>
      </c>
      <c r="AJ244" s="39" t="s">
        <v>1156</v>
      </c>
      <c r="AK244" s="48">
        <v>9.33333333333333</v>
      </c>
      <c r="AL244" s="39" t="s">
        <v>216</v>
      </c>
    </row>
    <row r="245" ht="14.4" spans="1:38">
      <c r="A245" s="39" t="s">
        <v>239</v>
      </c>
      <c r="B245" s="39" t="s">
        <v>212</v>
      </c>
      <c r="C245" s="39" t="s">
        <v>213</v>
      </c>
      <c r="D245" s="39" t="s">
        <v>214</v>
      </c>
      <c r="E245" s="39" t="s">
        <v>276</v>
      </c>
      <c r="F245" s="39"/>
      <c r="G245" s="39"/>
      <c r="H245" s="39" t="s">
        <v>216</v>
      </c>
      <c r="I245" s="39" t="s">
        <v>2089</v>
      </c>
      <c r="J245" s="39" t="s">
        <v>2090</v>
      </c>
      <c r="K245" s="42" t="s">
        <v>279</v>
      </c>
      <c r="L245" s="39" t="s">
        <v>220</v>
      </c>
      <c r="M245" s="43">
        <v>45006.6418518519</v>
      </c>
      <c r="N245" s="43">
        <v>45006.639837963</v>
      </c>
      <c r="O245" s="42" t="s">
        <v>780</v>
      </c>
      <c r="P245" s="39" t="s">
        <v>781</v>
      </c>
      <c r="Q245" s="39"/>
      <c r="R245" s="47">
        <v>45009.7616435185</v>
      </c>
      <c r="S245" s="39" t="s">
        <v>1043</v>
      </c>
      <c r="T245" s="47"/>
      <c r="U245" s="47">
        <v>45009.7616203704</v>
      </c>
      <c r="V245" s="47"/>
      <c r="W245" s="48">
        <v>0</v>
      </c>
      <c r="X245" s="49">
        <v>3.12178240740741</v>
      </c>
      <c r="Y245" s="39" t="s">
        <v>155</v>
      </c>
      <c r="Z245" s="39" t="s">
        <v>214</v>
      </c>
      <c r="AA245" s="39" t="s">
        <v>280</v>
      </c>
      <c r="AB245" s="39" t="s">
        <v>17</v>
      </c>
      <c r="AC245" s="39" t="s">
        <v>225</v>
      </c>
      <c r="AD245" s="39"/>
      <c r="AE245" s="33" t="str">
        <f>VLOOKUP(I:I,[1]Sheet1!$B:$F,5,0)</f>
        <v>Data Pollution</v>
      </c>
      <c r="AF245" s="33" t="str">
        <f>VLOOKUP(I:I,[1]Sheet1!$B:$G,6,0)</f>
        <v>Data Pollution in ACC</v>
      </c>
      <c r="AG245" s="43" t="s">
        <v>2091</v>
      </c>
      <c r="AH245" s="39" t="s">
        <v>355</v>
      </c>
      <c r="AI245" s="39" t="s">
        <v>356</v>
      </c>
      <c r="AJ245" s="39" t="s">
        <v>336</v>
      </c>
      <c r="AK245" s="48">
        <v>1.6</v>
      </c>
      <c r="AL245" s="39" t="s">
        <v>216</v>
      </c>
    </row>
    <row r="246" ht="14.4" spans="1:38">
      <c r="A246" s="38" t="s">
        <v>239</v>
      </c>
      <c r="B246" s="38" t="s">
        <v>212</v>
      </c>
      <c r="C246" s="38" t="s">
        <v>213</v>
      </c>
      <c r="D246" s="38" t="s">
        <v>214</v>
      </c>
      <c r="E246" s="38" t="s">
        <v>276</v>
      </c>
      <c r="F246" s="38"/>
      <c r="G246" s="38"/>
      <c r="H246" s="38" t="s">
        <v>216</v>
      </c>
      <c r="I246" s="38" t="s">
        <v>2092</v>
      </c>
      <c r="J246" s="38" t="s">
        <v>987</v>
      </c>
      <c r="K246" s="40" t="s">
        <v>279</v>
      </c>
      <c r="L246" s="38" t="s">
        <v>220</v>
      </c>
      <c r="M246" s="41">
        <v>44988.4978472222</v>
      </c>
      <c r="N246" s="41">
        <v>44988.497025463</v>
      </c>
      <c r="O246" s="40" t="s">
        <v>221</v>
      </c>
      <c r="P246" s="38" t="s">
        <v>222</v>
      </c>
      <c r="Q246" s="38"/>
      <c r="R246" s="44">
        <v>44999.0864583333</v>
      </c>
      <c r="S246" s="38" t="s">
        <v>224</v>
      </c>
      <c r="T246" s="44"/>
      <c r="U246" s="44">
        <v>44988.792962963</v>
      </c>
      <c r="V246" s="44">
        <v>44999.084537037</v>
      </c>
      <c r="W246" s="45">
        <v>0</v>
      </c>
      <c r="X246" s="46">
        <v>10.5875115740741</v>
      </c>
      <c r="Y246" s="38" t="s">
        <v>155</v>
      </c>
      <c r="Z246" s="38" t="s">
        <v>214</v>
      </c>
      <c r="AA246" s="38" t="s">
        <v>280</v>
      </c>
      <c r="AB246" s="38" t="s">
        <v>245</v>
      </c>
      <c r="AC246" s="38" t="s">
        <v>246</v>
      </c>
      <c r="AD246" s="38"/>
      <c r="AE246" s="33" t="str">
        <f>VLOOKUP(I:I,[1]Sheet1!$B:$F,5,0)</f>
        <v>System Limitation </v>
      </c>
      <c r="AF246" s="33" t="str">
        <f>VLOOKUP(I:I,[1]Sheet1!$B:$G,6,0)</f>
        <v>System Limitation in ACC(Open order blocking the port)</v>
      </c>
      <c r="AG246" s="41" t="s">
        <v>2093</v>
      </c>
      <c r="AH246" s="38" t="s">
        <v>355</v>
      </c>
      <c r="AI246" s="38" t="s">
        <v>356</v>
      </c>
      <c r="AJ246" s="38" t="s">
        <v>300</v>
      </c>
      <c r="AK246" s="45">
        <v>0.8</v>
      </c>
      <c r="AL246" s="38" t="s">
        <v>216</v>
      </c>
    </row>
    <row r="247" ht="14.4" spans="1:38">
      <c r="A247" s="38" t="s">
        <v>239</v>
      </c>
      <c r="B247" s="38" t="s">
        <v>212</v>
      </c>
      <c r="C247" s="38" t="s">
        <v>213</v>
      </c>
      <c r="D247" s="38" t="s">
        <v>214</v>
      </c>
      <c r="E247" s="38" t="s">
        <v>276</v>
      </c>
      <c r="F247" s="38"/>
      <c r="G247" s="38"/>
      <c r="H247" s="38" t="s">
        <v>216</v>
      </c>
      <c r="I247" s="38" t="s">
        <v>2094</v>
      </c>
      <c r="J247" s="38" t="s">
        <v>385</v>
      </c>
      <c r="K247" s="40" t="s">
        <v>279</v>
      </c>
      <c r="L247" s="38" t="s">
        <v>220</v>
      </c>
      <c r="M247" s="41">
        <v>44991.6249768518</v>
      </c>
      <c r="N247" s="41">
        <v>44991.6240740741</v>
      </c>
      <c r="O247" s="40" t="s">
        <v>221</v>
      </c>
      <c r="P247" s="38" t="s">
        <v>222</v>
      </c>
      <c r="Q247" s="38"/>
      <c r="R247" s="44">
        <v>45002.0859606482</v>
      </c>
      <c r="S247" s="38" t="s">
        <v>224</v>
      </c>
      <c r="T247" s="44"/>
      <c r="U247" s="44">
        <v>44991.7006944444</v>
      </c>
      <c r="V247" s="44">
        <v>45002.0847453704</v>
      </c>
      <c r="W247" s="45">
        <v>0</v>
      </c>
      <c r="X247" s="46">
        <v>10.4606712962963</v>
      </c>
      <c r="Y247" s="38" t="s">
        <v>155</v>
      </c>
      <c r="Z247" s="38" t="s">
        <v>214</v>
      </c>
      <c r="AA247" s="38" t="s">
        <v>280</v>
      </c>
      <c r="AB247" s="38" t="s">
        <v>245</v>
      </c>
      <c r="AC247" s="38" t="s">
        <v>246</v>
      </c>
      <c r="AD247" s="38"/>
      <c r="AE247" s="33" t="str">
        <f>VLOOKUP(I:I,[1]Sheet1!$B:$F,5,0)</f>
        <v>CSR Request </v>
      </c>
      <c r="AF247" s="33" t="str">
        <f>VLOOKUP(I:I,[1]Sheet1!$B:$G,6,0)</f>
        <v>CSR Request - Port Cancellation</v>
      </c>
      <c r="AG247" s="41" t="s">
        <v>2095</v>
      </c>
      <c r="AH247" s="38" t="s">
        <v>355</v>
      </c>
      <c r="AI247" s="38" t="s">
        <v>356</v>
      </c>
      <c r="AJ247" s="38" t="s">
        <v>292</v>
      </c>
      <c r="AK247" s="45">
        <v>0.8</v>
      </c>
      <c r="AL247" s="38" t="s">
        <v>216</v>
      </c>
    </row>
    <row r="248" ht="14.4" spans="1:38">
      <c r="A248" s="39" t="s">
        <v>239</v>
      </c>
      <c r="B248" s="39" t="s">
        <v>212</v>
      </c>
      <c r="C248" s="39" t="s">
        <v>213</v>
      </c>
      <c r="D248" s="39" t="s">
        <v>214</v>
      </c>
      <c r="E248" s="39" t="s">
        <v>276</v>
      </c>
      <c r="F248" s="39"/>
      <c r="G248" s="39"/>
      <c r="H248" s="39" t="s">
        <v>216</v>
      </c>
      <c r="I248" s="39" t="s">
        <v>2096</v>
      </c>
      <c r="J248" s="39" t="s">
        <v>385</v>
      </c>
      <c r="K248" s="42" t="s">
        <v>279</v>
      </c>
      <c r="L248" s="39" t="s">
        <v>220</v>
      </c>
      <c r="M248" s="43">
        <v>45006.4503472222</v>
      </c>
      <c r="N248" s="43">
        <v>45006.4496296296</v>
      </c>
      <c r="O248" s="42" t="s">
        <v>221</v>
      </c>
      <c r="P248" s="39" t="s">
        <v>222</v>
      </c>
      <c r="Q248" s="39"/>
      <c r="R248" s="47">
        <v>45017.0899421296</v>
      </c>
      <c r="S248" s="39" t="s">
        <v>224</v>
      </c>
      <c r="T248" s="47"/>
      <c r="U248" s="47">
        <v>45006.5596180556</v>
      </c>
      <c r="V248" s="47">
        <v>45017.0850810185</v>
      </c>
      <c r="W248" s="48">
        <v>0</v>
      </c>
      <c r="X248" s="49">
        <v>10.6354513888889</v>
      </c>
      <c r="Y248" s="39" t="s">
        <v>155</v>
      </c>
      <c r="Z248" s="39" t="s">
        <v>214</v>
      </c>
      <c r="AA248" s="39" t="s">
        <v>280</v>
      </c>
      <c r="AB248" s="39" t="s">
        <v>245</v>
      </c>
      <c r="AC248" s="39" t="s">
        <v>246</v>
      </c>
      <c r="AD248" s="39"/>
      <c r="AE248" s="33" t="str">
        <f>VLOOKUP(I:I,[1]Sheet1!$B:$F,5,0)</f>
        <v>CSR Request </v>
      </c>
      <c r="AF248" s="33" t="str">
        <f>VLOOKUP(I:I,[1]Sheet1!$B:$G,6,0)</f>
        <v>CSR Request - Port Cancellation</v>
      </c>
      <c r="AG248" s="43" t="s">
        <v>2097</v>
      </c>
      <c r="AH248" s="39" t="s">
        <v>355</v>
      </c>
      <c r="AI248" s="39" t="s">
        <v>356</v>
      </c>
      <c r="AJ248" s="39" t="s">
        <v>300</v>
      </c>
      <c r="AK248" s="48">
        <v>0.8</v>
      </c>
      <c r="AL248" s="39" t="s">
        <v>216</v>
      </c>
    </row>
    <row r="249" ht="14.4" spans="1:38">
      <c r="A249" s="38" t="s">
        <v>239</v>
      </c>
      <c r="B249" s="38" t="s">
        <v>212</v>
      </c>
      <c r="C249" s="38" t="s">
        <v>213</v>
      </c>
      <c r="D249" s="38" t="s">
        <v>214</v>
      </c>
      <c r="E249" s="38" t="s">
        <v>276</v>
      </c>
      <c r="F249" s="38"/>
      <c r="G249" s="38"/>
      <c r="H249" s="38" t="s">
        <v>216</v>
      </c>
      <c r="I249" s="38" t="s">
        <v>2098</v>
      </c>
      <c r="J249" s="38" t="s">
        <v>385</v>
      </c>
      <c r="K249" s="40" t="s">
        <v>279</v>
      </c>
      <c r="L249" s="38" t="s">
        <v>220</v>
      </c>
      <c r="M249" s="41">
        <v>45007.5873611111</v>
      </c>
      <c r="N249" s="41">
        <v>45007.5866435185</v>
      </c>
      <c r="O249" s="40" t="s">
        <v>780</v>
      </c>
      <c r="P249" s="38" t="s">
        <v>781</v>
      </c>
      <c r="Q249" s="38"/>
      <c r="R249" s="44">
        <v>45007.6440046296</v>
      </c>
      <c r="S249" s="38" t="s">
        <v>934</v>
      </c>
      <c r="T249" s="44"/>
      <c r="U249" s="44">
        <v>45007.6404976852</v>
      </c>
      <c r="V249" s="44"/>
      <c r="W249" s="45">
        <v>0</v>
      </c>
      <c r="X249" s="46">
        <v>0.0538541666666667</v>
      </c>
      <c r="Y249" s="38" t="s">
        <v>155</v>
      </c>
      <c r="Z249" s="38" t="s">
        <v>214</v>
      </c>
      <c r="AA249" s="38" t="s">
        <v>280</v>
      </c>
      <c r="AB249" s="38" t="s">
        <v>245</v>
      </c>
      <c r="AC249" s="38" t="s">
        <v>246</v>
      </c>
      <c r="AD249" s="38"/>
      <c r="AE249" s="33" t="str">
        <f>VLOOKUP(I:I,[1]Sheet1!$B:$F,5,0)</f>
        <v>CSR Request </v>
      </c>
      <c r="AF249" s="33" t="str">
        <f>VLOOKUP(I:I,[1]Sheet1!$B:$G,6,0)</f>
        <v>CSR Request - Port Cancellation</v>
      </c>
      <c r="AG249" s="41" t="s">
        <v>2099</v>
      </c>
      <c r="AH249" s="38" t="s">
        <v>355</v>
      </c>
      <c r="AI249" s="38" t="s">
        <v>356</v>
      </c>
      <c r="AJ249" s="38" t="s">
        <v>380</v>
      </c>
      <c r="AK249" s="45">
        <v>0.8</v>
      </c>
      <c r="AL249" s="38" t="s">
        <v>216</v>
      </c>
    </row>
    <row r="250" ht="14.4" spans="1:38">
      <c r="A250" s="39" t="s">
        <v>239</v>
      </c>
      <c r="B250" s="39" t="s">
        <v>212</v>
      </c>
      <c r="C250" s="39" t="s">
        <v>213</v>
      </c>
      <c r="D250" s="39" t="s">
        <v>214</v>
      </c>
      <c r="E250" s="39" t="s">
        <v>276</v>
      </c>
      <c r="F250" s="39"/>
      <c r="G250" s="39"/>
      <c r="H250" s="39" t="s">
        <v>216</v>
      </c>
      <c r="I250" s="39" t="s">
        <v>2100</v>
      </c>
      <c r="J250" s="39" t="s">
        <v>385</v>
      </c>
      <c r="K250" s="42" t="s">
        <v>279</v>
      </c>
      <c r="L250" s="39" t="s">
        <v>220</v>
      </c>
      <c r="M250" s="43">
        <v>45007.4897800926</v>
      </c>
      <c r="N250" s="43">
        <v>45007.4890740741</v>
      </c>
      <c r="O250" s="42" t="s">
        <v>780</v>
      </c>
      <c r="P250" s="39" t="s">
        <v>781</v>
      </c>
      <c r="Q250" s="39"/>
      <c r="R250" s="47">
        <v>45007.6390856481</v>
      </c>
      <c r="S250" s="39" t="s">
        <v>934</v>
      </c>
      <c r="T250" s="47"/>
      <c r="U250" s="47">
        <v>45007.6385763889</v>
      </c>
      <c r="V250" s="47"/>
      <c r="W250" s="48">
        <v>0</v>
      </c>
      <c r="X250" s="49">
        <v>0.149502314814815</v>
      </c>
      <c r="Y250" s="39" t="s">
        <v>155</v>
      </c>
      <c r="Z250" s="39" t="s">
        <v>214</v>
      </c>
      <c r="AA250" s="39" t="s">
        <v>280</v>
      </c>
      <c r="AB250" s="39" t="s">
        <v>245</v>
      </c>
      <c r="AC250" s="39" t="s">
        <v>246</v>
      </c>
      <c r="AD250" s="39"/>
      <c r="AE250" s="33" t="str">
        <f>VLOOKUP(I:I,[1]Sheet1!$B:$F,5,0)</f>
        <v>CSR Request </v>
      </c>
      <c r="AF250" s="33" t="str">
        <f>VLOOKUP(I:I,[1]Sheet1!$B:$G,6,0)</f>
        <v>CSR Request - Port Cancellation</v>
      </c>
      <c r="AG250" s="43" t="s">
        <v>2099</v>
      </c>
      <c r="AH250" s="39" t="s">
        <v>355</v>
      </c>
      <c r="AI250" s="39" t="s">
        <v>356</v>
      </c>
      <c r="AJ250" s="39" t="s">
        <v>380</v>
      </c>
      <c r="AK250" s="48">
        <v>0.8</v>
      </c>
      <c r="AL250" s="39" t="s">
        <v>216</v>
      </c>
    </row>
    <row r="251" ht="14.4" spans="1:38">
      <c r="A251" s="38" t="s">
        <v>239</v>
      </c>
      <c r="B251" s="38" t="s">
        <v>212</v>
      </c>
      <c r="C251" s="38" t="s">
        <v>213</v>
      </c>
      <c r="D251" s="38" t="s">
        <v>214</v>
      </c>
      <c r="E251" s="38" t="s">
        <v>276</v>
      </c>
      <c r="F251" s="38"/>
      <c r="G251" s="38"/>
      <c r="H251" s="38" t="s">
        <v>216</v>
      </c>
      <c r="I251" s="38" t="s">
        <v>2101</v>
      </c>
      <c r="J251" s="38" t="s">
        <v>385</v>
      </c>
      <c r="K251" s="40" t="s">
        <v>279</v>
      </c>
      <c r="L251" s="38" t="s">
        <v>220</v>
      </c>
      <c r="M251" s="41">
        <v>45007.5021527778</v>
      </c>
      <c r="N251" s="41">
        <v>45007.5014699074</v>
      </c>
      <c r="O251" s="40" t="s">
        <v>780</v>
      </c>
      <c r="P251" s="38" t="s">
        <v>781</v>
      </c>
      <c r="Q251" s="38"/>
      <c r="R251" s="44">
        <v>45007.6606828704</v>
      </c>
      <c r="S251" s="38" t="s">
        <v>782</v>
      </c>
      <c r="T251" s="44"/>
      <c r="U251" s="44">
        <v>45007.6602662037</v>
      </c>
      <c r="V251" s="44"/>
      <c r="W251" s="45">
        <v>0</v>
      </c>
      <c r="X251" s="46">
        <v>0.158796296296296</v>
      </c>
      <c r="Y251" s="38" t="s">
        <v>155</v>
      </c>
      <c r="Z251" s="38" t="s">
        <v>214</v>
      </c>
      <c r="AA251" s="38" t="s">
        <v>280</v>
      </c>
      <c r="AB251" s="38" t="s">
        <v>245</v>
      </c>
      <c r="AC251" s="38" t="s">
        <v>323</v>
      </c>
      <c r="AD251" s="38"/>
      <c r="AE251" s="33" t="str">
        <f>VLOOKUP(I:I,[1]Sheet1!$B:$F,5,0)</f>
        <v>CSR Request </v>
      </c>
      <c r="AF251" s="33" t="str">
        <f>VLOOKUP(I:I,[1]Sheet1!$B:$G,6,0)</f>
        <v>CSR Request - Order Cancellation</v>
      </c>
      <c r="AG251" s="41" t="s">
        <v>2102</v>
      </c>
      <c r="AH251" s="38" t="s">
        <v>355</v>
      </c>
      <c r="AI251" s="38" t="s">
        <v>356</v>
      </c>
      <c r="AJ251" s="38" t="s">
        <v>380</v>
      </c>
      <c r="AK251" s="45">
        <v>0.8</v>
      </c>
      <c r="AL251" s="38" t="s">
        <v>216</v>
      </c>
    </row>
    <row r="252" ht="14.4" spans="1:38">
      <c r="A252" s="39" t="s">
        <v>239</v>
      </c>
      <c r="B252" s="39" t="s">
        <v>212</v>
      </c>
      <c r="C252" s="39" t="s">
        <v>213</v>
      </c>
      <c r="D252" s="39" t="s">
        <v>214</v>
      </c>
      <c r="E252" s="39" t="s">
        <v>276</v>
      </c>
      <c r="F252" s="39"/>
      <c r="G252" s="39"/>
      <c r="H252" s="39" t="s">
        <v>216</v>
      </c>
      <c r="I252" s="39" t="s">
        <v>2103</v>
      </c>
      <c r="J252" s="39" t="s">
        <v>385</v>
      </c>
      <c r="K252" s="42" t="s">
        <v>279</v>
      </c>
      <c r="L252" s="39" t="s">
        <v>220</v>
      </c>
      <c r="M252" s="43">
        <v>45014.4531481482</v>
      </c>
      <c r="N252" s="43">
        <v>45014.4521875</v>
      </c>
      <c r="O252" s="42" t="s">
        <v>780</v>
      </c>
      <c r="P252" s="39" t="s">
        <v>781</v>
      </c>
      <c r="Q252" s="39"/>
      <c r="R252" s="47">
        <v>45014.5188541667</v>
      </c>
      <c r="S252" s="39" t="s">
        <v>971</v>
      </c>
      <c r="T252" s="47"/>
      <c r="U252" s="47">
        <v>45014.5188194445</v>
      </c>
      <c r="V252" s="47"/>
      <c r="W252" s="48">
        <v>0</v>
      </c>
      <c r="X252" s="49">
        <v>0.0666319444444444</v>
      </c>
      <c r="Y252" s="39" t="s">
        <v>155</v>
      </c>
      <c r="Z252" s="39" t="s">
        <v>214</v>
      </c>
      <c r="AA252" s="39" t="s">
        <v>280</v>
      </c>
      <c r="AB252" s="39" t="s">
        <v>245</v>
      </c>
      <c r="AC252" s="39" t="s">
        <v>246</v>
      </c>
      <c r="AD252" s="39"/>
      <c r="AE252" s="33" t="str">
        <f>VLOOKUP(I:I,[1]Sheet1!$B:$F,5,0)</f>
        <v>CSR Request </v>
      </c>
      <c r="AF252" s="33" t="str">
        <f>VLOOKUP(I:I,[1]Sheet1!$B:$G,6,0)</f>
        <v>CSR Request - Port Cancellation</v>
      </c>
      <c r="AG252" s="43" t="s">
        <v>2104</v>
      </c>
      <c r="AH252" s="39" t="s">
        <v>355</v>
      </c>
      <c r="AI252" s="39" t="s">
        <v>356</v>
      </c>
      <c r="AJ252" s="39" t="s">
        <v>238</v>
      </c>
      <c r="AK252" s="48">
        <v>0.8</v>
      </c>
      <c r="AL252" s="39" t="s">
        <v>216</v>
      </c>
    </row>
    <row r="253" ht="14.4" spans="1:38">
      <c r="A253" s="39" t="s">
        <v>239</v>
      </c>
      <c r="B253" s="39" t="s">
        <v>212</v>
      </c>
      <c r="C253" s="39" t="s">
        <v>213</v>
      </c>
      <c r="D253" s="39" t="s">
        <v>214</v>
      </c>
      <c r="E253" s="39" t="s">
        <v>276</v>
      </c>
      <c r="F253" s="39"/>
      <c r="G253" s="39"/>
      <c r="H253" s="39" t="s">
        <v>216</v>
      </c>
      <c r="I253" s="39" t="s">
        <v>2105</v>
      </c>
      <c r="J253" s="39" t="s">
        <v>2106</v>
      </c>
      <c r="K253" s="42" t="s">
        <v>279</v>
      </c>
      <c r="L253" s="39" t="s">
        <v>220</v>
      </c>
      <c r="M253" s="43">
        <v>44991.6001967593</v>
      </c>
      <c r="N253" s="43">
        <v>44991.5988310185</v>
      </c>
      <c r="O253" s="42" t="s">
        <v>221</v>
      </c>
      <c r="P253" s="39" t="s">
        <v>222</v>
      </c>
      <c r="Q253" s="39"/>
      <c r="R253" s="47">
        <v>45002.0862037037</v>
      </c>
      <c r="S253" s="39" t="s">
        <v>224</v>
      </c>
      <c r="T253" s="47"/>
      <c r="U253" s="47">
        <v>44991.7010763889</v>
      </c>
      <c r="V253" s="47">
        <v>45002.0847453704</v>
      </c>
      <c r="W253" s="48">
        <v>0</v>
      </c>
      <c r="X253" s="49">
        <v>10.4859143518519</v>
      </c>
      <c r="Y253" s="39" t="s">
        <v>155</v>
      </c>
      <c r="Z253" s="39" t="s">
        <v>214</v>
      </c>
      <c r="AA253" s="39" t="s">
        <v>280</v>
      </c>
      <c r="AB253" s="39" t="s">
        <v>245</v>
      </c>
      <c r="AC253" s="39" t="s">
        <v>323</v>
      </c>
      <c r="AD253" s="39"/>
      <c r="AE253" s="33" t="str">
        <f>VLOOKUP(I:I,[1]Sheet1!$B:$F,5,0)</f>
        <v>CSR Request </v>
      </c>
      <c r="AF253" s="33" t="str">
        <f>VLOOKUP(I:I,[1]Sheet1!$B:$G,6,0)</f>
        <v>CSR Request - Port Cancellation</v>
      </c>
      <c r="AG253" s="43" t="s">
        <v>2107</v>
      </c>
      <c r="AH253" s="39" t="s">
        <v>355</v>
      </c>
      <c r="AI253" s="39" t="s">
        <v>356</v>
      </c>
      <c r="AJ253" s="39" t="s">
        <v>300</v>
      </c>
      <c r="AK253" s="48">
        <v>0.8</v>
      </c>
      <c r="AL253" s="39" t="s">
        <v>216</v>
      </c>
    </row>
    <row r="254" ht="14.4" spans="1:38">
      <c r="A254" s="38" t="s">
        <v>239</v>
      </c>
      <c r="B254" s="38" t="s">
        <v>212</v>
      </c>
      <c r="C254" s="38" t="s">
        <v>213</v>
      </c>
      <c r="D254" s="38" t="s">
        <v>214</v>
      </c>
      <c r="E254" s="38" t="s">
        <v>215</v>
      </c>
      <c r="F254" s="38"/>
      <c r="G254" s="38"/>
      <c r="H254" s="38" t="s">
        <v>216</v>
      </c>
      <c r="I254" s="38" t="s">
        <v>2108</v>
      </c>
      <c r="J254" s="38" t="s">
        <v>2109</v>
      </c>
      <c r="K254" s="40" t="s">
        <v>279</v>
      </c>
      <c r="L254" s="38" t="s">
        <v>220</v>
      </c>
      <c r="M254" s="41">
        <v>44998.6017476852</v>
      </c>
      <c r="N254" s="41">
        <v>44998.6008101852</v>
      </c>
      <c r="O254" s="40" t="s">
        <v>221</v>
      </c>
      <c r="P254" s="38" t="s">
        <v>222</v>
      </c>
      <c r="Q254" s="38"/>
      <c r="R254" s="44">
        <v>45009.0848611111</v>
      </c>
      <c r="S254" s="38" t="s">
        <v>224</v>
      </c>
      <c r="T254" s="44"/>
      <c r="U254" s="44">
        <v>44998.6519560185</v>
      </c>
      <c r="V254" s="44">
        <v>45009.0842361111</v>
      </c>
      <c r="W254" s="45">
        <v>0</v>
      </c>
      <c r="X254" s="46">
        <v>10.4834259259259</v>
      </c>
      <c r="Y254" s="38" t="s">
        <v>155</v>
      </c>
      <c r="Z254" s="38" t="s">
        <v>214</v>
      </c>
      <c r="AA254" s="38" t="s">
        <v>280</v>
      </c>
      <c r="AB254" s="38" t="s">
        <v>245</v>
      </c>
      <c r="AC254" s="38" t="s">
        <v>323</v>
      </c>
      <c r="AD254" s="38"/>
      <c r="AE254" s="33" t="str">
        <f>VLOOKUP(I:I,[1]Sheet1!$B:$F,5,0)</f>
        <v>System Limitation </v>
      </c>
      <c r="AF254" s="33" t="str">
        <f>VLOOKUP(I:I,[1]Sheet1!$B:$G,6,0)</f>
        <v>System Limitation in ACC(Open order blocking the port)</v>
      </c>
      <c r="AG254" s="41" t="s">
        <v>2110</v>
      </c>
      <c r="AH254" s="38" t="s">
        <v>355</v>
      </c>
      <c r="AI254" s="38" t="s">
        <v>356</v>
      </c>
      <c r="AJ254" s="38" t="s">
        <v>327</v>
      </c>
      <c r="AK254" s="45">
        <v>0.8</v>
      </c>
      <c r="AL254" s="38" t="s">
        <v>216</v>
      </c>
    </row>
    <row r="255" ht="14.4" spans="1:38">
      <c r="A255" s="39" t="s">
        <v>239</v>
      </c>
      <c r="B255" s="39" t="s">
        <v>212</v>
      </c>
      <c r="C255" s="39" t="s">
        <v>213</v>
      </c>
      <c r="D255" s="39" t="s">
        <v>214</v>
      </c>
      <c r="E255" s="39" t="s">
        <v>276</v>
      </c>
      <c r="F255" s="39"/>
      <c r="G255" s="39"/>
      <c r="H255" s="39" t="s">
        <v>216</v>
      </c>
      <c r="I255" s="39" t="s">
        <v>2111</v>
      </c>
      <c r="J255" s="39" t="s">
        <v>875</v>
      </c>
      <c r="K255" s="42" t="s">
        <v>279</v>
      </c>
      <c r="L255" s="39" t="s">
        <v>220</v>
      </c>
      <c r="M255" s="43">
        <v>44988.5527662037</v>
      </c>
      <c r="N255" s="43">
        <v>44988.5510763889</v>
      </c>
      <c r="O255" s="42" t="s">
        <v>221</v>
      </c>
      <c r="P255" s="39" t="s">
        <v>222</v>
      </c>
      <c r="Q255" s="39"/>
      <c r="R255" s="47">
        <v>44999.0876736111</v>
      </c>
      <c r="S255" s="39" t="s">
        <v>224</v>
      </c>
      <c r="T255" s="47"/>
      <c r="U255" s="47">
        <v>44988.7872106482</v>
      </c>
      <c r="V255" s="47">
        <v>44999.084537037</v>
      </c>
      <c r="W255" s="48">
        <v>0</v>
      </c>
      <c r="X255" s="49">
        <v>10.5334606481482</v>
      </c>
      <c r="Y255" s="39" t="s">
        <v>155</v>
      </c>
      <c r="Z255" s="39" t="s">
        <v>214</v>
      </c>
      <c r="AA255" s="39" t="s">
        <v>280</v>
      </c>
      <c r="AB255" s="39" t="s">
        <v>245</v>
      </c>
      <c r="AC255" s="39" t="s">
        <v>323</v>
      </c>
      <c r="AD255" s="39"/>
      <c r="AE255" s="33" t="str">
        <f>VLOOKUP(I:I,[1]Sheet1!$B:$F,5,0)</f>
        <v>System Limitation </v>
      </c>
      <c r="AF255" s="33" t="str">
        <f>VLOOKUP(I:I,[1]Sheet1!$B:$G,6,0)</f>
        <v>System Limitation in ACC(Open order blocking the port)</v>
      </c>
      <c r="AG255" s="43" t="s">
        <v>2112</v>
      </c>
      <c r="AH255" s="39" t="s">
        <v>355</v>
      </c>
      <c r="AI255" s="39" t="s">
        <v>356</v>
      </c>
      <c r="AJ255" s="39" t="s">
        <v>300</v>
      </c>
      <c r="AK255" s="48">
        <v>0.8</v>
      </c>
      <c r="AL255" s="39" t="s">
        <v>216</v>
      </c>
    </row>
    <row r="256" ht="14.4" spans="1:38">
      <c r="A256" s="38" t="s">
        <v>239</v>
      </c>
      <c r="B256" s="38" t="s">
        <v>212</v>
      </c>
      <c r="C256" s="38" t="s">
        <v>213</v>
      </c>
      <c r="D256" s="38" t="s">
        <v>214</v>
      </c>
      <c r="E256" s="38" t="s">
        <v>276</v>
      </c>
      <c r="F256" s="38"/>
      <c r="G256" s="38"/>
      <c r="H256" s="38" t="s">
        <v>216</v>
      </c>
      <c r="I256" s="38" t="s">
        <v>2113</v>
      </c>
      <c r="J256" s="38" t="s">
        <v>875</v>
      </c>
      <c r="K256" s="40" t="s">
        <v>279</v>
      </c>
      <c r="L256" s="38" t="s">
        <v>220</v>
      </c>
      <c r="M256" s="41">
        <v>44989.5651157407</v>
      </c>
      <c r="N256" s="41">
        <v>44989.5643287037</v>
      </c>
      <c r="O256" s="40" t="s">
        <v>221</v>
      </c>
      <c r="P256" s="38" t="s">
        <v>222</v>
      </c>
      <c r="Q256" s="38"/>
      <c r="R256" s="44">
        <v>45002.0873842593</v>
      </c>
      <c r="S256" s="38" t="s">
        <v>224</v>
      </c>
      <c r="T256" s="44"/>
      <c r="U256" s="44">
        <v>44991.7483101852</v>
      </c>
      <c r="V256" s="44">
        <v>45002.0847453704</v>
      </c>
      <c r="W256" s="45">
        <v>0</v>
      </c>
      <c r="X256" s="46">
        <v>12.5204166666667</v>
      </c>
      <c r="Y256" s="38" t="s">
        <v>155</v>
      </c>
      <c r="Z256" s="38" t="s">
        <v>214</v>
      </c>
      <c r="AA256" s="38" t="s">
        <v>280</v>
      </c>
      <c r="AB256" s="38" t="s">
        <v>722</v>
      </c>
      <c r="AC256" s="38" t="s">
        <v>245</v>
      </c>
      <c r="AD256" s="38"/>
      <c r="AE256" s="33" t="str">
        <f>VLOOKUP(I:I,[1]Sheet1!$B:$F,5,0)</f>
        <v>Raised in Error</v>
      </c>
      <c r="AF256" s="33" t="str">
        <f>VLOOKUP(I:I,[1]Sheet1!$B:$G,6,0)</f>
        <v>Raised in Error (Invalid Issue)</v>
      </c>
      <c r="AG256" s="41" t="s">
        <v>2114</v>
      </c>
      <c r="AH256" s="38" t="s">
        <v>355</v>
      </c>
      <c r="AI256" s="38" t="s">
        <v>356</v>
      </c>
      <c r="AJ256" s="38" t="s">
        <v>284</v>
      </c>
      <c r="AK256" s="45">
        <v>0.8</v>
      </c>
      <c r="AL256" s="38" t="s">
        <v>216</v>
      </c>
    </row>
    <row r="257" ht="14.4" spans="1:38">
      <c r="A257" s="39" t="s">
        <v>239</v>
      </c>
      <c r="B257" s="39" t="s">
        <v>212</v>
      </c>
      <c r="C257" s="39" t="s">
        <v>213</v>
      </c>
      <c r="D257" s="39" t="s">
        <v>214</v>
      </c>
      <c r="E257" s="39" t="s">
        <v>215</v>
      </c>
      <c r="F257" s="39"/>
      <c r="G257" s="39"/>
      <c r="H257" s="39" t="s">
        <v>216</v>
      </c>
      <c r="I257" s="39" t="s">
        <v>2115</v>
      </c>
      <c r="J257" s="39" t="s">
        <v>875</v>
      </c>
      <c r="K257" s="42" t="s">
        <v>279</v>
      </c>
      <c r="L257" s="39" t="s">
        <v>220</v>
      </c>
      <c r="M257" s="43">
        <v>44992.7036921296</v>
      </c>
      <c r="N257" s="43">
        <v>44992.7028125</v>
      </c>
      <c r="O257" s="42" t="s">
        <v>221</v>
      </c>
      <c r="P257" s="39" t="s">
        <v>222</v>
      </c>
      <c r="Q257" s="39"/>
      <c r="R257" s="47">
        <v>45004.0892361111</v>
      </c>
      <c r="S257" s="39" t="s">
        <v>224</v>
      </c>
      <c r="T257" s="47"/>
      <c r="U257" s="47">
        <v>44993.3805902778</v>
      </c>
      <c r="V257" s="47">
        <v>45004.0844560185</v>
      </c>
      <c r="W257" s="48">
        <v>0</v>
      </c>
      <c r="X257" s="49">
        <v>11.3816435185185</v>
      </c>
      <c r="Y257" s="39" t="s">
        <v>155</v>
      </c>
      <c r="Z257" s="39" t="s">
        <v>214</v>
      </c>
      <c r="AA257" s="39" t="s">
        <v>280</v>
      </c>
      <c r="AB257" s="39" t="s">
        <v>245</v>
      </c>
      <c r="AC257" s="39" t="s">
        <v>246</v>
      </c>
      <c r="AD257" s="39"/>
      <c r="AE257" s="33" t="str">
        <f>VLOOKUP(I:I,[1]Sheet1!$B:$F,5,0)</f>
        <v>System Limitation </v>
      </c>
      <c r="AF257" s="33" t="str">
        <f>VLOOKUP(I:I,[1]Sheet1!$B:$G,6,0)</f>
        <v>System Limitation in ACC(Open order blocking the port)</v>
      </c>
      <c r="AG257" s="43" t="s">
        <v>2116</v>
      </c>
      <c r="AH257" s="39" t="s">
        <v>355</v>
      </c>
      <c r="AI257" s="39" t="s">
        <v>356</v>
      </c>
      <c r="AJ257" s="39" t="s">
        <v>229</v>
      </c>
      <c r="AK257" s="48">
        <v>0.8</v>
      </c>
      <c r="AL257" s="39" t="s">
        <v>216</v>
      </c>
    </row>
    <row r="258" ht="14.4" spans="1:38">
      <c r="A258" s="39" t="s">
        <v>239</v>
      </c>
      <c r="B258" s="39" t="s">
        <v>212</v>
      </c>
      <c r="C258" s="39" t="s">
        <v>213</v>
      </c>
      <c r="D258" s="39" t="s">
        <v>214</v>
      </c>
      <c r="E258" s="39" t="s">
        <v>276</v>
      </c>
      <c r="F258" s="39"/>
      <c r="G258" s="39"/>
      <c r="H258" s="39" t="s">
        <v>216</v>
      </c>
      <c r="I258" s="39" t="s">
        <v>2117</v>
      </c>
      <c r="J258" s="39" t="s">
        <v>875</v>
      </c>
      <c r="K258" s="42" t="s">
        <v>279</v>
      </c>
      <c r="L258" s="39" t="s">
        <v>220</v>
      </c>
      <c r="M258" s="43">
        <v>44993.4032291667</v>
      </c>
      <c r="N258" s="43">
        <v>44993.4023958333</v>
      </c>
      <c r="O258" s="42" t="s">
        <v>221</v>
      </c>
      <c r="P258" s="39" t="s">
        <v>222</v>
      </c>
      <c r="Q258" s="39"/>
      <c r="R258" s="47">
        <v>45004.0891203704</v>
      </c>
      <c r="S258" s="39" t="s">
        <v>224</v>
      </c>
      <c r="T258" s="47"/>
      <c r="U258" s="47">
        <v>44993.4755324074</v>
      </c>
      <c r="V258" s="47">
        <v>45004.0844560185</v>
      </c>
      <c r="W258" s="48">
        <v>0</v>
      </c>
      <c r="X258" s="49">
        <v>10.6820601851852</v>
      </c>
      <c r="Y258" s="39" t="s">
        <v>155</v>
      </c>
      <c r="Z258" s="39" t="s">
        <v>214</v>
      </c>
      <c r="AA258" s="39" t="s">
        <v>280</v>
      </c>
      <c r="AB258" s="39" t="s">
        <v>245</v>
      </c>
      <c r="AC258" s="39" t="s">
        <v>246</v>
      </c>
      <c r="AD258" s="39"/>
      <c r="AE258" s="33" t="str">
        <f>VLOOKUP(I:I,[1]Sheet1!$B:$F,5,0)</f>
        <v>System Limitation </v>
      </c>
      <c r="AF258" s="33" t="str">
        <f>VLOOKUP(I:I,[1]Sheet1!$B:$G,6,0)</f>
        <v>System Limitation in ACC(Open order blocking the port)</v>
      </c>
      <c r="AG258" s="43" t="s">
        <v>2118</v>
      </c>
      <c r="AH258" s="39" t="s">
        <v>355</v>
      </c>
      <c r="AI258" s="39" t="s">
        <v>356</v>
      </c>
      <c r="AJ258" s="39" t="s">
        <v>229</v>
      </c>
      <c r="AK258" s="48">
        <v>0.8</v>
      </c>
      <c r="AL258" s="39" t="s">
        <v>216</v>
      </c>
    </row>
    <row r="259" ht="14.4" spans="1:38">
      <c r="A259" s="38" t="s">
        <v>239</v>
      </c>
      <c r="B259" s="38" t="s">
        <v>212</v>
      </c>
      <c r="C259" s="38" t="s">
        <v>213</v>
      </c>
      <c r="D259" s="38" t="s">
        <v>214</v>
      </c>
      <c r="E259" s="38" t="s">
        <v>215</v>
      </c>
      <c r="F259" s="38"/>
      <c r="G259" s="38"/>
      <c r="H259" s="38" t="s">
        <v>216</v>
      </c>
      <c r="I259" s="38" t="s">
        <v>2119</v>
      </c>
      <c r="J259" s="38" t="s">
        <v>875</v>
      </c>
      <c r="K259" s="40" t="s">
        <v>279</v>
      </c>
      <c r="L259" s="38" t="s">
        <v>220</v>
      </c>
      <c r="M259" s="41">
        <v>44996.5822106482</v>
      </c>
      <c r="N259" s="41">
        <v>44996.5813078704</v>
      </c>
      <c r="O259" s="40" t="s">
        <v>221</v>
      </c>
      <c r="P259" s="38" t="s">
        <v>222</v>
      </c>
      <c r="Q259" s="38"/>
      <c r="R259" s="44">
        <v>45008.0866319445</v>
      </c>
      <c r="S259" s="38" t="s">
        <v>224</v>
      </c>
      <c r="T259" s="44"/>
      <c r="U259" s="44">
        <v>44997.7822222222</v>
      </c>
      <c r="V259" s="44">
        <v>45008.0853935185</v>
      </c>
      <c r="W259" s="45">
        <v>0</v>
      </c>
      <c r="X259" s="46">
        <v>11.5040856481481</v>
      </c>
      <c r="Y259" s="38" t="s">
        <v>155</v>
      </c>
      <c r="Z259" s="38" t="s">
        <v>214</v>
      </c>
      <c r="AA259" s="38" t="s">
        <v>280</v>
      </c>
      <c r="AB259" s="38" t="s">
        <v>245</v>
      </c>
      <c r="AC259" s="38" t="s">
        <v>246</v>
      </c>
      <c r="AD259" s="38"/>
      <c r="AE259" s="33" t="str">
        <f>VLOOKUP(I:I,[1]Sheet1!$B:$F,5,0)</f>
        <v>System Limitation </v>
      </c>
      <c r="AF259" s="33" t="str">
        <f>VLOOKUP(I:I,[1]Sheet1!$B:$G,6,0)</f>
        <v>System Limitation in ACC(Open order blocking the port)</v>
      </c>
      <c r="AG259" s="41" t="s">
        <v>2120</v>
      </c>
      <c r="AH259" s="38" t="s">
        <v>355</v>
      </c>
      <c r="AI259" s="38" t="s">
        <v>356</v>
      </c>
      <c r="AJ259" s="38" t="s">
        <v>387</v>
      </c>
      <c r="AK259" s="45">
        <v>0.8</v>
      </c>
      <c r="AL259" s="38" t="s">
        <v>216</v>
      </c>
    </row>
    <row r="260" ht="14.4" spans="1:38">
      <c r="A260" s="38" t="s">
        <v>239</v>
      </c>
      <c r="B260" s="38" t="s">
        <v>212</v>
      </c>
      <c r="C260" s="38" t="s">
        <v>213</v>
      </c>
      <c r="D260" s="38" t="s">
        <v>214</v>
      </c>
      <c r="E260" s="38" t="s">
        <v>276</v>
      </c>
      <c r="F260" s="38"/>
      <c r="G260" s="38"/>
      <c r="H260" s="38" t="s">
        <v>216</v>
      </c>
      <c r="I260" s="38" t="s">
        <v>2121</v>
      </c>
      <c r="J260" s="38" t="s">
        <v>875</v>
      </c>
      <c r="K260" s="40" t="s">
        <v>279</v>
      </c>
      <c r="L260" s="38" t="s">
        <v>220</v>
      </c>
      <c r="M260" s="41">
        <v>44998.61125</v>
      </c>
      <c r="N260" s="41">
        <v>44998.6103356482</v>
      </c>
      <c r="O260" s="40" t="s">
        <v>221</v>
      </c>
      <c r="P260" s="38" t="s">
        <v>222</v>
      </c>
      <c r="Q260" s="38"/>
      <c r="R260" s="44">
        <v>45009.0860532407</v>
      </c>
      <c r="S260" s="38" t="s">
        <v>224</v>
      </c>
      <c r="T260" s="44"/>
      <c r="U260" s="44">
        <v>44998.6861458333</v>
      </c>
      <c r="V260" s="44">
        <v>45009.0842361111</v>
      </c>
      <c r="W260" s="45">
        <v>0</v>
      </c>
      <c r="X260" s="46">
        <v>10.473900462963</v>
      </c>
      <c r="Y260" s="38" t="s">
        <v>155</v>
      </c>
      <c r="Z260" s="38" t="s">
        <v>214</v>
      </c>
      <c r="AA260" s="38" t="s">
        <v>280</v>
      </c>
      <c r="AB260" s="38" t="s">
        <v>53</v>
      </c>
      <c r="AC260" s="38" t="s">
        <v>245</v>
      </c>
      <c r="AD260" s="38"/>
      <c r="AE260" s="33" t="str">
        <f>VLOOKUP(I:I,[1]Sheet1!$B:$F,5,0)</f>
        <v>Duplicate Incident</v>
      </c>
      <c r="AF260" s="33" t="str">
        <f>VLOOKUP(I:I,[1]Sheet1!$B:$G,6,0)</f>
        <v>Duplicate incident of INC000004665708</v>
      </c>
      <c r="AG260" s="41" t="s">
        <v>2122</v>
      </c>
      <c r="AH260" s="38" t="s">
        <v>355</v>
      </c>
      <c r="AI260" s="38" t="s">
        <v>356</v>
      </c>
      <c r="AJ260" s="38" t="s">
        <v>300</v>
      </c>
      <c r="AK260" s="45">
        <v>0.533333333333333</v>
      </c>
      <c r="AL260" s="38" t="s">
        <v>216</v>
      </c>
    </row>
    <row r="261" ht="14.4" spans="1:38">
      <c r="A261" s="38" t="s">
        <v>239</v>
      </c>
      <c r="B261" s="38" t="s">
        <v>212</v>
      </c>
      <c r="C261" s="38" t="s">
        <v>213</v>
      </c>
      <c r="D261" s="38" t="s">
        <v>214</v>
      </c>
      <c r="E261" s="38" t="s">
        <v>276</v>
      </c>
      <c r="F261" s="38"/>
      <c r="G261" s="38"/>
      <c r="H261" s="38" t="s">
        <v>216</v>
      </c>
      <c r="I261" s="38" t="s">
        <v>2123</v>
      </c>
      <c r="J261" s="38" t="s">
        <v>875</v>
      </c>
      <c r="K261" s="40" t="s">
        <v>279</v>
      </c>
      <c r="L261" s="38" t="s">
        <v>220</v>
      </c>
      <c r="M261" s="41">
        <v>45012.5526041667</v>
      </c>
      <c r="N261" s="41">
        <v>45012.5516550926</v>
      </c>
      <c r="O261" s="40" t="s">
        <v>780</v>
      </c>
      <c r="P261" s="38" t="s">
        <v>781</v>
      </c>
      <c r="Q261" s="38"/>
      <c r="R261" s="44">
        <v>45014.5576736111</v>
      </c>
      <c r="S261" s="38" t="s">
        <v>977</v>
      </c>
      <c r="T261" s="44"/>
      <c r="U261" s="44">
        <v>45014.557650463</v>
      </c>
      <c r="V261" s="44"/>
      <c r="W261" s="45">
        <v>0</v>
      </c>
      <c r="X261" s="46">
        <v>2.00599537037037</v>
      </c>
      <c r="Y261" s="38" t="s">
        <v>155</v>
      </c>
      <c r="Z261" s="38" t="s">
        <v>214</v>
      </c>
      <c r="AA261" s="38" t="s">
        <v>280</v>
      </c>
      <c r="AB261" s="38" t="s">
        <v>245</v>
      </c>
      <c r="AC261" s="38" t="s">
        <v>246</v>
      </c>
      <c r="AD261" s="38"/>
      <c r="AE261" s="33" t="str">
        <f>VLOOKUP(I:I,[1]Sheet1!$B:$F,5,0)</f>
        <v>Porty Issue</v>
      </c>
      <c r="AF261" s="33" t="str">
        <f>VLOOKUP(I:I,[1]Sheet1!$B:$G,6,0)</f>
        <v>Porty Issue (Next Message Not Triggered)</v>
      </c>
      <c r="AG261" s="41" t="s">
        <v>2124</v>
      </c>
      <c r="AH261" s="38" t="s">
        <v>355</v>
      </c>
      <c r="AI261" s="38" t="s">
        <v>356</v>
      </c>
      <c r="AJ261" s="38" t="s">
        <v>229</v>
      </c>
      <c r="AK261" s="45">
        <v>1.2</v>
      </c>
      <c r="AL261" s="38" t="s">
        <v>216</v>
      </c>
    </row>
    <row r="262" ht="14.4" spans="1:38">
      <c r="A262" s="38" t="s">
        <v>239</v>
      </c>
      <c r="B262" s="38" t="s">
        <v>212</v>
      </c>
      <c r="C262" s="38" t="s">
        <v>213</v>
      </c>
      <c r="D262" s="38" t="s">
        <v>214</v>
      </c>
      <c r="E262" s="38" t="s">
        <v>276</v>
      </c>
      <c r="F262" s="38"/>
      <c r="G262" s="38"/>
      <c r="H262" s="38" t="s">
        <v>216</v>
      </c>
      <c r="I262" s="38" t="s">
        <v>2125</v>
      </c>
      <c r="J262" s="38" t="s">
        <v>875</v>
      </c>
      <c r="K262" s="40" t="s">
        <v>279</v>
      </c>
      <c r="L262" s="38" t="s">
        <v>220</v>
      </c>
      <c r="M262" s="41">
        <v>45014.5810300926</v>
      </c>
      <c r="N262" s="41">
        <v>45014.5802430556</v>
      </c>
      <c r="O262" s="40" t="s">
        <v>780</v>
      </c>
      <c r="P262" s="38" t="s">
        <v>781</v>
      </c>
      <c r="Q262" s="38"/>
      <c r="R262" s="44">
        <v>45014.6594328704</v>
      </c>
      <c r="S262" s="38" t="s">
        <v>934</v>
      </c>
      <c r="T262" s="44"/>
      <c r="U262" s="44">
        <v>45014.6593402778</v>
      </c>
      <c r="V262" s="44"/>
      <c r="W262" s="45">
        <v>0</v>
      </c>
      <c r="X262" s="46">
        <v>0.0790972222222222</v>
      </c>
      <c r="Y262" s="38" t="s">
        <v>155</v>
      </c>
      <c r="Z262" s="38" t="s">
        <v>214</v>
      </c>
      <c r="AA262" s="38" t="s">
        <v>280</v>
      </c>
      <c r="AB262" s="38" t="s">
        <v>245</v>
      </c>
      <c r="AC262" s="38" t="s">
        <v>246</v>
      </c>
      <c r="AD262" s="38"/>
      <c r="AE262" s="33" t="str">
        <f>VLOOKUP(I:I,[1]Sheet1!$B:$F,5,0)</f>
        <v>Raised in Error</v>
      </c>
      <c r="AF262" s="33" t="str">
        <f>VLOOKUP(I:I,[1]Sheet1!$B:$G,6,0)</f>
        <v>Raised in Error</v>
      </c>
      <c r="AG262" s="41" t="s">
        <v>2126</v>
      </c>
      <c r="AH262" s="38" t="s">
        <v>355</v>
      </c>
      <c r="AI262" s="38" t="s">
        <v>356</v>
      </c>
      <c r="AJ262" s="38" t="s">
        <v>380</v>
      </c>
      <c r="AK262" s="45">
        <v>0.8</v>
      </c>
      <c r="AL262" s="38" t="s">
        <v>216</v>
      </c>
    </row>
    <row r="263" ht="14.4" spans="1:38">
      <c r="A263" s="38" t="s">
        <v>239</v>
      </c>
      <c r="B263" s="38" t="s">
        <v>212</v>
      </c>
      <c r="C263" s="38" t="s">
        <v>213</v>
      </c>
      <c r="D263" s="38" t="s">
        <v>214</v>
      </c>
      <c r="E263" s="38" t="s">
        <v>276</v>
      </c>
      <c r="F263" s="38"/>
      <c r="G263" s="38"/>
      <c r="H263" s="38" t="s">
        <v>216</v>
      </c>
      <c r="I263" s="38" t="s">
        <v>2127</v>
      </c>
      <c r="J263" s="38" t="s">
        <v>2128</v>
      </c>
      <c r="K263" s="40" t="s">
        <v>279</v>
      </c>
      <c r="L263" s="38" t="s">
        <v>220</v>
      </c>
      <c r="M263" s="41">
        <v>45005.3837037037</v>
      </c>
      <c r="N263" s="41">
        <v>45005.3828009259</v>
      </c>
      <c r="O263" s="40" t="s">
        <v>780</v>
      </c>
      <c r="P263" s="38" t="s">
        <v>781</v>
      </c>
      <c r="Q263" s="38"/>
      <c r="R263" s="44">
        <v>45008.4023148148</v>
      </c>
      <c r="S263" s="38" t="s">
        <v>971</v>
      </c>
      <c r="T263" s="44"/>
      <c r="U263" s="44">
        <v>45008.4022916667</v>
      </c>
      <c r="V263" s="44"/>
      <c r="W263" s="45">
        <v>0</v>
      </c>
      <c r="X263" s="46">
        <v>3.01949074074074</v>
      </c>
      <c r="Y263" s="38" t="s">
        <v>155</v>
      </c>
      <c r="Z263" s="38" t="s">
        <v>214</v>
      </c>
      <c r="AA263" s="38" t="s">
        <v>280</v>
      </c>
      <c r="AB263" s="38" t="s">
        <v>245</v>
      </c>
      <c r="AC263" s="38" t="s">
        <v>246</v>
      </c>
      <c r="AD263" s="38"/>
      <c r="AE263" s="33" t="str">
        <f>VLOOKUP(I:I,[1]Sheet1!$B:$F,5,0)</f>
        <v>System Limitation </v>
      </c>
      <c r="AF263" s="33" t="str">
        <f>VLOOKUP(I:I,[1]Sheet1!$B:$G,6,0)</f>
        <v>System Limitation in ACC(Open order blocking the port)</v>
      </c>
      <c r="AG263" s="41" t="s">
        <v>2129</v>
      </c>
      <c r="AH263" s="38" t="s">
        <v>355</v>
      </c>
      <c r="AI263" s="38" t="s">
        <v>356</v>
      </c>
      <c r="AJ263" s="38" t="s">
        <v>229</v>
      </c>
      <c r="AK263" s="45">
        <v>2.13333333333333</v>
      </c>
      <c r="AL263" s="38" t="s">
        <v>216</v>
      </c>
    </row>
    <row r="264" ht="14.4" spans="1:38">
      <c r="A264" s="39" t="s">
        <v>239</v>
      </c>
      <c r="B264" s="39" t="s">
        <v>212</v>
      </c>
      <c r="C264" s="39" t="s">
        <v>213</v>
      </c>
      <c r="D264" s="39" t="s">
        <v>214</v>
      </c>
      <c r="E264" s="39" t="s">
        <v>276</v>
      </c>
      <c r="F264" s="39"/>
      <c r="G264" s="39"/>
      <c r="H264" s="39" t="s">
        <v>216</v>
      </c>
      <c r="I264" s="39" t="s">
        <v>2130</v>
      </c>
      <c r="J264" s="39" t="s">
        <v>2131</v>
      </c>
      <c r="K264" s="42" t="s">
        <v>279</v>
      </c>
      <c r="L264" s="39" t="s">
        <v>220</v>
      </c>
      <c r="M264" s="43">
        <v>45007.4411111111</v>
      </c>
      <c r="N264" s="43">
        <v>45007.4403009259</v>
      </c>
      <c r="O264" s="42" t="s">
        <v>780</v>
      </c>
      <c r="P264" s="39" t="s">
        <v>781</v>
      </c>
      <c r="Q264" s="39"/>
      <c r="R264" s="47">
        <v>45012.4583217593</v>
      </c>
      <c r="S264" s="39" t="s">
        <v>1625</v>
      </c>
      <c r="T264" s="47"/>
      <c r="U264" s="47">
        <v>45012.4582986111</v>
      </c>
      <c r="V264" s="47"/>
      <c r="W264" s="48">
        <v>0</v>
      </c>
      <c r="X264" s="49">
        <v>5.01799768518518</v>
      </c>
      <c r="Y264" s="39" t="s">
        <v>155</v>
      </c>
      <c r="Z264" s="39" t="s">
        <v>214</v>
      </c>
      <c r="AA264" s="39" t="s">
        <v>280</v>
      </c>
      <c r="AB264" s="39" t="s">
        <v>245</v>
      </c>
      <c r="AC264" s="39" t="s">
        <v>246</v>
      </c>
      <c r="AD264" s="39"/>
      <c r="AE264" s="33" t="str">
        <f>VLOOKUP(I:I,[1]Sheet1!$B:$F,5,0)</f>
        <v>Porty Issue</v>
      </c>
      <c r="AF264" s="33" t="str">
        <f>VLOOKUP(I:I,[1]Sheet1!$B:$G,6,0)</f>
        <v> Porty issue(Invalid order creation)</v>
      </c>
      <c r="AG264" s="43" t="s">
        <v>2132</v>
      </c>
      <c r="AH264" s="39" t="s">
        <v>355</v>
      </c>
      <c r="AI264" s="39" t="s">
        <v>356</v>
      </c>
      <c r="AJ264" s="39" t="s">
        <v>1516</v>
      </c>
      <c r="AK264" s="48">
        <v>2.66666666666667</v>
      </c>
      <c r="AL264" s="39" t="s">
        <v>216</v>
      </c>
    </row>
    <row r="265" ht="14.4" spans="1:38">
      <c r="A265" s="38" t="s">
        <v>239</v>
      </c>
      <c r="B265" s="38" t="s">
        <v>212</v>
      </c>
      <c r="C265" s="38" t="s">
        <v>213</v>
      </c>
      <c r="D265" s="38" t="s">
        <v>214</v>
      </c>
      <c r="E265" s="38" t="s">
        <v>276</v>
      </c>
      <c r="F265" s="38"/>
      <c r="G265" s="38"/>
      <c r="H265" s="38" t="s">
        <v>216</v>
      </c>
      <c r="I265" s="38" t="s">
        <v>2133</v>
      </c>
      <c r="J265" s="38" t="s">
        <v>2134</v>
      </c>
      <c r="K265" s="40" t="s">
        <v>279</v>
      </c>
      <c r="L265" s="38" t="s">
        <v>220</v>
      </c>
      <c r="M265" s="41">
        <v>45012.5067476852</v>
      </c>
      <c r="N265" s="41">
        <v>45012.5048263889</v>
      </c>
      <c r="O265" s="40" t="s">
        <v>780</v>
      </c>
      <c r="P265" s="38" t="s">
        <v>781</v>
      </c>
      <c r="Q265" s="38"/>
      <c r="R265" s="44">
        <v>45016.6624768519</v>
      </c>
      <c r="S265" s="38" t="s">
        <v>782</v>
      </c>
      <c r="T265" s="44"/>
      <c r="U265" s="44">
        <v>45016.661087963</v>
      </c>
      <c r="V265" s="44"/>
      <c r="W265" s="45">
        <v>0</v>
      </c>
      <c r="X265" s="46">
        <v>4.15626157407408</v>
      </c>
      <c r="Y265" s="38" t="s">
        <v>155</v>
      </c>
      <c r="Z265" s="38" t="s">
        <v>214</v>
      </c>
      <c r="AA265" s="38" t="s">
        <v>280</v>
      </c>
      <c r="AB265" s="38" t="s">
        <v>140</v>
      </c>
      <c r="AC265" s="38" t="s">
        <v>225</v>
      </c>
      <c r="AD265" s="38"/>
      <c r="AE265" s="33" t="str">
        <f>VLOOKUP(I:I,[1]Sheet1!$B:$F,5,0)</f>
        <v>Known Code Issue</v>
      </c>
      <c r="AF265" s="33" t="str">
        <f>VLOOKUP(I:I,[1]Sheet1!$B:$G,6,0)</f>
        <v>PBI000000311978</v>
      </c>
      <c r="AG265" s="41" t="s">
        <v>2135</v>
      </c>
      <c r="AH265" s="38" t="s">
        <v>355</v>
      </c>
      <c r="AI265" s="38" t="s">
        <v>356</v>
      </c>
      <c r="AJ265" s="38" t="s">
        <v>238</v>
      </c>
      <c r="AK265" s="45">
        <v>3.2</v>
      </c>
      <c r="AL265" s="38" t="s">
        <v>216</v>
      </c>
    </row>
    <row r="266" ht="14.4" spans="1:38">
      <c r="A266" s="38" t="s">
        <v>239</v>
      </c>
      <c r="B266" s="38" t="s">
        <v>212</v>
      </c>
      <c r="C266" s="38" t="s">
        <v>213</v>
      </c>
      <c r="D266" s="38" t="s">
        <v>406</v>
      </c>
      <c r="E266" s="38" t="s">
        <v>407</v>
      </c>
      <c r="F266" s="38"/>
      <c r="G266" s="38"/>
      <c r="H266" s="38" t="s">
        <v>216</v>
      </c>
      <c r="I266" s="38" t="s">
        <v>2136</v>
      </c>
      <c r="J266" s="38" t="s">
        <v>2137</v>
      </c>
      <c r="K266" s="40" t="s">
        <v>219</v>
      </c>
      <c r="L266" s="38" t="s">
        <v>220</v>
      </c>
      <c r="M266" s="41">
        <v>45006.5924074074</v>
      </c>
      <c r="N266" s="41">
        <v>45006.5921875</v>
      </c>
      <c r="O266" s="40" t="s">
        <v>780</v>
      </c>
      <c r="P266" s="38" t="s">
        <v>781</v>
      </c>
      <c r="Q266" s="38"/>
      <c r="R266" s="44">
        <v>45008.5021875</v>
      </c>
      <c r="S266" s="38" t="s">
        <v>971</v>
      </c>
      <c r="T266" s="44"/>
      <c r="U266" s="44">
        <v>45008.5021643519</v>
      </c>
      <c r="V266" s="44"/>
      <c r="W266" s="45">
        <v>0</v>
      </c>
      <c r="X266" s="46">
        <v>1.90997685185185</v>
      </c>
      <c r="Y266" s="38" t="s">
        <v>406</v>
      </c>
      <c r="Z266" s="38" t="s">
        <v>406</v>
      </c>
      <c r="AA266" s="38" t="s">
        <v>406</v>
      </c>
      <c r="AB266" s="38" t="s">
        <v>245</v>
      </c>
      <c r="AC266" s="38" t="s">
        <v>246</v>
      </c>
      <c r="AD266" s="38"/>
      <c r="AE266" s="33" t="str">
        <f>VLOOKUP(I:I,[1]Sheet1!$B:$F,5,0)</f>
        <v>Working as Designed</v>
      </c>
      <c r="AF266" s="33" t="str">
        <f>VLOOKUP(I:I,[1]Sheet1!$B:$G,6,0)</f>
        <v>Working as Designed</v>
      </c>
      <c r="AG266" s="41" t="s">
        <v>2138</v>
      </c>
      <c r="AH266" s="38" t="s">
        <v>419</v>
      </c>
      <c r="AI266" s="38" t="s">
        <v>420</v>
      </c>
      <c r="AJ266" s="38" t="s">
        <v>1516</v>
      </c>
      <c r="AK266" s="45">
        <v>14</v>
      </c>
      <c r="AL266" s="38" t="s">
        <v>216</v>
      </c>
    </row>
    <row r="267" ht="14.4" spans="1:38">
      <c r="A267" s="38" t="s">
        <v>239</v>
      </c>
      <c r="B267" s="38" t="s">
        <v>212</v>
      </c>
      <c r="C267" s="38" t="s">
        <v>213</v>
      </c>
      <c r="D267" s="38" t="s">
        <v>406</v>
      </c>
      <c r="E267" s="38" t="s">
        <v>407</v>
      </c>
      <c r="F267" s="38"/>
      <c r="G267" s="38"/>
      <c r="H267" s="38" t="s">
        <v>216</v>
      </c>
      <c r="I267" s="38" t="s">
        <v>2139</v>
      </c>
      <c r="J267" s="38" t="s">
        <v>2140</v>
      </c>
      <c r="K267" s="40" t="s">
        <v>219</v>
      </c>
      <c r="L267" s="38" t="s">
        <v>220</v>
      </c>
      <c r="M267" s="41">
        <v>45009.4047453704</v>
      </c>
      <c r="N267" s="41">
        <v>45009.4041550926</v>
      </c>
      <c r="O267" s="40" t="s">
        <v>780</v>
      </c>
      <c r="P267" s="38" t="s">
        <v>781</v>
      </c>
      <c r="Q267" s="38"/>
      <c r="R267" s="44">
        <v>45012.4490740741</v>
      </c>
      <c r="S267" s="38" t="s">
        <v>1625</v>
      </c>
      <c r="T267" s="44"/>
      <c r="U267" s="44">
        <v>45012.4490509259</v>
      </c>
      <c r="V267" s="44"/>
      <c r="W267" s="45">
        <v>0</v>
      </c>
      <c r="X267" s="46">
        <v>3.04489583333333</v>
      </c>
      <c r="Y267" s="38" t="s">
        <v>406</v>
      </c>
      <c r="Z267" s="38" t="s">
        <v>406</v>
      </c>
      <c r="AA267" s="38" t="s">
        <v>406</v>
      </c>
      <c r="AB267" s="38" t="s">
        <v>245</v>
      </c>
      <c r="AC267" s="38" t="s">
        <v>246</v>
      </c>
      <c r="AD267" s="38"/>
      <c r="AE267" s="33" t="str">
        <f>VLOOKUP(I:I,[1]Sheet1!$B:$F,5,0)</f>
        <v>Working as Designed</v>
      </c>
      <c r="AF267" s="33" t="str">
        <f>VLOOKUP(I:I,[1]Sheet1!$B:$G,6,0)</f>
        <v>Working as Designed</v>
      </c>
      <c r="AG267" s="41" t="s">
        <v>2141</v>
      </c>
      <c r="AH267" s="38" t="s">
        <v>419</v>
      </c>
      <c r="AI267" s="38" t="s">
        <v>420</v>
      </c>
      <c r="AJ267" s="38" t="s">
        <v>1516</v>
      </c>
      <c r="AK267" s="45">
        <v>7</v>
      </c>
      <c r="AL267" s="38" t="s">
        <v>216</v>
      </c>
    </row>
    <row r="268" ht="14.4" spans="1:38">
      <c r="A268" s="39" t="s">
        <v>239</v>
      </c>
      <c r="B268" s="39" t="s">
        <v>212</v>
      </c>
      <c r="C268" s="39" t="s">
        <v>213</v>
      </c>
      <c r="D268" s="39" t="s">
        <v>230</v>
      </c>
      <c r="E268" s="39" t="s">
        <v>231</v>
      </c>
      <c r="F268" s="39"/>
      <c r="G268" s="39"/>
      <c r="H268" s="39" t="s">
        <v>216</v>
      </c>
      <c r="I268" s="39" t="s">
        <v>2142</v>
      </c>
      <c r="J268" s="39" t="s">
        <v>516</v>
      </c>
      <c r="K268" s="42" t="s">
        <v>219</v>
      </c>
      <c r="L268" s="39" t="s">
        <v>220</v>
      </c>
      <c r="M268" s="43">
        <v>45015.4390393519</v>
      </c>
      <c r="N268" s="43">
        <v>45015.4380324074</v>
      </c>
      <c r="O268" s="42" t="s">
        <v>780</v>
      </c>
      <c r="P268" s="39" t="s">
        <v>781</v>
      </c>
      <c r="Q268" s="39"/>
      <c r="R268" s="47">
        <v>45016.4817939815</v>
      </c>
      <c r="S268" s="39" t="s">
        <v>934</v>
      </c>
      <c r="T268" s="47"/>
      <c r="U268" s="47">
        <v>45016.4814930556</v>
      </c>
      <c r="V268" s="47"/>
      <c r="W268" s="48">
        <v>0</v>
      </c>
      <c r="X268" s="49">
        <v>1.04346064814815</v>
      </c>
      <c r="Y268" s="39" t="s">
        <v>230</v>
      </c>
      <c r="Z268" s="39" t="s">
        <v>234</v>
      </c>
      <c r="AA268" s="39"/>
      <c r="AB268" s="39" t="s">
        <v>140</v>
      </c>
      <c r="AC268" s="39" t="s">
        <v>225</v>
      </c>
      <c r="AD268" s="39"/>
      <c r="AE268" s="33" t="str">
        <f>VLOOKUP(I:I,[1]Sheet1!$B:$F,5,0)</f>
        <v>Known Code Issue</v>
      </c>
      <c r="AF268" s="33" t="str">
        <f>VLOOKUP(I:I,[1]Sheet1!$B:$G,6,0)</f>
        <v>PKE000000094345</v>
      </c>
      <c r="AG268" s="43" t="s">
        <v>2143</v>
      </c>
      <c r="AH268" s="39" t="s">
        <v>307</v>
      </c>
      <c r="AI268" s="39" t="s">
        <v>308</v>
      </c>
      <c r="AJ268" s="39" t="s">
        <v>380</v>
      </c>
      <c r="AK268" s="48">
        <v>14</v>
      </c>
      <c r="AL268" s="39" t="s">
        <v>216</v>
      </c>
    </row>
    <row r="269" ht="14.4" spans="1:38">
      <c r="A269" s="38" t="s">
        <v>239</v>
      </c>
      <c r="B269" s="38" t="s">
        <v>212</v>
      </c>
      <c r="C269" s="38" t="s">
        <v>213</v>
      </c>
      <c r="D269" s="38" t="s">
        <v>230</v>
      </c>
      <c r="E269" s="38" t="s">
        <v>231</v>
      </c>
      <c r="F269" s="38"/>
      <c r="G269" s="38"/>
      <c r="H269" s="38" t="s">
        <v>216</v>
      </c>
      <c r="I269" s="38" t="s">
        <v>2144</v>
      </c>
      <c r="J269" s="38" t="s">
        <v>2145</v>
      </c>
      <c r="K269" s="40" t="s">
        <v>219</v>
      </c>
      <c r="L269" s="38" t="s">
        <v>220</v>
      </c>
      <c r="M269" s="41">
        <v>44985.4152546296</v>
      </c>
      <c r="N269" s="41">
        <v>44985.41375</v>
      </c>
      <c r="O269" s="40" t="s">
        <v>221</v>
      </c>
      <c r="P269" s="38" t="s">
        <v>222</v>
      </c>
      <c r="Q269" s="38"/>
      <c r="R269" s="44">
        <v>44997.086400463</v>
      </c>
      <c r="S269" s="38" t="s">
        <v>224</v>
      </c>
      <c r="T269" s="44"/>
      <c r="U269" s="44">
        <v>44986.7008912037</v>
      </c>
      <c r="V269" s="44">
        <v>44997.0847222222</v>
      </c>
      <c r="W269" s="45">
        <v>0</v>
      </c>
      <c r="X269" s="46">
        <v>11.6709722222222</v>
      </c>
      <c r="Y269" s="38" t="s">
        <v>230</v>
      </c>
      <c r="Z269" s="38" t="s">
        <v>234</v>
      </c>
      <c r="AA269" s="38"/>
      <c r="AB269" s="38" t="s">
        <v>140</v>
      </c>
      <c r="AC269" s="38" t="s">
        <v>225</v>
      </c>
      <c r="AD269" s="38"/>
      <c r="AE269" s="33" t="str">
        <f>VLOOKUP(I:I,[1]Sheet1!$B:$F,5,0)</f>
        <v>Known Code Issue</v>
      </c>
      <c r="AF269" s="33" t="str">
        <f>VLOOKUP(I:I,[1]Sheet1!$B:$G,6,0)</f>
        <v>PKE000000094345</v>
      </c>
      <c r="AG269" s="41" t="s">
        <v>2146</v>
      </c>
      <c r="AH269" s="38" t="s">
        <v>307</v>
      </c>
      <c r="AI269" s="38" t="s">
        <v>308</v>
      </c>
      <c r="AJ269" s="38" t="s">
        <v>284</v>
      </c>
      <c r="AK269" s="45">
        <v>23.3333333333333</v>
      </c>
      <c r="AL269" s="38" t="s">
        <v>216</v>
      </c>
    </row>
    <row r="270" ht="14.4" spans="1:38">
      <c r="A270" s="38" t="s">
        <v>239</v>
      </c>
      <c r="B270" s="38" t="s">
        <v>212</v>
      </c>
      <c r="C270" s="38" t="s">
        <v>213</v>
      </c>
      <c r="D270" s="38" t="s">
        <v>230</v>
      </c>
      <c r="E270" s="38" t="s">
        <v>231</v>
      </c>
      <c r="F270" s="38"/>
      <c r="G270" s="38"/>
      <c r="H270" s="38" t="s">
        <v>216</v>
      </c>
      <c r="I270" s="38" t="s">
        <v>2147</v>
      </c>
      <c r="J270" s="38" t="s">
        <v>2145</v>
      </c>
      <c r="K270" s="40" t="s">
        <v>219</v>
      </c>
      <c r="L270" s="38" t="s">
        <v>220</v>
      </c>
      <c r="M270" s="41">
        <v>44987.4618634259</v>
      </c>
      <c r="N270" s="41">
        <v>44987.4551041667</v>
      </c>
      <c r="O270" s="40" t="s">
        <v>221</v>
      </c>
      <c r="P270" s="38" t="s">
        <v>222</v>
      </c>
      <c r="Q270" s="38"/>
      <c r="R270" s="44">
        <v>45002.0876041667</v>
      </c>
      <c r="S270" s="38" t="s">
        <v>224</v>
      </c>
      <c r="T270" s="44"/>
      <c r="U270" s="44">
        <v>44991.7584953704</v>
      </c>
      <c r="V270" s="44">
        <v>45002.0847453704</v>
      </c>
      <c r="W270" s="45">
        <v>0</v>
      </c>
      <c r="X270" s="46">
        <v>14.6296412037037</v>
      </c>
      <c r="Y270" s="38" t="s">
        <v>230</v>
      </c>
      <c r="Z270" s="38" t="s">
        <v>234</v>
      </c>
      <c r="AA270" s="38"/>
      <c r="AB270" s="38" t="s">
        <v>140</v>
      </c>
      <c r="AC270" s="38" t="s">
        <v>225</v>
      </c>
      <c r="AD270" s="38"/>
      <c r="AE270" s="33" t="str">
        <f>VLOOKUP(I:I,[1]Sheet1!$B:$F,5,0)</f>
        <v>Known Code Issue</v>
      </c>
      <c r="AF270" s="33" t="str">
        <f>VLOOKUP(I:I,[1]Sheet1!$B:$G,6,0)</f>
        <v>PKE000000094345</v>
      </c>
      <c r="AG270" s="41" t="s">
        <v>2148</v>
      </c>
      <c r="AH270" s="38" t="s">
        <v>298</v>
      </c>
      <c r="AI270" s="38" t="s">
        <v>299</v>
      </c>
      <c r="AJ270" s="38" t="s">
        <v>284</v>
      </c>
      <c r="AK270" s="45">
        <v>28</v>
      </c>
      <c r="AL270" s="38" t="s">
        <v>216</v>
      </c>
    </row>
    <row r="271" ht="14.4" spans="1:38">
      <c r="A271" s="39" t="s">
        <v>239</v>
      </c>
      <c r="B271" s="39" t="s">
        <v>212</v>
      </c>
      <c r="C271" s="39" t="s">
        <v>213</v>
      </c>
      <c r="D271" s="39" t="s">
        <v>230</v>
      </c>
      <c r="E271" s="39" t="s">
        <v>231</v>
      </c>
      <c r="F271" s="39"/>
      <c r="G271" s="39"/>
      <c r="H271" s="39" t="s">
        <v>216</v>
      </c>
      <c r="I271" s="39" t="s">
        <v>2149</v>
      </c>
      <c r="J271" s="39" t="s">
        <v>332</v>
      </c>
      <c r="K271" s="42" t="s">
        <v>219</v>
      </c>
      <c r="L271" s="39" t="s">
        <v>220</v>
      </c>
      <c r="M271" s="43">
        <v>44986.4515625</v>
      </c>
      <c r="N271" s="43">
        <v>44986.448599537</v>
      </c>
      <c r="O271" s="42" t="s">
        <v>221</v>
      </c>
      <c r="P271" s="39" t="s">
        <v>222</v>
      </c>
      <c r="Q271" s="39"/>
      <c r="R271" s="47">
        <v>44998.0936921296</v>
      </c>
      <c r="S271" s="39" t="s">
        <v>224</v>
      </c>
      <c r="T271" s="47"/>
      <c r="U271" s="47">
        <v>44987.6390740741</v>
      </c>
      <c r="V271" s="47">
        <v>44998.0845601852</v>
      </c>
      <c r="W271" s="48">
        <v>0</v>
      </c>
      <c r="X271" s="49">
        <v>11.6359606481482</v>
      </c>
      <c r="Y271" s="39" t="s">
        <v>230</v>
      </c>
      <c r="Z271" s="39" t="s">
        <v>234</v>
      </c>
      <c r="AA271" s="39"/>
      <c r="AB271" s="39" t="s">
        <v>140</v>
      </c>
      <c r="AC271" s="39" t="s">
        <v>225</v>
      </c>
      <c r="AD271" s="39"/>
      <c r="AE271" s="33" t="str">
        <f>VLOOKUP(I:I,[1]Sheet1!$B:$F,5,0)</f>
        <v>Known Code Issue</v>
      </c>
      <c r="AF271" s="33" t="str">
        <f>VLOOKUP(I:I,[1]Sheet1!$B:$G,6,0)</f>
        <v>PKE000000094345</v>
      </c>
      <c r="AG271" s="47" t="s">
        <v>2150</v>
      </c>
      <c r="AH271" s="39" t="s">
        <v>485</v>
      </c>
      <c r="AI271" s="39" t="s">
        <v>486</v>
      </c>
      <c r="AJ271" s="39" t="s">
        <v>327</v>
      </c>
      <c r="AK271" s="48">
        <v>23.3333333333333</v>
      </c>
      <c r="AL271" s="39" t="s">
        <v>216</v>
      </c>
    </row>
    <row r="272" ht="14.4" spans="1:38">
      <c r="A272" s="38" t="s">
        <v>239</v>
      </c>
      <c r="B272" s="38" t="s">
        <v>212</v>
      </c>
      <c r="C272" s="38" t="s">
        <v>213</v>
      </c>
      <c r="D272" s="38" t="s">
        <v>230</v>
      </c>
      <c r="E272" s="38" t="s">
        <v>231</v>
      </c>
      <c r="F272" s="38"/>
      <c r="G272" s="38"/>
      <c r="H272" s="38" t="s">
        <v>216</v>
      </c>
      <c r="I272" s="38" t="s">
        <v>2151</v>
      </c>
      <c r="J272" s="38" t="s">
        <v>332</v>
      </c>
      <c r="K272" s="40" t="s">
        <v>219</v>
      </c>
      <c r="L272" s="38" t="s">
        <v>220</v>
      </c>
      <c r="M272" s="41">
        <v>45014.4672685185</v>
      </c>
      <c r="N272" s="41">
        <v>45014.4657291667</v>
      </c>
      <c r="O272" s="40" t="s">
        <v>780</v>
      </c>
      <c r="P272" s="38" t="s">
        <v>781</v>
      </c>
      <c r="Q272" s="38"/>
      <c r="R272" s="44">
        <v>45015.4909143519</v>
      </c>
      <c r="S272" s="38" t="s">
        <v>782</v>
      </c>
      <c r="T272" s="44"/>
      <c r="U272" s="44">
        <v>45015.4905324074</v>
      </c>
      <c r="V272" s="44"/>
      <c r="W272" s="45">
        <v>0</v>
      </c>
      <c r="X272" s="46">
        <v>1.02480324074074</v>
      </c>
      <c r="Y272" s="38" t="s">
        <v>230</v>
      </c>
      <c r="Z272" s="38" t="s">
        <v>234</v>
      </c>
      <c r="AA272" s="38"/>
      <c r="AB272" s="38" t="s">
        <v>140</v>
      </c>
      <c r="AC272" s="38" t="s">
        <v>225</v>
      </c>
      <c r="AD272" s="38"/>
      <c r="AE272" s="33" t="str">
        <f>VLOOKUP(I:I,[1]Sheet1!$B:$F,5,0)</f>
        <v>Known Code Issue</v>
      </c>
      <c r="AF272" s="33" t="str">
        <f>VLOOKUP(I:I,[1]Sheet1!$B:$G,6,0)</f>
        <v>PKE000000094345</v>
      </c>
      <c r="AG272" s="41" t="s">
        <v>2152</v>
      </c>
      <c r="AH272" s="38" t="s">
        <v>485</v>
      </c>
      <c r="AI272" s="38" t="s">
        <v>486</v>
      </c>
      <c r="AJ272" s="38" t="s">
        <v>380</v>
      </c>
      <c r="AK272" s="45">
        <v>17.5</v>
      </c>
      <c r="AL272" s="38" t="s">
        <v>216</v>
      </c>
    </row>
    <row r="273" ht="14.4" spans="1:38">
      <c r="A273" s="38" t="s">
        <v>239</v>
      </c>
      <c r="B273" s="38" t="s">
        <v>212</v>
      </c>
      <c r="C273" s="38" t="s">
        <v>213</v>
      </c>
      <c r="D273" s="38" t="s">
        <v>230</v>
      </c>
      <c r="E273" s="38" t="s">
        <v>231</v>
      </c>
      <c r="F273" s="38"/>
      <c r="G273" s="38"/>
      <c r="H273" s="38" t="s">
        <v>216</v>
      </c>
      <c r="I273" s="38" t="s">
        <v>2153</v>
      </c>
      <c r="J273" s="38" t="s">
        <v>332</v>
      </c>
      <c r="K273" s="40" t="s">
        <v>219</v>
      </c>
      <c r="L273" s="38" t="s">
        <v>220</v>
      </c>
      <c r="M273" s="41">
        <v>45016.5094097222</v>
      </c>
      <c r="N273" s="41">
        <v>45016.5064583333</v>
      </c>
      <c r="O273" s="40" t="s">
        <v>780</v>
      </c>
      <c r="P273" s="38" t="s">
        <v>781</v>
      </c>
      <c r="Q273" s="38"/>
      <c r="R273" s="44">
        <v>45016.7035648148</v>
      </c>
      <c r="S273" s="38" t="s">
        <v>782</v>
      </c>
      <c r="T273" s="44"/>
      <c r="U273" s="44">
        <v>45016.7034027778</v>
      </c>
      <c r="V273" s="44"/>
      <c r="W273" s="45">
        <v>0</v>
      </c>
      <c r="X273" s="46">
        <v>0.196944444444444</v>
      </c>
      <c r="Y273" s="38" t="s">
        <v>230</v>
      </c>
      <c r="Z273" s="38" t="s">
        <v>234</v>
      </c>
      <c r="AA273" s="38"/>
      <c r="AB273" s="38" t="s">
        <v>140</v>
      </c>
      <c r="AC273" s="38" t="s">
        <v>225</v>
      </c>
      <c r="AD273" s="38"/>
      <c r="AE273" s="33" t="str">
        <f>VLOOKUP(I:I,[1]Sheet1!$B:$F,5,0)</f>
        <v>Known Code Issue</v>
      </c>
      <c r="AF273" s="33" t="str">
        <f>VLOOKUP(I:I,[1]Sheet1!$B:$G,6,0)</f>
        <v>PKE000000094345</v>
      </c>
      <c r="AG273" s="41" t="s">
        <v>2154</v>
      </c>
      <c r="AH273" s="38" t="s">
        <v>485</v>
      </c>
      <c r="AI273" s="38" t="s">
        <v>486</v>
      </c>
      <c r="AJ273" s="38" t="s">
        <v>238</v>
      </c>
      <c r="AK273" s="45">
        <v>17.5</v>
      </c>
      <c r="AL273" s="38" t="s">
        <v>216</v>
      </c>
    </row>
    <row r="274" ht="14.4" spans="1:38">
      <c r="A274" s="39" t="s">
        <v>239</v>
      </c>
      <c r="B274" s="39" t="s">
        <v>212</v>
      </c>
      <c r="C274" s="39" t="s">
        <v>213</v>
      </c>
      <c r="D274" s="39" t="s">
        <v>230</v>
      </c>
      <c r="E274" s="39" t="s">
        <v>231</v>
      </c>
      <c r="F274" s="39"/>
      <c r="G274" s="39"/>
      <c r="H274" s="39" t="s">
        <v>216</v>
      </c>
      <c r="I274" s="39" t="s">
        <v>2155</v>
      </c>
      <c r="J274" s="39" t="s">
        <v>2156</v>
      </c>
      <c r="K274" s="42" t="s">
        <v>219</v>
      </c>
      <c r="L274" s="39" t="s">
        <v>220</v>
      </c>
      <c r="M274" s="43">
        <v>44980.7552662037</v>
      </c>
      <c r="N274" s="43">
        <v>44980.7529282407</v>
      </c>
      <c r="O274" s="42" t="s">
        <v>780</v>
      </c>
      <c r="P274" s="39" t="s">
        <v>781</v>
      </c>
      <c r="Q274" s="39"/>
      <c r="R274" s="47">
        <v>45013.5062615741</v>
      </c>
      <c r="S274" s="39" t="s">
        <v>297</v>
      </c>
      <c r="T274" s="47"/>
      <c r="U274" s="47">
        <v>45013.5062268519</v>
      </c>
      <c r="V274" s="47"/>
      <c r="W274" s="48">
        <v>1</v>
      </c>
      <c r="X274" s="49">
        <v>32.7532986111111</v>
      </c>
      <c r="Y274" s="39" t="s">
        <v>410</v>
      </c>
      <c r="Z274" s="39" t="s">
        <v>411</v>
      </c>
      <c r="AA274" s="39"/>
      <c r="AB274" s="39" t="s">
        <v>245</v>
      </c>
      <c r="AC274" s="39" t="s">
        <v>323</v>
      </c>
      <c r="AD274" s="39"/>
      <c r="AE274" s="33" t="str">
        <f>VLOOKUP(I:I,[1]Sheet1!$B:$F,5,0)</f>
        <v>Working as Designed</v>
      </c>
      <c r="AF274" s="33" t="str">
        <f>VLOOKUP(I:I,[1]Sheet1!$B:$G,6,0)</f>
        <v>Working as Designed</v>
      </c>
      <c r="AG274" s="43" t="s">
        <v>2157</v>
      </c>
      <c r="AH274" s="39" t="s">
        <v>924</v>
      </c>
      <c r="AI274" s="39" t="s">
        <v>925</v>
      </c>
      <c r="AJ274" s="39" t="s">
        <v>327</v>
      </c>
      <c r="AK274" s="48">
        <v>11.6666666666667</v>
      </c>
      <c r="AL274" s="39" t="s">
        <v>216</v>
      </c>
    </row>
    <row r="275" ht="14.4" spans="1:38">
      <c r="A275" s="38" t="s">
        <v>239</v>
      </c>
      <c r="B275" s="38" t="s">
        <v>212</v>
      </c>
      <c r="C275" s="38" t="s">
        <v>213</v>
      </c>
      <c r="D275" s="38" t="s">
        <v>603</v>
      </c>
      <c r="E275" s="38" t="s">
        <v>604</v>
      </c>
      <c r="F275" s="38"/>
      <c r="G275" s="38"/>
      <c r="H275" s="38" t="s">
        <v>216</v>
      </c>
      <c r="I275" s="38" t="s">
        <v>2158</v>
      </c>
      <c r="J275" s="38" t="s">
        <v>2159</v>
      </c>
      <c r="K275" s="40" t="s">
        <v>258</v>
      </c>
      <c r="L275" s="38" t="s">
        <v>220</v>
      </c>
      <c r="M275" s="41">
        <v>45005.3829166667</v>
      </c>
      <c r="N275" s="41">
        <v>45005.3782407407</v>
      </c>
      <c r="O275" s="40" t="s">
        <v>780</v>
      </c>
      <c r="P275" s="38" t="s">
        <v>781</v>
      </c>
      <c r="Q275" s="38"/>
      <c r="R275" s="44">
        <v>45007.7951273148</v>
      </c>
      <c r="S275" s="38" t="s">
        <v>1043</v>
      </c>
      <c r="T275" s="44"/>
      <c r="U275" s="44">
        <v>45007.7951041667</v>
      </c>
      <c r="V275" s="44"/>
      <c r="W275" s="45">
        <v>0</v>
      </c>
      <c r="X275" s="46">
        <v>2.41686342592593</v>
      </c>
      <c r="Y275" s="38" t="s">
        <v>259</v>
      </c>
      <c r="Z275" s="38" t="s">
        <v>260</v>
      </c>
      <c r="AA275" s="38"/>
      <c r="AB275" s="38" t="s">
        <v>245</v>
      </c>
      <c r="AC275" s="38" t="s">
        <v>246</v>
      </c>
      <c r="AD275" s="38"/>
      <c r="AE275" s="33" t="str">
        <f>VLOOKUP(I:I,[1]Sheet1!$B:$F,5,0)</f>
        <v>Working as Designed</v>
      </c>
      <c r="AF275" s="33" t="str">
        <f>VLOOKUP(I:I,[1]Sheet1!$B:$G,6,0)</f>
        <v>Working as Designed</v>
      </c>
      <c r="AG275" s="41" t="s">
        <v>2160</v>
      </c>
      <c r="AH275" s="38" t="s">
        <v>577</v>
      </c>
      <c r="AI275" s="38" t="s">
        <v>578</v>
      </c>
      <c r="AJ275" s="38" t="s">
        <v>387</v>
      </c>
      <c r="AK275" s="45">
        <v>2.8</v>
      </c>
      <c r="AL275" s="38" t="s">
        <v>216</v>
      </c>
    </row>
    <row r="276" ht="14.4" spans="1:38">
      <c r="A276" s="38" t="s">
        <v>239</v>
      </c>
      <c r="B276" s="38" t="s">
        <v>212</v>
      </c>
      <c r="C276" s="38" t="s">
        <v>213</v>
      </c>
      <c r="D276" s="38" t="s">
        <v>406</v>
      </c>
      <c r="E276" s="38" t="s">
        <v>407</v>
      </c>
      <c r="F276" s="38"/>
      <c r="G276" s="38"/>
      <c r="H276" s="38" t="s">
        <v>255</v>
      </c>
      <c r="I276" s="38" t="s">
        <v>2161</v>
      </c>
      <c r="J276" s="38" t="s">
        <v>2162</v>
      </c>
      <c r="K276" s="40" t="s">
        <v>219</v>
      </c>
      <c r="L276" s="38" t="s">
        <v>220</v>
      </c>
      <c r="M276" s="41">
        <v>45005.4168287037</v>
      </c>
      <c r="N276" s="41">
        <v>45005.4162268519</v>
      </c>
      <c r="O276" s="40" t="s">
        <v>221</v>
      </c>
      <c r="P276" s="38" t="s">
        <v>222</v>
      </c>
      <c r="Q276" s="38"/>
      <c r="R276" s="44">
        <v>45017.0976041667</v>
      </c>
      <c r="S276" s="38" t="s">
        <v>224</v>
      </c>
      <c r="T276" s="44"/>
      <c r="U276" s="44">
        <v>45006.7126273148</v>
      </c>
      <c r="V276" s="44">
        <v>45017.0850810185</v>
      </c>
      <c r="W276" s="45">
        <v>0</v>
      </c>
      <c r="X276" s="46">
        <v>11.6688541666667</v>
      </c>
      <c r="Y276" s="38" t="s">
        <v>406</v>
      </c>
      <c r="Z276" s="38" t="s">
        <v>406</v>
      </c>
      <c r="AA276" s="38" t="s">
        <v>406</v>
      </c>
      <c r="AB276" s="38" t="s">
        <v>1541</v>
      </c>
      <c r="AC276" s="38" t="s">
        <v>225</v>
      </c>
      <c r="AD276" s="38"/>
      <c r="AE276" s="33" t="str">
        <f>VLOOKUP(I:I,[1]Sheet1!$B:$F,5,0)</f>
        <v>Working as Designed</v>
      </c>
      <c r="AF276" s="33" t="str">
        <f>VLOOKUP(I:I,[1]Sheet1!$B:$G,6,0)</f>
        <v>Working as Designed</v>
      </c>
      <c r="AG276" s="38" t="s">
        <v>2163</v>
      </c>
      <c r="AH276" s="38" t="s">
        <v>419</v>
      </c>
      <c r="AI276" s="38" t="s">
        <v>420</v>
      </c>
      <c r="AJ276" s="38" t="s">
        <v>1156</v>
      </c>
      <c r="AK276" s="45">
        <v>14</v>
      </c>
      <c r="AL276" s="38" t="s">
        <v>216</v>
      </c>
    </row>
    <row r="277" ht="14.4" spans="1:38">
      <c r="A277" s="38" t="s">
        <v>239</v>
      </c>
      <c r="B277" s="38" t="s">
        <v>212</v>
      </c>
      <c r="C277" s="38" t="s">
        <v>213</v>
      </c>
      <c r="D277" s="38" t="s">
        <v>406</v>
      </c>
      <c r="E277" s="38" t="s">
        <v>407</v>
      </c>
      <c r="F277" s="38"/>
      <c r="G277" s="38"/>
      <c r="H277" s="38" t="s">
        <v>770</v>
      </c>
      <c r="I277" s="38" t="s">
        <v>2164</v>
      </c>
      <c r="J277" s="38" t="s">
        <v>2165</v>
      </c>
      <c r="K277" s="40" t="s">
        <v>219</v>
      </c>
      <c r="L277" s="38" t="s">
        <v>220</v>
      </c>
      <c r="M277" s="41">
        <v>44993.4329513889</v>
      </c>
      <c r="N277" s="41">
        <v>44993.4314351852</v>
      </c>
      <c r="O277" s="40" t="s">
        <v>221</v>
      </c>
      <c r="P277" s="38"/>
      <c r="Q277" s="38"/>
      <c r="R277" s="44">
        <v>44999.467650463</v>
      </c>
      <c r="S277" s="38" t="s">
        <v>922</v>
      </c>
      <c r="T277" s="44"/>
      <c r="U277" s="44">
        <v>44999.4676388889</v>
      </c>
      <c r="V277" s="44">
        <v>44999.4676388889</v>
      </c>
      <c r="W277" s="45">
        <v>1</v>
      </c>
      <c r="X277" s="46">
        <v>6.0362037037037</v>
      </c>
      <c r="Y277" s="38" t="s">
        <v>410</v>
      </c>
      <c r="Z277" s="38" t="s">
        <v>411</v>
      </c>
      <c r="AA277" s="38" t="s">
        <v>412</v>
      </c>
      <c r="AB277" s="38"/>
      <c r="AC277" s="38"/>
      <c r="AD277" s="38"/>
      <c r="AE277" s="33" t="str">
        <f>VLOOKUP(I:I,[1]Sheet1!$B:$F,5,0)</f>
        <v>Temporary issue</v>
      </c>
      <c r="AF277" s="33" t="str">
        <f>VLOOKUP(I:I,[1]Sheet1!$B:$G,6,0)</f>
        <v>Temporary Issue in ACC</v>
      </c>
      <c r="AG277" s="38" t="s">
        <v>2166</v>
      </c>
      <c r="AH277" s="38" t="s">
        <v>414</v>
      </c>
      <c r="AI277" s="38" t="s">
        <v>415</v>
      </c>
      <c r="AJ277" s="38" t="s">
        <v>926</v>
      </c>
      <c r="AK277" s="45">
        <v>2.33333333333333</v>
      </c>
      <c r="AL277" s="38" t="s">
        <v>216</v>
      </c>
    </row>
    <row r="278" ht="14.4" spans="1:38">
      <c r="A278" s="39" t="s">
        <v>239</v>
      </c>
      <c r="B278" s="39" t="s">
        <v>212</v>
      </c>
      <c r="C278" s="39" t="s">
        <v>213</v>
      </c>
      <c r="D278" s="39" t="s">
        <v>230</v>
      </c>
      <c r="E278" s="39" t="s">
        <v>231</v>
      </c>
      <c r="F278" s="39"/>
      <c r="G278" s="39"/>
      <c r="H278" s="39" t="s">
        <v>216</v>
      </c>
      <c r="I278" s="39" t="s">
        <v>2167</v>
      </c>
      <c r="J278" s="39" t="s">
        <v>2168</v>
      </c>
      <c r="K278" s="42" t="s">
        <v>219</v>
      </c>
      <c r="L278" s="39" t="s">
        <v>220</v>
      </c>
      <c r="M278" s="43">
        <v>45007.6209027778</v>
      </c>
      <c r="N278" s="43">
        <v>45007.6191087963</v>
      </c>
      <c r="O278" s="42" t="s">
        <v>780</v>
      </c>
      <c r="P278" s="39" t="s">
        <v>781</v>
      </c>
      <c r="Q278" s="39"/>
      <c r="R278" s="47">
        <v>45008.5561342593</v>
      </c>
      <c r="S278" s="39" t="s">
        <v>1168</v>
      </c>
      <c r="T278" s="47"/>
      <c r="U278" s="47">
        <v>45008.556099537</v>
      </c>
      <c r="V278" s="47"/>
      <c r="W278" s="48">
        <v>0</v>
      </c>
      <c r="X278" s="49">
        <v>0.936990740740741</v>
      </c>
      <c r="Y278" s="39" t="s">
        <v>230</v>
      </c>
      <c r="Z278" s="39" t="s">
        <v>234</v>
      </c>
      <c r="AA278" s="39"/>
      <c r="AB278" s="39" t="s">
        <v>245</v>
      </c>
      <c r="AC278" s="39" t="s">
        <v>246</v>
      </c>
      <c r="AD278" s="39"/>
      <c r="AE278" s="33" t="str">
        <f>VLOOKUP(I:I,[1]Sheet1!$B:$F,5,0)</f>
        <v>One-Off Issue</v>
      </c>
      <c r="AF278" s="33" t="str">
        <f>VLOOKUP(I:I,[1]Sheet1!$B:$G,6,0)</f>
        <v>One off issue in ACC</v>
      </c>
      <c r="AG278" s="43" t="s">
        <v>2169</v>
      </c>
      <c r="AH278" s="39" t="s">
        <v>325</v>
      </c>
      <c r="AI278" s="39" t="s">
        <v>326</v>
      </c>
      <c r="AJ278" s="39" t="s">
        <v>387</v>
      </c>
      <c r="AK278" s="48">
        <v>3.5</v>
      </c>
      <c r="AL278" s="39" t="s">
        <v>216</v>
      </c>
    </row>
    <row r="279" ht="14.4" spans="1:38">
      <c r="A279" s="39" t="s">
        <v>239</v>
      </c>
      <c r="B279" s="39" t="s">
        <v>212</v>
      </c>
      <c r="C279" s="39" t="s">
        <v>213</v>
      </c>
      <c r="D279" s="39" t="s">
        <v>230</v>
      </c>
      <c r="E279" s="39" t="s">
        <v>231</v>
      </c>
      <c r="F279" s="39"/>
      <c r="G279" s="39"/>
      <c r="H279" s="39" t="s">
        <v>216</v>
      </c>
      <c r="I279" s="39" t="s">
        <v>2170</v>
      </c>
      <c r="J279" s="39" t="s">
        <v>2171</v>
      </c>
      <c r="K279" s="42" t="s">
        <v>219</v>
      </c>
      <c r="L279" s="39" t="s">
        <v>220</v>
      </c>
      <c r="M279" s="43">
        <v>44999.9098032407</v>
      </c>
      <c r="N279" s="43">
        <v>44999.9085300926</v>
      </c>
      <c r="O279" s="42" t="s">
        <v>221</v>
      </c>
      <c r="P279" s="39" t="s">
        <v>222</v>
      </c>
      <c r="Q279" s="39"/>
      <c r="R279" s="47">
        <v>45011.1291550926</v>
      </c>
      <c r="S279" s="39" t="s">
        <v>224</v>
      </c>
      <c r="T279" s="47"/>
      <c r="U279" s="47">
        <v>45000.4990393519</v>
      </c>
      <c r="V279" s="47">
        <v>45011.1259490741</v>
      </c>
      <c r="W279" s="48">
        <v>0</v>
      </c>
      <c r="X279" s="49">
        <v>11.2174189814815</v>
      </c>
      <c r="Y279" s="39" t="s">
        <v>230</v>
      </c>
      <c r="Z279" s="39" t="s">
        <v>234</v>
      </c>
      <c r="AA279" s="39"/>
      <c r="AB279" s="39" t="s">
        <v>245</v>
      </c>
      <c r="AC279" s="39" t="s">
        <v>246</v>
      </c>
      <c r="AD279" s="39"/>
      <c r="AE279" s="33" t="str">
        <f>VLOOKUP(I:I,[1]Sheet1!$B:$F,5,0)</f>
        <v>Environmental Issue</v>
      </c>
      <c r="AF279" s="33" t="str">
        <f>VLOOKUP(I:I,[1]Sheet1!$B:$G,6,0)</f>
        <v>Environmental Issue On Porty - Time Out Happened On Porty End</v>
      </c>
      <c r="AG279" s="43" t="s">
        <v>2172</v>
      </c>
      <c r="AH279" s="39" t="s">
        <v>334</v>
      </c>
      <c r="AI279" s="39" t="s">
        <v>335</v>
      </c>
      <c r="AJ279" s="39" t="s">
        <v>292</v>
      </c>
      <c r="AK279" s="48">
        <v>2.33333333333333</v>
      </c>
      <c r="AL279" s="39" t="s">
        <v>216</v>
      </c>
    </row>
    <row r="280" ht="14.4" spans="1:38">
      <c r="A280" s="38" t="s">
        <v>239</v>
      </c>
      <c r="B280" s="38" t="s">
        <v>212</v>
      </c>
      <c r="C280" s="38" t="s">
        <v>213</v>
      </c>
      <c r="D280" s="38" t="s">
        <v>230</v>
      </c>
      <c r="E280" s="38" t="s">
        <v>231</v>
      </c>
      <c r="F280" s="38"/>
      <c r="G280" s="38"/>
      <c r="H280" s="38" t="s">
        <v>216</v>
      </c>
      <c r="I280" s="38" t="s">
        <v>2173</v>
      </c>
      <c r="J280" s="38" t="s">
        <v>2174</v>
      </c>
      <c r="K280" s="40" t="s">
        <v>219</v>
      </c>
      <c r="L280" s="38" t="s">
        <v>220</v>
      </c>
      <c r="M280" s="41">
        <v>45006.355787037</v>
      </c>
      <c r="N280" s="41">
        <v>45006.3543865741</v>
      </c>
      <c r="O280" s="40" t="s">
        <v>221</v>
      </c>
      <c r="P280" s="38" t="s">
        <v>222</v>
      </c>
      <c r="Q280" s="38"/>
      <c r="R280" s="44">
        <v>45017.0900694444</v>
      </c>
      <c r="S280" s="38" t="s">
        <v>224</v>
      </c>
      <c r="T280" s="44"/>
      <c r="U280" s="44">
        <v>45006.7685300926</v>
      </c>
      <c r="V280" s="44">
        <v>45017.0850810185</v>
      </c>
      <c r="W280" s="45">
        <v>0</v>
      </c>
      <c r="X280" s="46">
        <v>10.7306944444444</v>
      </c>
      <c r="Y280" s="38" t="s">
        <v>230</v>
      </c>
      <c r="Z280" s="38" t="s">
        <v>234</v>
      </c>
      <c r="AA280" s="38"/>
      <c r="AB280" s="38" t="s">
        <v>140</v>
      </c>
      <c r="AC280" s="38" t="s">
        <v>225</v>
      </c>
      <c r="AD280" s="38"/>
      <c r="AE280" s="33" t="str">
        <f>VLOOKUP(I:I,[1]Sheet1!$B:$F,5,0)</f>
        <v>Known Code Issue</v>
      </c>
      <c r="AF280" s="33" t="str">
        <f>VLOOKUP(I:I,[1]Sheet1!$B:$G,6,0)</f>
        <v>PKE000000094345</v>
      </c>
      <c r="AG280" s="44" t="s">
        <v>2175</v>
      </c>
      <c r="AH280" s="38" t="s">
        <v>334</v>
      </c>
      <c r="AI280" s="38" t="s">
        <v>335</v>
      </c>
      <c r="AJ280" s="38" t="s">
        <v>387</v>
      </c>
      <c r="AK280" s="45">
        <v>17.5</v>
      </c>
      <c r="AL280" s="38" t="s">
        <v>216</v>
      </c>
    </row>
    <row r="281" ht="14.4" spans="1:38">
      <c r="A281" s="38" t="s">
        <v>239</v>
      </c>
      <c r="B281" s="38" t="s">
        <v>212</v>
      </c>
      <c r="C281" s="38" t="s">
        <v>213</v>
      </c>
      <c r="D281" s="38" t="s">
        <v>230</v>
      </c>
      <c r="E281" s="38" t="s">
        <v>231</v>
      </c>
      <c r="F281" s="38"/>
      <c r="G281" s="38"/>
      <c r="H281" s="38" t="s">
        <v>216</v>
      </c>
      <c r="I281" s="38" t="s">
        <v>2176</v>
      </c>
      <c r="J281" s="38" t="s">
        <v>790</v>
      </c>
      <c r="K281" s="40" t="s">
        <v>219</v>
      </c>
      <c r="L281" s="38" t="s">
        <v>220</v>
      </c>
      <c r="M281" s="41">
        <v>44987.3237037037</v>
      </c>
      <c r="N281" s="41">
        <v>44987.3214699074</v>
      </c>
      <c r="O281" s="40" t="s">
        <v>221</v>
      </c>
      <c r="P281" s="38" t="s">
        <v>222</v>
      </c>
      <c r="Q281" s="38"/>
      <c r="R281" s="44">
        <v>44998.0933217593</v>
      </c>
      <c r="S281" s="38" t="s">
        <v>224</v>
      </c>
      <c r="T281" s="44"/>
      <c r="U281" s="44">
        <v>44987.5005324074</v>
      </c>
      <c r="V281" s="44">
        <v>44998.0845601852</v>
      </c>
      <c r="W281" s="45">
        <v>0</v>
      </c>
      <c r="X281" s="46">
        <v>10.7630902777778</v>
      </c>
      <c r="Y281" s="38" t="s">
        <v>230</v>
      </c>
      <c r="Z281" s="38" t="s">
        <v>234</v>
      </c>
      <c r="AA281" s="38"/>
      <c r="AB281" s="38" t="s">
        <v>245</v>
      </c>
      <c r="AC281" s="38" t="s">
        <v>246</v>
      </c>
      <c r="AD281" s="38"/>
      <c r="AE281" s="33" t="str">
        <f>VLOOKUP(I:I,[1]Sheet1!$B:$F,5,0)</f>
        <v>System Limitation </v>
      </c>
      <c r="AF281" s="33" t="str">
        <f>VLOOKUP(I:I,[1]Sheet1!$B:$G,6,0)</f>
        <v> System Limitation in ACC (Call/Data Active for customer)</v>
      </c>
      <c r="AG281" s="41" t="s">
        <v>2177</v>
      </c>
      <c r="AH281" s="38" t="s">
        <v>521</v>
      </c>
      <c r="AI281" s="38" t="s">
        <v>522</v>
      </c>
      <c r="AJ281" s="38" t="s">
        <v>387</v>
      </c>
      <c r="AK281" s="45">
        <v>2.33333333333333</v>
      </c>
      <c r="AL281" s="38" t="s">
        <v>216</v>
      </c>
    </row>
    <row r="282" ht="14.4" spans="1:38">
      <c r="A282" s="39" t="s">
        <v>239</v>
      </c>
      <c r="B282" s="39" t="s">
        <v>212</v>
      </c>
      <c r="C282" s="39" t="s">
        <v>213</v>
      </c>
      <c r="D282" s="39" t="s">
        <v>230</v>
      </c>
      <c r="E282" s="39" t="s">
        <v>231</v>
      </c>
      <c r="F282" s="39"/>
      <c r="G282" s="39"/>
      <c r="H282" s="39" t="s">
        <v>216</v>
      </c>
      <c r="I282" s="39" t="s">
        <v>2178</v>
      </c>
      <c r="J282" s="39" t="s">
        <v>790</v>
      </c>
      <c r="K282" s="42" t="s">
        <v>219</v>
      </c>
      <c r="L282" s="39" t="s">
        <v>220</v>
      </c>
      <c r="M282" s="43">
        <v>44992.3453125</v>
      </c>
      <c r="N282" s="43">
        <v>44992.3443055556</v>
      </c>
      <c r="O282" s="42" t="s">
        <v>221</v>
      </c>
      <c r="P282" s="39" t="s">
        <v>222</v>
      </c>
      <c r="Q282" s="39"/>
      <c r="R282" s="47">
        <v>45002.3761921296</v>
      </c>
      <c r="S282" s="39" t="s">
        <v>224</v>
      </c>
      <c r="T282" s="47"/>
      <c r="U282" s="47">
        <v>44992.3603356481</v>
      </c>
      <c r="V282" s="47">
        <v>45002.3754861111</v>
      </c>
      <c r="W282" s="48">
        <v>0</v>
      </c>
      <c r="X282" s="49">
        <v>10.0311805555556</v>
      </c>
      <c r="Y282" s="39" t="s">
        <v>230</v>
      </c>
      <c r="Z282" s="39" t="s">
        <v>234</v>
      </c>
      <c r="AA282" s="39"/>
      <c r="AB282" s="39" t="s">
        <v>245</v>
      </c>
      <c r="AC282" s="39" t="s">
        <v>323</v>
      </c>
      <c r="AD282" s="39"/>
      <c r="AE282" s="33" t="str">
        <f>VLOOKUP(I:I,[1]Sheet1!$B:$F,5,0)</f>
        <v>System Limitation </v>
      </c>
      <c r="AF282" s="33" t="str">
        <f>VLOOKUP(I:I,[1]Sheet1!$B:$G,6,0)</f>
        <v> System Limitation in ACC (Call/Data Active for customer)</v>
      </c>
      <c r="AG282" s="43" t="s">
        <v>2179</v>
      </c>
      <c r="AH282" s="39" t="s">
        <v>521</v>
      </c>
      <c r="AI282" s="39" t="s">
        <v>522</v>
      </c>
      <c r="AJ282" s="39" t="s">
        <v>387</v>
      </c>
      <c r="AK282" s="48">
        <v>2.33333333333333</v>
      </c>
      <c r="AL282" s="39" t="s">
        <v>216</v>
      </c>
    </row>
    <row r="283" ht="14.4" spans="1:38">
      <c r="A283" s="38" t="s">
        <v>239</v>
      </c>
      <c r="B283" s="38" t="s">
        <v>212</v>
      </c>
      <c r="C283" s="38" t="s">
        <v>213</v>
      </c>
      <c r="D283" s="38" t="s">
        <v>230</v>
      </c>
      <c r="E283" s="38" t="s">
        <v>231</v>
      </c>
      <c r="F283" s="38"/>
      <c r="G283" s="38"/>
      <c r="H283" s="38" t="s">
        <v>216</v>
      </c>
      <c r="I283" s="38" t="s">
        <v>2180</v>
      </c>
      <c r="J283" s="38" t="s">
        <v>790</v>
      </c>
      <c r="K283" s="40" t="s">
        <v>219</v>
      </c>
      <c r="L283" s="38" t="s">
        <v>220</v>
      </c>
      <c r="M283" s="41">
        <v>44997.4014699074</v>
      </c>
      <c r="N283" s="41">
        <v>44997.4003240741</v>
      </c>
      <c r="O283" s="40" t="s">
        <v>221</v>
      </c>
      <c r="P283" s="38" t="s">
        <v>222</v>
      </c>
      <c r="Q283" s="38"/>
      <c r="R283" s="44">
        <v>45009.0866435185</v>
      </c>
      <c r="S283" s="38" t="s">
        <v>224</v>
      </c>
      <c r="T283" s="44"/>
      <c r="U283" s="44">
        <v>44998.3955902778</v>
      </c>
      <c r="V283" s="44">
        <v>45009.0842361111</v>
      </c>
      <c r="W283" s="45">
        <v>0</v>
      </c>
      <c r="X283" s="46">
        <v>11.683912037037</v>
      </c>
      <c r="Y283" s="38" t="s">
        <v>230</v>
      </c>
      <c r="Z283" s="38" t="s">
        <v>234</v>
      </c>
      <c r="AA283" s="38"/>
      <c r="AB283" s="38" t="s">
        <v>245</v>
      </c>
      <c r="AC283" s="38" t="s">
        <v>323</v>
      </c>
      <c r="AD283" s="38"/>
      <c r="AE283" s="33" t="str">
        <f>VLOOKUP(I:I,[1]Sheet1!$B:$F,5,0)</f>
        <v>System Limitation </v>
      </c>
      <c r="AF283" s="33" t="str">
        <f>VLOOKUP(I:I,[1]Sheet1!$B:$G,6,0)</f>
        <v> System Limitation in ACC (Call/Data Active for customer)</v>
      </c>
      <c r="AG283" s="38" t="s">
        <v>2181</v>
      </c>
      <c r="AH283" s="38" t="s">
        <v>521</v>
      </c>
      <c r="AI283" s="38" t="s">
        <v>522</v>
      </c>
      <c r="AJ283" s="38" t="s">
        <v>387</v>
      </c>
      <c r="AK283" s="45">
        <v>2.33333333333333</v>
      </c>
      <c r="AL283" s="38" t="s">
        <v>216</v>
      </c>
    </row>
    <row r="284" ht="14.4" spans="1:38">
      <c r="A284" s="39" t="s">
        <v>239</v>
      </c>
      <c r="B284" s="39" t="s">
        <v>212</v>
      </c>
      <c r="C284" s="39" t="s">
        <v>213</v>
      </c>
      <c r="D284" s="39" t="s">
        <v>230</v>
      </c>
      <c r="E284" s="39" t="s">
        <v>231</v>
      </c>
      <c r="F284" s="39"/>
      <c r="G284" s="39"/>
      <c r="H284" s="39" t="s">
        <v>216</v>
      </c>
      <c r="I284" s="39" t="s">
        <v>2182</v>
      </c>
      <c r="J284" s="39" t="s">
        <v>519</v>
      </c>
      <c r="K284" s="42" t="s">
        <v>219</v>
      </c>
      <c r="L284" s="39" t="s">
        <v>220</v>
      </c>
      <c r="M284" s="43">
        <v>44986.3217361111</v>
      </c>
      <c r="N284" s="43">
        <v>44986.3207986111</v>
      </c>
      <c r="O284" s="42" t="s">
        <v>221</v>
      </c>
      <c r="P284" s="39" t="s">
        <v>222</v>
      </c>
      <c r="Q284" s="39"/>
      <c r="R284" s="47">
        <v>44996.3751851852</v>
      </c>
      <c r="S284" s="39" t="s">
        <v>224</v>
      </c>
      <c r="T284" s="47"/>
      <c r="U284" s="47">
        <v>44986.3648032407</v>
      </c>
      <c r="V284" s="47">
        <v>44996.3750578704</v>
      </c>
      <c r="W284" s="48">
        <v>0</v>
      </c>
      <c r="X284" s="49">
        <v>10.0542592592593</v>
      </c>
      <c r="Y284" s="39" t="s">
        <v>230</v>
      </c>
      <c r="Z284" s="39" t="s">
        <v>234</v>
      </c>
      <c r="AA284" s="39"/>
      <c r="AB284" s="39" t="s">
        <v>245</v>
      </c>
      <c r="AC284" s="39" t="s">
        <v>246</v>
      </c>
      <c r="AD284" s="39"/>
      <c r="AE284" s="33" t="str">
        <f>VLOOKUP(I:I,[1]Sheet1!$B:$F,5,0)</f>
        <v>System Limitation </v>
      </c>
      <c r="AF284" s="33" t="str">
        <f>VLOOKUP(I:I,[1]Sheet1!$B:$G,6,0)</f>
        <v> System Limitation in ACC (Call/Data Active for customer)</v>
      </c>
      <c r="AG284" s="43" t="s">
        <v>2183</v>
      </c>
      <c r="AH284" s="39" t="s">
        <v>521</v>
      </c>
      <c r="AI284" s="39" t="s">
        <v>522</v>
      </c>
      <c r="AJ284" s="39" t="s">
        <v>387</v>
      </c>
      <c r="AK284" s="48">
        <v>2.33333333333333</v>
      </c>
      <c r="AL284" s="39" t="s">
        <v>216</v>
      </c>
    </row>
    <row r="285" ht="14.4" spans="1:38">
      <c r="A285" s="39" t="s">
        <v>239</v>
      </c>
      <c r="B285" s="39" t="s">
        <v>212</v>
      </c>
      <c r="C285" s="39" t="s">
        <v>213</v>
      </c>
      <c r="D285" s="39" t="s">
        <v>230</v>
      </c>
      <c r="E285" s="39" t="s">
        <v>231</v>
      </c>
      <c r="F285" s="39"/>
      <c r="G285" s="39"/>
      <c r="H285" s="39" t="s">
        <v>216</v>
      </c>
      <c r="I285" s="39" t="s">
        <v>2184</v>
      </c>
      <c r="J285" s="39" t="s">
        <v>519</v>
      </c>
      <c r="K285" s="42" t="s">
        <v>219</v>
      </c>
      <c r="L285" s="39" t="s">
        <v>220</v>
      </c>
      <c r="M285" s="43">
        <v>44988.3202199074</v>
      </c>
      <c r="N285" s="43">
        <v>44988.319375</v>
      </c>
      <c r="O285" s="42" t="s">
        <v>221</v>
      </c>
      <c r="P285" s="39" t="s">
        <v>222</v>
      </c>
      <c r="Q285" s="39"/>
      <c r="R285" s="47">
        <v>44999.0875925926</v>
      </c>
      <c r="S285" s="39" t="s">
        <v>224</v>
      </c>
      <c r="T285" s="47"/>
      <c r="U285" s="47">
        <v>44988.5011342593</v>
      </c>
      <c r="V285" s="47">
        <v>44999.084537037</v>
      </c>
      <c r="W285" s="48">
        <v>0</v>
      </c>
      <c r="X285" s="49">
        <v>10.765162037037</v>
      </c>
      <c r="Y285" s="39" t="s">
        <v>230</v>
      </c>
      <c r="Z285" s="39" t="s">
        <v>234</v>
      </c>
      <c r="AA285" s="39"/>
      <c r="AB285" s="39" t="s">
        <v>245</v>
      </c>
      <c r="AC285" s="39" t="s">
        <v>323</v>
      </c>
      <c r="AD285" s="39"/>
      <c r="AE285" s="33" t="str">
        <f>VLOOKUP(I:I,[1]Sheet1!$B:$F,5,0)</f>
        <v>System Limitation </v>
      </c>
      <c r="AF285" s="33" t="str">
        <f>VLOOKUP(I:I,[1]Sheet1!$B:$G,6,0)</f>
        <v> System Limitation in ACC (Call/Data Active for customer)</v>
      </c>
      <c r="AG285" s="43" t="s">
        <v>2185</v>
      </c>
      <c r="AH285" s="39" t="s">
        <v>521</v>
      </c>
      <c r="AI285" s="39" t="s">
        <v>522</v>
      </c>
      <c r="AJ285" s="39" t="s">
        <v>387</v>
      </c>
      <c r="AK285" s="48">
        <v>2.33333333333333</v>
      </c>
      <c r="AL285" s="39" t="s">
        <v>216</v>
      </c>
    </row>
    <row r="286" ht="14.4" spans="1:38">
      <c r="A286" s="39" t="s">
        <v>239</v>
      </c>
      <c r="B286" s="39" t="s">
        <v>212</v>
      </c>
      <c r="C286" s="39" t="s">
        <v>213</v>
      </c>
      <c r="D286" s="39" t="s">
        <v>230</v>
      </c>
      <c r="E286" s="39" t="s">
        <v>231</v>
      </c>
      <c r="F286" s="39"/>
      <c r="G286" s="39"/>
      <c r="H286" s="39" t="s">
        <v>216</v>
      </c>
      <c r="I286" s="39" t="s">
        <v>2186</v>
      </c>
      <c r="J286" s="39" t="s">
        <v>519</v>
      </c>
      <c r="K286" s="42" t="s">
        <v>219</v>
      </c>
      <c r="L286" s="39" t="s">
        <v>220</v>
      </c>
      <c r="M286" s="43">
        <v>44990.4263078704</v>
      </c>
      <c r="N286" s="43">
        <v>44990.4254976852</v>
      </c>
      <c r="O286" s="42" t="s">
        <v>221</v>
      </c>
      <c r="P286" s="39" t="s">
        <v>222</v>
      </c>
      <c r="Q286" s="39"/>
      <c r="R286" s="47">
        <v>45002.087337963</v>
      </c>
      <c r="S286" s="39" t="s">
        <v>224</v>
      </c>
      <c r="T286" s="47"/>
      <c r="U286" s="47">
        <v>44991.4278819445</v>
      </c>
      <c r="V286" s="47">
        <v>45002.0847453704</v>
      </c>
      <c r="W286" s="48">
        <v>0</v>
      </c>
      <c r="X286" s="49">
        <v>11.6592476851852</v>
      </c>
      <c r="Y286" s="39" t="s">
        <v>230</v>
      </c>
      <c r="Z286" s="39" t="s">
        <v>234</v>
      </c>
      <c r="AA286" s="39"/>
      <c r="AB286" s="39" t="s">
        <v>245</v>
      </c>
      <c r="AC286" s="39" t="s">
        <v>246</v>
      </c>
      <c r="AD286" s="39"/>
      <c r="AE286" s="33" t="str">
        <f>VLOOKUP(I:I,[1]Sheet1!$B:$F,5,0)</f>
        <v>System Limitation </v>
      </c>
      <c r="AF286" s="33" t="str">
        <f>VLOOKUP(I:I,[1]Sheet1!$B:$G,6,0)</f>
        <v> System Limitation in ACC (Call/Data Active for customer)</v>
      </c>
      <c r="AG286" s="43" t="s">
        <v>2187</v>
      </c>
      <c r="AH286" s="39" t="s">
        <v>521</v>
      </c>
      <c r="AI286" s="39" t="s">
        <v>522</v>
      </c>
      <c r="AJ286" s="39" t="s">
        <v>387</v>
      </c>
      <c r="AK286" s="48">
        <v>2.33333333333333</v>
      </c>
      <c r="AL286" s="39" t="s">
        <v>216</v>
      </c>
    </row>
    <row r="287" ht="14.4" spans="1:38">
      <c r="A287" s="39" t="s">
        <v>239</v>
      </c>
      <c r="B287" s="39" t="s">
        <v>212</v>
      </c>
      <c r="C287" s="39" t="s">
        <v>213</v>
      </c>
      <c r="D287" s="39" t="s">
        <v>230</v>
      </c>
      <c r="E287" s="39" t="s">
        <v>231</v>
      </c>
      <c r="F287" s="39"/>
      <c r="G287" s="39"/>
      <c r="H287" s="39" t="s">
        <v>216</v>
      </c>
      <c r="I287" s="39" t="s">
        <v>2188</v>
      </c>
      <c r="J287" s="39" t="s">
        <v>519</v>
      </c>
      <c r="K287" s="42" t="s">
        <v>219</v>
      </c>
      <c r="L287" s="39" t="s">
        <v>220</v>
      </c>
      <c r="M287" s="43">
        <v>44989.4410416667</v>
      </c>
      <c r="N287" s="43">
        <v>44989.4401736111</v>
      </c>
      <c r="O287" s="42" t="s">
        <v>221</v>
      </c>
      <c r="P287" s="39" t="s">
        <v>222</v>
      </c>
      <c r="Q287" s="39"/>
      <c r="R287" s="47">
        <v>45002.0871875</v>
      </c>
      <c r="S287" s="39" t="s">
        <v>224</v>
      </c>
      <c r="T287" s="47"/>
      <c r="U287" s="47">
        <v>44991.3858564815</v>
      </c>
      <c r="V287" s="47">
        <v>45002.0847453704</v>
      </c>
      <c r="W287" s="48">
        <v>0</v>
      </c>
      <c r="X287" s="49">
        <v>12.6445717592593</v>
      </c>
      <c r="Y287" s="39" t="s">
        <v>230</v>
      </c>
      <c r="Z287" s="39" t="s">
        <v>234</v>
      </c>
      <c r="AA287" s="39"/>
      <c r="AB287" s="39" t="s">
        <v>245</v>
      </c>
      <c r="AC287" s="39" t="s">
        <v>246</v>
      </c>
      <c r="AD287" s="39"/>
      <c r="AE287" s="33" t="str">
        <f>VLOOKUP(I:I,[1]Sheet1!$B:$F,5,0)</f>
        <v>System Limitation </v>
      </c>
      <c r="AF287" s="33" t="str">
        <f>VLOOKUP(I:I,[1]Sheet1!$B:$G,6,0)</f>
        <v> System Limitation in ACC (Call/Data Active for customer)</v>
      </c>
      <c r="AG287" s="43" t="s">
        <v>2189</v>
      </c>
      <c r="AH287" s="39" t="s">
        <v>334</v>
      </c>
      <c r="AI287" s="39" t="s">
        <v>335</v>
      </c>
      <c r="AJ287" s="39" t="s">
        <v>292</v>
      </c>
      <c r="AK287" s="48">
        <v>2.33333333333333</v>
      </c>
      <c r="AL287" s="39" t="s">
        <v>216</v>
      </c>
    </row>
    <row r="288" ht="14.4" spans="1:38">
      <c r="A288" s="38" t="s">
        <v>239</v>
      </c>
      <c r="B288" s="38" t="s">
        <v>212</v>
      </c>
      <c r="C288" s="38" t="s">
        <v>213</v>
      </c>
      <c r="D288" s="38" t="s">
        <v>230</v>
      </c>
      <c r="E288" s="38" t="s">
        <v>231</v>
      </c>
      <c r="F288" s="38"/>
      <c r="G288" s="38"/>
      <c r="H288" s="38" t="s">
        <v>216</v>
      </c>
      <c r="I288" s="38" t="s">
        <v>2190</v>
      </c>
      <c r="J288" s="38" t="s">
        <v>519</v>
      </c>
      <c r="K288" s="40" t="s">
        <v>219</v>
      </c>
      <c r="L288" s="38" t="s">
        <v>220</v>
      </c>
      <c r="M288" s="41">
        <v>44994.3596990741</v>
      </c>
      <c r="N288" s="41">
        <v>44994.3586689815</v>
      </c>
      <c r="O288" s="40" t="s">
        <v>221</v>
      </c>
      <c r="P288" s="38" t="s">
        <v>222</v>
      </c>
      <c r="Q288" s="38"/>
      <c r="R288" s="44">
        <v>45005.088912037</v>
      </c>
      <c r="S288" s="38" t="s">
        <v>224</v>
      </c>
      <c r="T288" s="44"/>
      <c r="U288" s="44">
        <v>44994.5252777778</v>
      </c>
      <c r="V288" s="44">
        <v>45005.0842476852</v>
      </c>
      <c r="W288" s="45">
        <v>0</v>
      </c>
      <c r="X288" s="46">
        <v>10.7255787037037</v>
      </c>
      <c r="Y288" s="38" t="s">
        <v>230</v>
      </c>
      <c r="Z288" s="38" t="s">
        <v>234</v>
      </c>
      <c r="AA288" s="38"/>
      <c r="AB288" s="38" t="s">
        <v>245</v>
      </c>
      <c r="AC288" s="38" t="s">
        <v>246</v>
      </c>
      <c r="AD288" s="38"/>
      <c r="AE288" s="33" t="str">
        <f>VLOOKUP(I:I,[1]Sheet1!$B:$F,5,0)</f>
        <v>System Limitation </v>
      </c>
      <c r="AF288" s="33" t="str">
        <f>VLOOKUP(I:I,[1]Sheet1!$B:$G,6,0)</f>
        <v> System Limitation in ACC (Call/Data Active for customer)</v>
      </c>
      <c r="AG288" s="41" t="s">
        <v>2191</v>
      </c>
      <c r="AH288" s="38" t="s">
        <v>521</v>
      </c>
      <c r="AI288" s="38" t="s">
        <v>522</v>
      </c>
      <c r="AJ288" s="38" t="s">
        <v>387</v>
      </c>
      <c r="AK288" s="45">
        <v>2.33333333333333</v>
      </c>
      <c r="AL288" s="38" t="s">
        <v>216</v>
      </c>
    </row>
    <row r="289" ht="14.4" spans="1:38">
      <c r="A289" s="38" t="s">
        <v>239</v>
      </c>
      <c r="B289" s="38" t="s">
        <v>212</v>
      </c>
      <c r="C289" s="38" t="s">
        <v>213</v>
      </c>
      <c r="D289" s="38" t="s">
        <v>230</v>
      </c>
      <c r="E289" s="38" t="s">
        <v>231</v>
      </c>
      <c r="F289" s="38"/>
      <c r="G289" s="38"/>
      <c r="H289" s="38" t="s">
        <v>216</v>
      </c>
      <c r="I289" s="38" t="s">
        <v>2192</v>
      </c>
      <c r="J289" s="38" t="s">
        <v>539</v>
      </c>
      <c r="K289" s="40" t="s">
        <v>219</v>
      </c>
      <c r="L289" s="38" t="s">
        <v>220</v>
      </c>
      <c r="M289" s="41">
        <v>45000.3775462963</v>
      </c>
      <c r="N289" s="41">
        <v>45000.3765625</v>
      </c>
      <c r="O289" s="40" t="s">
        <v>221</v>
      </c>
      <c r="P289" s="38" t="s">
        <v>222</v>
      </c>
      <c r="Q289" s="38"/>
      <c r="R289" s="44">
        <v>45011.1286342593</v>
      </c>
      <c r="S289" s="38" t="s">
        <v>224</v>
      </c>
      <c r="T289" s="44"/>
      <c r="U289" s="44">
        <v>45000.6304513889</v>
      </c>
      <c r="V289" s="44">
        <v>45011.1259490741</v>
      </c>
      <c r="W289" s="45">
        <v>0</v>
      </c>
      <c r="X289" s="46">
        <v>10.7493865740741</v>
      </c>
      <c r="Y289" s="38" t="s">
        <v>230</v>
      </c>
      <c r="Z289" s="38" t="s">
        <v>234</v>
      </c>
      <c r="AA289" s="38"/>
      <c r="AB289" s="38" t="s">
        <v>245</v>
      </c>
      <c r="AC289" s="38" t="s">
        <v>323</v>
      </c>
      <c r="AD289" s="38"/>
      <c r="AE289" s="33" t="str">
        <f>VLOOKUP(I:I,[1]Sheet1!$B:$F,5,0)</f>
        <v>Data Pollution</v>
      </c>
      <c r="AF289" s="33" t="str">
        <f>VLOOKUP(I:I,[1]Sheet1!$B:$G,6,0)</f>
        <v>Data Pollution in ACC</v>
      </c>
      <c r="AG289" s="41" t="s">
        <v>2193</v>
      </c>
      <c r="AH289" s="38" t="s">
        <v>485</v>
      </c>
      <c r="AI289" s="38" t="s">
        <v>486</v>
      </c>
      <c r="AJ289" s="38" t="s">
        <v>284</v>
      </c>
      <c r="AK289" s="45">
        <v>2.33333333333333</v>
      </c>
      <c r="AL289" s="38" t="s">
        <v>216</v>
      </c>
    </row>
    <row r="290" ht="14.4" spans="1:38">
      <c r="A290" s="39" t="s">
        <v>239</v>
      </c>
      <c r="B290" s="39" t="s">
        <v>212</v>
      </c>
      <c r="C290" s="39" t="s">
        <v>213</v>
      </c>
      <c r="D290" s="39" t="s">
        <v>285</v>
      </c>
      <c r="E290" s="39" t="s">
        <v>840</v>
      </c>
      <c r="F290" s="39"/>
      <c r="G290" s="39"/>
      <c r="H290" s="39" t="s">
        <v>770</v>
      </c>
      <c r="I290" s="39" t="s">
        <v>2194</v>
      </c>
      <c r="J290" s="39" t="s">
        <v>2195</v>
      </c>
      <c r="K290" s="42" t="s">
        <v>2196</v>
      </c>
      <c r="L290" s="39" t="s">
        <v>220</v>
      </c>
      <c r="M290" s="43">
        <v>44992.6453703704</v>
      </c>
      <c r="N290" s="43">
        <v>44992.6443981482</v>
      </c>
      <c r="O290" s="42" t="s">
        <v>221</v>
      </c>
      <c r="P290" s="39" t="s">
        <v>222</v>
      </c>
      <c r="Q290" s="39"/>
      <c r="R290" s="47">
        <v>44993.4610069445</v>
      </c>
      <c r="S290" s="39" t="s">
        <v>2197</v>
      </c>
      <c r="T290" s="47"/>
      <c r="U290" s="47">
        <v>44993.4606712963</v>
      </c>
      <c r="V290" s="47">
        <v>44993.4610069445</v>
      </c>
      <c r="W290" s="48">
        <v>0</v>
      </c>
      <c r="X290" s="49">
        <v>0.816608796296296</v>
      </c>
      <c r="Y290" s="39" t="s">
        <v>230</v>
      </c>
      <c r="Z290" s="39" t="s">
        <v>234</v>
      </c>
      <c r="AA290" s="39"/>
      <c r="AB290" s="39" t="s">
        <v>225</v>
      </c>
      <c r="AC290" s="39" t="s">
        <v>2198</v>
      </c>
      <c r="AD290" s="39"/>
      <c r="AE290" s="33" t="str">
        <f>VLOOKUP(I:I,[1]Sheet1!$B:$F,5,0)</f>
        <v>Known Code Issue</v>
      </c>
      <c r="AF290" s="33" t="str">
        <f>VLOOKUP(I:I,[1]Sheet1!$B:$G,6,0)</f>
        <v>PBI000000310588</v>
      </c>
      <c r="AG290" s="39" t="s">
        <v>2199</v>
      </c>
      <c r="AH290" s="39" t="s">
        <v>521</v>
      </c>
      <c r="AI290" s="39" t="s">
        <v>522</v>
      </c>
      <c r="AJ290" s="39" t="s">
        <v>2200</v>
      </c>
      <c r="AK290" s="48">
        <v>0.266666666666667</v>
      </c>
      <c r="AL290" s="39" t="s">
        <v>216</v>
      </c>
    </row>
    <row r="291" ht="14.4" spans="1:38">
      <c r="A291" s="38" t="s">
        <v>239</v>
      </c>
      <c r="B291" s="38" t="s">
        <v>212</v>
      </c>
      <c r="C291" s="38" t="s">
        <v>213</v>
      </c>
      <c r="D291" s="38" t="s">
        <v>230</v>
      </c>
      <c r="E291" s="38" t="s">
        <v>231</v>
      </c>
      <c r="F291" s="38"/>
      <c r="G291" s="38"/>
      <c r="H291" s="38" t="s">
        <v>216</v>
      </c>
      <c r="I291" s="38" t="s">
        <v>2201</v>
      </c>
      <c r="J291" s="38" t="s">
        <v>980</v>
      </c>
      <c r="K291" s="40" t="s">
        <v>219</v>
      </c>
      <c r="L291" s="38" t="s">
        <v>220</v>
      </c>
      <c r="M291" s="41">
        <v>44986.3387037037</v>
      </c>
      <c r="N291" s="41">
        <v>44986.3378935185</v>
      </c>
      <c r="O291" s="40" t="s">
        <v>221</v>
      </c>
      <c r="P291" s="38" t="s">
        <v>222</v>
      </c>
      <c r="Q291" s="38"/>
      <c r="R291" s="44">
        <v>44997.0862615741</v>
      </c>
      <c r="S291" s="38" t="s">
        <v>224</v>
      </c>
      <c r="T291" s="44"/>
      <c r="U291" s="44">
        <v>44986.8012731482</v>
      </c>
      <c r="V291" s="44">
        <v>44997.0847222222</v>
      </c>
      <c r="W291" s="45">
        <v>0</v>
      </c>
      <c r="X291" s="46">
        <v>10.7468287037037</v>
      </c>
      <c r="Y291" s="38" t="s">
        <v>230</v>
      </c>
      <c r="Z291" s="38" t="s">
        <v>234</v>
      </c>
      <c r="AA291" s="38"/>
      <c r="AB291" s="38" t="s">
        <v>140</v>
      </c>
      <c r="AC291" s="38" t="s">
        <v>225</v>
      </c>
      <c r="AD291" s="38"/>
      <c r="AE291" s="33" t="str">
        <f>VLOOKUP(I:I,[1]Sheet1!$B:$F,5,0)</f>
        <v>Known Code Issue</v>
      </c>
      <c r="AF291" s="33" t="str">
        <f>VLOOKUP(I:I,[1]Sheet1!$B:$G,6,0)</f>
        <v>PKE000000094345</v>
      </c>
      <c r="AG291" s="41" t="s">
        <v>2202</v>
      </c>
      <c r="AH291" s="38" t="s">
        <v>521</v>
      </c>
      <c r="AI291" s="38" t="s">
        <v>522</v>
      </c>
      <c r="AJ291" s="38" t="s">
        <v>292</v>
      </c>
      <c r="AK291" s="45">
        <v>9.33333333333333</v>
      </c>
      <c r="AL291" s="38" t="s">
        <v>216</v>
      </c>
    </row>
    <row r="292" ht="14.4" spans="1:38">
      <c r="A292" s="39" t="s">
        <v>239</v>
      </c>
      <c r="B292" s="39" t="s">
        <v>212</v>
      </c>
      <c r="C292" s="39" t="s">
        <v>213</v>
      </c>
      <c r="D292" s="39" t="s">
        <v>230</v>
      </c>
      <c r="E292" s="39" t="s">
        <v>231</v>
      </c>
      <c r="F292" s="39"/>
      <c r="G292" s="39"/>
      <c r="H292" s="39" t="s">
        <v>216</v>
      </c>
      <c r="I292" s="39" t="s">
        <v>2203</v>
      </c>
      <c r="J292" s="39" t="s">
        <v>980</v>
      </c>
      <c r="K292" s="42" t="s">
        <v>219</v>
      </c>
      <c r="L292" s="39" t="s">
        <v>220</v>
      </c>
      <c r="M292" s="43">
        <v>44989.4344212963</v>
      </c>
      <c r="N292" s="43">
        <v>44989.4334606482</v>
      </c>
      <c r="O292" s="42" t="s">
        <v>221</v>
      </c>
      <c r="P292" s="39" t="s">
        <v>222</v>
      </c>
      <c r="Q292" s="39"/>
      <c r="R292" s="47">
        <v>45002.0872453704</v>
      </c>
      <c r="S292" s="39" t="s">
        <v>224</v>
      </c>
      <c r="T292" s="47"/>
      <c r="U292" s="47">
        <v>44991.4815393519</v>
      </c>
      <c r="V292" s="47">
        <v>45002.0847453704</v>
      </c>
      <c r="W292" s="48">
        <v>0</v>
      </c>
      <c r="X292" s="49">
        <v>12.6512847222222</v>
      </c>
      <c r="Y292" s="39" t="s">
        <v>230</v>
      </c>
      <c r="Z292" s="39" t="s">
        <v>234</v>
      </c>
      <c r="AA292" s="39"/>
      <c r="AB292" s="39" t="s">
        <v>140</v>
      </c>
      <c r="AC292" s="39" t="s">
        <v>225</v>
      </c>
      <c r="AD292" s="39"/>
      <c r="AE292" s="33" t="str">
        <f>VLOOKUP(I:I,[1]Sheet1!$B:$F,5,0)</f>
        <v>Known Code Issue</v>
      </c>
      <c r="AF292" s="33" t="str">
        <f>VLOOKUP(I:I,[1]Sheet1!$B:$G,6,0)</f>
        <v>PKE000000094345</v>
      </c>
      <c r="AG292" s="43" t="s">
        <v>2204</v>
      </c>
      <c r="AH292" s="39" t="s">
        <v>334</v>
      </c>
      <c r="AI292" s="39" t="s">
        <v>335</v>
      </c>
      <c r="AJ292" s="39" t="s">
        <v>336</v>
      </c>
      <c r="AK292" s="48">
        <v>9.33333333333333</v>
      </c>
      <c r="AL292" s="39" t="s">
        <v>216</v>
      </c>
    </row>
    <row r="293" ht="14.4" spans="1:38">
      <c r="A293" s="39" t="s">
        <v>239</v>
      </c>
      <c r="B293" s="39" t="s">
        <v>212</v>
      </c>
      <c r="C293" s="39" t="s">
        <v>213</v>
      </c>
      <c r="D293" s="39" t="s">
        <v>230</v>
      </c>
      <c r="E293" s="39" t="s">
        <v>231</v>
      </c>
      <c r="F293" s="39"/>
      <c r="G293" s="39"/>
      <c r="H293" s="39" t="s">
        <v>216</v>
      </c>
      <c r="I293" s="39" t="s">
        <v>2205</v>
      </c>
      <c r="J293" s="39" t="s">
        <v>980</v>
      </c>
      <c r="K293" s="42" t="s">
        <v>219</v>
      </c>
      <c r="L293" s="39" t="s">
        <v>220</v>
      </c>
      <c r="M293" s="43">
        <v>44997.410625</v>
      </c>
      <c r="N293" s="43">
        <v>44997.404525463</v>
      </c>
      <c r="O293" s="42" t="s">
        <v>221</v>
      </c>
      <c r="P293" s="39" t="s">
        <v>222</v>
      </c>
      <c r="Q293" s="39"/>
      <c r="R293" s="47">
        <v>45009.0866203704</v>
      </c>
      <c r="S293" s="39" t="s">
        <v>224</v>
      </c>
      <c r="T293" s="47"/>
      <c r="U293" s="47">
        <v>44998.5006828704</v>
      </c>
      <c r="V293" s="47">
        <v>45009.0842361111</v>
      </c>
      <c r="W293" s="48">
        <v>0</v>
      </c>
      <c r="X293" s="49">
        <v>11.6797106481481</v>
      </c>
      <c r="Y293" s="39" t="s">
        <v>230</v>
      </c>
      <c r="Z293" s="39" t="s">
        <v>234</v>
      </c>
      <c r="AA293" s="39"/>
      <c r="AB293" s="39" t="s">
        <v>140</v>
      </c>
      <c r="AC293" s="39" t="s">
        <v>225</v>
      </c>
      <c r="AD293" s="39"/>
      <c r="AE293" s="33" t="str">
        <f>VLOOKUP(I:I,[1]Sheet1!$B:$F,5,0)</f>
        <v>Known Code Issue</v>
      </c>
      <c r="AF293" s="33" t="str">
        <f>VLOOKUP(I:I,[1]Sheet1!$B:$G,6,0)</f>
        <v>PKE000000094345</v>
      </c>
      <c r="AG293" s="43" t="s">
        <v>2206</v>
      </c>
      <c r="AH293" s="39" t="s">
        <v>521</v>
      </c>
      <c r="AI293" s="39" t="s">
        <v>522</v>
      </c>
      <c r="AJ293" s="39" t="s">
        <v>300</v>
      </c>
      <c r="AK293" s="48">
        <v>9.33333333333333</v>
      </c>
      <c r="AL293" s="39" t="s">
        <v>216</v>
      </c>
    </row>
    <row r="294" ht="14.4" spans="1:38">
      <c r="A294" s="39" t="s">
        <v>239</v>
      </c>
      <c r="B294" s="39" t="s">
        <v>212</v>
      </c>
      <c r="C294" s="39" t="s">
        <v>213</v>
      </c>
      <c r="D294" s="39" t="s">
        <v>230</v>
      </c>
      <c r="E294" s="39" t="s">
        <v>231</v>
      </c>
      <c r="F294" s="39"/>
      <c r="G294" s="39"/>
      <c r="H294" s="39" t="s">
        <v>216</v>
      </c>
      <c r="I294" s="39" t="s">
        <v>2207</v>
      </c>
      <c r="J294" s="39" t="s">
        <v>980</v>
      </c>
      <c r="K294" s="42" t="s">
        <v>219</v>
      </c>
      <c r="L294" s="39" t="s">
        <v>220</v>
      </c>
      <c r="M294" s="43">
        <v>44999.358587963</v>
      </c>
      <c r="N294" s="43">
        <v>44999.3575231482</v>
      </c>
      <c r="O294" s="42" t="s">
        <v>221</v>
      </c>
      <c r="P294" s="39" t="s">
        <v>222</v>
      </c>
      <c r="Q294" s="39"/>
      <c r="R294" s="47">
        <v>45010.0939236111</v>
      </c>
      <c r="S294" s="39" t="s">
        <v>224</v>
      </c>
      <c r="T294" s="47"/>
      <c r="U294" s="47">
        <v>44999.7153356482</v>
      </c>
      <c r="V294" s="47">
        <v>45010.0842013889</v>
      </c>
      <c r="W294" s="48">
        <v>0</v>
      </c>
      <c r="X294" s="49">
        <v>10.7266782407407</v>
      </c>
      <c r="Y294" s="39" t="s">
        <v>230</v>
      </c>
      <c r="Z294" s="39" t="s">
        <v>234</v>
      </c>
      <c r="AA294" s="39"/>
      <c r="AB294" s="39" t="s">
        <v>140</v>
      </c>
      <c r="AC294" s="39" t="s">
        <v>225</v>
      </c>
      <c r="AD294" s="39"/>
      <c r="AE294" s="33" t="str">
        <f>VLOOKUP(I:I,[1]Sheet1!$B:$F,5,0)</f>
        <v>Known Code Issue</v>
      </c>
      <c r="AF294" s="33" t="str">
        <f>VLOOKUP(I:I,[1]Sheet1!$B:$G,6,0)</f>
        <v>PKE000000094345</v>
      </c>
      <c r="AG294" s="43" t="s">
        <v>663</v>
      </c>
      <c r="AH294" s="39" t="s">
        <v>521</v>
      </c>
      <c r="AI294" s="39" t="s">
        <v>522</v>
      </c>
      <c r="AJ294" s="39" t="s">
        <v>238</v>
      </c>
      <c r="AK294" s="48">
        <v>9.33333333333333</v>
      </c>
      <c r="AL294" s="39" t="s">
        <v>216</v>
      </c>
    </row>
    <row r="295" ht="14.4" spans="1:38">
      <c r="A295" s="38" t="s">
        <v>239</v>
      </c>
      <c r="B295" s="38" t="s">
        <v>212</v>
      </c>
      <c r="C295" s="38" t="s">
        <v>213</v>
      </c>
      <c r="D295" s="38" t="s">
        <v>230</v>
      </c>
      <c r="E295" s="38" t="s">
        <v>231</v>
      </c>
      <c r="F295" s="38"/>
      <c r="G295" s="38"/>
      <c r="H295" s="38" t="s">
        <v>216</v>
      </c>
      <c r="I295" s="38" t="s">
        <v>2208</v>
      </c>
      <c r="J295" s="38" t="s">
        <v>2209</v>
      </c>
      <c r="K295" s="40" t="s">
        <v>219</v>
      </c>
      <c r="L295" s="38" t="s">
        <v>220</v>
      </c>
      <c r="M295" s="41">
        <v>45006.4427546296</v>
      </c>
      <c r="N295" s="41">
        <v>45006.4423842593</v>
      </c>
      <c r="O295" s="40" t="s">
        <v>780</v>
      </c>
      <c r="P295" s="38" t="s">
        <v>781</v>
      </c>
      <c r="Q295" s="38"/>
      <c r="R295" s="44">
        <v>45008.4068055556</v>
      </c>
      <c r="S295" s="38" t="s">
        <v>1168</v>
      </c>
      <c r="T295" s="44"/>
      <c r="U295" s="44">
        <v>45008.4067824074</v>
      </c>
      <c r="V295" s="44"/>
      <c r="W295" s="45">
        <v>0</v>
      </c>
      <c r="X295" s="46">
        <v>1.96439814814815</v>
      </c>
      <c r="Y295" s="38" t="s">
        <v>230</v>
      </c>
      <c r="Z295" s="38" t="s">
        <v>234</v>
      </c>
      <c r="AA295" s="38"/>
      <c r="AB295" s="38" t="s">
        <v>245</v>
      </c>
      <c r="AC295" s="38" t="s">
        <v>246</v>
      </c>
      <c r="AD295" s="38"/>
      <c r="AE295" s="33" t="str">
        <f>VLOOKUP(I:I,[1]Sheet1!$B:$F,5,0)</f>
        <v>One-Off Issue</v>
      </c>
      <c r="AF295" s="33" t="str">
        <f>VLOOKUP(I:I,[1]Sheet1!$B:$G,6,0)</f>
        <v>One off issue in ACC</v>
      </c>
      <c r="AG295" s="41" t="s">
        <v>2210</v>
      </c>
      <c r="AH295" s="38" t="s">
        <v>227</v>
      </c>
      <c r="AI295" s="38" t="s">
        <v>228</v>
      </c>
      <c r="AJ295" s="38" t="s">
        <v>229</v>
      </c>
      <c r="AK295" s="45">
        <v>2.33333333333333</v>
      </c>
      <c r="AL295" s="38" t="s">
        <v>216</v>
      </c>
    </row>
    <row r="296" ht="14.4" spans="1:38">
      <c r="A296" s="39" t="s">
        <v>239</v>
      </c>
      <c r="B296" s="39" t="s">
        <v>212</v>
      </c>
      <c r="C296" s="39" t="s">
        <v>213</v>
      </c>
      <c r="D296" s="39" t="s">
        <v>230</v>
      </c>
      <c r="E296" s="39" t="s">
        <v>231</v>
      </c>
      <c r="F296" s="39"/>
      <c r="G296" s="39"/>
      <c r="H296" s="39" t="s">
        <v>216</v>
      </c>
      <c r="I296" s="39" t="s">
        <v>2211</v>
      </c>
      <c r="J296" s="39" t="s">
        <v>2212</v>
      </c>
      <c r="K296" s="42" t="s">
        <v>219</v>
      </c>
      <c r="L296" s="39" t="s">
        <v>220</v>
      </c>
      <c r="M296" s="43">
        <v>44985.4863657407</v>
      </c>
      <c r="N296" s="43">
        <v>44985.4844907407</v>
      </c>
      <c r="O296" s="42" t="s">
        <v>221</v>
      </c>
      <c r="P296" s="39" t="s">
        <v>222</v>
      </c>
      <c r="Q296" s="39"/>
      <c r="R296" s="47">
        <v>44998.0939814815</v>
      </c>
      <c r="S296" s="39" t="s">
        <v>224</v>
      </c>
      <c r="T296" s="47"/>
      <c r="U296" s="47">
        <v>44987.6403009259</v>
      </c>
      <c r="V296" s="47">
        <v>44998.0845601852</v>
      </c>
      <c r="W296" s="48">
        <v>0</v>
      </c>
      <c r="X296" s="49">
        <v>12.6000694444444</v>
      </c>
      <c r="Y296" s="39" t="s">
        <v>230</v>
      </c>
      <c r="Z296" s="39" t="s">
        <v>234</v>
      </c>
      <c r="AA296" s="39"/>
      <c r="AB296" s="39" t="s">
        <v>245</v>
      </c>
      <c r="AC296" s="39" t="s">
        <v>323</v>
      </c>
      <c r="AD296" s="39"/>
      <c r="AE296" s="33" t="str">
        <f>VLOOKUP(I:I,[1]Sheet1!$B:$F,5,0)</f>
        <v>Working as Designed</v>
      </c>
      <c r="AF296" s="33" t="str">
        <f>VLOOKUP(I:I,[1]Sheet1!$B:$G,6,0)</f>
        <v>Working as Designed</v>
      </c>
      <c r="AG296" s="43" t="s">
        <v>2213</v>
      </c>
      <c r="AH296" s="39" t="s">
        <v>334</v>
      </c>
      <c r="AI296" s="39" t="s">
        <v>335</v>
      </c>
      <c r="AJ296" s="39" t="s">
        <v>327</v>
      </c>
      <c r="AK296" s="48">
        <v>49</v>
      </c>
      <c r="AL296" s="39" t="s">
        <v>216</v>
      </c>
    </row>
    <row r="297" ht="14.4" spans="1:38">
      <c r="A297" s="39" t="s">
        <v>239</v>
      </c>
      <c r="B297" s="39" t="s">
        <v>212</v>
      </c>
      <c r="C297" s="39" t="s">
        <v>213</v>
      </c>
      <c r="D297" s="39" t="s">
        <v>230</v>
      </c>
      <c r="E297" s="39" t="s">
        <v>231</v>
      </c>
      <c r="F297" s="39"/>
      <c r="G297" s="39"/>
      <c r="H297" s="39" t="s">
        <v>216</v>
      </c>
      <c r="I297" s="39" t="s">
        <v>2214</v>
      </c>
      <c r="J297" s="39" t="s">
        <v>2215</v>
      </c>
      <c r="K297" s="42" t="s">
        <v>219</v>
      </c>
      <c r="L297" s="39" t="s">
        <v>220</v>
      </c>
      <c r="M297" s="43">
        <v>45013.4599652778</v>
      </c>
      <c r="N297" s="43">
        <v>45013.4589930556</v>
      </c>
      <c r="O297" s="42" t="s">
        <v>780</v>
      </c>
      <c r="P297" s="39" t="s">
        <v>781</v>
      </c>
      <c r="Q297" s="39"/>
      <c r="R297" s="47">
        <v>45013.6088657407</v>
      </c>
      <c r="S297" s="39" t="s">
        <v>971</v>
      </c>
      <c r="T297" s="47"/>
      <c r="U297" s="47">
        <v>45013.6088310185</v>
      </c>
      <c r="V297" s="47"/>
      <c r="W297" s="48">
        <v>0</v>
      </c>
      <c r="X297" s="49">
        <v>0.149837962962963</v>
      </c>
      <c r="Y297" s="39" t="s">
        <v>230</v>
      </c>
      <c r="Z297" s="39" t="s">
        <v>234</v>
      </c>
      <c r="AA297" s="39"/>
      <c r="AB297" s="39" t="s">
        <v>17</v>
      </c>
      <c r="AC297" s="39" t="s">
        <v>225</v>
      </c>
      <c r="AD297" s="39"/>
      <c r="AE297" s="33" t="str">
        <f>VLOOKUP(I:I,[1]Sheet1!$B:$F,5,0)</f>
        <v>Data Pollution</v>
      </c>
      <c r="AF297" s="33" t="str">
        <f>VLOOKUP(I:I,[1]Sheet1!$B:$G,6,0)</f>
        <v>Data Pollution in EMA</v>
      </c>
      <c r="AG297" s="43" t="s">
        <v>2216</v>
      </c>
      <c r="AH297" s="39" t="s">
        <v>485</v>
      </c>
      <c r="AI297" s="39" t="s">
        <v>486</v>
      </c>
      <c r="AJ297" s="39" t="s">
        <v>284</v>
      </c>
      <c r="AK297" s="48">
        <v>2.33333333333333</v>
      </c>
      <c r="AL297" s="39" t="s">
        <v>216</v>
      </c>
    </row>
    <row r="298" ht="14.4" spans="1:38">
      <c r="A298" s="38" t="s">
        <v>239</v>
      </c>
      <c r="B298" s="38" t="s">
        <v>212</v>
      </c>
      <c r="C298" s="38" t="s">
        <v>213</v>
      </c>
      <c r="D298" s="38" t="s">
        <v>230</v>
      </c>
      <c r="E298" s="38" t="s">
        <v>231</v>
      </c>
      <c r="F298" s="38"/>
      <c r="G298" s="38"/>
      <c r="H298" s="38" t="s">
        <v>216</v>
      </c>
      <c r="I298" s="38" t="s">
        <v>2217</v>
      </c>
      <c r="J298" s="38" t="s">
        <v>2218</v>
      </c>
      <c r="K298" s="40" t="s">
        <v>219</v>
      </c>
      <c r="L298" s="38" t="s">
        <v>220</v>
      </c>
      <c r="M298" s="41">
        <v>44990.4320486111</v>
      </c>
      <c r="N298" s="41">
        <v>44990.4310763889</v>
      </c>
      <c r="O298" s="40" t="s">
        <v>221</v>
      </c>
      <c r="P298" s="38" t="s">
        <v>222</v>
      </c>
      <c r="Q298" s="38"/>
      <c r="R298" s="44">
        <v>45002.0872337963</v>
      </c>
      <c r="S298" s="38" t="s">
        <v>224</v>
      </c>
      <c r="T298" s="44"/>
      <c r="U298" s="44">
        <v>44991.7509143519</v>
      </c>
      <c r="V298" s="44">
        <v>45002.0847453704</v>
      </c>
      <c r="W298" s="45">
        <v>0</v>
      </c>
      <c r="X298" s="46">
        <v>11.6536689814815</v>
      </c>
      <c r="Y298" s="38" t="s">
        <v>230</v>
      </c>
      <c r="Z298" s="38" t="s">
        <v>234</v>
      </c>
      <c r="AA298" s="38"/>
      <c r="AB298" s="38" t="s">
        <v>140</v>
      </c>
      <c r="AC298" s="38" t="s">
        <v>225</v>
      </c>
      <c r="AD298" s="38"/>
      <c r="AE298" s="33" t="str">
        <f>VLOOKUP(I:I,[1]Sheet1!$B:$F,5,0)</f>
        <v>Known Code Issue</v>
      </c>
      <c r="AF298" s="33" t="str">
        <f>VLOOKUP(I:I,[1]Sheet1!$B:$G,6,0)</f>
        <v>PKE000000094345</v>
      </c>
      <c r="AG298" s="41" t="s">
        <v>2219</v>
      </c>
      <c r="AH298" s="38" t="s">
        <v>521</v>
      </c>
      <c r="AI298" s="38" t="s">
        <v>522</v>
      </c>
      <c r="AJ298" s="38" t="s">
        <v>327</v>
      </c>
      <c r="AK298" s="45">
        <v>17.5</v>
      </c>
      <c r="AL298" s="38" t="s">
        <v>216</v>
      </c>
    </row>
    <row r="299" ht="14.4" spans="1:38">
      <c r="A299" s="38" t="s">
        <v>239</v>
      </c>
      <c r="B299" s="38" t="s">
        <v>212</v>
      </c>
      <c r="C299" s="38" t="s">
        <v>213</v>
      </c>
      <c r="D299" s="38" t="s">
        <v>230</v>
      </c>
      <c r="E299" s="38" t="s">
        <v>231</v>
      </c>
      <c r="F299" s="38"/>
      <c r="G299" s="38"/>
      <c r="H299" s="38" t="s">
        <v>216</v>
      </c>
      <c r="I299" s="38" t="s">
        <v>2220</v>
      </c>
      <c r="J299" s="38" t="s">
        <v>918</v>
      </c>
      <c r="K299" s="40" t="s">
        <v>219</v>
      </c>
      <c r="L299" s="38" t="s">
        <v>220</v>
      </c>
      <c r="M299" s="41">
        <v>44986.3054166667</v>
      </c>
      <c r="N299" s="41">
        <v>44986.3043402778</v>
      </c>
      <c r="O299" s="40" t="s">
        <v>221</v>
      </c>
      <c r="P299" s="38" t="s">
        <v>222</v>
      </c>
      <c r="Q299" s="38"/>
      <c r="R299" s="44">
        <v>44998.0939236111</v>
      </c>
      <c r="S299" s="38" t="s">
        <v>224</v>
      </c>
      <c r="T299" s="44"/>
      <c r="U299" s="44">
        <v>44987.4629050926</v>
      </c>
      <c r="V299" s="44">
        <v>44998.0845601852</v>
      </c>
      <c r="W299" s="45">
        <v>0</v>
      </c>
      <c r="X299" s="46">
        <v>11.7802199074074</v>
      </c>
      <c r="Y299" s="38" t="s">
        <v>230</v>
      </c>
      <c r="Z299" s="38" t="s">
        <v>234</v>
      </c>
      <c r="AA299" s="38"/>
      <c r="AB299" s="38" t="s">
        <v>245</v>
      </c>
      <c r="AC299" s="38" t="s">
        <v>246</v>
      </c>
      <c r="AD299" s="38"/>
      <c r="AE299" s="33" t="str">
        <f>VLOOKUP(I:I,[1]Sheet1!$B:$F,5,0)</f>
        <v>CSR Request </v>
      </c>
      <c r="AF299" s="33" t="str">
        <f>VLOOKUP(I:I,[1]Sheet1!$B:$G,6,0)</f>
        <v>CSR Request - Order Cancellation</v>
      </c>
      <c r="AG299" s="41" t="s">
        <v>2221</v>
      </c>
      <c r="AH299" s="38" t="s">
        <v>521</v>
      </c>
      <c r="AI299" s="38" t="s">
        <v>522</v>
      </c>
      <c r="AJ299" s="38" t="s">
        <v>380</v>
      </c>
      <c r="AK299" s="45">
        <v>17.5</v>
      </c>
      <c r="AL299" s="38" t="s">
        <v>216</v>
      </c>
    </row>
    <row r="300" ht="14.4" spans="1:38">
      <c r="A300" s="38" t="s">
        <v>239</v>
      </c>
      <c r="B300" s="38" t="s">
        <v>212</v>
      </c>
      <c r="C300" s="38" t="s">
        <v>213</v>
      </c>
      <c r="D300" s="38" t="s">
        <v>230</v>
      </c>
      <c r="E300" s="38" t="s">
        <v>231</v>
      </c>
      <c r="F300" s="38"/>
      <c r="G300" s="38"/>
      <c r="H300" s="38" t="s">
        <v>216</v>
      </c>
      <c r="I300" s="38" t="s">
        <v>2222</v>
      </c>
      <c r="J300" s="38" t="s">
        <v>918</v>
      </c>
      <c r="K300" s="40" t="s">
        <v>219</v>
      </c>
      <c r="L300" s="38" t="s">
        <v>220</v>
      </c>
      <c r="M300" s="41">
        <v>44987.3059837963</v>
      </c>
      <c r="N300" s="41">
        <v>44987.3045601852</v>
      </c>
      <c r="O300" s="40" t="s">
        <v>221</v>
      </c>
      <c r="P300" s="38" t="s">
        <v>222</v>
      </c>
      <c r="Q300" s="38"/>
      <c r="R300" s="44">
        <v>44999.0885648148</v>
      </c>
      <c r="S300" s="38" t="s">
        <v>224</v>
      </c>
      <c r="T300" s="44"/>
      <c r="U300" s="44">
        <v>44988.4582175926</v>
      </c>
      <c r="V300" s="44">
        <v>44999.084537037</v>
      </c>
      <c r="W300" s="45">
        <v>0</v>
      </c>
      <c r="X300" s="46">
        <v>11.7799768518519</v>
      </c>
      <c r="Y300" s="38" t="s">
        <v>230</v>
      </c>
      <c r="Z300" s="38" t="s">
        <v>234</v>
      </c>
      <c r="AA300" s="38"/>
      <c r="AB300" s="38" t="s">
        <v>140</v>
      </c>
      <c r="AC300" s="38" t="s">
        <v>225</v>
      </c>
      <c r="AD300" s="38"/>
      <c r="AE300" s="33" t="str">
        <f>VLOOKUP(I:I,[1]Sheet1!$B:$F,5,0)</f>
        <v>Known Code Issue</v>
      </c>
      <c r="AF300" s="33" t="str">
        <f>VLOOKUP(I:I,[1]Sheet1!$B:$G,6,0)</f>
        <v>PKE000000094345</v>
      </c>
      <c r="AG300" s="41" t="s">
        <v>242</v>
      </c>
      <c r="AH300" s="38" t="s">
        <v>521</v>
      </c>
      <c r="AI300" s="38" t="s">
        <v>522</v>
      </c>
      <c r="AJ300" s="38" t="s">
        <v>238</v>
      </c>
      <c r="AK300" s="45">
        <v>17.5</v>
      </c>
      <c r="AL300" s="38" t="s">
        <v>216</v>
      </c>
    </row>
    <row r="301" ht="14.4" spans="1:38">
      <c r="A301" s="39" t="s">
        <v>239</v>
      </c>
      <c r="B301" s="39" t="s">
        <v>212</v>
      </c>
      <c r="C301" s="39" t="s">
        <v>213</v>
      </c>
      <c r="D301" s="39" t="s">
        <v>230</v>
      </c>
      <c r="E301" s="39" t="s">
        <v>231</v>
      </c>
      <c r="F301" s="39"/>
      <c r="G301" s="39"/>
      <c r="H301" s="39" t="s">
        <v>216</v>
      </c>
      <c r="I301" s="39" t="s">
        <v>2223</v>
      </c>
      <c r="J301" s="39" t="s">
        <v>918</v>
      </c>
      <c r="K301" s="42" t="s">
        <v>219</v>
      </c>
      <c r="L301" s="39" t="s">
        <v>220</v>
      </c>
      <c r="M301" s="43">
        <v>44988.2681134259</v>
      </c>
      <c r="N301" s="43">
        <v>44988.2668055556</v>
      </c>
      <c r="O301" s="42" t="s">
        <v>221</v>
      </c>
      <c r="P301" s="39" t="s">
        <v>222</v>
      </c>
      <c r="Q301" s="39"/>
      <c r="R301" s="47">
        <v>45002.0875115741</v>
      </c>
      <c r="S301" s="39" t="s">
        <v>224</v>
      </c>
      <c r="T301" s="47"/>
      <c r="U301" s="47">
        <v>44991.4030208333</v>
      </c>
      <c r="V301" s="47">
        <v>45002.0847453704</v>
      </c>
      <c r="W301" s="48">
        <v>0</v>
      </c>
      <c r="X301" s="49">
        <v>13.8179398148148</v>
      </c>
      <c r="Y301" s="39" t="s">
        <v>230</v>
      </c>
      <c r="Z301" s="39" t="s">
        <v>234</v>
      </c>
      <c r="AA301" s="39"/>
      <c r="AB301" s="39" t="s">
        <v>245</v>
      </c>
      <c r="AC301" s="39" t="s">
        <v>246</v>
      </c>
      <c r="AD301" s="39"/>
      <c r="AE301" s="33" t="str">
        <f>VLOOKUP(I:I,[1]Sheet1!$B:$F,5,0)</f>
        <v>Known Code Issue</v>
      </c>
      <c r="AF301" s="33" t="str">
        <f>VLOOKUP(I:I,[1]Sheet1!$B:$G,6,0)</f>
        <v>PKE000000094345</v>
      </c>
      <c r="AG301" s="43" t="s">
        <v>2224</v>
      </c>
      <c r="AH301" s="39" t="s">
        <v>521</v>
      </c>
      <c r="AI301" s="39" t="s">
        <v>522</v>
      </c>
      <c r="AJ301" s="39" t="s">
        <v>387</v>
      </c>
      <c r="AK301" s="48">
        <v>14</v>
      </c>
      <c r="AL301" s="39" t="s">
        <v>216</v>
      </c>
    </row>
    <row r="302" ht="14.4" spans="1:38">
      <c r="A302" s="38" t="s">
        <v>239</v>
      </c>
      <c r="B302" s="38" t="s">
        <v>212</v>
      </c>
      <c r="C302" s="38" t="s">
        <v>213</v>
      </c>
      <c r="D302" s="38" t="s">
        <v>230</v>
      </c>
      <c r="E302" s="38" t="s">
        <v>231</v>
      </c>
      <c r="F302" s="38"/>
      <c r="G302" s="38"/>
      <c r="H302" s="38" t="s">
        <v>216</v>
      </c>
      <c r="I302" s="38" t="s">
        <v>2225</v>
      </c>
      <c r="J302" s="38" t="s">
        <v>918</v>
      </c>
      <c r="K302" s="40" t="s">
        <v>219</v>
      </c>
      <c r="L302" s="38" t="s">
        <v>220</v>
      </c>
      <c r="M302" s="41">
        <v>45007.3581828704</v>
      </c>
      <c r="N302" s="41">
        <v>45007.3519097222</v>
      </c>
      <c r="O302" s="40" t="s">
        <v>780</v>
      </c>
      <c r="P302" s="38" t="s">
        <v>781</v>
      </c>
      <c r="Q302" s="38"/>
      <c r="R302" s="44">
        <v>45007.455162037</v>
      </c>
      <c r="S302" s="38" t="s">
        <v>782</v>
      </c>
      <c r="T302" s="44"/>
      <c r="U302" s="44">
        <v>45007.4550347222</v>
      </c>
      <c r="V302" s="44"/>
      <c r="W302" s="45">
        <v>0</v>
      </c>
      <c r="X302" s="46">
        <v>0.103125</v>
      </c>
      <c r="Y302" s="38" t="s">
        <v>155</v>
      </c>
      <c r="Z302" s="38" t="s">
        <v>214</v>
      </c>
      <c r="AA302" s="38"/>
      <c r="AB302" s="38" t="s">
        <v>140</v>
      </c>
      <c r="AC302" s="38" t="s">
        <v>225</v>
      </c>
      <c r="AD302" s="38"/>
      <c r="AE302" s="33" t="str">
        <f>VLOOKUP(I:I,[1]Sheet1!$B:$F,5,0)</f>
        <v>Known Code Issue</v>
      </c>
      <c r="AF302" s="33" t="str">
        <f>VLOOKUP(I:I,[1]Sheet1!$B:$G,6,0)</f>
        <v>PKE000000094345</v>
      </c>
      <c r="AG302" s="41" t="s">
        <v>2226</v>
      </c>
      <c r="AH302" s="38" t="s">
        <v>485</v>
      </c>
      <c r="AI302" s="38" t="s">
        <v>486</v>
      </c>
      <c r="AJ302" s="38" t="s">
        <v>238</v>
      </c>
      <c r="AK302" s="45">
        <v>9.33333333333333</v>
      </c>
      <c r="AL302" s="38" t="s">
        <v>216</v>
      </c>
    </row>
    <row r="303" ht="14.4" spans="1:38">
      <c r="A303" s="39" t="s">
        <v>239</v>
      </c>
      <c r="B303" s="39" t="s">
        <v>212</v>
      </c>
      <c r="C303" s="39" t="s">
        <v>213</v>
      </c>
      <c r="D303" s="39" t="s">
        <v>230</v>
      </c>
      <c r="E303" s="39" t="s">
        <v>231</v>
      </c>
      <c r="F303" s="39"/>
      <c r="G303" s="39"/>
      <c r="H303" s="39" t="s">
        <v>216</v>
      </c>
      <c r="I303" s="39" t="s">
        <v>2227</v>
      </c>
      <c r="J303" s="39" t="s">
        <v>918</v>
      </c>
      <c r="K303" s="42" t="s">
        <v>219</v>
      </c>
      <c r="L303" s="39" t="s">
        <v>220</v>
      </c>
      <c r="M303" s="43">
        <v>45011.4423726852</v>
      </c>
      <c r="N303" s="43">
        <v>45011.440474537</v>
      </c>
      <c r="O303" s="42" t="s">
        <v>780</v>
      </c>
      <c r="P303" s="39" t="s">
        <v>781</v>
      </c>
      <c r="Q303" s="39"/>
      <c r="R303" s="47">
        <v>45012.5578356482</v>
      </c>
      <c r="S303" s="39" t="s">
        <v>1625</v>
      </c>
      <c r="T303" s="47"/>
      <c r="U303" s="47">
        <v>45012.5578125</v>
      </c>
      <c r="V303" s="47"/>
      <c r="W303" s="48">
        <v>0</v>
      </c>
      <c r="X303" s="49">
        <v>1.11733796296296</v>
      </c>
      <c r="Y303" s="39" t="s">
        <v>230</v>
      </c>
      <c r="Z303" s="39" t="s">
        <v>234</v>
      </c>
      <c r="AA303" s="39"/>
      <c r="AB303" s="39" t="s">
        <v>140</v>
      </c>
      <c r="AC303" s="39" t="s">
        <v>225</v>
      </c>
      <c r="AD303" s="39"/>
      <c r="AE303" s="33" t="str">
        <f>VLOOKUP(I:I,[1]Sheet1!$B:$F,5,0)</f>
        <v>Known Code Issue</v>
      </c>
      <c r="AF303" s="33" t="str">
        <f>VLOOKUP(I:I,[1]Sheet1!$B:$G,6,0)</f>
        <v>PKE000000094345</v>
      </c>
      <c r="AG303" s="43" t="s">
        <v>2228</v>
      </c>
      <c r="AH303" s="39" t="s">
        <v>485</v>
      </c>
      <c r="AI303" s="39" t="s">
        <v>486</v>
      </c>
      <c r="AJ303" s="39" t="s">
        <v>238</v>
      </c>
      <c r="AK303" s="48">
        <v>9.33333333333333</v>
      </c>
      <c r="AL303" s="39" t="s">
        <v>216</v>
      </c>
    </row>
    <row r="304" ht="14.4" spans="1:38">
      <c r="A304" s="39" t="s">
        <v>239</v>
      </c>
      <c r="B304" s="39" t="s">
        <v>212</v>
      </c>
      <c r="C304" s="39" t="s">
        <v>213</v>
      </c>
      <c r="D304" s="39" t="s">
        <v>230</v>
      </c>
      <c r="E304" s="39" t="s">
        <v>231</v>
      </c>
      <c r="F304" s="39"/>
      <c r="G304" s="39"/>
      <c r="H304" s="39" t="s">
        <v>216</v>
      </c>
      <c r="I304" s="39" t="s">
        <v>2229</v>
      </c>
      <c r="J304" s="39" t="s">
        <v>2230</v>
      </c>
      <c r="K304" s="42" t="s">
        <v>219</v>
      </c>
      <c r="L304" s="39" t="s">
        <v>220</v>
      </c>
      <c r="M304" s="43">
        <v>45014.4527199074</v>
      </c>
      <c r="N304" s="43">
        <v>45014.4495023148</v>
      </c>
      <c r="O304" s="42" t="s">
        <v>780</v>
      </c>
      <c r="P304" s="39" t="s">
        <v>781</v>
      </c>
      <c r="Q304" s="39"/>
      <c r="R304" s="47">
        <v>45014.6710185185</v>
      </c>
      <c r="S304" s="39" t="s">
        <v>934</v>
      </c>
      <c r="T304" s="47"/>
      <c r="U304" s="47">
        <v>45014.670625</v>
      </c>
      <c r="V304" s="47"/>
      <c r="W304" s="48">
        <v>0</v>
      </c>
      <c r="X304" s="49">
        <v>0.221122685185185</v>
      </c>
      <c r="Y304" s="39" t="s">
        <v>230</v>
      </c>
      <c r="Z304" s="39" t="s">
        <v>234</v>
      </c>
      <c r="AA304" s="39"/>
      <c r="AB304" s="39" t="s">
        <v>143</v>
      </c>
      <c r="AC304" s="39" t="s">
        <v>245</v>
      </c>
      <c r="AD304" s="39"/>
      <c r="AE304" s="33" t="str">
        <f>VLOOKUP(I:I,[1]Sheet1!$B:$F,5,0)</f>
        <v>CSR User Issue</v>
      </c>
      <c r="AF304" s="33" t="str">
        <f>VLOOKUP(I:I,[1]Sheet1!$B:$G,6,0)</f>
        <v> CSR User issue(smclover)</v>
      </c>
      <c r="AG304" s="43" t="s">
        <v>2231</v>
      </c>
      <c r="AH304" s="39" t="s">
        <v>370</v>
      </c>
      <c r="AI304" s="39" t="s">
        <v>371</v>
      </c>
      <c r="AJ304" s="39" t="s">
        <v>327</v>
      </c>
      <c r="AK304" s="48">
        <v>2.33333333333333</v>
      </c>
      <c r="AL304" s="39" t="s">
        <v>216</v>
      </c>
    </row>
    <row r="305" ht="14.4" spans="1:38">
      <c r="A305" s="38" t="s">
        <v>239</v>
      </c>
      <c r="B305" s="38" t="s">
        <v>212</v>
      </c>
      <c r="C305" s="38" t="s">
        <v>213</v>
      </c>
      <c r="D305" s="38" t="s">
        <v>230</v>
      </c>
      <c r="E305" s="38" t="s">
        <v>231</v>
      </c>
      <c r="F305" s="38"/>
      <c r="G305" s="38"/>
      <c r="H305" s="38" t="s">
        <v>216</v>
      </c>
      <c r="I305" s="38" t="s">
        <v>2232</v>
      </c>
      <c r="J305" s="38" t="s">
        <v>2233</v>
      </c>
      <c r="K305" s="40" t="s">
        <v>219</v>
      </c>
      <c r="L305" s="38" t="s">
        <v>220</v>
      </c>
      <c r="M305" s="41">
        <v>44996.4277662037</v>
      </c>
      <c r="N305" s="41">
        <v>44996.4265162037</v>
      </c>
      <c r="O305" s="40" t="s">
        <v>221</v>
      </c>
      <c r="P305" s="38" t="s">
        <v>222</v>
      </c>
      <c r="Q305" s="38"/>
      <c r="R305" s="44">
        <v>45009.0868402778</v>
      </c>
      <c r="S305" s="38" t="s">
        <v>224</v>
      </c>
      <c r="T305" s="44"/>
      <c r="U305" s="44">
        <v>44998.4002777778</v>
      </c>
      <c r="V305" s="44">
        <v>45009.0842361111</v>
      </c>
      <c r="W305" s="45">
        <v>0</v>
      </c>
      <c r="X305" s="46">
        <v>12.6577199074074</v>
      </c>
      <c r="Y305" s="38" t="s">
        <v>230</v>
      </c>
      <c r="Z305" s="38" t="s">
        <v>234</v>
      </c>
      <c r="AA305" s="38"/>
      <c r="AB305" s="38" t="s">
        <v>245</v>
      </c>
      <c r="AC305" s="38" t="s">
        <v>246</v>
      </c>
      <c r="AD305" s="38"/>
      <c r="AE305" s="33" t="str">
        <f>VLOOKUP(I:I,[1]Sheet1!$B:$F,5,0)</f>
        <v>System Limitation </v>
      </c>
      <c r="AF305" s="33" t="str">
        <f>VLOOKUP(I:I,[1]Sheet1!$B:$G,6,0)</f>
        <v> System Limitation in ACC (Call/Data Active for customer)</v>
      </c>
      <c r="AG305" s="41" t="s">
        <v>2234</v>
      </c>
      <c r="AH305" s="38" t="s">
        <v>315</v>
      </c>
      <c r="AI305" s="38" t="s">
        <v>316</v>
      </c>
      <c r="AJ305" s="38" t="s">
        <v>300</v>
      </c>
      <c r="AK305" s="45">
        <v>2.33333333333333</v>
      </c>
      <c r="AL305" s="38" t="s">
        <v>216</v>
      </c>
    </row>
    <row r="306" ht="14.4" spans="1:38">
      <c r="A306" s="39" t="s">
        <v>239</v>
      </c>
      <c r="B306" s="39" t="s">
        <v>212</v>
      </c>
      <c r="C306" s="39" t="s">
        <v>213</v>
      </c>
      <c r="D306" s="39" t="s">
        <v>230</v>
      </c>
      <c r="E306" s="39" t="s">
        <v>231</v>
      </c>
      <c r="F306" s="39"/>
      <c r="G306" s="39"/>
      <c r="H306" s="39" t="s">
        <v>216</v>
      </c>
      <c r="I306" s="39" t="s">
        <v>2235</v>
      </c>
      <c r="J306" s="39" t="s">
        <v>2236</v>
      </c>
      <c r="K306" s="42" t="s">
        <v>219</v>
      </c>
      <c r="L306" s="39" t="s">
        <v>220</v>
      </c>
      <c r="M306" s="43">
        <v>44992.3883217593</v>
      </c>
      <c r="N306" s="43">
        <v>44992.384537037</v>
      </c>
      <c r="O306" s="42" t="s">
        <v>221</v>
      </c>
      <c r="P306" s="39" t="s">
        <v>222</v>
      </c>
      <c r="Q306" s="39"/>
      <c r="R306" s="47">
        <v>45003.0857986111</v>
      </c>
      <c r="S306" s="39" t="s">
        <v>224</v>
      </c>
      <c r="T306" s="47"/>
      <c r="U306" s="47">
        <v>44992.5196180556</v>
      </c>
      <c r="V306" s="47">
        <v>45003.0842361111</v>
      </c>
      <c r="W306" s="48">
        <v>0</v>
      </c>
      <c r="X306" s="49">
        <v>10.6996990740741</v>
      </c>
      <c r="Y306" s="39" t="s">
        <v>230</v>
      </c>
      <c r="Z306" s="39" t="s">
        <v>234</v>
      </c>
      <c r="AA306" s="39"/>
      <c r="AB306" s="39" t="s">
        <v>245</v>
      </c>
      <c r="AC306" s="39" t="s">
        <v>246</v>
      </c>
      <c r="AD306" s="39"/>
      <c r="AE306" s="33" t="str">
        <f>VLOOKUP(I:I,[1]Sheet1!$B:$F,5,0)</f>
        <v>Known Code Issue</v>
      </c>
      <c r="AF306" s="33" t="str">
        <f>VLOOKUP(I:I,[1]Sheet1!$B:$G,6,0)</f>
        <v>PKE000000094345</v>
      </c>
      <c r="AG306" s="43" t="s">
        <v>2237</v>
      </c>
      <c r="AH306" s="39" t="s">
        <v>315</v>
      </c>
      <c r="AI306" s="39" t="s">
        <v>316</v>
      </c>
      <c r="AJ306" s="39" t="s">
        <v>238</v>
      </c>
      <c r="AK306" s="48">
        <v>17.5</v>
      </c>
      <c r="AL306" s="39" t="s">
        <v>216</v>
      </c>
    </row>
    <row r="307" ht="14.4" spans="1:38">
      <c r="A307" s="39" t="s">
        <v>239</v>
      </c>
      <c r="B307" s="39" t="s">
        <v>212</v>
      </c>
      <c r="C307" s="39" t="s">
        <v>213</v>
      </c>
      <c r="D307" s="39" t="s">
        <v>230</v>
      </c>
      <c r="E307" s="39" t="s">
        <v>231</v>
      </c>
      <c r="F307" s="39"/>
      <c r="G307" s="39"/>
      <c r="H307" s="39" t="s">
        <v>216</v>
      </c>
      <c r="I307" s="39" t="s">
        <v>2238</v>
      </c>
      <c r="J307" s="39" t="s">
        <v>2236</v>
      </c>
      <c r="K307" s="42" t="s">
        <v>219</v>
      </c>
      <c r="L307" s="39" t="s">
        <v>220</v>
      </c>
      <c r="M307" s="43">
        <v>44996.4232060185</v>
      </c>
      <c r="N307" s="43">
        <v>44996.4221296296</v>
      </c>
      <c r="O307" s="42" t="s">
        <v>221</v>
      </c>
      <c r="P307" s="39" t="s">
        <v>222</v>
      </c>
      <c r="Q307" s="39"/>
      <c r="R307" s="47">
        <v>45009.0868518519</v>
      </c>
      <c r="S307" s="39" t="s">
        <v>224</v>
      </c>
      <c r="T307" s="47"/>
      <c r="U307" s="47">
        <v>44998.5001736111</v>
      </c>
      <c r="V307" s="47">
        <v>45009.0842361111</v>
      </c>
      <c r="W307" s="48">
        <v>0</v>
      </c>
      <c r="X307" s="49">
        <v>12.6621064814815</v>
      </c>
      <c r="Y307" s="39" t="s">
        <v>230</v>
      </c>
      <c r="Z307" s="39" t="s">
        <v>234</v>
      </c>
      <c r="AA307" s="39"/>
      <c r="AB307" s="39" t="s">
        <v>140</v>
      </c>
      <c r="AC307" s="39" t="s">
        <v>225</v>
      </c>
      <c r="AD307" s="39"/>
      <c r="AE307" s="33" t="str">
        <f>VLOOKUP(I:I,[1]Sheet1!$B:$F,5,0)</f>
        <v>Known Code Issue</v>
      </c>
      <c r="AF307" s="33" t="str">
        <f>VLOOKUP(I:I,[1]Sheet1!$B:$G,6,0)</f>
        <v>PKE000000094345</v>
      </c>
      <c r="AG307" s="43" t="s">
        <v>2206</v>
      </c>
      <c r="AH307" s="39" t="s">
        <v>315</v>
      </c>
      <c r="AI307" s="39" t="s">
        <v>316</v>
      </c>
      <c r="AJ307" s="39" t="s">
        <v>300</v>
      </c>
      <c r="AK307" s="48">
        <v>7</v>
      </c>
      <c r="AL307" s="39" t="s">
        <v>216</v>
      </c>
    </row>
    <row r="308" ht="14.4" spans="1:38">
      <c r="A308" s="39" t="s">
        <v>239</v>
      </c>
      <c r="B308" s="39" t="s">
        <v>212</v>
      </c>
      <c r="C308" s="39" t="s">
        <v>213</v>
      </c>
      <c r="D308" s="39" t="s">
        <v>230</v>
      </c>
      <c r="E308" s="39" t="s">
        <v>231</v>
      </c>
      <c r="F308" s="39"/>
      <c r="G308" s="39"/>
      <c r="H308" s="39" t="s">
        <v>216</v>
      </c>
      <c r="I308" s="39" t="s">
        <v>2239</v>
      </c>
      <c r="J308" s="39" t="s">
        <v>2240</v>
      </c>
      <c r="K308" s="42" t="s">
        <v>219</v>
      </c>
      <c r="L308" s="39" t="s">
        <v>220</v>
      </c>
      <c r="M308" s="43">
        <v>44984.2653935185</v>
      </c>
      <c r="N308" s="43">
        <v>44984.2644444445</v>
      </c>
      <c r="O308" s="42" t="s">
        <v>221</v>
      </c>
      <c r="P308" s="39" t="s">
        <v>222</v>
      </c>
      <c r="Q308" s="39"/>
      <c r="R308" s="47">
        <v>44997.0865509259</v>
      </c>
      <c r="S308" s="39" t="s">
        <v>224</v>
      </c>
      <c r="T308" s="47"/>
      <c r="U308" s="47">
        <v>44986.703900463</v>
      </c>
      <c r="V308" s="47">
        <v>44997.0847222222</v>
      </c>
      <c r="W308" s="48">
        <v>0</v>
      </c>
      <c r="X308" s="49">
        <v>12.8202777777778</v>
      </c>
      <c r="Y308" s="39" t="s">
        <v>230</v>
      </c>
      <c r="Z308" s="39" t="s">
        <v>234</v>
      </c>
      <c r="AA308" s="39"/>
      <c r="AB308" s="39" t="s">
        <v>245</v>
      </c>
      <c r="AC308" s="39" t="s">
        <v>246</v>
      </c>
      <c r="AD308" s="39"/>
      <c r="AE308" s="33" t="str">
        <f>VLOOKUP(I:I,[1]Sheet1!$B:$F,5,0)</f>
        <v>CSR Request </v>
      </c>
      <c r="AF308" s="33" t="str">
        <f>VLOOKUP(I:I,[1]Sheet1!$B:$G,6,0)</f>
        <v>CSR Request - Order Cancellation</v>
      </c>
      <c r="AG308" s="43" t="s">
        <v>2221</v>
      </c>
      <c r="AH308" s="39" t="s">
        <v>521</v>
      </c>
      <c r="AI308" s="39" t="s">
        <v>522</v>
      </c>
      <c r="AJ308" s="39" t="s">
        <v>380</v>
      </c>
      <c r="AK308" s="48">
        <v>35</v>
      </c>
      <c r="AL308" s="39" t="s">
        <v>216</v>
      </c>
    </row>
    <row r="309" ht="14.4" spans="1:38">
      <c r="A309" s="38" t="s">
        <v>239</v>
      </c>
      <c r="B309" s="38" t="s">
        <v>212</v>
      </c>
      <c r="C309" s="38" t="s">
        <v>213</v>
      </c>
      <c r="D309" s="38" t="s">
        <v>230</v>
      </c>
      <c r="E309" s="38" t="s">
        <v>231</v>
      </c>
      <c r="F309" s="38"/>
      <c r="G309" s="38"/>
      <c r="H309" s="38" t="s">
        <v>216</v>
      </c>
      <c r="I309" s="38" t="s">
        <v>2241</v>
      </c>
      <c r="J309" s="38" t="s">
        <v>244</v>
      </c>
      <c r="K309" s="40" t="s">
        <v>219</v>
      </c>
      <c r="L309" s="38" t="s">
        <v>220</v>
      </c>
      <c r="M309" s="41">
        <v>45016.3527314815</v>
      </c>
      <c r="N309" s="41">
        <v>45016.351712963</v>
      </c>
      <c r="O309" s="40" t="s">
        <v>780</v>
      </c>
      <c r="P309" s="38" t="s">
        <v>781</v>
      </c>
      <c r="Q309" s="38"/>
      <c r="R309" s="44">
        <v>45016.6381597222</v>
      </c>
      <c r="S309" s="38" t="s">
        <v>782</v>
      </c>
      <c r="T309" s="44"/>
      <c r="U309" s="44">
        <v>45016.638125</v>
      </c>
      <c r="V309" s="44"/>
      <c r="W309" s="45">
        <v>0</v>
      </c>
      <c r="X309" s="46">
        <v>0.286412037037037</v>
      </c>
      <c r="Y309" s="38" t="s">
        <v>230</v>
      </c>
      <c r="Z309" s="38" t="s">
        <v>234</v>
      </c>
      <c r="AA309" s="38"/>
      <c r="AB309" s="38" t="s">
        <v>245</v>
      </c>
      <c r="AC309" s="38" t="s">
        <v>323</v>
      </c>
      <c r="AD309" s="38"/>
      <c r="AE309" s="33" t="str">
        <f>VLOOKUP(I:I,[1]Sheet1!$B:$F,5,0)</f>
        <v>System Limitation </v>
      </c>
      <c r="AF309" s="33" t="str">
        <f>VLOOKUP(I:I,[1]Sheet1!$B:$G,6,0)</f>
        <v> System Limitation in ACC (Call/Data Active for customer)</v>
      </c>
      <c r="AG309" s="41" t="s">
        <v>2242</v>
      </c>
      <c r="AH309" s="38" t="s">
        <v>236</v>
      </c>
      <c r="AI309" s="38" t="s">
        <v>237</v>
      </c>
      <c r="AJ309" s="38" t="s">
        <v>238</v>
      </c>
      <c r="AK309" s="45">
        <v>2.33333333333333</v>
      </c>
      <c r="AL309" s="38" t="s">
        <v>216</v>
      </c>
    </row>
    <row r="310" ht="14.4" spans="1:38">
      <c r="A310" s="38" t="s">
        <v>239</v>
      </c>
      <c r="B310" s="38" t="s">
        <v>212</v>
      </c>
      <c r="C310" s="38" t="s">
        <v>213</v>
      </c>
      <c r="D310" s="38" t="s">
        <v>230</v>
      </c>
      <c r="E310" s="38" t="s">
        <v>231</v>
      </c>
      <c r="F310" s="38"/>
      <c r="G310" s="38"/>
      <c r="H310" s="38" t="s">
        <v>216</v>
      </c>
      <c r="I310" s="38" t="s">
        <v>2243</v>
      </c>
      <c r="J310" s="38" t="s">
        <v>2244</v>
      </c>
      <c r="K310" s="40" t="s">
        <v>258</v>
      </c>
      <c r="L310" s="38" t="s">
        <v>220</v>
      </c>
      <c r="M310" s="41">
        <v>45014.6156365741</v>
      </c>
      <c r="N310" s="41">
        <v>45014.6111574074</v>
      </c>
      <c r="O310" s="40" t="s">
        <v>780</v>
      </c>
      <c r="P310" s="38" t="s">
        <v>781</v>
      </c>
      <c r="Q310" s="38"/>
      <c r="R310" s="44">
        <v>45016.6759606482</v>
      </c>
      <c r="S310" s="38" t="s">
        <v>782</v>
      </c>
      <c r="T310" s="44"/>
      <c r="U310" s="44">
        <v>45015.483287037</v>
      </c>
      <c r="V310" s="44"/>
      <c r="W310" s="45">
        <v>0</v>
      </c>
      <c r="X310" s="46">
        <v>0.87212962962963</v>
      </c>
      <c r="Y310" s="38" t="s">
        <v>230</v>
      </c>
      <c r="Z310" s="38" t="s">
        <v>234</v>
      </c>
      <c r="AA310" s="38"/>
      <c r="AB310" s="38" t="s">
        <v>140</v>
      </c>
      <c r="AC310" s="38" t="s">
        <v>225</v>
      </c>
      <c r="AD310" s="38"/>
      <c r="AE310" s="33" t="str">
        <f>VLOOKUP(I:I,[1]Sheet1!$B:$F,5,0)</f>
        <v>Known Code Issue</v>
      </c>
      <c r="AF310" s="33" t="str">
        <f>VLOOKUP(I:I,[1]Sheet1!$B:$G,6,0)</f>
        <v>PBI000000311978</v>
      </c>
      <c r="AG310" s="44" t="s">
        <v>2245</v>
      </c>
      <c r="AH310" s="38" t="s">
        <v>236</v>
      </c>
      <c r="AI310" s="38" t="s">
        <v>237</v>
      </c>
      <c r="AJ310" s="38" t="s">
        <v>238</v>
      </c>
      <c r="AK310" s="45">
        <v>4.2</v>
      </c>
      <c r="AL310" s="38" t="s">
        <v>216</v>
      </c>
    </row>
    <row r="311" ht="14.4" spans="1:38">
      <c r="A311" s="39" t="s">
        <v>239</v>
      </c>
      <c r="B311" s="39" t="s">
        <v>212</v>
      </c>
      <c r="C311" s="39" t="s">
        <v>213</v>
      </c>
      <c r="D311" s="39" t="s">
        <v>230</v>
      </c>
      <c r="E311" s="39" t="s">
        <v>231</v>
      </c>
      <c r="F311" s="39"/>
      <c r="G311" s="39"/>
      <c r="H311" s="39" t="s">
        <v>216</v>
      </c>
      <c r="I311" s="39" t="s">
        <v>2246</v>
      </c>
      <c r="J311" s="39" t="s">
        <v>2247</v>
      </c>
      <c r="K311" s="42" t="s">
        <v>219</v>
      </c>
      <c r="L311" s="39" t="s">
        <v>220</v>
      </c>
      <c r="M311" s="43">
        <v>45005.6430324074</v>
      </c>
      <c r="N311" s="43">
        <v>45005.6416666667</v>
      </c>
      <c r="O311" s="42" t="s">
        <v>221</v>
      </c>
      <c r="P311" s="39" t="s">
        <v>222</v>
      </c>
      <c r="Q311" s="39"/>
      <c r="R311" s="47">
        <v>45017.0956134259</v>
      </c>
      <c r="S311" s="39" t="s">
        <v>224</v>
      </c>
      <c r="T311" s="47"/>
      <c r="U311" s="47">
        <v>45006.5778935185</v>
      </c>
      <c r="V311" s="47">
        <v>45017.0850810185</v>
      </c>
      <c r="W311" s="48">
        <v>0</v>
      </c>
      <c r="X311" s="49">
        <v>11.4434143518519</v>
      </c>
      <c r="Y311" s="39" t="s">
        <v>230</v>
      </c>
      <c r="Z311" s="39" t="s">
        <v>234</v>
      </c>
      <c r="AA311" s="39"/>
      <c r="AB311" s="39" t="s">
        <v>140</v>
      </c>
      <c r="AC311" s="39" t="s">
        <v>225</v>
      </c>
      <c r="AD311" s="39"/>
      <c r="AE311" s="33" t="str">
        <f>VLOOKUP(I:I,[1]Sheet1!$B:$F,5,0)</f>
        <v>Known Code Issue</v>
      </c>
      <c r="AF311" s="33" t="str">
        <f>VLOOKUP(I:I,[1]Sheet1!$B:$G,6,0)</f>
        <v>PKE000000094345</v>
      </c>
      <c r="AG311" s="43" t="s">
        <v>2248</v>
      </c>
      <c r="AH311" s="39" t="s">
        <v>236</v>
      </c>
      <c r="AI311" s="39" t="s">
        <v>237</v>
      </c>
      <c r="AJ311" s="39" t="s">
        <v>292</v>
      </c>
      <c r="AK311" s="48">
        <v>17.5</v>
      </c>
      <c r="AL311" s="39" t="s">
        <v>216</v>
      </c>
    </row>
    <row r="312" ht="14.4" spans="1:38">
      <c r="A312" s="38" t="s">
        <v>239</v>
      </c>
      <c r="B312" s="38" t="s">
        <v>212</v>
      </c>
      <c r="C312" s="38" t="s">
        <v>213</v>
      </c>
      <c r="D312" s="38" t="s">
        <v>230</v>
      </c>
      <c r="E312" s="38" t="s">
        <v>231</v>
      </c>
      <c r="F312" s="38"/>
      <c r="G312" s="38"/>
      <c r="H312" s="38" t="s">
        <v>216</v>
      </c>
      <c r="I312" s="38" t="s">
        <v>2249</v>
      </c>
      <c r="J312" s="38" t="s">
        <v>582</v>
      </c>
      <c r="K312" s="40" t="s">
        <v>219</v>
      </c>
      <c r="L312" s="38" t="s">
        <v>220</v>
      </c>
      <c r="M312" s="41">
        <v>45012.4878125</v>
      </c>
      <c r="N312" s="41">
        <v>45012.4855787037</v>
      </c>
      <c r="O312" s="40" t="s">
        <v>780</v>
      </c>
      <c r="P312" s="38" t="s">
        <v>781</v>
      </c>
      <c r="Q312" s="38"/>
      <c r="R312" s="44">
        <v>45013.5197337963</v>
      </c>
      <c r="S312" s="38" t="s">
        <v>934</v>
      </c>
      <c r="T312" s="44"/>
      <c r="U312" s="44">
        <v>45013.5193171296</v>
      </c>
      <c r="V312" s="44"/>
      <c r="W312" s="45">
        <v>0</v>
      </c>
      <c r="X312" s="46">
        <v>1.03373842592593</v>
      </c>
      <c r="Y312" s="38" t="s">
        <v>230</v>
      </c>
      <c r="Z312" s="38" t="s">
        <v>234</v>
      </c>
      <c r="AA312" s="38"/>
      <c r="AB312" s="38" t="s">
        <v>140</v>
      </c>
      <c r="AC312" s="38" t="s">
        <v>225</v>
      </c>
      <c r="AD312" s="38"/>
      <c r="AE312" s="33" t="str">
        <f>VLOOKUP(I:I,[1]Sheet1!$B:$F,5,0)</f>
        <v>Known Code Issue</v>
      </c>
      <c r="AF312" s="33" t="str">
        <f>VLOOKUP(I:I,[1]Sheet1!$B:$G,6,0)</f>
        <v>PKE000000094345</v>
      </c>
      <c r="AG312" s="41" t="s">
        <v>2250</v>
      </c>
      <c r="AH312" s="38" t="s">
        <v>236</v>
      </c>
      <c r="AI312" s="38" t="s">
        <v>237</v>
      </c>
      <c r="AJ312" s="38" t="s">
        <v>380</v>
      </c>
      <c r="AK312" s="45">
        <v>9.33333333333333</v>
      </c>
      <c r="AL312" s="38" t="s">
        <v>216</v>
      </c>
    </row>
    <row r="313" ht="14.4" spans="1:38">
      <c r="A313" s="38" t="s">
        <v>239</v>
      </c>
      <c r="B313" s="38" t="s">
        <v>212</v>
      </c>
      <c r="C313" s="38" t="s">
        <v>213</v>
      </c>
      <c r="D313" s="38" t="s">
        <v>230</v>
      </c>
      <c r="E313" s="38" t="s">
        <v>231</v>
      </c>
      <c r="F313" s="38"/>
      <c r="G313" s="38"/>
      <c r="H313" s="38" t="s">
        <v>216</v>
      </c>
      <c r="I313" s="38" t="s">
        <v>2251</v>
      </c>
      <c r="J313" s="38" t="s">
        <v>2252</v>
      </c>
      <c r="K313" s="40" t="s">
        <v>219</v>
      </c>
      <c r="L313" s="38" t="s">
        <v>220</v>
      </c>
      <c r="M313" s="41">
        <v>45008.6759259259</v>
      </c>
      <c r="N313" s="41">
        <v>45008.6746875</v>
      </c>
      <c r="O313" s="40" t="s">
        <v>780</v>
      </c>
      <c r="P313" s="38" t="s">
        <v>781</v>
      </c>
      <c r="Q313" s="38"/>
      <c r="R313" s="44">
        <v>45009.4263657407</v>
      </c>
      <c r="S313" s="38" t="s">
        <v>971</v>
      </c>
      <c r="T313" s="44"/>
      <c r="U313" s="44">
        <v>45008.6895833333</v>
      </c>
      <c r="V313" s="44"/>
      <c r="W313" s="45">
        <v>0</v>
      </c>
      <c r="X313" s="46">
        <v>0.0148958333333333</v>
      </c>
      <c r="Y313" s="38" t="s">
        <v>230</v>
      </c>
      <c r="Z313" s="38" t="s">
        <v>234</v>
      </c>
      <c r="AA313" s="38"/>
      <c r="AB313" s="38" t="s">
        <v>245</v>
      </c>
      <c r="AC313" s="38" t="s">
        <v>246</v>
      </c>
      <c r="AD313" s="38"/>
      <c r="AE313" s="33" t="str">
        <f>VLOOKUP(I:I,[1]Sheet1!$B:$F,5,0)</f>
        <v>Environmental Issue</v>
      </c>
      <c r="AF313" s="33" t="str">
        <f>VLOOKUP(I:I,[1]Sheet1!$B:$G,6,0)</f>
        <v>Environmental Issue On Porty - Time Out Happened On Porty End</v>
      </c>
      <c r="AG313" s="41" t="s">
        <v>2253</v>
      </c>
      <c r="AH313" s="38" t="s">
        <v>236</v>
      </c>
      <c r="AI313" s="38" t="s">
        <v>237</v>
      </c>
      <c r="AJ313" s="38" t="s">
        <v>238</v>
      </c>
      <c r="AK313" s="45">
        <v>2.33333333333333</v>
      </c>
      <c r="AL313" s="38" t="s">
        <v>216</v>
      </c>
    </row>
    <row r="314" ht="14.4" spans="1:38">
      <c r="A314" s="39" t="s">
        <v>239</v>
      </c>
      <c r="B314" s="39" t="s">
        <v>212</v>
      </c>
      <c r="C314" s="39" t="s">
        <v>213</v>
      </c>
      <c r="D314" s="39" t="s">
        <v>230</v>
      </c>
      <c r="E314" s="39" t="s">
        <v>231</v>
      </c>
      <c r="F314" s="39"/>
      <c r="G314" s="39"/>
      <c r="H314" s="39" t="s">
        <v>216</v>
      </c>
      <c r="I314" s="39" t="s">
        <v>2254</v>
      </c>
      <c r="J314" s="39" t="s">
        <v>2255</v>
      </c>
      <c r="K314" s="42" t="s">
        <v>219</v>
      </c>
      <c r="L314" s="39" t="s">
        <v>220</v>
      </c>
      <c r="M314" s="43">
        <v>45015.6405092593</v>
      </c>
      <c r="N314" s="43">
        <v>45015.6395601852</v>
      </c>
      <c r="O314" s="42" t="s">
        <v>780</v>
      </c>
      <c r="P314" s="39" t="s">
        <v>781</v>
      </c>
      <c r="Q314" s="39"/>
      <c r="R314" s="47">
        <v>45016.7237731481</v>
      </c>
      <c r="S314" s="39" t="s">
        <v>996</v>
      </c>
      <c r="T314" s="47"/>
      <c r="U314" s="47">
        <v>45016.7237384259</v>
      </c>
      <c r="V314" s="47"/>
      <c r="W314" s="48">
        <v>0</v>
      </c>
      <c r="X314" s="49">
        <v>1.08417824074074</v>
      </c>
      <c r="Y314" s="39" t="s">
        <v>230</v>
      </c>
      <c r="Z314" s="39" t="s">
        <v>234</v>
      </c>
      <c r="AA314" s="39"/>
      <c r="AB314" s="39" t="s">
        <v>140</v>
      </c>
      <c r="AC314" s="39" t="s">
        <v>225</v>
      </c>
      <c r="AD314" s="39"/>
      <c r="AE314" s="33" t="s">
        <v>140</v>
      </c>
      <c r="AF314" s="33" t="s">
        <v>2256</v>
      </c>
      <c r="AG314" s="43" t="s">
        <v>2257</v>
      </c>
      <c r="AH314" s="39" t="s">
        <v>236</v>
      </c>
      <c r="AI314" s="39" t="s">
        <v>237</v>
      </c>
      <c r="AJ314" s="39" t="s">
        <v>300</v>
      </c>
      <c r="AK314" s="48">
        <v>17.5</v>
      </c>
      <c r="AL314" s="39" t="s">
        <v>216</v>
      </c>
    </row>
    <row r="315" ht="14.4" spans="1:38">
      <c r="A315" s="39" t="s">
        <v>239</v>
      </c>
      <c r="B315" s="39" t="s">
        <v>212</v>
      </c>
      <c r="C315" s="39" t="s">
        <v>213</v>
      </c>
      <c r="D315" s="39" t="s">
        <v>230</v>
      </c>
      <c r="E315" s="39" t="s">
        <v>231</v>
      </c>
      <c r="F315" s="39"/>
      <c r="G315" s="39"/>
      <c r="H315" s="39" t="s">
        <v>255</v>
      </c>
      <c r="I315" s="39" t="s">
        <v>2258</v>
      </c>
      <c r="J315" s="39" t="s">
        <v>2259</v>
      </c>
      <c r="K315" s="42" t="s">
        <v>258</v>
      </c>
      <c r="L315" s="39" t="s">
        <v>220</v>
      </c>
      <c r="M315" s="43">
        <v>44998.5376041667</v>
      </c>
      <c r="N315" s="43">
        <v>44998.5273842593</v>
      </c>
      <c r="O315" s="42" t="s">
        <v>221</v>
      </c>
      <c r="P315" s="39" t="s">
        <v>222</v>
      </c>
      <c r="Q315" s="39"/>
      <c r="R315" s="47">
        <v>45010.376412037</v>
      </c>
      <c r="S315" s="39" t="s">
        <v>224</v>
      </c>
      <c r="T315" s="47"/>
      <c r="U315" s="47">
        <v>45000.3621412037</v>
      </c>
      <c r="V315" s="47">
        <v>45010.375</v>
      </c>
      <c r="W315" s="48">
        <v>0</v>
      </c>
      <c r="X315" s="49">
        <v>11.8476157407407</v>
      </c>
      <c r="Y315" s="39" t="s">
        <v>259</v>
      </c>
      <c r="Z315" s="39" t="s">
        <v>260</v>
      </c>
      <c r="AA315" s="39"/>
      <c r="AB315" s="39" t="s">
        <v>143</v>
      </c>
      <c r="AC315" s="39" t="s">
        <v>245</v>
      </c>
      <c r="AD315" s="39"/>
      <c r="AE315" s="33" t="str">
        <f>VLOOKUP(I:I,[1]Sheet1!$B:$F,5,0)</f>
        <v>Working as Designed</v>
      </c>
      <c r="AF315" s="33" t="str">
        <f>VLOOKUP(I:I,[1]Sheet1!$B:$G,6,0)</f>
        <v>Working as Designed</v>
      </c>
      <c r="AG315" s="39" t="s">
        <v>2260</v>
      </c>
      <c r="AH315" s="39" t="s">
        <v>577</v>
      </c>
      <c r="AI315" s="39" t="s">
        <v>578</v>
      </c>
      <c r="AJ315" s="39" t="s">
        <v>366</v>
      </c>
      <c r="AK315" s="48">
        <v>5.6</v>
      </c>
      <c r="AL315" s="39" t="s">
        <v>216</v>
      </c>
    </row>
    <row r="316" ht="14.4" spans="1:38">
      <c r="A316" s="38" t="s">
        <v>239</v>
      </c>
      <c r="B316" s="38" t="s">
        <v>212</v>
      </c>
      <c r="C316" s="38" t="s">
        <v>213</v>
      </c>
      <c r="D316" s="38" t="s">
        <v>406</v>
      </c>
      <c r="E316" s="38" t="s">
        <v>407</v>
      </c>
      <c r="F316" s="38"/>
      <c r="G316" s="38"/>
      <c r="H316" s="38" t="s">
        <v>770</v>
      </c>
      <c r="I316" s="38" t="s">
        <v>2261</v>
      </c>
      <c r="J316" s="38" t="s">
        <v>2262</v>
      </c>
      <c r="K316" s="40" t="s">
        <v>219</v>
      </c>
      <c r="L316" s="38" t="s">
        <v>220</v>
      </c>
      <c r="M316" s="41">
        <v>44995.6124074074</v>
      </c>
      <c r="N316" s="41">
        <v>44995.6102546296</v>
      </c>
      <c r="O316" s="40" t="s">
        <v>221</v>
      </c>
      <c r="P316" s="38"/>
      <c r="Q316" s="38"/>
      <c r="R316" s="44">
        <v>45009.4480555556</v>
      </c>
      <c r="S316" s="38" t="s">
        <v>773</v>
      </c>
      <c r="T316" s="44"/>
      <c r="U316" s="44">
        <v>45009.4479976852</v>
      </c>
      <c r="V316" s="44">
        <v>45009.4480439815</v>
      </c>
      <c r="W316" s="45">
        <v>1</v>
      </c>
      <c r="X316" s="46">
        <v>13.8377893518518</v>
      </c>
      <c r="Y316" s="38" t="s">
        <v>410</v>
      </c>
      <c r="Z316" s="38" t="s">
        <v>411</v>
      </c>
      <c r="AA316" s="38"/>
      <c r="AB316" s="38" t="s">
        <v>225</v>
      </c>
      <c r="AC316" s="38" t="s">
        <v>344</v>
      </c>
      <c r="AD316" s="38"/>
      <c r="AE316" s="33" t="str">
        <f>VLOOKUP(I:I,[1]Sheet1!$B:$F,5,0)</f>
        <v>One-Off Issue</v>
      </c>
      <c r="AF316" s="33" t="str">
        <f>VLOOKUP(I:I,[1]Sheet1!$B:$G,6,0)</f>
        <v>One off issue in ACC</v>
      </c>
      <c r="AG316" s="38" t="s">
        <v>2263</v>
      </c>
      <c r="AH316" s="38" t="s">
        <v>414</v>
      </c>
      <c r="AI316" s="38" t="s">
        <v>415</v>
      </c>
      <c r="AJ316" s="38" t="s">
        <v>777</v>
      </c>
      <c r="AK316" s="45">
        <v>18.6666666666667</v>
      </c>
      <c r="AL316" s="38" t="s">
        <v>216</v>
      </c>
    </row>
    <row r="317" ht="14.4" spans="1:38">
      <c r="A317" s="38" t="s">
        <v>239</v>
      </c>
      <c r="B317" s="38" t="s">
        <v>212</v>
      </c>
      <c r="C317" s="38" t="s">
        <v>213</v>
      </c>
      <c r="D317" s="38" t="s">
        <v>230</v>
      </c>
      <c r="E317" s="38" t="s">
        <v>231</v>
      </c>
      <c r="F317" s="38"/>
      <c r="G317" s="38"/>
      <c r="H317" s="38" t="s">
        <v>216</v>
      </c>
      <c r="I317" s="38" t="s">
        <v>2264</v>
      </c>
      <c r="J317" s="38" t="s">
        <v>2265</v>
      </c>
      <c r="K317" s="40" t="s">
        <v>219</v>
      </c>
      <c r="L317" s="38" t="s">
        <v>220</v>
      </c>
      <c r="M317" s="41">
        <v>45001.7749652778</v>
      </c>
      <c r="N317" s="41">
        <v>45001.7734259259</v>
      </c>
      <c r="O317" s="40" t="s">
        <v>221</v>
      </c>
      <c r="P317" s="38" t="s">
        <v>222</v>
      </c>
      <c r="Q317" s="38"/>
      <c r="R317" s="44">
        <v>45017.0980439815</v>
      </c>
      <c r="S317" s="38" t="s">
        <v>224</v>
      </c>
      <c r="T317" s="44"/>
      <c r="U317" s="44">
        <v>45006.6318865741</v>
      </c>
      <c r="V317" s="44">
        <v>45017.0850810185</v>
      </c>
      <c r="W317" s="45">
        <v>0</v>
      </c>
      <c r="X317" s="46">
        <v>15.3116550925926</v>
      </c>
      <c r="Y317" s="38" t="s">
        <v>230</v>
      </c>
      <c r="Z317" s="38" t="s">
        <v>234</v>
      </c>
      <c r="AA317" s="38"/>
      <c r="AB317" s="38" t="s">
        <v>245</v>
      </c>
      <c r="AC317" s="38" t="s">
        <v>246</v>
      </c>
      <c r="AD317" s="38"/>
      <c r="AE317" s="33" t="str">
        <f>VLOOKUP(I:I,[1]Sheet1!$B:$F,5,0)</f>
        <v>Data Pollution</v>
      </c>
      <c r="AF317" s="33" t="str">
        <f>VLOOKUP(I:I,[1]Sheet1!$B:$G,6,0)</f>
        <v>Data pollution in ACC</v>
      </c>
      <c r="AG317" s="41" t="s">
        <v>2266</v>
      </c>
      <c r="AH317" s="38" t="s">
        <v>334</v>
      </c>
      <c r="AI317" s="38" t="s">
        <v>335</v>
      </c>
      <c r="AJ317" s="38" t="s">
        <v>292</v>
      </c>
      <c r="AK317" s="45">
        <v>2.33333333333333</v>
      </c>
      <c r="AL317" s="38" t="s">
        <v>216</v>
      </c>
    </row>
    <row r="318" ht="14.4" spans="1:38">
      <c r="A318" s="38" t="s">
        <v>239</v>
      </c>
      <c r="B318" s="38" t="s">
        <v>212</v>
      </c>
      <c r="C318" s="38" t="s">
        <v>213</v>
      </c>
      <c r="D318" s="38" t="s">
        <v>230</v>
      </c>
      <c r="E318" s="38" t="s">
        <v>231</v>
      </c>
      <c r="F318" s="38"/>
      <c r="G318" s="38"/>
      <c r="H318" s="38" t="s">
        <v>255</v>
      </c>
      <c r="I318" s="38" t="s">
        <v>2267</v>
      </c>
      <c r="J318" s="38" t="s">
        <v>2268</v>
      </c>
      <c r="K318" s="40" t="s">
        <v>258</v>
      </c>
      <c r="L318" s="38" t="s">
        <v>220</v>
      </c>
      <c r="M318" s="41">
        <v>44995.3909259259</v>
      </c>
      <c r="N318" s="41">
        <v>44995.3888541667</v>
      </c>
      <c r="O318" s="40" t="s">
        <v>221</v>
      </c>
      <c r="P318" s="38" t="s">
        <v>222</v>
      </c>
      <c r="Q318" s="38"/>
      <c r="R318" s="44">
        <v>45009.0868981482</v>
      </c>
      <c r="S318" s="38" t="s">
        <v>224</v>
      </c>
      <c r="T318" s="44"/>
      <c r="U318" s="44">
        <v>44998.3906944444</v>
      </c>
      <c r="V318" s="44">
        <v>45009.0842361111</v>
      </c>
      <c r="W318" s="45">
        <v>0</v>
      </c>
      <c r="X318" s="46">
        <v>13.6953819444444</v>
      </c>
      <c r="Y318" s="38" t="s">
        <v>259</v>
      </c>
      <c r="Z318" s="38" t="s">
        <v>260</v>
      </c>
      <c r="AA318" s="38"/>
      <c r="AB318" s="38" t="s">
        <v>143</v>
      </c>
      <c r="AC318" s="38" t="s">
        <v>245</v>
      </c>
      <c r="AD318" s="38"/>
      <c r="AE318" s="33" t="str">
        <f>VLOOKUP(I:I,[1]Sheet1!$B:$F,5,0)</f>
        <v>Working as Designed</v>
      </c>
      <c r="AF318" s="33" t="str">
        <f>VLOOKUP(I:I,[1]Sheet1!$B:$G,6,0)</f>
        <v>Working as Designed</v>
      </c>
      <c r="AG318" s="38" t="s">
        <v>2269</v>
      </c>
      <c r="AH318" s="38" t="s">
        <v>577</v>
      </c>
      <c r="AI318" s="38" t="s">
        <v>578</v>
      </c>
      <c r="AJ318" s="38" t="s">
        <v>366</v>
      </c>
      <c r="AK318" s="45">
        <v>6.53333333333333</v>
      </c>
      <c r="AL318" s="38" t="s">
        <v>216</v>
      </c>
    </row>
    <row r="319" ht="14.4" spans="1:38">
      <c r="A319" s="38" t="s">
        <v>239</v>
      </c>
      <c r="B319" s="38" t="s">
        <v>212</v>
      </c>
      <c r="C319" s="38" t="s">
        <v>213</v>
      </c>
      <c r="D319" s="38" t="s">
        <v>214</v>
      </c>
      <c r="E319" s="38" t="s">
        <v>215</v>
      </c>
      <c r="F319" s="38"/>
      <c r="G319" s="38"/>
      <c r="H319" s="38" t="s">
        <v>216</v>
      </c>
      <c r="I319" s="38" t="s">
        <v>2270</v>
      </c>
      <c r="J319" s="38" t="s">
        <v>2271</v>
      </c>
      <c r="K319" s="40" t="s">
        <v>279</v>
      </c>
      <c r="L319" s="38" t="s">
        <v>220</v>
      </c>
      <c r="M319" s="41">
        <v>45015.3909143519</v>
      </c>
      <c r="N319" s="41">
        <v>45015.3897222222</v>
      </c>
      <c r="O319" s="40" t="s">
        <v>780</v>
      </c>
      <c r="P319" s="38" t="s">
        <v>781</v>
      </c>
      <c r="Q319" s="38"/>
      <c r="R319" s="44">
        <v>45015.4740509259</v>
      </c>
      <c r="S319" s="38" t="s">
        <v>977</v>
      </c>
      <c r="T319" s="44"/>
      <c r="U319" s="44">
        <v>45015.4740162037</v>
      </c>
      <c r="V319" s="44"/>
      <c r="W319" s="45">
        <v>0</v>
      </c>
      <c r="X319" s="46">
        <v>0.0842939814814815</v>
      </c>
      <c r="Y319" s="38" t="s">
        <v>155</v>
      </c>
      <c r="Z319" s="38" t="s">
        <v>214</v>
      </c>
      <c r="AA319" s="38" t="s">
        <v>280</v>
      </c>
      <c r="AB319" s="38" t="s">
        <v>245</v>
      </c>
      <c r="AC319" s="38" t="s">
        <v>246</v>
      </c>
      <c r="AD319" s="38"/>
      <c r="AE319" s="33" t="str">
        <f>VLOOKUP(I:I,[1]Sheet1!$B:$F,5,0)</f>
        <v>CSR Request </v>
      </c>
      <c r="AF319" s="33" t="str">
        <f>VLOOKUP(I:I,[1]Sheet1!$B:$G,6,0)</f>
        <v>CSR Request - Port Cancellation</v>
      </c>
      <c r="AG319" s="41" t="s">
        <v>2272</v>
      </c>
      <c r="AH319" s="38" t="s">
        <v>282</v>
      </c>
      <c r="AI319" s="38" t="s">
        <v>283</v>
      </c>
      <c r="AJ319" s="38" t="s">
        <v>284</v>
      </c>
      <c r="AK319" s="45">
        <v>0.8</v>
      </c>
      <c r="AL319" s="38" t="s">
        <v>216</v>
      </c>
    </row>
    <row r="320" ht="14.4" spans="1:38">
      <c r="A320" s="38" t="s">
        <v>239</v>
      </c>
      <c r="B320" s="38" t="s">
        <v>212</v>
      </c>
      <c r="C320" s="38" t="s">
        <v>213</v>
      </c>
      <c r="D320" s="38" t="s">
        <v>214</v>
      </c>
      <c r="E320" s="38" t="s">
        <v>276</v>
      </c>
      <c r="F320" s="38"/>
      <c r="G320" s="38"/>
      <c r="H320" s="38" t="s">
        <v>216</v>
      </c>
      <c r="I320" s="38" t="s">
        <v>2273</v>
      </c>
      <c r="J320" s="38" t="s">
        <v>2274</v>
      </c>
      <c r="K320" s="40" t="s">
        <v>279</v>
      </c>
      <c r="L320" s="38" t="s">
        <v>220</v>
      </c>
      <c r="M320" s="41">
        <v>45013.4737615741</v>
      </c>
      <c r="N320" s="41">
        <v>45013.4712268518</v>
      </c>
      <c r="O320" s="40" t="s">
        <v>780</v>
      </c>
      <c r="P320" s="38" t="s">
        <v>781</v>
      </c>
      <c r="Q320" s="38"/>
      <c r="R320" s="44">
        <v>45014.5156365741</v>
      </c>
      <c r="S320" s="38" t="s">
        <v>971</v>
      </c>
      <c r="T320" s="44"/>
      <c r="U320" s="44">
        <v>45014.5156134259</v>
      </c>
      <c r="V320" s="44"/>
      <c r="W320" s="45">
        <v>0</v>
      </c>
      <c r="X320" s="46">
        <v>1.04438657407407</v>
      </c>
      <c r="Y320" s="38" t="s">
        <v>155</v>
      </c>
      <c r="Z320" s="38" t="s">
        <v>214</v>
      </c>
      <c r="AA320" s="38" t="s">
        <v>280</v>
      </c>
      <c r="AB320" s="38" t="s">
        <v>245</v>
      </c>
      <c r="AC320" s="38" t="s">
        <v>246</v>
      </c>
      <c r="AD320" s="38"/>
      <c r="AE320" s="33" t="str">
        <f>VLOOKUP(I:I,[1]Sheet1!$B:$F,5,0)</f>
        <v>CSR Request </v>
      </c>
      <c r="AF320" s="33" t="str">
        <f>VLOOKUP(I:I,[1]Sheet1!$B:$G,6,0)</f>
        <v>CSR Request - Port Cancellation</v>
      </c>
      <c r="AG320" s="41" t="s">
        <v>2275</v>
      </c>
      <c r="AH320" s="38" t="s">
        <v>282</v>
      </c>
      <c r="AI320" s="38" t="s">
        <v>283</v>
      </c>
      <c r="AJ320" s="38" t="s">
        <v>238</v>
      </c>
      <c r="AK320" s="45">
        <v>0.533333333333333</v>
      </c>
      <c r="AL320" s="38" t="s">
        <v>216</v>
      </c>
    </row>
    <row r="321" ht="14.4" spans="1:38">
      <c r="A321" s="38" t="s">
        <v>239</v>
      </c>
      <c r="B321" s="38" t="s">
        <v>212</v>
      </c>
      <c r="C321" s="38" t="s">
        <v>213</v>
      </c>
      <c r="D321" s="38" t="s">
        <v>214</v>
      </c>
      <c r="E321" s="38" t="s">
        <v>276</v>
      </c>
      <c r="F321" s="38"/>
      <c r="G321" s="38"/>
      <c r="H321" s="38" t="s">
        <v>216</v>
      </c>
      <c r="I321" s="38" t="s">
        <v>2276</v>
      </c>
      <c r="J321" s="38" t="s">
        <v>2277</v>
      </c>
      <c r="K321" s="40" t="s">
        <v>279</v>
      </c>
      <c r="L321" s="38" t="s">
        <v>220</v>
      </c>
      <c r="M321" s="41">
        <v>45015.575462963</v>
      </c>
      <c r="N321" s="41">
        <v>45015.5727777778</v>
      </c>
      <c r="O321" s="40" t="s">
        <v>780</v>
      </c>
      <c r="P321" s="38" t="s">
        <v>781</v>
      </c>
      <c r="Q321" s="38"/>
      <c r="R321" s="44">
        <v>45016.4457060185</v>
      </c>
      <c r="S321" s="38" t="s">
        <v>1168</v>
      </c>
      <c r="T321" s="44"/>
      <c r="U321" s="44">
        <v>45016.4456712963</v>
      </c>
      <c r="V321" s="44"/>
      <c r="W321" s="45">
        <v>0</v>
      </c>
      <c r="X321" s="46">
        <v>0.872893518518518</v>
      </c>
      <c r="Y321" s="38" t="s">
        <v>155</v>
      </c>
      <c r="Z321" s="38" t="s">
        <v>214</v>
      </c>
      <c r="AA321" s="38" t="s">
        <v>280</v>
      </c>
      <c r="AB321" s="38" t="s">
        <v>245</v>
      </c>
      <c r="AC321" s="38" t="s">
        <v>246</v>
      </c>
      <c r="AD321" s="38"/>
      <c r="AE321" s="33" t="str">
        <f>VLOOKUP(I:I,[1]Sheet1!$B:$F,5,0)</f>
        <v>CSR Request </v>
      </c>
      <c r="AF321" s="33" t="str">
        <f>VLOOKUP(I:I,[1]Sheet1!$B:$G,6,0)</f>
        <v>CSR Request - Port Cancellation</v>
      </c>
      <c r="AG321" s="41" t="s">
        <v>2278</v>
      </c>
      <c r="AH321" s="38" t="s">
        <v>282</v>
      </c>
      <c r="AI321" s="38" t="s">
        <v>283</v>
      </c>
      <c r="AJ321" s="38" t="s">
        <v>387</v>
      </c>
      <c r="AK321" s="45">
        <v>1.6</v>
      </c>
      <c r="AL321" s="38" t="s">
        <v>216</v>
      </c>
    </row>
    <row r="322" ht="14.4" spans="1:38">
      <c r="A322" s="39" t="s">
        <v>239</v>
      </c>
      <c r="B322" s="39" t="s">
        <v>212</v>
      </c>
      <c r="C322" s="39" t="s">
        <v>213</v>
      </c>
      <c r="D322" s="39" t="s">
        <v>214</v>
      </c>
      <c r="E322" s="39" t="s">
        <v>276</v>
      </c>
      <c r="F322" s="39"/>
      <c r="G322" s="39"/>
      <c r="H322" s="39" t="s">
        <v>216</v>
      </c>
      <c r="I322" s="39" t="s">
        <v>2279</v>
      </c>
      <c r="J322" s="39" t="s">
        <v>2280</v>
      </c>
      <c r="K322" s="42" t="s">
        <v>279</v>
      </c>
      <c r="L322" s="39" t="s">
        <v>220</v>
      </c>
      <c r="M322" s="43">
        <v>44994.4659953704</v>
      </c>
      <c r="N322" s="43">
        <v>44994.4651967593</v>
      </c>
      <c r="O322" s="42" t="s">
        <v>221</v>
      </c>
      <c r="P322" s="39" t="s">
        <v>222</v>
      </c>
      <c r="Q322" s="39"/>
      <c r="R322" s="47">
        <v>45005.088900463</v>
      </c>
      <c r="S322" s="39" t="s">
        <v>224</v>
      </c>
      <c r="T322" s="47"/>
      <c r="U322" s="47">
        <v>44994.5087037037</v>
      </c>
      <c r="V322" s="47">
        <v>45005.0842476852</v>
      </c>
      <c r="W322" s="48">
        <v>0</v>
      </c>
      <c r="X322" s="49">
        <v>10.6190509259259</v>
      </c>
      <c r="Y322" s="39" t="s">
        <v>155</v>
      </c>
      <c r="Z322" s="39" t="s">
        <v>214</v>
      </c>
      <c r="AA322" s="39" t="s">
        <v>280</v>
      </c>
      <c r="AB322" s="39" t="s">
        <v>245</v>
      </c>
      <c r="AC322" s="39" t="s">
        <v>246</v>
      </c>
      <c r="AD322" s="39"/>
      <c r="AE322" s="33" t="str">
        <f>VLOOKUP(I:I,[1]Sheet1!$B:$F,5,0)</f>
        <v>CSR Request </v>
      </c>
      <c r="AF322" s="33" t="str">
        <f>VLOOKUP(I:I,[1]Sheet1!$B:$G,6,0)</f>
        <v>CSR Request - Port Cancellation</v>
      </c>
      <c r="AG322" s="43" t="s">
        <v>2281</v>
      </c>
      <c r="AH322" s="39" t="s">
        <v>282</v>
      </c>
      <c r="AI322" s="39" t="s">
        <v>283</v>
      </c>
      <c r="AJ322" s="39" t="s">
        <v>336</v>
      </c>
      <c r="AK322" s="48">
        <v>0.533333333333333</v>
      </c>
      <c r="AL322" s="39" t="s">
        <v>216</v>
      </c>
    </row>
    <row r="323" ht="14.4" spans="1:38">
      <c r="A323" s="39" t="s">
        <v>239</v>
      </c>
      <c r="B323" s="39" t="s">
        <v>212</v>
      </c>
      <c r="C323" s="39" t="s">
        <v>213</v>
      </c>
      <c r="D323" s="39" t="s">
        <v>214</v>
      </c>
      <c r="E323" s="39" t="s">
        <v>276</v>
      </c>
      <c r="F323" s="39"/>
      <c r="G323" s="39"/>
      <c r="H323" s="39" t="s">
        <v>216</v>
      </c>
      <c r="I323" s="39" t="s">
        <v>2282</v>
      </c>
      <c r="J323" s="39" t="s">
        <v>491</v>
      </c>
      <c r="K323" s="42" t="s">
        <v>279</v>
      </c>
      <c r="L323" s="39" t="s">
        <v>220</v>
      </c>
      <c r="M323" s="43">
        <v>44991.4931944444</v>
      </c>
      <c r="N323" s="43">
        <v>44991.4870601852</v>
      </c>
      <c r="O323" s="42" t="s">
        <v>221</v>
      </c>
      <c r="P323" s="39" t="s">
        <v>222</v>
      </c>
      <c r="Q323" s="39"/>
      <c r="R323" s="47">
        <v>45002.0851967593</v>
      </c>
      <c r="S323" s="39" t="s">
        <v>224</v>
      </c>
      <c r="T323" s="47"/>
      <c r="U323" s="47">
        <v>44991.6411111111</v>
      </c>
      <c r="V323" s="47">
        <v>45002.0847453704</v>
      </c>
      <c r="W323" s="48">
        <v>0</v>
      </c>
      <c r="X323" s="49">
        <v>10.5976851851852</v>
      </c>
      <c r="Y323" s="39" t="s">
        <v>155</v>
      </c>
      <c r="Z323" s="39" t="s">
        <v>214</v>
      </c>
      <c r="AA323" s="39" t="s">
        <v>280</v>
      </c>
      <c r="AB323" s="39" t="s">
        <v>245</v>
      </c>
      <c r="AC323" s="39" t="s">
        <v>323</v>
      </c>
      <c r="AD323" s="39"/>
      <c r="AE323" s="33" t="str">
        <f>VLOOKUP(I:I,[1]Sheet1!$B:$F,5,0)</f>
        <v>CSR Request </v>
      </c>
      <c r="AF323" s="33" t="str">
        <f>VLOOKUP(I:I,[1]Sheet1!$B:$G,6,0)</f>
        <v>CSR Request - Order Cancellation</v>
      </c>
      <c r="AG323" s="43" t="s">
        <v>2283</v>
      </c>
      <c r="AH323" s="39" t="s">
        <v>282</v>
      </c>
      <c r="AI323" s="39" t="s">
        <v>283</v>
      </c>
      <c r="AJ323" s="39" t="s">
        <v>238</v>
      </c>
      <c r="AK323" s="48">
        <v>1.6</v>
      </c>
      <c r="AL323" s="39" t="s">
        <v>216</v>
      </c>
    </row>
    <row r="324" ht="14.4" spans="1:38">
      <c r="A324" s="39" t="s">
        <v>239</v>
      </c>
      <c r="B324" s="39" t="s">
        <v>212</v>
      </c>
      <c r="C324" s="39" t="s">
        <v>213</v>
      </c>
      <c r="D324" s="39" t="s">
        <v>214</v>
      </c>
      <c r="E324" s="39" t="s">
        <v>276</v>
      </c>
      <c r="F324" s="39"/>
      <c r="G324" s="39"/>
      <c r="H324" s="39" t="s">
        <v>216</v>
      </c>
      <c r="I324" s="39" t="s">
        <v>2284</v>
      </c>
      <c r="J324" s="39" t="s">
        <v>401</v>
      </c>
      <c r="K324" s="42" t="s">
        <v>279</v>
      </c>
      <c r="L324" s="39" t="s">
        <v>220</v>
      </c>
      <c r="M324" s="43">
        <v>45010.6190740741</v>
      </c>
      <c r="N324" s="43">
        <v>45010.6184606481</v>
      </c>
      <c r="O324" s="42" t="s">
        <v>780</v>
      </c>
      <c r="P324" s="39" t="s">
        <v>781</v>
      </c>
      <c r="Q324" s="39"/>
      <c r="R324" s="47">
        <v>45012.4497453704</v>
      </c>
      <c r="S324" s="39" t="s">
        <v>1625</v>
      </c>
      <c r="T324" s="47"/>
      <c r="U324" s="47">
        <v>45012.4497222222</v>
      </c>
      <c r="V324" s="47"/>
      <c r="W324" s="48">
        <v>0</v>
      </c>
      <c r="X324" s="49">
        <v>1.83126157407407</v>
      </c>
      <c r="Y324" s="39" t="s">
        <v>155</v>
      </c>
      <c r="Z324" s="39" t="s">
        <v>214</v>
      </c>
      <c r="AA324" s="39" t="s">
        <v>280</v>
      </c>
      <c r="AB324" s="39" t="s">
        <v>245</v>
      </c>
      <c r="AC324" s="39" t="s">
        <v>246</v>
      </c>
      <c r="AD324" s="39"/>
      <c r="AE324" s="33" t="str">
        <f>VLOOKUP(I:I,[1]Sheet1!$B:$F,5,0)</f>
        <v>CSR Request </v>
      </c>
      <c r="AF324" s="33" t="str">
        <f>VLOOKUP(I:I,[1]Sheet1!$B:$G,6,0)</f>
        <v>CSR Request - Port Cancellation</v>
      </c>
      <c r="AG324" s="43" t="s">
        <v>2285</v>
      </c>
      <c r="AH324" s="39" t="s">
        <v>282</v>
      </c>
      <c r="AI324" s="39" t="s">
        <v>283</v>
      </c>
      <c r="AJ324" s="39" t="s">
        <v>1516</v>
      </c>
      <c r="AK324" s="48">
        <v>0.8</v>
      </c>
      <c r="AL324" s="39" t="s">
        <v>216</v>
      </c>
    </row>
    <row r="325" ht="14.4" spans="1:38">
      <c r="A325" s="38" t="s">
        <v>239</v>
      </c>
      <c r="B325" s="38" t="s">
        <v>212</v>
      </c>
      <c r="C325" s="38" t="s">
        <v>213</v>
      </c>
      <c r="D325" s="38" t="s">
        <v>214</v>
      </c>
      <c r="E325" s="38" t="s">
        <v>276</v>
      </c>
      <c r="F325" s="38"/>
      <c r="G325" s="38"/>
      <c r="H325" s="38" t="s">
        <v>216</v>
      </c>
      <c r="I325" s="38" t="s">
        <v>2286</v>
      </c>
      <c r="J325" s="38" t="s">
        <v>2287</v>
      </c>
      <c r="K325" s="40" t="s">
        <v>279</v>
      </c>
      <c r="L325" s="38" t="s">
        <v>220</v>
      </c>
      <c r="M325" s="41">
        <v>44995.6726388889</v>
      </c>
      <c r="N325" s="41">
        <v>44995.6709490741</v>
      </c>
      <c r="O325" s="40" t="s">
        <v>221</v>
      </c>
      <c r="P325" s="38" t="s">
        <v>222</v>
      </c>
      <c r="Q325" s="38"/>
      <c r="R325" s="44">
        <v>45006.0856597222</v>
      </c>
      <c r="S325" s="38" t="s">
        <v>224</v>
      </c>
      <c r="T325" s="44"/>
      <c r="U325" s="44">
        <v>44995.7525231482</v>
      </c>
      <c r="V325" s="44">
        <v>45006.085</v>
      </c>
      <c r="W325" s="45">
        <v>0</v>
      </c>
      <c r="X325" s="46">
        <v>10.4140509259259</v>
      </c>
      <c r="Y325" s="38" t="s">
        <v>155</v>
      </c>
      <c r="Z325" s="38" t="s">
        <v>214</v>
      </c>
      <c r="AA325" s="38" t="s">
        <v>280</v>
      </c>
      <c r="AB325" s="38" t="s">
        <v>245</v>
      </c>
      <c r="AC325" s="38" t="s">
        <v>323</v>
      </c>
      <c r="AD325" s="38"/>
      <c r="AE325" s="33" t="str">
        <f>VLOOKUP(I:I,[1]Sheet1!$B:$F,5,0)</f>
        <v>Porty Issue</v>
      </c>
      <c r="AF325" s="33" t="str">
        <f>VLOOKUP(I:I,[1]Sheet1!$B:$G,6,0)</f>
        <v>Porty Issue - Incorrect MSISDN/Customer ID Used</v>
      </c>
      <c r="AG325" s="41" t="s">
        <v>2288</v>
      </c>
      <c r="AH325" s="38" t="s">
        <v>282</v>
      </c>
      <c r="AI325" s="38" t="s">
        <v>283</v>
      </c>
      <c r="AJ325" s="38" t="s">
        <v>327</v>
      </c>
      <c r="AK325" s="45">
        <v>0.8</v>
      </c>
      <c r="AL325" s="38" t="s">
        <v>216</v>
      </c>
    </row>
    <row r="326" ht="14.4" spans="1:38">
      <c r="A326" s="39" t="s">
        <v>239</v>
      </c>
      <c r="B326" s="39" t="s">
        <v>212</v>
      </c>
      <c r="C326" s="39" t="s">
        <v>213</v>
      </c>
      <c r="D326" s="39" t="s">
        <v>214</v>
      </c>
      <c r="E326" s="39" t="s">
        <v>215</v>
      </c>
      <c r="F326" s="39"/>
      <c r="G326" s="39"/>
      <c r="H326" s="39" t="s">
        <v>216</v>
      </c>
      <c r="I326" s="39" t="s">
        <v>2289</v>
      </c>
      <c r="J326" s="39" t="s">
        <v>2290</v>
      </c>
      <c r="K326" s="42" t="s">
        <v>279</v>
      </c>
      <c r="L326" s="39" t="s">
        <v>220</v>
      </c>
      <c r="M326" s="43">
        <v>45015.5721759259</v>
      </c>
      <c r="N326" s="43">
        <v>45015.5667939815</v>
      </c>
      <c r="O326" s="42" t="s">
        <v>780</v>
      </c>
      <c r="P326" s="39" t="s">
        <v>781</v>
      </c>
      <c r="Q326" s="39"/>
      <c r="R326" s="47">
        <v>45015.7101967593</v>
      </c>
      <c r="S326" s="39" t="s">
        <v>782</v>
      </c>
      <c r="T326" s="47"/>
      <c r="U326" s="47">
        <v>45015.710162037</v>
      </c>
      <c r="V326" s="47"/>
      <c r="W326" s="48">
        <v>0</v>
      </c>
      <c r="X326" s="49">
        <v>0.143368055555556</v>
      </c>
      <c r="Y326" s="39" t="s">
        <v>155</v>
      </c>
      <c r="Z326" s="39" t="s">
        <v>214</v>
      </c>
      <c r="AA326" s="39" t="s">
        <v>280</v>
      </c>
      <c r="AB326" s="39" t="s">
        <v>245</v>
      </c>
      <c r="AC326" s="39" t="s">
        <v>323</v>
      </c>
      <c r="AD326" s="39"/>
      <c r="AE326" s="33" t="str">
        <f>VLOOKUP(I:I,[1]Sheet1!$B:$F,5,0)</f>
        <v>CSR Request </v>
      </c>
      <c r="AF326" s="33" t="str">
        <f>VLOOKUP(I:I,[1]Sheet1!$B:$G,6,0)</f>
        <v>CSR Request - Order Cancellation</v>
      </c>
      <c r="AG326" s="43" t="s">
        <v>2291</v>
      </c>
      <c r="AH326" s="39" t="s">
        <v>282</v>
      </c>
      <c r="AI326" s="39" t="s">
        <v>283</v>
      </c>
      <c r="AJ326" s="39" t="s">
        <v>238</v>
      </c>
      <c r="AK326" s="48">
        <v>0.8</v>
      </c>
      <c r="AL326" s="39" t="s">
        <v>216</v>
      </c>
    </row>
    <row r="327" ht="14.4" spans="1:38">
      <c r="A327" s="38" t="s">
        <v>239</v>
      </c>
      <c r="B327" s="38" t="s">
        <v>212</v>
      </c>
      <c r="C327" s="38" t="s">
        <v>213</v>
      </c>
      <c r="D327" s="38" t="s">
        <v>214</v>
      </c>
      <c r="E327" s="38" t="s">
        <v>215</v>
      </c>
      <c r="F327" s="38"/>
      <c r="G327" s="38"/>
      <c r="H327" s="38" t="s">
        <v>216</v>
      </c>
      <c r="I327" s="38" t="s">
        <v>2292</v>
      </c>
      <c r="J327" s="38" t="s">
        <v>2293</v>
      </c>
      <c r="K327" s="40" t="s">
        <v>279</v>
      </c>
      <c r="L327" s="38" t="s">
        <v>220</v>
      </c>
      <c r="M327" s="41">
        <v>45008.4290972222</v>
      </c>
      <c r="N327" s="41">
        <v>45008.4280671296</v>
      </c>
      <c r="O327" s="40" t="s">
        <v>780</v>
      </c>
      <c r="P327" s="38" t="s">
        <v>781</v>
      </c>
      <c r="Q327" s="38"/>
      <c r="R327" s="44">
        <v>45008.5920486111</v>
      </c>
      <c r="S327" s="38" t="s">
        <v>782</v>
      </c>
      <c r="T327" s="44"/>
      <c r="U327" s="44">
        <v>45008.5914351852</v>
      </c>
      <c r="V327" s="44"/>
      <c r="W327" s="45">
        <v>0</v>
      </c>
      <c r="X327" s="46">
        <v>0.163368055555556</v>
      </c>
      <c r="Y327" s="38" t="s">
        <v>155</v>
      </c>
      <c r="Z327" s="38" t="s">
        <v>214</v>
      </c>
      <c r="AA327" s="38" t="s">
        <v>280</v>
      </c>
      <c r="AB327" s="38" t="s">
        <v>245</v>
      </c>
      <c r="AC327" s="38" t="s">
        <v>323</v>
      </c>
      <c r="AD327" s="38"/>
      <c r="AE327" s="33" t="str">
        <f>VLOOKUP(I:I,[1]Sheet1!$B:$F,5,0)</f>
        <v>CSR Request </v>
      </c>
      <c r="AF327" s="33" t="str">
        <f>VLOOKUP(I:I,[1]Sheet1!$B:$G,6,0)</f>
        <v>CSR Request - Order Cancellation</v>
      </c>
      <c r="AG327" s="41" t="s">
        <v>2294</v>
      </c>
      <c r="AH327" s="38" t="s">
        <v>282</v>
      </c>
      <c r="AI327" s="38" t="s">
        <v>283</v>
      </c>
      <c r="AJ327" s="38" t="s">
        <v>238</v>
      </c>
      <c r="AK327" s="45">
        <v>0.8</v>
      </c>
      <c r="AL327" s="38" t="s">
        <v>216</v>
      </c>
    </row>
    <row r="328" ht="14.4" spans="1:38">
      <c r="A328" s="39" t="s">
        <v>239</v>
      </c>
      <c r="B328" s="39" t="s">
        <v>212</v>
      </c>
      <c r="C328" s="39" t="s">
        <v>213</v>
      </c>
      <c r="D328" s="39" t="s">
        <v>214</v>
      </c>
      <c r="E328" s="39" t="s">
        <v>215</v>
      </c>
      <c r="F328" s="39"/>
      <c r="G328" s="39"/>
      <c r="H328" s="39" t="s">
        <v>216</v>
      </c>
      <c r="I328" s="39" t="s">
        <v>2295</v>
      </c>
      <c r="J328" s="39" t="s">
        <v>2296</v>
      </c>
      <c r="K328" s="42" t="s">
        <v>279</v>
      </c>
      <c r="L328" s="39" t="s">
        <v>220</v>
      </c>
      <c r="M328" s="43">
        <v>45015.5076851852</v>
      </c>
      <c r="N328" s="43">
        <v>45015.5039236111</v>
      </c>
      <c r="O328" s="42" t="s">
        <v>780</v>
      </c>
      <c r="P328" s="39" t="s">
        <v>781</v>
      </c>
      <c r="Q328" s="39"/>
      <c r="R328" s="47">
        <v>45015.5466550926</v>
      </c>
      <c r="S328" s="39" t="s">
        <v>297</v>
      </c>
      <c r="T328" s="47"/>
      <c r="U328" s="47">
        <v>45015.5466319444</v>
      </c>
      <c r="V328" s="47"/>
      <c r="W328" s="48">
        <v>0</v>
      </c>
      <c r="X328" s="49">
        <v>0.0427083333333333</v>
      </c>
      <c r="Y328" s="39" t="s">
        <v>155</v>
      </c>
      <c r="Z328" s="39" t="s">
        <v>214</v>
      </c>
      <c r="AA328" s="39" t="s">
        <v>280</v>
      </c>
      <c r="AB328" s="39" t="s">
        <v>17</v>
      </c>
      <c r="AC328" s="39" t="s">
        <v>225</v>
      </c>
      <c r="AD328" s="39"/>
      <c r="AE328" s="33" t="str">
        <f>VLOOKUP(I:I,[1]Sheet1!$B:$F,5,0)</f>
        <v>Data Pollution</v>
      </c>
      <c r="AF328" s="33" t="str">
        <f>VLOOKUP(I:I,[1]Sheet1!$B:$G,6,0)</f>
        <v>Data Pollution in ACC</v>
      </c>
      <c r="AG328" s="43" t="s">
        <v>2297</v>
      </c>
      <c r="AH328" s="39" t="s">
        <v>282</v>
      </c>
      <c r="AI328" s="39" t="s">
        <v>283</v>
      </c>
      <c r="AJ328" s="39" t="s">
        <v>284</v>
      </c>
      <c r="AK328" s="48">
        <v>0.8</v>
      </c>
      <c r="AL328" s="39" t="s">
        <v>216</v>
      </c>
    </row>
    <row r="329" ht="14.4" spans="1:38">
      <c r="A329" s="39" t="s">
        <v>239</v>
      </c>
      <c r="B329" s="39" t="s">
        <v>212</v>
      </c>
      <c r="C329" s="39" t="s">
        <v>213</v>
      </c>
      <c r="D329" s="39" t="s">
        <v>214</v>
      </c>
      <c r="E329" s="39" t="s">
        <v>215</v>
      </c>
      <c r="F329" s="39"/>
      <c r="G329" s="39"/>
      <c r="H329" s="39" t="s">
        <v>216</v>
      </c>
      <c r="I329" s="39" t="s">
        <v>2298</v>
      </c>
      <c r="J329" s="39" t="s">
        <v>2296</v>
      </c>
      <c r="K329" s="42" t="s">
        <v>279</v>
      </c>
      <c r="L329" s="39" t="s">
        <v>220</v>
      </c>
      <c r="M329" s="43">
        <v>44985.5806712963</v>
      </c>
      <c r="N329" s="43">
        <v>44985.5796412037</v>
      </c>
      <c r="O329" s="42" t="s">
        <v>221</v>
      </c>
      <c r="P329" s="39" t="s">
        <v>222</v>
      </c>
      <c r="Q329" s="39"/>
      <c r="R329" s="47">
        <v>44996.0854513889</v>
      </c>
      <c r="S329" s="39" t="s">
        <v>224</v>
      </c>
      <c r="T329" s="47"/>
      <c r="U329" s="47">
        <v>44985.7225462963</v>
      </c>
      <c r="V329" s="47">
        <v>44996.0844097222</v>
      </c>
      <c r="W329" s="48">
        <v>0</v>
      </c>
      <c r="X329" s="49">
        <v>10.5047685185185</v>
      </c>
      <c r="Y329" s="39" t="s">
        <v>155</v>
      </c>
      <c r="Z329" s="39" t="s">
        <v>214</v>
      </c>
      <c r="AA329" s="39" t="s">
        <v>280</v>
      </c>
      <c r="AB329" s="39" t="s">
        <v>17</v>
      </c>
      <c r="AC329" s="39" t="s">
        <v>225</v>
      </c>
      <c r="AD329" s="39"/>
      <c r="AE329" s="33" t="str">
        <f>VLOOKUP(I:I,[1]Sheet1!$B:$F,5,0)</f>
        <v>Data Pollution</v>
      </c>
      <c r="AF329" s="33" t="str">
        <f>VLOOKUP(I:I,[1]Sheet1!$B:$G,6,0)</f>
        <v>Data pollution in ACC</v>
      </c>
      <c r="AG329" s="43" t="s">
        <v>2299</v>
      </c>
      <c r="AH329" s="39" t="s">
        <v>282</v>
      </c>
      <c r="AI329" s="39" t="s">
        <v>283</v>
      </c>
      <c r="AJ329" s="39" t="s">
        <v>229</v>
      </c>
      <c r="AK329" s="48">
        <v>2.9</v>
      </c>
      <c r="AL329" s="39" t="s">
        <v>216</v>
      </c>
    </row>
    <row r="330" ht="14.4" spans="1:38">
      <c r="A330" s="39" t="s">
        <v>239</v>
      </c>
      <c r="B330" s="39" t="s">
        <v>212</v>
      </c>
      <c r="C330" s="39" t="s">
        <v>213</v>
      </c>
      <c r="D330" s="39" t="s">
        <v>214</v>
      </c>
      <c r="E330" s="39" t="s">
        <v>215</v>
      </c>
      <c r="F330" s="39"/>
      <c r="G330" s="39"/>
      <c r="H330" s="39" t="s">
        <v>216</v>
      </c>
      <c r="I330" s="39" t="s">
        <v>2300</v>
      </c>
      <c r="J330" s="39" t="s">
        <v>1191</v>
      </c>
      <c r="K330" s="42" t="s">
        <v>279</v>
      </c>
      <c r="L330" s="39" t="s">
        <v>220</v>
      </c>
      <c r="M330" s="43">
        <v>44986.7081828704</v>
      </c>
      <c r="N330" s="43">
        <v>44986.7068634259</v>
      </c>
      <c r="O330" s="42" t="s">
        <v>221</v>
      </c>
      <c r="P330" s="39" t="s">
        <v>222</v>
      </c>
      <c r="Q330" s="39"/>
      <c r="R330" s="47">
        <v>44998.0937152778</v>
      </c>
      <c r="S330" s="39" t="s">
        <v>224</v>
      </c>
      <c r="T330" s="47"/>
      <c r="U330" s="47">
        <v>44987.4046990741</v>
      </c>
      <c r="V330" s="47">
        <v>44998.0845601852</v>
      </c>
      <c r="W330" s="48">
        <v>0</v>
      </c>
      <c r="X330" s="49">
        <v>11.3776967592593</v>
      </c>
      <c r="Y330" s="39" t="s">
        <v>155</v>
      </c>
      <c r="Z330" s="39" t="s">
        <v>214</v>
      </c>
      <c r="AA330" s="39" t="s">
        <v>280</v>
      </c>
      <c r="AB330" s="39" t="s">
        <v>17</v>
      </c>
      <c r="AC330" s="39" t="s">
        <v>225</v>
      </c>
      <c r="AD330" s="39"/>
      <c r="AE330" s="33" t="str">
        <f>VLOOKUP(I:I,[1]Sheet1!$B:$F,5,0)</f>
        <v>Data Pollution</v>
      </c>
      <c r="AF330" s="33" t="str">
        <f>VLOOKUP(I:I,[1]Sheet1!$B:$G,6,0)</f>
        <v>Data Pollution in ACC</v>
      </c>
      <c r="AG330" s="43" t="s">
        <v>2301</v>
      </c>
      <c r="AH330" s="39" t="s">
        <v>282</v>
      </c>
      <c r="AI330" s="39" t="s">
        <v>283</v>
      </c>
      <c r="AJ330" s="39" t="s">
        <v>292</v>
      </c>
      <c r="AK330" s="48">
        <v>2.9</v>
      </c>
      <c r="AL330" s="39" t="s">
        <v>216</v>
      </c>
    </row>
    <row r="331" ht="14.4" spans="1:38">
      <c r="A331" s="39" t="s">
        <v>239</v>
      </c>
      <c r="B331" s="39" t="s">
        <v>212</v>
      </c>
      <c r="C331" s="39" t="s">
        <v>213</v>
      </c>
      <c r="D331" s="39" t="s">
        <v>214</v>
      </c>
      <c r="E331" s="39" t="s">
        <v>215</v>
      </c>
      <c r="F331" s="39"/>
      <c r="G331" s="39"/>
      <c r="H331" s="39" t="s">
        <v>216</v>
      </c>
      <c r="I331" s="39" t="s">
        <v>2302</v>
      </c>
      <c r="J331" s="39" t="s">
        <v>2303</v>
      </c>
      <c r="K331" s="42" t="s">
        <v>279</v>
      </c>
      <c r="L331" s="39" t="s">
        <v>220</v>
      </c>
      <c r="M331" s="43">
        <v>44998.4976736111</v>
      </c>
      <c r="N331" s="43">
        <v>44998.4964236111</v>
      </c>
      <c r="O331" s="42" t="s">
        <v>221</v>
      </c>
      <c r="P331" s="39" t="s">
        <v>222</v>
      </c>
      <c r="Q331" s="39"/>
      <c r="R331" s="47">
        <v>45009.0865393519</v>
      </c>
      <c r="S331" s="39" t="s">
        <v>224</v>
      </c>
      <c r="T331" s="47"/>
      <c r="U331" s="47">
        <v>44998.5616666667</v>
      </c>
      <c r="V331" s="47">
        <v>45009.0842361111</v>
      </c>
      <c r="W331" s="48">
        <v>0</v>
      </c>
      <c r="X331" s="49">
        <v>10.5878125</v>
      </c>
      <c r="Y331" s="39" t="s">
        <v>155</v>
      </c>
      <c r="Z331" s="39" t="s">
        <v>214</v>
      </c>
      <c r="AA331" s="39" t="s">
        <v>280</v>
      </c>
      <c r="AB331" s="39" t="s">
        <v>17</v>
      </c>
      <c r="AC331" s="39" t="s">
        <v>225</v>
      </c>
      <c r="AD331" s="39"/>
      <c r="AE331" s="33" t="str">
        <f>VLOOKUP(I:I,[1]Sheet1!$B:$F,5,0)</f>
        <v>Data Pollution</v>
      </c>
      <c r="AF331" s="33" t="str">
        <f>VLOOKUP(I:I,[1]Sheet1!$B:$G,6,0)</f>
        <v>Data Pollution in Acc</v>
      </c>
      <c r="AG331" s="43" t="s">
        <v>2304</v>
      </c>
      <c r="AH331" s="39" t="s">
        <v>282</v>
      </c>
      <c r="AI331" s="39" t="s">
        <v>283</v>
      </c>
      <c r="AJ331" s="39" t="s">
        <v>300</v>
      </c>
      <c r="AK331" s="48">
        <v>0.533333333333333</v>
      </c>
      <c r="AL331" s="39" t="s">
        <v>216</v>
      </c>
    </row>
    <row r="332" ht="14.4" spans="1:38">
      <c r="A332" s="39" t="s">
        <v>239</v>
      </c>
      <c r="B332" s="39" t="s">
        <v>212</v>
      </c>
      <c r="C332" s="39" t="s">
        <v>213</v>
      </c>
      <c r="D332" s="39" t="s">
        <v>214</v>
      </c>
      <c r="E332" s="39" t="s">
        <v>215</v>
      </c>
      <c r="F332" s="39"/>
      <c r="G332" s="39"/>
      <c r="H332" s="39" t="s">
        <v>216</v>
      </c>
      <c r="I332" s="39" t="s">
        <v>2305</v>
      </c>
      <c r="J332" s="39" t="s">
        <v>2303</v>
      </c>
      <c r="K332" s="42" t="s">
        <v>279</v>
      </c>
      <c r="L332" s="39" t="s">
        <v>220</v>
      </c>
      <c r="M332" s="43">
        <v>45000.5334606482</v>
      </c>
      <c r="N332" s="43">
        <v>45000.5268287037</v>
      </c>
      <c r="O332" s="42" t="s">
        <v>221</v>
      </c>
      <c r="P332" s="39" t="s">
        <v>222</v>
      </c>
      <c r="Q332" s="39"/>
      <c r="R332" s="47">
        <v>45011.1291203704</v>
      </c>
      <c r="S332" s="39" t="s">
        <v>224</v>
      </c>
      <c r="T332" s="47"/>
      <c r="U332" s="47">
        <v>45000.6049189815</v>
      </c>
      <c r="V332" s="47">
        <v>45011.1259490741</v>
      </c>
      <c r="W332" s="48">
        <v>0</v>
      </c>
      <c r="X332" s="49">
        <v>10.5991203703704</v>
      </c>
      <c r="Y332" s="39" t="s">
        <v>155</v>
      </c>
      <c r="Z332" s="39" t="s">
        <v>214</v>
      </c>
      <c r="AA332" s="39" t="s">
        <v>280</v>
      </c>
      <c r="AB332" s="39" t="s">
        <v>17</v>
      </c>
      <c r="AC332" s="39" t="s">
        <v>225</v>
      </c>
      <c r="AD332" s="39"/>
      <c r="AE332" s="33" t="str">
        <f>VLOOKUP(I:I,[1]Sheet1!$B:$F,5,0)</f>
        <v>Data Pollution</v>
      </c>
      <c r="AF332" s="33" t="str">
        <f>VLOOKUP(I:I,[1]Sheet1!$B:$G,6,0)</f>
        <v>Data pollution in ACC</v>
      </c>
      <c r="AG332" s="43" t="s">
        <v>2306</v>
      </c>
      <c r="AH332" s="39" t="s">
        <v>282</v>
      </c>
      <c r="AI332" s="39" t="s">
        <v>283</v>
      </c>
      <c r="AJ332" s="39" t="s">
        <v>387</v>
      </c>
      <c r="AK332" s="48">
        <v>2.9</v>
      </c>
      <c r="AL332" s="39" t="s">
        <v>216</v>
      </c>
    </row>
    <row r="333" ht="14.4" spans="1:38">
      <c r="A333" s="38" t="s">
        <v>239</v>
      </c>
      <c r="B333" s="38" t="s">
        <v>212</v>
      </c>
      <c r="C333" s="38" t="s">
        <v>213</v>
      </c>
      <c r="D333" s="38" t="s">
        <v>214</v>
      </c>
      <c r="E333" s="38" t="s">
        <v>215</v>
      </c>
      <c r="F333" s="38"/>
      <c r="G333" s="38"/>
      <c r="H333" s="38" t="s">
        <v>216</v>
      </c>
      <c r="I333" s="38" t="s">
        <v>2307</v>
      </c>
      <c r="J333" s="38" t="s">
        <v>2308</v>
      </c>
      <c r="K333" s="40" t="s">
        <v>279</v>
      </c>
      <c r="L333" s="38" t="s">
        <v>220</v>
      </c>
      <c r="M333" s="41">
        <v>45005.5862037037</v>
      </c>
      <c r="N333" s="41">
        <v>45005.5822106482</v>
      </c>
      <c r="O333" s="40" t="s">
        <v>221</v>
      </c>
      <c r="P333" s="38" t="s">
        <v>222</v>
      </c>
      <c r="Q333" s="38"/>
      <c r="R333" s="44">
        <v>45016.0878472222</v>
      </c>
      <c r="S333" s="38" t="s">
        <v>224</v>
      </c>
      <c r="T333" s="44"/>
      <c r="U333" s="44">
        <v>45005.660162037</v>
      </c>
      <c r="V333" s="44">
        <v>45016.084224537</v>
      </c>
      <c r="W333" s="45">
        <v>0</v>
      </c>
      <c r="X333" s="46">
        <v>10.5020138888889</v>
      </c>
      <c r="Y333" s="38" t="s">
        <v>155</v>
      </c>
      <c r="Z333" s="38" t="s">
        <v>214</v>
      </c>
      <c r="AA333" s="38" t="s">
        <v>280</v>
      </c>
      <c r="AB333" s="38" t="s">
        <v>17</v>
      </c>
      <c r="AC333" s="38" t="s">
        <v>225</v>
      </c>
      <c r="AD333" s="38"/>
      <c r="AE333" s="33" t="str">
        <f>VLOOKUP(I:I,[1]Sheet1!$B:$F,5,0)</f>
        <v>Data Pollution</v>
      </c>
      <c r="AF333" s="33" t="str">
        <f>VLOOKUP(I:I,[1]Sheet1!$B:$G,6,0)</f>
        <v>Data Pollution in ACC</v>
      </c>
      <c r="AG333" s="41" t="s">
        <v>2309</v>
      </c>
      <c r="AH333" s="38" t="s">
        <v>282</v>
      </c>
      <c r="AI333" s="38" t="s">
        <v>283</v>
      </c>
      <c r="AJ333" s="38" t="s">
        <v>292</v>
      </c>
      <c r="AK333" s="45">
        <v>0.8</v>
      </c>
      <c r="AL333" s="38" t="s">
        <v>216</v>
      </c>
    </row>
    <row r="334" ht="14.4" spans="1:38">
      <c r="A334" s="38" t="s">
        <v>239</v>
      </c>
      <c r="B334" s="38" t="s">
        <v>212</v>
      </c>
      <c r="C334" s="38" t="s">
        <v>213</v>
      </c>
      <c r="D334" s="38" t="s">
        <v>214</v>
      </c>
      <c r="E334" s="38" t="s">
        <v>215</v>
      </c>
      <c r="F334" s="38"/>
      <c r="G334" s="38"/>
      <c r="H334" s="38" t="s">
        <v>216</v>
      </c>
      <c r="I334" s="38" t="s">
        <v>2310</v>
      </c>
      <c r="J334" s="38" t="s">
        <v>2308</v>
      </c>
      <c r="K334" s="40" t="s">
        <v>279</v>
      </c>
      <c r="L334" s="38" t="s">
        <v>220</v>
      </c>
      <c r="M334" s="41">
        <v>45013.6505555556</v>
      </c>
      <c r="N334" s="41">
        <v>45013.6435763889</v>
      </c>
      <c r="O334" s="40" t="s">
        <v>780</v>
      </c>
      <c r="P334" s="38" t="s">
        <v>781</v>
      </c>
      <c r="Q334" s="38"/>
      <c r="R334" s="44">
        <v>45014.5223263889</v>
      </c>
      <c r="S334" s="38" t="s">
        <v>934</v>
      </c>
      <c r="T334" s="44"/>
      <c r="U334" s="44">
        <v>45014.5200694444</v>
      </c>
      <c r="V334" s="44"/>
      <c r="W334" s="45">
        <v>0</v>
      </c>
      <c r="X334" s="46">
        <v>0.876493055555556</v>
      </c>
      <c r="Y334" s="38" t="s">
        <v>155</v>
      </c>
      <c r="Z334" s="38" t="s">
        <v>214</v>
      </c>
      <c r="AA334" s="38" t="s">
        <v>280</v>
      </c>
      <c r="AB334" s="38" t="s">
        <v>17</v>
      </c>
      <c r="AC334" s="38" t="s">
        <v>225</v>
      </c>
      <c r="AD334" s="38"/>
      <c r="AE334" s="33" t="str">
        <f>VLOOKUP(I:I,[1]Sheet1!$B:$F,5,0)</f>
        <v>Data Pollution</v>
      </c>
      <c r="AF334" s="33" t="str">
        <f>VLOOKUP(I:I,[1]Sheet1!$B:$G,6,0)</f>
        <v>Data Pollution in ACC</v>
      </c>
      <c r="AG334" s="41" t="s">
        <v>2311</v>
      </c>
      <c r="AH334" s="38" t="s">
        <v>282</v>
      </c>
      <c r="AI334" s="38" t="s">
        <v>283</v>
      </c>
      <c r="AJ334" s="38" t="s">
        <v>238</v>
      </c>
      <c r="AK334" s="45">
        <v>0.8</v>
      </c>
      <c r="AL334" s="38" t="s">
        <v>216</v>
      </c>
    </row>
    <row r="335" ht="14.4" spans="1:38">
      <c r="A335" s="38" t="s">
        <v>239</v>
      </c>
      <c r="B335" s="38" t="s">
        <v>212</v>
      </c>
      <c r="C335" s="38" t="s">
        <v>213</v>
      </c>
      <c r="D335" s="38" t="s">
        <v>214</v>
      </c>
      <c r="E335" s="38" t="s">
        <v>215</v>
      </c>
      <c r="F335" s="38"/>
      <c r="G335" s="38"/>
      <c r="H335" s="38" t="s">
        <v>216</v>
      </c>
      <c r="I335" s="38" t="s">
        <v>2312</v>
      </c>
      <c r="J335" s="38" t="s">
        <v>2313</v>
      </c>
      <c r="K335" s="40" t="s">
        <v>279</v>
      </c>
      <c r="L335" s="38" t="s">
        <v>220</v>
      </c>
      <c r="M335" s="41">
        <v>45005.5669791667</v>
      </c>
      <c r="N335" s="41">
        <v>45005.5646412037</v>
      </c>
      <c r="O335" s="40" t="s">
        <v>221</v>
      </c>
      <c r="P335" s="38" t="s">
        <v>222</v>
      </c>
      <c r="Q335" s="38"/>
      <c r="R335" s="44">
        <v>45016.08625</v>
      </c>
      <c r="S335" s="38" t="s">
        <v>224</v>
      </c>
      <c r="T335" s="44"/>
      <c r="U335" s="44">
        <v>45005.6594212963</v>
      </c>
      <c r="V335" s="44">
        <v>45016.084224537</v>
      </c>
      <c r="W335" s="45">
        <v>0</v>
      </c>
      <c r="X335" s="46">
        <v>10.5195833333333</v>
      </c>
      <c r="Y335" s="38" t="s">
        <v>155</v>
      </c>
      <c r="Z335" s="38" t="s">
        <v>214</v>
      </c>
      <c r="AA335" s="38" t="s">
        <v>280</v>
      </c>
      <c r="AB335" s="38" t="s">
        <v>245</v>
      </c>
      <c r="AC335" s="38" t="s">
        <v>323</v>
      </c>
      <c r="AD335" s="38"/>
      <c r="AE335" s="33" t="str">
        <f>VLOOKUP(I:I,[1]Sheet1!$B:$F,5,0)</f>
        <v>System Limitation </v>
      </c>
      <c r="AF335" s="33" t="str">
        <f>VLOOKUP(I:I,[1]Sheet1!$B:$G,6,0)</f>
        <v>System Limitation in ACC(Open order blocking the port)</v>
      </c>
      <c r="AG335" s="41" t="s">
        <v>2314</v>
      </c>
      <c r="AH335" s="38" t="s">
        <v>282</v>
      </c>
      <c r="AI335" s="38" t="s">
        <v>283</v>
      </c>
      <c r="AJ335" s="38" t="s">
        <v>327</v>
      </c>
      <c r="AK335" s="45">
        <v>6.4</v>
      </c>
      <c r="AL335" s="38" t="s">
        <v>216</v>
      </c>
    </row>
    <row r="336" ht="14.4" spans="1:38">
      <c r="A336" s="38" t="s">
        <v>239</v>
      </c>
      <c r="B336" s="38" t="s">
        <v>212</v>
      </c>
      <c r="C336" s="38" t="s">
        <v>213</v>
      </c>
      <c r="D336" s="38" t="s">
        <v>214</v>
      </c>
      <c r="E336" s="38" t="s">
        <v>215</v>
      </c>
      <c r="F336" s="38"/>
      <c r="G336" s="38"/>
      <c r="H336" s="38" t="s">
        <v>216</v>
      </c>
      <c r="I336" s="38" t="s">
        <v>2315</v>
      </c>
      <c r="J336" s="38" t="s">
        <v>2316</v>
      </c>
      <c r="K336" s="40" t="s">
        <v>279</v>
      </c>
      <c r="L336" s="38" t="s">
        <v>220</v>
      </c>
      <c r="M336" s="41">
        <v>44999.3808912037</v>
      </c>
      <c r="N336" s="41">
        <v>44999.3793171296</v>
      </c>
      <c r="O336" s="40" t="s">
        <v>221</v>
      </c>
      <c r="P336" s="38" t="s">
        <v>222</v>
      </c>
      <c r="Q336" s="38"/>
      <c r="R336" s="44">
        <v>45010.0887152778</v>
      </c>
      <c r="S336" s="38" t="s">
        <v>224</v>
      </c>
      <c r="T336" s="44"/>
      <c r="U336" s="44">
        <v>44999.5719791667</v>
      </c>
      <c r="V336" s="44">
        <v>45010.0842013889</v>
      </c>
      <c r="W336" s="45">
        <v>0</v>
      </c>
      <c r="X336" s="46">
        <v>10.7048842592593</v>
      </c>
      <c r="Y336" s="38" t="s">
        <v>155</v>
      </c>
      <c r="Z336" s="38" t="s">
        <v>214</v>
      </c>
      <c r="AA336" s="38" t="s">
        <v>280</v>
      </c>
      <c r="AB336" s="38" t="s">
        <v>245</v>
      </c>
      <c r="AC336" s="38" t="s">
        <v>246</v>
      </c>
      <c r="AD336" s="38"/>
      <c r="AE336" s="33" t="str">
        <f>VLOOKUP(I:I,[1]Sheet1!$B:$F,5,0)</f>
        <v>System Limitation </v>
      </c>
      <c r="AF336" s="33" t="str">
        <f>VLOOKUP(I:I,[1]Sheet1!$B:$G,6,0)</f>
        <v>System Limitation in ACC(Open order blocking the port)</v>
      </c>
      <c r="AG336" s="41" t="s">
        <v>2317</v>
      </c>
      <c r="AH336" s="38" t="s">
        <v>282</v>
      </c>
      <c r="AI336" s="38" t="s">
        <v>283</v>
      </c>
      <c r="AJ336" s="38" t="s">
        <v>380</v>
      </c>
      <c r="AK336" s="45">
        <v>0.8</v>
      </c>
      <c r="AL336" s="38" t="s">
        <v>216</v>
      </c>
    </row>
    <row r="337" ht="14.4" spans="1:38">
      <c r="A337" s="39" t="s">
        <v>239</v>
      </c>
      <c r="B337" s="39" t="s">
        <v>212</v>
      </c>
      <c r="C337" s="39" t="s">
        <v>213</v>
      </c>
      <c r="D337" s="39" t="s">
        <v>214</v>
      </c>
      <c r="E337" s="39" t="s">
        <v>215</v>
      </c>
      <c r="F337" s="39"/>
      <c r="G337" s="39"/>
      <c r="H337" s="39" t="s">
        <v>216</v>
      </c>
      <c r="I337" s="39" t="s">
        <v>2318</v>
      </c>
      <c r="J337" s="39" t="s">
        <v>2319</v>
      </c>
      <c r="K337" s="42" t="s">
        <v>279</v>
      </c>
      <c r="L337" s="39" t="s">
        <v>220</v>
      </c>
      <c r="M337" s="43">
        <v>45009.6740740741</v>
      </c>
      <c r="N337" s="43">
        <v>45009.6715277778</v>
      </c>
      <c r="O337" s="42" t="s">
        <v>780</v>
      </c>
      <c r="P337" s="39" t="s">
        <v>781</v>
      </c>
      <c r="Q337" s="39"/>
      <c r="R337" s="47">
        <v>45009.7699189815</v>
      </c>
      <c r="S337" s="39" t="s">
        <v>782</v>
      </c>
      <c r="T337" s="47"/>
      <c r="U337" s="47">
        <v>45009.7697916667</v>
      </c>
      <c r="V337" s="47"/>
      <c r="W337" s="48">
        <v>0</v>
      </c>
      <c r="X337" s="49">
        <v>0.0982638888888889</v>
      </c>
      <c r="Y337" s="39" t="s">
        <v>155</v>
      </c>
      <c r="Z337" s="39" t="s">
        <v>214</v>
      </c>
      <c r="AA337" s="39" t="s">
        <v>280</v>
      </c>
      <c r="AB337" s="39" t="s">
        <v>245</v>
      </c>
      <c r="AC337" s="39" t="s">
        <v>323</v>
      </c>
      <c r="AD337" s="39"/>
      <c r="AE337" s="33" t="str">
        <f>VLOOKUP(I:I,[1]Sheet1!$B:$F,5,0)</f>
        <v>System Limitation </v>
      </c>
      <c r="AF337" s="33" t="str">
        <f>VLOOKUP(I:I,[1]Sheet1!$B:$G,6,0)</f>
        <v>System Limitation in ACC(Open order blocking the port)</v>
      </c>
      <c r="AG337" s="43" t="s">
        <v>2320</v>
      </c>
      <c r="AH337" s="39" t="s">
        <v>282</v>
      </c>
      <c r="AI337" s="39" t="s">
        <v>283</v>
      </c>
      <c r="AJ337" s="39" t="s">
        <v>238</v>
      </c>
      <c r="AK337" s="48">
        <v>0.8</v>
      </c>
      <c r="AL337" s="39" t="s">
        <v>216</v>
      </c>
    </row>
    <row r="338" ht="14.4" spans="1:38">
      <c r="A338" s="38" t="s">
        <v>239</v>
      </c>
      <c r="B338" s="38" t="s">
        <v>212</v>
      </c>
      <c r="C338" s="38" t="s">
        <v>213</v>
      </c>
      <c r="D338" s="38" t="s">
        <v>214</v>
      </c>
      <c r="E338" s="38" t="s">
        <v>215</v>
      </c>
      <c r="F338" s="38"/>
      <c r="G338" s="38"/>
      <c r="H338" s="38" t="s">
        <v>216</v>
      </c>
      <c r="I338" s="38" t="s">
        <v>2321</v>
      </c>
      <c r="J338" s="38" t="s">
        <v>2322</v>
      </c>
      <c r="K338" s="40" t="s">
        <v>279</v>
      </c>
      <c r="L338" s="38" t="s">
        <v>220</v>
      </c>
      <c r="M338" s="41">
        <v>45015.4790856482</v>
      </c>
      <c r="N338" s="41">
        <v>45015.4780324074</v>
      </c>
      <c r="O338" s="40" t="s">
        <v>780</v>
      </c>
      <c r="P338" s="38" t="s">
        <v>781</v>
      </c>
      <c r="Q338" s="38"/>
      <c r="R338" s="44">
        <v>45015.5418171296</v>
      </c>
      <c r="S338" s="38" t="s">
        <v>297</v>
      </c>
      <c r="T338" s="44"/>
      <c r="U338" s="44">
        <v>45015.5417939815</v>
      </c>
      <c r="V338" s="44"/>
      <c r="W338" s="45">
        <v>0</v>
      </c>
      <c r="X338" s="46">
        <v>0.0637615740740741</v>
      </c>
      <c r="Y338" s="38" t="s">
        <v>155</v>
      </c>
      <c r="Z338" s="38" t="s">
        <v>214</v>
      </c>
      <c r="AA338" s="38" t="s">
        <v>280</v>
      </c>
      <c r="AB338" s="38" t="s">
        <v>245</v>
      </c>
      <c r="AC338" s="38" t="s">
        <v>323</v>
      </c>
      <c r="AD338" s="38"/>
      <c r="AE338" s="33" t="str">
        <f>VLOOKUP(I:I,[1]Sheet1!$B:$F,5,0)</f>
        <v>System Limitation </v>
      </c>
      <c r="AF338" s="33" t="str">
        <f>VLOOKUP(I:I,[1]Sheet1!$B:$G,6,0)</f>
        <v>System Limitation in ACC(Open order blocking the port)</v>
      </c>
      <c r="AG338" s="41" t="s">
        <v>2323</v>
      </c>
      <c r="AH338" s="38" t="s">
        <v>282</v>
      </c>
      <c r="AI338" s="38" t="s">
        <v>283</v>
      </c>
      <c r="AJ338" s="38" t="s">
        <v>284</v>
      </c>
      <c r="AK338" s="45">
        <v>0.533333333333333</v>
      </c>
      <c r="AL338" s="38" t="s">
        <v>216</v>
      </c>
    </row>
    <row r="339" ht="14.4" spans="1:38">
      <c r="A339" s="39" t="s">
        <v>239</v>
      </c>
      <c r="B339" s="39" t="s">
        <v>212</v>
      </c>
      <c r="C339" s="39" t="s">
        <v>213</v>
      </c>
      <c r="D339" s="39" t="s">
        <v>214</v>
      </c>
      <c r="E339" s="39" t="s">
        <v>215</v>
      </c>
      <c r="F339" s="39"/>
      <c r="G339" s="39"/>
      <c r="H339" s="39" t="s">
        <v>216</v>
      </c>
      <c r="I339" s="39" t="s">
        <v>2324</v>
      </c>
      <c r="J339" s="39" t="s">
        <v>2325</v>
      </c>
      <c r="K339" s="42" t="s">
        <v>279</v>
      </c>
      <c r="L339" s="39" t="s">
        <v>220</v>
      </c>
      <c r="M339" s="43">
        <v>44995.5726273148</v>
      </c>
      <c r="N339" s="43">
        <v>44995.570625</v>
      </c>
      <c r="O339" s="42" t="s">
        <v>221</v>
      </c>
      <c r="P339" s="39" t="s">
        <v>222</v>
      </c>
      <c r="Q339" s="39"/>
      <c r="R339" s="47">
        <v>45006.0856712963</v>
      </c>
      <c r="S339" s="39" t="s">
        <v>224</v>
      </c>
      <c r="T339" s="47"/>
      <c r="U339" s="47">
        <v>44995.7581597222</v>
      </c>
      <c r="V339" s="47">
        <v>45006.085</v>
      </c>
      <c r="W339" s="48">
        <v>0</v>
      </c>
      <c r="X339" s="49">
        <v>10.514375</v>
      </c>
      <c r="Y339" s="39" t="s">
        <v>155</v>
      </c>
      <c r="Z339" s="39" t="s">
        <v>214</v>
      </c>
      <c r="AA339" s="39" t="s">
        <v>280</v>
      </c>
      <c r="AB339" s="39" t="s">
        <v>245</v>
      </c>
      <c r="AC339" s="39" t="s">
        <v>246</v>
      </c>
      <c r="AD339" s="39"/>
      <c r="AE339" s="33" t="str">
        <f>VLOOKUP(I:I,[1]Sheet1!$B:$F,5,0)</f>
        <v>System Limitation </v>
      </c>
      <c r="AF339" s="33" t="str">
        <f>VLOOKUP(I:I,[1]Sheet1!$B:$G,6,0)</f>
        <v>System Limitation in ACC(Open order blocking the port)</v>
      </c>
      <c r="AG339" s="43" t="s">
        <v>2326</v>
      </c>
      <c r="AH339" s="39" t="s">
        <v>282</v>
      </c>
      <c r="AI339" s="39" t="s">
        <v>283</v>
      </c>
      <c r="AJ339" s="39" t="s">
        <v>284</v>
      </c>
      <c r="AK339" s="48">
        <v>0.533333333333333</v>
      </c>
      <c r="AL339" s="39" t="s">
        <v>216</v>
      </c>
    </row>
    <row r="340" ht="14.4" spans="1:38">
      <c r="A340" s="39" t="s">
        <v>239</v>
      </c>
      <c r="B340" s="39" t="s">
        <v>212</v>
      </c>
      <c r="C340" s="39" t="s">
        <v>213</v>
      </c>
      <c r="D340" s="39" t="s">
        <v>214</v>
      </c>
      <c r="E340" s="39" t="s">
        <v>276</v>
      </c>
      <c r="F340" s="39"/>
      <c r="G340" s="39"/>
      <c r="H340" s="39" t="s">
        <v>216</v>
      </c>
      <c r="I340" s="39" t="s">
        <v>2327</v>
      </c>
      <c r="J340" s="39" t="s">
        <v>2328</v>
      </c>
      <c r="K340" s="42" t="s">
        <v>279</v>
      </c>
      <c r="L340" s="39" t="s">
        <v>220</v>
      </c>
      <c r="M340" s="43">
        <v>44988.6926388889</v>
      </c>
      <c r="N340" s="43">
        <v>44988.6914699074</v>
      </c>
      <c r="O340" s="42" t="s">
        <v>221</v>
      </c>
      <c r="P340" s="39" t="s">
        <v>222</v>
      </c>
      <c r="Q340" s="39"/>
      <c r="R340" s="47">
        <v>44999.0846990741</v>
      </c>
      <c r="S340" s="39" t="s">
        <v>224</v>
      </c>
      <c r="T340" s="47"/>
      <c r="U340" s="47">
        <v>44988.7838194445</v>
      </c>
      <c r="V340" s="47">
        <v>44999.084537037</v>
      </c>
      <c r="W340" s="48">
        <v>0</v>
      </c>
      <c r="X340" s="49">
        <v>10.3930671296296</v>
      </c>
      <c r="Y340" s="39" t="s">
        <v>155</v>
      </c>
      <c r="Z340" s="39" t="s">
        <v>214</v>
      </c>
      <c r="AA340" s="39" t="s">
        <v>280</v>
      </c>
      <c r="AB340" s="39" t="s">
        <v>245</v>
      </c>
      <c r="AC340" s="39" t="s">
        <v>246</v>
      </c>
      <c r="AD340" s="39"/>
      <c r="AE340" s="33" t="str">
        <f>VLOOKUP(I:I,[1]Sheet1!$B:$F,5,0)</f>
        <v>System Limitation </v>
      </c>
      <c r="AF340" s="33" t="str">
        <f>VLOOKUP(I:I,[1]Sheet1!$B:$G,6,0)</f>
        <v>System Limitation in ACC(Open order blocking the port)</v>
      </c>
      <c r="AG340" s="43" t="s">
        <v>2329</v>
      </c>
      <c r="AH340" s="39" t="s">
        <v>282</v>
      </c>
      <c r="AI340" s="39" t="s">
        <v>283</v>
      </c>
      <c r="AJ340" s="39" t="s">
        <v>229</v>
      </c>
      <c r="AK340" s="48">
        <v>0.8</v>
      </c>
      <c r="AL340" s="39" t="s">
        <v>216</v>
      </c>
    </row>
    <row r="341" ht="14.4" spans="1:38">
      <c r="A341" s="39" t="s">
        <v>239</v>
      </c>
      <c r="B341" s="39" t="s">
        <v>212</v>
      </c>
      <c r="C341" s="39" t="s">
        <v>213</v>
      </c>
      <c r="D341" s="39" t="s">
        <v>214</v>
      </c>
      <c r="E341" s="39" t="s">
        <v>276</v>
      </c>
      <c r="F341" s="39"/>
      <c r="G341" s="39"/>
      <c r="H341" s="39" t="s">
        <v>216</v>
      </c>
      <c r="I341" s="39" t="s">
        <v>2330</v>
      </c>
      <c r="J341" s="39" t="s">
        <v>2331</v>
      </c>
      <c r="K341" s="42" t="s">
        <v>279</v>
      </c>
      <c r="L341" s="39" t="s">
        <v>220</v>
      </c>
      <c r="M341" s="43">
        <v>45013.3918287037</v>
      </c>
      <c r="N341" s="43">
        <v>45013.3864699074</v>
      </c>
      <c r="O341" s="42" t="s">
        <v>780</v>
      </c>
      <c r="P341" s="39" t="s">
        <v>781</v>
      </c>
      <c r="Q341" s="39"/>
      <c r="R341" s="47">
        <v>45014.5452430556</v>
      </c>
      <c r="S341" s="39" t="s">
        <v>782</v>
      </c>
      <c r="T341" s="47"/>
      <c r="U341" s="47">
        <v>45014.5423032407</v>
      </c>
      <c r="V341" s="47"/>
      <c r="W341" s="48">
        <v>0</v>
      </c>
      <c r="X341" s="49">
        <v>1.15583333333333</v>
      </c>
      <c r="Y341" s="39" t="s">
        <v>155</v>
      </c>
      <c r="Z341" s="39" t="s">
        <v>214</v>
      </c>
      <c r="AA341" s="39" t="s">
        <v>280</v>
      </c>
      <c r="AB341" s="39" t="s">
        <v>140</v>
      </c>
      <c r="AC341" s="39" t="s">
        <v>225</v>
      </c>
      <c r="AD341" s="39"/>
      <c r="AE341" s="33" t="str">
        <f>VLOOKUP(I:I,[1]Sheet1!$B:$F,5,0)</f>
        <v>Known Code Issue</v>
      </c>
      <c r="AF341" s="33" t="str">
        <f>VLOOKUP(I:I,[1]Sheet1!$B:$G,6,0)</f>
        <v>PBI000000311978</v>
      </c>
      <c r="AG341" s="43" t="s">
        <v>2332</v>
      </c>
      <c r="AH341" s="39" t="s">
        <v>282</v>
      </c>
      <c r="AI341" s="39" t="s">
        <v>283</v>
      </c>
      <c r="AJ341" s="39" t="s">
        <v>327</v>
      </c>
      <c r="AK341" s="48">
        <v>0.8</v>
      </c>
      <c r="AL341" s="39" t="s">
        <v>216</v>
      </c>
    </row>
    <row r="342" ht="14.4" spans="1:38">
      <c r="A342" s="38" t="s">
        <v>239</v>
      </c>
      <c r="B342" s="38" t="s">
        <v>212</v>
      </c>
      <c r="C342" s="38" t="s">
        <v>213</v>
      </c>
      <c r="D342" s="38" t="s">
        <v>214</v>
      </c>
      <c r="E342" s="38" t="s">
        <v>276</v>
      </c>
      <c r="F342" s="38"/>
      <c r="G342" s="38"/>
      <c r="H342" s="38" t="s">
        <v>216</v>
      </c>
      <c r="I342" s="38" t="s">
        <v>2333</v>
      </c>
      <c r="J342" s="38" t="s">
        <v>2334</v>
      </c>
      <c r="K342" s="40" t="s">
        <v>258</v>
      </c>
      <c r="L342" s="38" t="s">
        <v>220</v>
      </c>
      <c r="M342" s="41">
        <v>44998.7297916667</v>
      </c>
      <c r="N342" s="41">
        <v>44998.7270949074</v>
      </c>
      <c r="O342" s="40" t="s">
        <v>221</v>
      </c>
      <c r="P342" s="38" t="s">
        <v>222</v>
      </c>
      <c r="Q342" s="38" t="s">
        <v>613</v>
      </c>
      <c r="R342" s="44">
        <v>45012.0879976852</v>
      </c>
      <c r="S342" s="38" t="s">
        <v>224</v>
      </c>
      <c r="T342" s="44"/>
      <c r="U342" s="44">
        <v>45001.6606018519</v>
      </c>
      <c r="V342" s="44">
        <v>45012.0843865741</v>
      </c>
      <c r="W342" s="45">
        <v>0</v>
      </c>
      <c r="X342" s="46">
        <v>13.3572916666667</v>
      </c>
      <c r="Y342" s="38" t="s">
        <v>155</v>
      </c>
      <c r="Z342" s="38" t="s">
        <v>214</v>
      </c>
      <c r="AA342" s="38" t="s">
        <v>280</v>
      </c>
      <c r="AB342" s="38" t="s">
        <v>245</v>
      </c>
      <c r="AC342" s="38" t="s">
        <v>246</v>
      </c>
      <c r="AD342" s="38"/>
      <c r="AE342" s="33" t="str">
        <f>VLOOKUP(I:I,[1]Sheet1!$B:$F,5,0)</f>
        <v>System Limitation </v>
      </c>
      <c r="AF342" s="33" t="str">
        <f>VLOOKUP(I:I,[1]Sheet1!$B:$G,6,0)</f>
        <v>System Limitation in Akana</v>
      </c>
      <c r="AG342" s="41" t="s">
        <v>2335</v>
      </c>
      <c r="AH342" s="38" t="s">
        <v>282</v>
      </c>
      <c r="AI342" s="38" t="s">
        <v>283</v>
      </c>
      <c r="AJ342" s="38" t="s">
        <v>238</v>
      </c>
      <c r="AK342" s="45">
        <v>1.4</v>
      </c>
      <c r="AL342" s="38" t="s">
        <v>216</v>
      </c>
    </row>
    <row r="343" ht="14.4" spans="1:38">
      <c r="A343" s="38" t="s">
        <v>239</v>
      </c>
      <c r="B343" s="38" t="s">
        <v>212</v>
      </c>
      <c r="C343" s="38" t="s">
        <v>213</v>
      </c>
      <c r="D343" s="38" t="s">
        <v>214</v>
      </c>
      <c r="E343" s="38" t="s">
        <v>215</v>
      </c>
      <c r="F343" s="38"/>
      <c r="G343" s="38"/>
      <c r="H343" s="38" t="s">
        <v>216</v>
      </c>
      <c r="I343" s="38" t="s">
        <v>2336</v>
      </c>
      <c r="J343" s="38" t="s">
        <v>2337</v>
      </c>
      <c r="K343" s="40" t="s">
        <v>279</v>
      </c>
      <c r="L343" s="38" t="s">
        <v>220</v>
      </c>
      <c r="M343" s="41">
        <v>45012.7063194445</v>
      </c>
      <c r="N343" s="41">
        <v>45012.7047916667</v>
      </c>
      <c r="O343" s="40" t="s">
        <v>780</v>
      </c>
      <c r="P343" s="38" t="s">
        <v>781</v>
      </c>
      <c r="Q343" s="38"/>
      <c r="R343" s="44">
        <v>45014.5505671296</v>
      </c>
      <c r="S343" s="38" t="s">
        <v>297</v>
      </c>
      <c r="T343" s="44"/>
      <c r="U343" s="44">
        <v>45014.5505324074</v>
      </c>
      <c r="V343" s="44"/>
      <c r="W343" s="45">
        <v>0</v>
      </c>
      <c r="X343" s="46">
        <v>1.84574074074074</v>
      </c>
      <c r="Y343" s="38" t="s">
        <v>155</v>
      </c>
      <c r="Z343" s="38" t="s">
        <v>214</v>
      </c>
      <c r="AA343" s="38" t="s">
        <v>280</v>
      </c>
      <c r="AB343" s="38" t="s">
        <v>245</v>
      </c>
      <c r="AC343" s="38" t="s">
        <v>323</v>
      </c>
      <c r="AD343" s="38"/>
      <c r="AE343" s="33" t="str">
        <f>VLOOKUP(I:I,[1]Sheet1!$B:$F,5,0)</f>
        <v>Porty Issue</v>
      </c>
      <c r="AF343" s="33" t="str">
        <f>VLOOKUP(I:I,[1]Sheet1!$B:$G,6,0)</f>
        <v>Porty Issue (Next Message Not Triggered)</v>
      </c>
      <c r="AG343" s="41" t="s">
        <v>2338</v>
      </c>
      <c r="AH343" s="38" t="s">
        <v>282</v>
      </c>
      <c r="AI343" s="38" t="s">
        <v>283</v>
      </c>
      <c r="AJ343" s="38" t="s">
        <v>238</v>
      </c>
      <c r="AK343" s="45">
        <v>0.8</v>
      </c>
      <c r="AL343" s="38" t="s">
        <v>216</v>
      </c>
    </row>
    <row r="344" ht="14.4" spans="1:38">
      <c r="A344" s="38" t="s">
        <v>239</v>
      </c>
      <c r="B344" s="38" t="s">
        <v>212</v>
      </c>
      <c r="C344" s="38" t="s">
        <v>213</v>
      </c>
      <c r="D344" s="38" t="s">
        <v>214</v>
      </c>
      <c r="E344" s="38" t="s">
        <v>276</v>
      </c>
      <c r="F344" s="38"/>
      <c r="G344" s="38"/>
      <c r="H344" s="38" t="s">
        <v>216</v>
      </c>
      <c r="I344" s="38" t="s">
        <v>2339</v>
      </c>
      <c r="J344" s="38" t="s">
        <v>2340</v>
      </c>
      <c r="K344" s="40" t="s">
        <v>279</v>
      </c>
      <c r="L344" s="38" t="s">
        <v>220</v>
      </c>
      <c r="M344" s="41">
        <v>44988.3843171296</v>
      </c>
      <c r="N344" s="41">
        <v>44988.382974537</v>
      </c>
      <c r="O344" s="40" t="s">
        <v>221</v>
      </c>
      <c r="P344" s="38" t="s">
        <v>222</v>
      </c>
      <c r="Q344" s="38"/>
      <c r="R344" s="44">
        <v>44999.0883796296</v>
      </c>
      <c r="S344" s="38" t="s">
        <v>224</v>
      </c>
      <c r="T344" s="44"/>
      <c r="U344" s="44">
        <v>44988.7519212963</v>
      </c>
      <c r="V344" s="44">
        <v>44999.084537037</v>
      </c>
      <c r="W344" s="45">
        <v>0</v>
      </c>
      <c r="X344" s="46">
        <v>10.7015625</v>
      </c>
      <c r="Y344" s="38" t="s">
        <v>155</v>
      </c>
      <c r="Z344" s="38" t="s">
        <v>214</v>
      </c>
      <c r="AA344" s="38" t="s">
        <v>280</v>
      </c>
      <c r="AB344" s="38" t="s">
        <v>245</v>
      </c>
      <c r="AC344" s="38" t="s">
        <v>323</v>
      </c>
      <c r="AD344" s="38"/>
      <c r="AE344" s="33" t="str">
        <f>VLOOKUP(I:I,[1]Sheet1!$B:$F,5,0)</f>
        <v>One-Off Issue</v>
      </c>
      <c r="AF344" s="33" t="str">
        <f>VLOOKUP(I:I,[1]Sheet1!$B:$G,6,0)</f>
        <v>One-Off Issue in ACC</v>
      </c>
      <c r="AG344" s="41" t="s">
        <v>2341</v>
      </c>
      <c r="AH344" s="38" t="s">
        <v>282</v>
      </c>
      <c r="AI344" s="38" t="s">
        <v>283</v>
      </c>
      <c r="AJ344" s="38" t="s">
        <v>229</v>
      </c>
      <c r="AK344" s="45">
        <v>1.6</v>
      </c>
      <c r="AL344" s="38" t="s">
        <v>216</v>
      </c>
    </row>
    <row r="345" ht="14.4" spans="1:38">
      <c r="A345" s="39" t="s">
        <v>239</v>
      </c>
      <c r="B345" s="39" t="s">
        <v>212</v>
      </c>
      <c r="C345" s="39" t="s">
        <v>213</v>
      </c>
      <c r="D345" s="39" t="s">
        <v>214</v>
      </c>
      <c r="E345" s="39" t="s">
        <v>276</v>
      </c>
      <c r="F345" s="39"/>
      <c r="G345" s="39"/>
      <c r="H345" s="39" t="s">
        <v>216</v>
      </c>
      <c r="I345" s="39" t="s">
        <v>2342</v>
      </c>
      <c r="J345" s="39" t="s">
        <v>2343</v>
      </c>
      <c r="K345" s="42" t="s">
        <v>279</v>
      </c>
      <c r="L345" s="39" t="s">
        <v>220</v>
      </c>
      <c r="M345" s="43">
        <v>45001.4757060185</v>
      </c>
      <c r="N345" s="43">
        <v>45001.474849537</v>
      </c>
      <c r="O345" s="42" t="s">
        <v>221</v>
      </c>
      <c r="P345" s="39" t="s">
        <v>222</v>
      </c>
      <c r="Q345" s="39"/>
      <c r="R345" s="47">
        <v>45012.0871875</v>
      </c>
      <c r="S345" s="39" t="s">
        <v>224</v>
      </c>
      <c r="T345" s="47"/>
      <c r="U345" s="47">
        <v>45001.5629976852</v>
      </c>
      <c r="V345" s="47">
        <v>45012.0843865741</v>
      </c>
      <c r="W345" s="48">
        <v>0</v>
      </c>
      <c r="X345" s="49">
        <v>10.609537037037</v>
      </c>
      <c r="Y345" s="39" t="s">
        <v>155</v>
      </c>
      <c r="Z345" s="39" t="s">
        <v>214</v>
      </c>
      <c r="AA345" s="39" t="s">
        <v>280</v>
      </c>
      <c r="AB345" s="39" t="s">
        <v>245</v>
      </c>
      <c r="AC345" s="39" t="s">
        <v>246</v>
      </c>
      <c r="AD345" s="39"/>
      <c r="AE345" s="33" t="str">
        <f>VLOOKUP(I:I,[1]Sheet1!$B:$F,5,0)</f>
        <v>Porty Issue</v>
      </c>
      <c r="AF345" s="33" t="str">
        <f>VLOOKUP(I:I,[1]Sheet1!$B:$G,6,0)</f>
        <v>Porty Issue (Next Message Not Triggered)</v>
      </c>
      <c r="AG345" s="43" t="s">
        <v>2344</v>
      </c>
      <c r="AH345" s="39" t="s">
        <v>282</v>
      </c>
      <c r="AI345" s="39" t="s">
        <v>283</v>
      </c>
      <c r="AJ345" s="39" t="s">
        <v>387</v>
      </c>
      <c r="AK345" s="48">
        <v>0.8</v>
      </c>
      <c r="AL345" s="39" t="s">
        <v>216</v>
      </c>
    </row>
    <row r="346" ht="14.4" spans="1:38">
      <c r="A346" s="39" t="s">
        <v>239</v>
      </c>
      <c r="B346" s="39" t="s">
        <v>212</v>
      </c>
      <c r="C346" s="39" t="s">
        <v>213</v>
      </c>
      <c r="D346" s="39" t="s">
        <v>214</v>
      </c>
      <c r="E346" s="39" t="s">
        <v>215</v>
      </c>
      <c r="F346" s="39"/>
      <c r="G346" s="39"/>
      <c r="H346" s="39" t="s">
        <v>216</v>
      </c>
      <c r="I346" s="39" t="s">
        <v>2345</v>
      </c>
      <c r="J346" s="39" t="s">
        <v>2346</v>
      </c>
      <c r="K346" s="42" t="s">
        <v>279</v>
      </c>
      <c r="L346" s="39" t="s">
        <v>220</v>
      </c>
      <c r="M346" s="43">
        <v>45000.515775463</v>
      </c>
      <c r="N346" s="43">
        <v>45000.5138541667</v>
      </c>
      <c r="O346" s="42" t="s">
        <v>221</v>
      </c>
      <c r="P346" s="39" t="s">
        <v>222</v>
      </c>
      <c r="Q346" s="39"/>
      <c r="R346" s="47">
        <v>45017.0981365741</v>
      </c>
      <c r="S346" s="39" t="s">
        <v>224</v>
      </c>
      <c r="T346" s="47"/>
      <c r="U346" s="47">
        <v>45006.7498842593</v>
      </c>
      <c r="V346" s="47">
        <v>45017.0850810185</v>
      </c>
      <c r="W346" s="48">
        <v>0</v>
      </c>
      <c r="X346" s="49">
        <v>16.5712268518519</v>
      </c>
      <c r="Y346" s="39" t="s">
        <v>155</v>
      </c>
      <c r="Z346" s="39" t="s">
        <v>214</v>
      </c>
      <c r="AA346" s="39" t="s">
        <v>280</v>
      </c>
      <c r="AB346" s="39" t="s">
        <v>245</v>
      </c>
      <c r="AC346" s="39" t="s">
        <v>246</v>
      </c>
      <c r="AD346" s="39"/>
      <c r="AE346" s="33" t="str">
        <f>VLOOKUP(I:I,[1]Sheet1!$B:$F,5,0)</f>
        <v>Porty Issue</v>
      </c>
      <c r="AF346" s="33" t="str">
        <f>VLOOKUP(I:I,[1]Sheet1!$B:$G,6,0)</f>
        <v>Porty Issue-Next message not triggered</v>
      </c>
      <c r="AG346" s="43" t="s">
        <v>2347</v>
      </c>
      <c r="AH346" s="39" t="s">
        <v>282</v>
      </c>
      <c r="AI346" s="39" t="s">
        <v>283</v>
      </c>
      <c r="AJ346" s="39" t="s">
        <v>387</v>
      </c>
      <c r="AK346" s="48">
        <v>8.4</v>
      </c>
      <c r="AL346" s="39" t="s">
        <v>216</v>
      </c>
    </row>
    <row r="347" ht="14.4" spans="1:38">
      <c r="A347" s="39" t="s">
        <v>239</v>
      </c>
      <c r="B347" s="39" t="s">
        <v>212</v>
      </c>
      <c r="C347" s="39" t="s">
        <v>213</v>
      </c>
      <c r="D347" s="39" t="s">
        <v>214</v>
      </c>
      <c r="E347" s="39" t="s">
        <v>215</v>
      </c>
      <c r="F347" s="39"/>
      <c r="G347" s="39"/>
      <c r="H347" s="39" t="s">
        <v>216</v>
      </c>
      <c r="I347" s="39" t="s">
        <v>2348</v>
      </c>
      <c r="J347" s="39" t="s">
        <v>2349</v>
      </c>
      <c r="K347" s="42" t="s">
        <v>279</v>
      </c>
      <c r="L347" s="39" t="s">
        <v>220</v>
      </c>
      <c r="M347" s="43">
        <v>45016.5940856482</v>
      </c>
      <c r="N347" s="43">
        <v>45016.5926967593</v>
      </c>
      <c r="O347" s="42" t="s">
        <v>780</v>
      </c>
      <c r="P347" s="39" t="s">
        <v>781</v>
      </c>
      <c r="Q347" s="39"/>
      <c r="R347" s="47">
        <v>45016.7053125</v>
      </c>
      <c r="S347" s="39" t="s">
        <v>782</v>
      </c>
      <c r="T347" s="47"/>
      <c r="U347" s="47">
        <v>45016.7049189815</v>
      </c>
      <c r="V347" s="47"/>
      <c r="W347" s="48">
        <v>0</v>
      </c>
      <c r="X347" s="49">
        <v>0.112222222222222</v>
      </c>
      <c r="Y347" s="39" t="s">
        <v>155</v>
      </c>
      <c r="Z347" s="39" t="s">
        <v>214</v>
      </c>
      <c r="AA347" s="39" t="s">
        <v>280</v>
      </c>
      <c r="AB347" s="39" t="s">
        <v>17</v>
      </c>
      <c r="AC347" s="39" t="s">
        <v>225</v>
      </c>
      <c r="AD347" s="39"/>
      <c r="AE347" s="33" t="str">
        <f>VLOOKUP(I:I,[1]Sheet1!$B:$F,5,0)</f>
        <v>Data Pollution</v>
      </c>
      <c r="AF347" s="33" t="str">
        <f>VLOOKUP(I:I,[1]Sheet1!$B:$G,6,0)</f>
        <v>Data Pollution in ACC</v>
      </c>
      <c r="AG347" s="43" t="s">
        <v>2350</v>
      </c>
      <c r="AH347" s="39" t="s">
        <v>282</v>
      </c>
      <c r="AI347" s="39" t="s">
        <v>283</v>
      </c>
      <c r="AJ347" s="39" t="s">
        <v>238</v>
      </c>
      <c r="AK347" s="48">
        <v>0.8</v>
      </c>
      <c r="AL347" s="39" t="s">
        <v>216</v>
      </c>
    </row>
    <row r="348" ht="14.4" spans="1:38">
      <c r="A348" s="39" t="s">
        <v>239</v>
      </c>
      <c r="B348" s="39" t="s">
        <v>212</v>
      </c>
      <c r="C348" s="39" t="s">
        <v>213</v>
      </c>
      <c r="D348" s="39" t="s">
        <v>214</v>
      </c>
      <c r="E348" s="39" t="s">
        <v>276</v>
      </c>
      <c r="F348" s="39"/>
      <c r="G348" s="39"/>
      <c r="H348" s="39" t="s">
        <v>216</v>
      </c>
      <c r="I348" s="39" t="s">
        <v>2351</v>
      </c>
      <c r="J348" s="39" t="s">
        <v>2352</v>
      </c>
      <c r="K348" s="42" t="s">
        <v>279</v>
      </c>
      <c r="L348" s="39" t="s">
        <v>220</v>
      </c>
      <c r="M348" s="43">
        <v>44998.455150463</v>
      </c>
      <c r="N348" s="43">
        <v>44998.4535416667</v>
      </c>
      <c r="O348" s="42" t="s">
        <v>221</v>
      </c>
      <c r="P348" s="39" t="s">
        <v>222</v>
      </c>
      <c r="Q348" s="39"/>
      <c r="R348" s="47">
        <v>45010.0947337963</v>
      </c>
      <c r="S348" s="39" t="s">
        <v>224</v>
      </c>
      <c r="T348" s="47"/>
      <c r="U348" s="47">
        <v>44999.4107060185</v>
      </c>
      <c r="V348" s="47">
        <v>45010.0842013889</v>
      </c>
      <c r="W348" s="48">
        <v>0</v>
      </c>
      <c r="X348" s="49">
        <v>11.6306597222222</v>
      </c>
      <c r="Y348" s="39" t="s">
        <v>155</v>
      </c>
      <c r="Z348" s="39" t="s">
        <v>214</v>
      </c>
      <c r="AA348" s="39" t="s">
        <v>280</v>
      </c>
      <c r="AB348" s="39" t="s">
        <v>140</v>
      </c>
      <c r="AC348" s="39" t="s">
        <v>225</v>
      </c>
      <c r="AD348" s="39"/>
      <c r="AE348" s="33" t="str">
        <f>VLOOKUP(I:I,[1]Sheet1!$B:$F,5,0)</f>
        <v>Known Code Issue</v>
      </c>
      <c r="AF348" s="33" t="str">
        <f>VLOOKUP(I:I,[1]Sheet1!$B:$G,6,0)</f>
        <v>PBI000000310613</v>
      </c>
      <c r="AG348" s="47" t="s">
        <v>2353</v>
      </c>
      <c r="AH348" s="39" t="s">
        <v>282</v>
      </c>
      <c r="AI348" s="39" t="s">
        <v>283</v>
      </c>
      <c r="AJ348" s="39" t="s">
        <v>300</v>
      </c>
      <c r="AK348" s="48">
        <v>2.66666666666667</v>
      </c>
      <c r="AL348" s="39" t="s">
        <v>216</v>
      </c>
    </row>
    <row r="349" ht="14.4" spans="1:38">
      <c r="A349" s="39" t="s">
        <v>239</v>
      </c>
      <c r="B349" s="39" t="s">
        <v>212</v>
      </c>
      <c r="C349" s="39" t="s">
        <v>213</v>
      </c>
      <c r="D349" s="39" t="s">
        <v>214</v>
      </c>
      <c r="E349" s="39" t="s">
        <v>215</v>
      </c>
      <c r="F349" s="39"/>
      <c r="G349" s="39"/>
      <c r="H349" s="39" t="s">
        <v>216</v>
      </c>
      <c r="I349" s="39" t="s">
        <v>2354</v>
      </c>
      <c r="J349" s="39" t="s">
        <v>2355</v>
      </c>
      <c r="K349" s="42" t="s">
        <v>279</v>
      </c>
      <c r="L349" s="39" t="s">
        <v>220</v>
      </c>
      <c r="M349" s="43">
        <v>45012.6821296296</v>
      </c>
      <c r="N349" s="43">
        <v>45012.6802430556</v>
      </c>
      <c r="O349" s="42" t="s">
        <v>780</v>
      </c>
      <c r="P349" s="39" t="s">
        <v>781</v>
      </c>
      <c r="Q349" s="39"/>
      <c r="R349" s="47">
        <v>45016.639212963</v>
      </c>
      <c r="S349" s="39" t="s">
        <v>977</v>
      </c>
      <c r="T349" s="47"/>
      <c r="U349" s="47">
        <v>45016.4754976852</v>
      </c>
      <c r="V349" s="47"/>
      <c r="W349" s="48">
        <v>0</v>
      </c>
      <c r="X349" s="49">
        <v>3.79525462962963</v>
      </c>
      <c r="Y349" s="39" t="s">
        <v>155</v>
      </c>
      <c r="Z349" s="39" t="s">
        <v>214</v>
      </c>
      <c r="AA349" s="39" t="s">
        <v>280</v>
      </c>
      <c r="AB349" s="39" t="s">
        <v>140</v>
      </c>
      <c r="AC349" s="39" t="s">
        <v>225</v>
      </c>
      <c r="AD349" s="39"/>
      <c r="AE349" s="33" t="str">
        <f>VLOOKUP(I:I,[1]Sheet1!$B:$F,5,0)</f>
        <v>Known Code Issue</v>
      </c>
      <c r="AF349" s="33" t="str">
        <f>VLOOKUP(I:I,[1]Sheet1!$B:$G,6,0)</f>
        <v>PBI000000311978</v>
      </c>
      <c r="AG349" s="43" t="s">
        <v>2356</v>
      </c>
      <c r="AH349" s="39" t="s">
        <v>282</v>
      </c>
      <c r="AI349" s="39" t="s">
        <v>283</v>
      </c>
      <c r="AJ349" s="39" t="s">
        <v>380</v>
      </c>
      <c r="AK349" s="48">
        <v>4</v>
      </c>
      <c r="AL349" s="39" t="s">
        <v>216</v>
      </c>
    </row>
    <row r="350" ht="14.4" spans="1:38">
      <c r="A350" s="38" t="s">
        <v>239</v>
      </c>
      <c r="B350" s="38" t="s">
        <v>212</v>
      </c>
      <c r="C350" s="38" t="s">
        <v>213</v>
      </c>
      <c r="D350" s="38" t="s">
        <v>214</v>
      </c>
      <c r="E350" s="38" t="s">
        <v>276</v>
      </c>
      <c r="F350" s="38"/>
      <c r="G350" s="38"/>
      <c r="H350" s="38" t="s">
        <v>216</v>
      </c>
      <c r="I350" s="38" t="s">
        <v>2357</v>
      </c>
      <c r="J350" s="38" t="s">
        <v>2358</v>
      </c>
      <c r="K350" s="40" t="s">
        <v>279</v>
      </c>
      <c r="L350" s="38" t="s">
        <v>220</v>
      </c>
      <c r="M350" s="41">
        <v>45015.6540972222</v>
      </c>
      <c r="N350" s="41">
        <v>45015.6517824074</v>
      </c>
      <c r="O350" s="40" t="s">
        <v>780</v>
      </c>
      <c r="P350" s="38" t="s">
        <v>781</v>
      </c>
      <c r="Q350" s="38"/>
      <c r="R350" s="44">
        <v>45015.7241898148</v>
      </c>
      <c r="S350" s="38" t="s">
        <v>996</v>
      </c>
      <c r="T350" s="44"/>
      <c r="U350" s="44">
        <v>45015.7241666667</v>
      </c>
      <c r="V350" s="44"/>
      <c r="W350" s="45">
        <v>0</v>
      </c>
      <c r="X350" s="46">
        <v>0.0723842592592593</v>
      </c>
      <c r="Y350" s="38" t="s">
        <v>155</v>
      </c>
      <c r="Z350" s="38" t="s">
        <v>214</v>
      </c>
      <c r="AA350" s="38" t="s">
        <v>280</v>
      </c>
      <c r="AB350" s="38" t="s">
        <v>245</v>
      </c>
      <c r="AC350" s="38" t="s">
        <v>323</v>
      </c>
      <c r="AD350" s="38"/>
      <c r="AE350" s="33" t="str">
        <f>VLOOKUP(I:I,[1]Sheet1!$B:$F,5,0)</f>
        <v>CSR Request </v>
      </c>
      <c r="AF350" s="33" t="str">
        <f>VLOOKUP(I:I,[1]Sheet1!$B:$G,6,0)</f>
        <v>CSR Request - Port Cancellation</v>
      </c>
      <c r="AG350" s="41" t="s">
        <v>2359</v>
      </c>
      <c r="AH350" s="38" t="s">
        <v>282</v>
      </c>
      <c r="AI350" s="38" t="s">
        <v>283</v>
      </c>
      <c r="AJ350" s="38" t="s">
        <v>300</v>
      </c>
      <c r="AK350" s="45">
        <v>0.8</v>
      </c>
      <c r="AL350" s="38" t="s">
        <v>216</v>
      </c>
    </row>
    <row r="351" ht="14.4" spans="1:38">
      <c r="A351" s="39" t="s">
        <v>239</v>
      </c>
      <c r="B351" s="39" t="s">
        <v>212</v>
      </c>
      <c r="C351" s="39" t="s">
        <v>213</v>
      </c>
      <c r="D351" s="39" t="s">
        <v>214</v>
      </c>
      <c r="E351" s="39" t="s">
        <v>276</v>
      </c>
      <c r="F351" s="39"/>
      <c r="G351" s="39"/>
      <c r="H351" s="39" t="s">
        <v>216</v>
      </c>
      <c r="I351" s="39" t="s">
        <v>2360</v>
      </c>
      <c r="J351" s="39" t="s">
        <v>2361</v>
      </c>
      <c r="K351" s="42" t="s">
        <v>279</v>
      </c>
      <c r="L351" s="39" t="s">
        <v>220</v>
      </c>
      <c r="M351" s="43">
        <v>45006.445625</v>
      </c>
      <c r="N351" s="43">
        <v>45006.4430555556</v>
      </c>
      <c r="O351" s="42" t="s">
        <v>780</v>
      </c>
      <c r="P351" s="39" t="s">
        <v>781</v>
      </c>
      <c r="Q351" s="39"/>
      <c r="R351" s="47">
        <v>45008.4105324074</v>
      </c>
      <c r="S351" s="39" t="s">
        <v>803</v>
      </c>
      <c r="T351" s="47"/>
      <c r="U351" s="47">
        <v>45008.4104976852</v>
      </c>
      <c r="V351" s="47"/>
      <c r="W351" s="48">
        <v>0</v>
      </c>
      <c r="X351" s="49">
        <v>1.96744212962963</v>
      </c>
      <c r="Y351" s="39" t="s">
        <v>155</v>
      </c>
      <c r="Z351" s="39" t="s">
        <v>214</v>
      </c>
      <c r="AA351" s="39" t="s">
        <v>280</v>
      </c>
      <c r="AB351" s="39" t="s">
        <v>17</v>
      </c>
      <c r="AC351" s="39" t="s">
        <v>225</v>
      </c>
      <c r="AD351" s="39"/>
      <c r="AE351" s="33" t="str">
        <f>VLOOKUP(I:I,[1]Sheet1!$B:$F,5,0)</f>
        <v>Data Pollution</v>
      </c>
      <c r="AF351" s="33" t="str">
        <f>VLOOKUP(I:I,[1]Sheet1!$B:$G,6,0)</f>
        <v>Data pollution in ACC</v>
      </c>
      <c r="AG351" s="43" t="s">
        <v>2362</v>
      </c>
      <c r="AH351" s="39" t="s">
        <v>355</v>
      </c>
      <c r="AI351" s="39" t="s">
        <v>356</v>
      </c>
      <c r="AJ351" s="39" t="s">
        <v>292</v>
      </c>
      <c r="AK351" s="48">
        <v>1.6</v>
      </c>
      <c r="AL351" s="39" t="s">
        <v>216</v>
      </c>
    </row>
    <row r="352" ht="14.4" spans="1:38">
      <c r="A352" s="39" t="s">
        <v>239</v>
      </c>
      <c r="B352" s="39" t="s">
        <v>212</v>
      </c>
      <c r="C352" s="39" t="s">
        <v>213</v>
      </c>
      <c r="D352" s="39" t="s">
        <v>406</v>
      </c>
      <c r="E352" s="39" t="s">
        <v>407</v>
      </c>
      <c r="F352" s="39"/>
      <c r="G352" s="39"/>
      <c r="H352" s="39" t="s">
        <v>770</v>
      </c>
      <c r="I352" s="39" t="s">
        <v>2363</v>
      </c>
      <c r="J352" s="39" t="s">
        <v>2364</v>
      </c>
      <c r="K352" s="42" t="s">
        <v>219</v>
      </c>
      <c r="L352" s="39" t="s">
        <v>220</v>
      </c>
      <c r="M352" s="43">
        <v>44965.4999537037</v>
      </c>
      <c r="N352" s="43">
        <v>44965.4978240741</v>
      </c>
      <c r="O352" s="42" t="s">
        <v>221</v>
      </c>
      <c r="P352" s="39"/>
      <c r="Q352" s="39"/>
      <c r="R352" s="47">
        <v>45000.4011458333</v>
      </c>
      <c r="S352" s="39" t="s">
        <v>773</v>
      </c>
      <c r="T352" s="47"/>
      <c r="U352" s="47">
        <v>45000.401087963</v>
      </c>
      <c r="V352" s="47">
        <v>45000.4011342593</v>
      </c>
      <c r="W352" s="48">
        <v>1</v>
      </c>
      <c r="X352" s="49">
        <v>34.9033101851852</v>
      </c>
      <c r="Y352" s="39" t="s">
        <v>410</v>
      </c>
      <c r="Z352" s="39" t="s">
        <v>411</v>
      </c>
      <c r="AA352" s="39"/>
      <c r="AB352" s="39" t="s">
        <v>225</v>
      </c>
      <c r="AC352" s="39" t="s">
        <v>344</v>
      </c>
      <c r="AD352" s="39"/>
      <c r="AE352" s="33" t="str">
        <f>VLOOKUP(I:I,[1]Sheet1!$B:$F,5,0)</f>
        <v>One-Off Issue</v>
      </c>
      <c r="AF352" s="33" t="str">
        <f>VLOOKUP(I:I,[1]Sheet1!$B:$G,6,0)</f>
        <v>One off issue in ACC</v>
      </c>
      <c r="AG352" s="39" t="s">
        <v>2365</v>
      </c>
      <c r="AH352" s="39" t="s">
        <v>787</v>
      </c>
      <c r="AI352" s="39" t="s">
        <v>788</v>
      </c>
      <c r="AJ352" s="39" t="s">
        <v>777</v>
      </c>
      <c r="AK352" s="48">
        <v>14</v>
      </c>
      <c r="AL352" s="39" t="s">
        <v>216</v>
      </c>
    </row>
    <row r="353" ht="14.4" spans="1:38">
      <c r="A353" s="39" t="s">
        <v>239</v>
      </c>
      <c r="B353" s="39" t="s">
        <v>212</v>
      </c>
      <c r="C353" s="39" t="s">
        <v>213</v>
      </c>
      <c r="D353" s="39" t="s">
        <v>406</v>
      </c>
      <c r="E353" s="39" t="s">
        <v>407</v>
      </c>
      <c r="F353" s="39"/>
      <c r="G353" s="39"/>
      <c r="H353" s="39" t="s">
        <v>216</v>
      </c>
      <c r="I353" s="39" t="s">
        <v>2366</v>
      </c>
      <c r="J353" s="39" t="s">
        <v>2367</v>
      </c>
      <c r="K353" s="42" t="s">
        <v>219</v>
      </c>
      <c r="L353" s="39" t="s">
        <v>220</v>
      </c>
      <c r="M353" s="43">
        <v>44988.4856018519</v>
      </c>
      <c r="N353" s="43">
        <v>44988.4849421296</v>
      </c>
      <c r="O353" s="42" t="s">
        <v>221</v>
      </c>
      <c r="P353" s="39" t="s">
        <v>222</v>
      </c>
      <c r="Q353" s="39"/>
      <c r="R353" s="47">
        <v>45002.0875</v>
      </c>
      <c r="S353" s="39" t="s">
        <v>224</v>
      </c>
      <c r="T353" s="47"/>
      <c r="U353" s="47">
        <v>44991.7037384259</v>
      </c>
      <c r="V353" s="47">
        <v>45002.0847453704</v>
      </c>
      <c r="W353" s="48">
        <v>0</v>
      </c>
      <c r="X353" s="49">
        <v>13.5998032407407</v>
      </c>
      <c r="Y353" s="39" t="s">
        <v>406</v>
      </c>
      <c r="Z353" s="39" t="s">
        <v>406</v>
      </c>
      <c r="AA353" s="39" t="s">
        <v>406</v>
      </c>
      <c r="AB353" s="39" t="s">
        <v>245</v>
      </c>
      <c r="AC353" s="39" t="s">
        <v>246</v>
      </c>
      <c r="AD353" s="39"/>
      <c r="AE353" s="33" t="str">
        <f>VLOOKUP(I:I,[1]Sheet1!$B:$F,5,0)</f>
        <v>Working as Designed</v>
      </c>
      <c r="AF353" s="33" t="str">
        <f>VLOOKUP(I:I,[1]Sheet1!$B:$G,6,0)</f>
        <v>Working as Designed</v>
      </c>
      <c r="AG353" s="43" t="s">
        <v>2368</v>
      </c>
      <c r="AH353" s="39" t="s">
        <v>565</v>
      </c>
      <c r="AI353" s="39" t="s">
        <v>566</v>
      </c>
      <c r="AJ353" s="39" t="s">
        <v>238</v>
      </c>
      <c r="AK353" s="48">
        <v>7</v>
      </c>
      <c r="AL353" s="39" t="s">
        <v>216</v>
      </c>
    </row>
    <row r="354" ht="14.4" spans="1:38">
      <c r="A354" s="38" t="s">
        <v>239</v>
      </c>
      <c r="B354" s="38" t="s">
        <v>212</v>
      </c>
      <c r="C354" s="38" t="s">
        <v>213</v>
      </c>
      <c r="D354" s="38" t="s">
        <v>285</v>
      </c>
      <c r="E354" s="38" t="s">
        <v>286</v>
      </c>
      <c r="F354" s="38"/>
      <c r="G354" s="38"/>
      <c r="H354" s="38" t="s">
        <v>216</v>
      </c>
      <c r="I354" s="38" t="s">
        <v>2369</v>
      </c>
      <c r="J354" s="38" t="s">
        <v>2370</v>
      </c>
      <c r="K354" s="40" t="s">
        <v>258</v>
      </c>
      <c r="L354" s="38" t="s">
        <v>220</v>
      </c>
      <c r="M354" s="41">
        <v>44999.3868171296</v>
      </c>
      <c r="N354" s="41">
        <v>44999.3856481481</v>
      </c>
      <c r="O354" s="40" t="s">
        <v>221</v>
      </c>
      <c r="P354" s="38" t="s">
        <v>222</v>
      </c>
      <c r="Q354" s="38"/>
      <c r="R354" s="44">
        <v>45011.1299189815</v>
      </c>
      <c r="S354" s="38" t="s">
        <v>224</v>
      </c>
      <c r="T354" s="44"/>
      <c r="U354" s="44">
        <v>45000.7313888889</v>
      </c>
      <c r="V354" s="44">
        <v>45011.1259490741</v>
      </c>
      <c r="W354" s="45">
        <v>0</v>
      </c>
      <c r="X354" s="46">
        <v>11.7403009259259</v>
      </c>
      <c r="Y354" s="38" t="s">
        <v>285</v>
      </c>
      <c r="Z354" s="38" t="s">
        <v>289</v>
      </c>
      <c r="AA354" s="38" t="s">
        <v>290</v>
      </c>
      <c r="AB354" s="38" t="s">
        <v>140</v>
      </c>
      <c r="AC354" s="38" t="s">
        <v>225</v>
      </c>
      <c r="AD354" s="38"/>
      <c r="AE354" s="33" t="str">
        <f>VLOOKUP(I:I,[1]Sheet1!$B:$F,5,0)</f>
        <v>Known Code Issue</v>
      </c>
      <c r="AF354" s="33" t="str">
        <f>VLOOKUP(I:I,[1]Sheet1!$B:$G,6,0)</f>
        <v>PKE000000094345</v>
      </c>
      <c r="AG354" s="41" t="s">
        <v>2371</v>
      </c>
      <c r="AH354" s="38" t="s">
        <v>282</v>
      </c>
      <c r="AI354" s="38" t="s">
        <v>283</v>
      </c>
      <c r="AJ354" s="38" t="s">
        <v>238</v>
      </c>
      <c r="AK354" s="45">
        <v>8.4</v>
      </c>
      <c r="AL354" s="38" t="s">
        <v>216</v>
      </c>
    </row>
    <row r="355" ht="14.4" spans="1:38">
      <c r="A355" s="38" t="s">
        <v>239</v>
      </c>
      <c r="B355" s="38" t="s">
        <v>212</v>
      </c>
      <c r="C355" s="38" t="s">
        <v>213</v>
      </c>
      <c r="D355" s="38" t="s">
        <v>285</v>
      </c>
      <c r="E355" s="38" t="s">
        <v>286</v>
      </c>
      <c r="F355" s="38"/>
      <c r="G355" s="38"/>
      <c r="H355" s="38" t="s">
        <v>216</v>
      </c>
      <c r="I355" s="38" t="s">
        <v>2372</v>
      </c>
      <c r="J355" s="38" t="s">
        <v>2373</v>
      </c>
      <c r="K355" s="40" t="s">
        <v>258</v>
      </c>
      <c r="L355" s="38" t="s">
        <v>220</v>
      </c>
      <c r="M355" s="41">
        <v>45012.6308564815</v>
      </c>
      <c r="N355" s="41">
        <v>45012.6299884259</v>
      </c>
      <c r="O355" s="40" t="s">
        <v>780</v>
      </c>
      <c r="P355" s="38" t="s">
        <v>781</v>
      </c>
      <c r="Q355" s="38"/>
      <c r="R355" s="44">
        <v>45012.6861111111</v>
      </c>
      <c r="S355" s="38" t="s">
        <v>1043</v>
      </c>
      <c r="T355" s="44"/>
      <c r="U355" s="44">
        <v>45012.6860763889</v>
      </c>
      <c r="V355" s="44"/>
      <c r="W355" s="45">
        <v>0</v>
      </c>
      <c r="X355" s="46">
        <v>0.056087962962963</v>
      </c>
      <c r="Y355" s="38" t="s">
        <v>155</v>
      </c>
      <c r="Z355" s="38" t="s">
        <v>214</v>
      </c>
      <c r="AA355" s="38" t="s">
        <v>280</v>
      </c>
      <c r="AB355" s="38" t="s">
        <v>245</v>
      </c>
      <c r="AC355" s="38" t="s">
        <v>246</v>
      </c>
      <c r="AD355" s="38"/>
      <c r="AE355" s="33" t="str">
        <f>VLOOKUP(I:I,[1]Sheet1!$B:$F,5,0)</f>
        <v>CSR Request </v>
      </c>
      <c r="AF355" s="33" t="str">
        <f>VLOOKUP(I:I,[1]Sheet1!$B:$G,6,0)</f>
        <v>CSR Request - Order Cancellation</v>
      </c>
      <c r="AG355" s="41" t="s">
        <v>2374</v>
      </c>
      <c r="AH355" s="38" t="s">
        <v>282</v>
      </c>
      <c r="AI355" s="38" t="s">
        <v>283</v>
      </c>
      <c r="AJ355" s="38" t="s">
        <v>336</v>
      </c>
      <c r="AK355" s="45">
        <v>2.8</v>
      </c>
      <c r="AL355" s="38" t="s">
        <v>216</v>
      </c>
    </row>
    <row r="356" ht="14.4" spans="1:38">
      <c r="A356" s="38" t="s">
        <v>239</v>
      </c>
      <c r="B356" s="38" t="s">
        <v>212</v>
      </c>
      <c r="C356" s="38" t="s">
        <v>213</v>
      </c>
      <c r="D356" s="38" t="s">
        <v>285</v>
      </c>
      <c r="E356" s="38" t="s">
        <v>286</v>
      </c>
      <c r="F356" s="38"/>
      <c r="G356" s="38"/>
      <c r="H356" s="38" t="s">
        <v>216</v>
      </c>
      <c r="I356" s="38" t="s">
        <v>2375</v>
      </c>
      <c r="J356" s="38" t="s">
        <v>2376</v>
      </c>
      <c r="K356" s="40" t="s">
        <v>258</v>
      </c>
      <c r="L356" s="38" t="s">
        <v>220</v>
      </c>
      <c r="M356" s="41">
        <v>44992.6669791667</v>
      </c>
      <c r="N356" s="41">
        <v>44992.6658333333</v>
      </c>
      <c r="O356" s="40" t="s">
        <v>221</v>
      </c>
      <c r="P356" s="38" t="s">
        <v>222</v>
      </c>
      <c r="Q356" s="38"/>
      <c r="R356" s="44">
        <v>45003.0849305556</v>
      </c>
      <c r="S356" s="38" t="s">
        <v>224</v>
      </c>
      <c r="T356" s="44"/>
      <c r="U356" s="44">
        <v>44992.7531828704</v>
      </c>
      <c r="V356" s="44">
        <v>45003.0842361111</v>
      </c>
      <c r="W356" s="45">
        <v>0</v>
      </c>
      <c r="X356" s="46">
        <v>10.4184027777778</v>
      </c>
      <c r="Y356" s="38" t="s">
        <v>285</v>
      </c>
      <c r="Z356" s="38" t="s">
        <v>289</v>
      </c>
      <c r="AA356" s="38" t="s">
        <v>290</v>
      </c>
      <c r="AB356" s="38" t="s">
        <v>245</v>
      </c>
      <c r="AC356" s="38" t="s">
        <v>246</v>
      </c>
      <c r="AD356" s="38"/>
      <c r="AE356" s="33" t="str">
        <f>VLOOKUP(I:I,[1]Sheet1!$B:$F,5,0)</f>
        <v>CSR Request </v>
      </c>
      <c r="AF356" s="33" t="str">
        <f>VLOOKUP(I:I,[1]Sheet1!$B:$G,6,0)</f>
        <v>CSR Request - Order Cancellation</v>
      </c>
      <c r="AG356" s="41" t="s">
        <v>2377</v>
      </c>
      <c r="AH356" s="38" t="s">
        <v>282</v>
      </c>
      <c r="AI356" s="38" t="s">
        <v>283</v>
      </c>
      <c r="AJ356" s="38" t="s">
        <v>327</v>
      </c>
      <c r="AK356" s="45">
        <v>4.2</v>
      </c>
      <c r="AL356" s="38" t="s">
        <v>216</v>
      </c>
    </row>
    <row r="357" ht="14.4" spans="1:38">
      <c r="A357" s="39" t="s">
        <v>239</v>
      </c>
      <c r="B357" s="39" t="s">
        <v>212</v>
      </c>
      <c r="C357" s="39" t="s">
        <v>213</v>
      </c>
      <c r="D357" s="39" t="s">
        <v>285</v>
      </c>
      <c r="E357" s="39" t="s">
        <v>286</v>
      </c>
      <c r="F357" s="39"/>
      <c r="G357" s="39"/>
      <c r="H357" s="39" t="s">
        <v>216</v>
      </c>
      <c r="I357" s="39" t="s">
        <v>2378</v>
      </c>
      <c r="J357" s="39" t="s">
        <v>2379</v>
      </c>
      <c r="K357" s="42" t="s">
        <v>258</v>
      </c>
      <c r="L357" s="39" t="s">
        <v>220</v>
      </c>
      <c r="M357" s="43">
        <v>44988.3954282407</v>
      </c>
      <c r="N357" s="43">
        <v>44988.3948032407</v>
      </c>
      <c r="O357" s="42" t="s">
        <v>221</v>
      </c>
      <c r="P357" s="39" t="s">
        <v>222</v>
      </c>
      <c r="Q357" s="39"/>
      <c r="R357" s="47">
        <v>44999.0864699074</v>
      </c>
      <c r="S357" s="39" t="s">
        <v>224</v>
      </c>
      <c r="T357" s="47"/>
      <c r="U357" s="47">
        <v>44988.8087037037</v>
      </c>
      <c r="V357" s="47">
        <v>44999.084537037</v>
      </c>
      <c r="W357" s="48">
        <v>0</v>
      </c>
      <c r="X357" s="49">
        <v>10.6897337962963</v>
      </c>
      <c r="Y357" s="39" t="s">
        <v>285</v>
      </c>
      <c r="Z357" s="39" t="s">
        <v>289</v>
      </c>
      <c r="AA357" s="39" t="s">
        <v>290</v>
      </c>
      <c r="AB357" s="39" t="s">
        <v>17</v>
      </c>
      <c r="AC357" s="39" t="s">
        <v>225</v>
      </c>
      <c r="AD357" s="39"/>
      <c r="AE357" s="33" t="str">
        <f>VLOOKUP(I:I,[1]Sheet1!$B:$F,5,0)</f>
        <v>Data Pollution</v>
      </c>
      <c r="AF357" s="33" t="str">
        <f>VLOOKUP(I:I,[1]Sheet1!$B:$G,6,0)</f>
        <v>Data pollution in EMA</v>
      </c>
      <c r="AG357" s="39" t="s">
        <v>2380</v>
      </c>
      <c r="AH357" s="39" t="s">
        <v>282</v>
      </c>
      <c r="AI357" s="39" t="s">
        <v>283</v>
      </c>
      <c r="AJ357" s="39" t="s">
        <v>300</v>
      </c>
      <c r="AK357" s="48">
        <v>8.4</v>
      </c>
      <c r="AL357" s="39" t="s">
        <v>216</v>
      </c>
    </row>
    <row r="358" ht="14.4" spans="1:38">
      <c r="A358" s="39" t="s">
        <v>239</v>
      </c>
      <c r="B358" s="39" t="s">
        <v>212</v>
      </c>
      <c r="C358" s="39" t="s">
        <v>213</v>
      </c>
      <c r="D358" s="39" t="s">
        <v>285</v>
      </c>
      <c r="E358" s="39" t="s">
        <v>286</v>
      </c>
      <c r="F358" s="39"/>
      <c r="G358" s="39"/>
      <c r="H358" s="39" t="s">
        <v>216</v>
      </c>
      <c r="I358" s="39" t="s">
        <v>2381</v>
      </c>
      <c r="J358" s="39" t="s">
        <v>2382</v>
      </c>
      <c r="K358" s="42" t="s">
        <v>258</v>
      </c>
      <c r="L358" s="39" t="s">
        <v>220</v>
      </c>
      <c r="M358" s="43">
        <v>45015.4484259259</v>
      </c>
      <c r="N358" s="43">
        <v>45015.4473842593</v>
      </c>
      <c r="O358" s="42" t="s">
        <v>780</v>
      </c>
      <c r="P358" s="39" t="s">
        <v>781</v>
      </c>
      <c r="Q358" s="39"/>
      <c r="R358" s="47">
        <v>45015.7263657407</v>
      </c>
      <c r="S358" s="39" t="s">
        <v>971</v>
      </c>
      <c r="T358" s="47"/>
      <c r="U358" s="47">
        <v>45015.7263425926</v>
      </c>
      <c r="V358" s="47"/>
      <c r="W358" s="48">
        <v>0</v>
      </c>
      <c r="X358" s="49">
        <v>0.278958333333333</v>
      </c>
      <c r="Y358" s="39" t="s">
        <v>285</v>
      </c>
      <c r="Z358" s="39" t="s">
        <v>289</v>
      </c>
      <c r="AA358" s="39" t="s">
        <v>290</v>
      </c>
      <c r="AB358" s="39" t="s">
        <v>140</v>
      </c>
      <c r="AC358" s="39" t="s">
        <v>225</v>
      </c>
      <c r="AD358" s="39"/>
      <c r="AE358" s="33" t="str">
        <f>VLOOKUP(I:I,[1]Sheet1!$B:$F,5,0)</f>
        <v>Known Code Issue</v>
      </c>
      <c r="AF358" s="33" t="str">
        <f>VLOOKUP(I:I,[1]Sheet1!$B:$G,6,0)</f>
        <v>PKE000000091903</v>
      </c>
      <c r="AG358" s="43" t="s">
        <v>2383</v>
      </c>
      <c r="AH358" s="39" t="s">
        <v>282</v>
      </c>
      <c r="AI358" s="39" t="s">
        <v>283</v>
      </c>
      <c r="AJ358" s="39" t="s">
        <v>284</v>
      </c>
      <c r="AK358" s="48">
        <v>2.8</v>
      </c>
      <c r="AL358" s="39" t="s">
        <v>216</v>
      </c>
    </row>
    <row r="359" ht="14.4" spans="1:38">
      <c r="A359" s="38" t="s">
        <v>239</v>
      </c>
      <c r="B359" s="38" t="s">
        <v>212</v>
      </c>
      <c r="C359" s="38" t="s">
        <v>213</v>
      </c>
      <c r="D359" s="38" t="s">
        <v>214</v>
      </c>
      <c r="E359" s="38" t="s">
        <v>215</v>
      </c>
      <c r="F359" s="38"/>
      <c r="G359" s="38"/>
      <c r="H359" s="38" t="s">
        <v>216</v>
      </c>
      <c r="I359" s="38" t="s">
        <v>2384</v>
      </c>
      <c r="J359" s="38" t="s">
        <v>2385</v>
      </c>
      <c r="K359" s="40" t="s">
        <v>279</v>
      </c>
      <c r="L359" s="38" t="s">
        <v>220</v>
      </c>
      <c r="M359" s="41">
        <v>45012.4037152778</v>
      </c>
      <c r="N359" s="41">
        <v>45012.4009259259</v>
      </c>
      <c r="O359" s="40" t="s">
        <v>780</v>
      </c>
      <c r="P359" s="38" t="s">
        <v>781</v>
      </c>
      <c r="Q359" s="38"/>
      <c r="R359" s="44">
        <v>45014.6396759259</v>
      </c>
      <c r="S359" s="38" t="s">
        <v>297</v>
      </c>
      <c r="T359" s="44"/>
      <c r="U359" s="44">
        <v>45014.6396643519</v>
      </c>
      <c r="V359" s="44"/>
      <c r="W359" s="45">
        <v>0</v>
      </c>
      <c r="X359" s="46">
        <v>2.23873842592593</v>
      </c>
      <c r="Y359" s="38" t="s">
        <v>155</v>
      </c>
      <c r="Z359" s="38" t="s">
        <v>214</v>
      </c>
      <c r="AA359" s="38" t="s">
        <v>280</v>
      </c>
      <c r="AB359" s="38" t="s">
        <v>245</v>
      </c>
      <c r="AC359" s="38" t="s">
        <v>323</v>
      </c>
      <c r="AD359" s="38"/>
      <c r="AE359" s="33" t="str">
        <f>VLOOKUP(I:I,[1]Sheet1!$B:$F,5,0)</f>
        <v>Porty Issue</v>
      </c>
      <c r="AF359" s="33" t="str">
        <f>VLOOKUP(I:I,[1]Sheet1!$B:$G,6,0)</f>
        <v>Porty Issue (Next Message Not Triggered)</v>
      </c>
      <c r="AG359" s="41" t="s">
        <v>2386</v>
      </c>
      <c r="AH359" s="38" t="s">
        <v>282</v>
      </c>
      <c r="AI359" s="38" t="s">
        <v>283</v>
      </c>
      <c r="AJ359" s="38" t="s">
        <v>327</v>
      </c>
      <c r="AK359" s="45">
        <v>2.66666666666667</v>
      </c>
      <c r="AL359" s="38" t="s">
        <v>216</v>
      </c>
    </row>
    <row r="360" ht="14.4" spans="1:38">
      <c r="A360" s="39" t="s">
        <v>239</v>
      </c>
      <c r="B360" s="39" t="s">
        <v>212</v>
      </c>
      <c r="C360" s="39" t="s">
        <v>213</v>
      </c>
      <c r="D360" s="39" t="s">
        <v>406</v>
      </c>
      <c r="E360" s="39" t="s">
        <v>407</v>
      </c>
      <c r="F360" s="39"/>
      <c r="G360" s="39"/>
      <c r="H360" s="39" t="s">
        <v>216</v>
      </c>
      <c r="I360" s="39" t="s">
        <v>2387</v>
      </c>
      <c r="J360" s="39" t="s">
        <v>2388</v>
      </c>
      <c r="K360" s="42" t="s">
        <v>219</v>
      </c>
      <c r="L360" s="39" t="s">
        <v>220</v>
      </c>
      <c r="M360" s="43">
        <v>45005.6901041667</v>
      </c>
      <c r="N360" s="43">
        <v>45005.6896064815</v>
      </c>
      <c r="O360" s="42" t="s">
        <v>221</v>
      </c>
      <c r="P360" s="39" t="s">
        <v>222</v>
      </c>
      <c r="Q360" s="39"/>
      <c r="R360" s="47">
        <v>45017.0975810185</v>
      </c>
      <c r="S360" s="39" t="s">
        <v>224</v>
      </c>
      <c r="T360" s="47"/>
      <c r="U360" s="47">
        <v>45006.447349537</v>
      </c>
      <c r="V360" s="47">
        <v>45017.0850810185</v>
      </c>
      <c r="W360" s="48">
        <v>0</v>
      </c>
      <c r="X360" s="49">
        <v>11.395474537037</v>
      </c>
      <c r="Y360" s="39" t="s">
        <v>406</v>
      </c>
      <c r="Z360" s="39" t="s">
        <v>406</v>
      </c>
      <c r="AA360" s="39" t="s">
        <v>406</v>
      </c>
      <c r="AB360" s="39" t="s">
        <v>245</v>
      </c>
      <c r="AC360" s="39" t="s">
        <v>246</v>
      </c>
      <c r="AD360" s="39"/>
      <c r="AE360" s="33" t="str">
        <f>VLOOKUP(I:I,[1]Sheet1!$B:$F,5,0)</f>
        <v>Working as Designed</v>
      </c>
      <c r="AF360" s="33" t="str">
        <f>VLOOKUP(I:I,[1]Sheet1!$B:$G,6,0)</f>
        <v>Working as Designed</v>
      </c>
      <c r="AG360" s="43" t="s">
        <v>2389</v>
      </c>
      <c r="AH360" s="39" t="s">
        <v>419</v>
      </c>
      <c r="AI360" s="39" t="s">
        <v>420</v>
      </c>
      <c r="AJ360" s="39" t="s">
        <v>380</v>
      </c>
      <c r="AK360" s="48">
        <v>7</v>
      </c>
      <c r="AL360" s="39" t="s">
        <v>216</v>
      </c>
    </row>
    <row r="361" ht="14.4" spans="1:38">
      <c r="A361" s="38" t="s">
        <v>239</v>
      </c>
      <c r="B361" s="38" t="s">
        <v>212</v>
      </c>
      <c r="C361" s="38" t="s">
        <v>213</v>
      </c>
      <c r="D361" s="38" t="s">
        <v>285</v>
      </c>
      <c r="E361" s="38" t="s">
        <v>286</v>
      </c>
      <c r="F361" s="38"/>
      <c r="G361" s="38"/>
      <c r="H361" s="38" t="s">
        <v>216</v>
      </c>
      <c r="I361" s="38" t="s">
        <v>2390</v>
      </c>
      <c r="J361" s="38" t="s">
        <v>2391</v>
      </c>
      <c r="K361" s="40" t="s">
        <v>258</v>
      </c>
      <c r="L361" s="38" t="s">
        <v>220</v>
      </c>
      <c r="M361" s="41">
        <v>44993.4374537037</v>
      </c>
      <c r="N361" s="41">
        <v>44993.4362847222</v>
      </c>
      <c r="O361" s="40" t="s">
        <v>221</v>
      </c>
      <c r="P361" s="38" t="s">
        <v>222</v>
      </c>
      <c r="Q361" s="38"/>
      <c r="R361" s="44">
        <v>45004.0891087963</v>
      </c>
      <c r="S361" s="38" t="s">
        <v>224</v>
      </c>
      <c r="T361" s="44"/>
      <c r="U361" s="44">
        <v>44993.6255787037</v>
      </c>
      <c r="V361" s="44">
        <v>45004.0844560185</v>
      </c>
      <c r="W361" s="45">
        <v>0</v>
      </c>
      <c r="X361" s="46">
        <v>10.6481712962963</v>
      </c>
      <c r="Y361" s="38" t="s">
        <v>285</v>
      </c>
      <c r="Z361" s="38" t="s">
        <v>289</v>
      </c>
      <c r="AA361" s="38" t="s">
        <v>290</v>
      </c>
      <c r="AB361" s="38" t="s">
        <v>245</v>
      </c>
      <c r="AC361" s="38" t="s">
        <v>246</v>
      </c>
      <c r="AD361" s="38"/>
      <c r="AE361" s="33" t="str">
        <f>VLOOKUP(I:I,[1]Sheet1!$B:$F,5,0)</f>
        <v>CSR Request </v>
      </c>
      <c r="AF361" s="33" t="str">
        <f>VLOOKUP(I:I,[1]Sheet1!$B:$G,6,0)</f>
        <v>CSR request - Order Cancellation</v>
      </c>
      <c r="AG361" s="41" t="s">
        <v>2392</v>
      </c>
      <c r="AH361" s="38" t="s">
        <v>282</v>
      </c>
      <c r="AI361" s="38" t="s">
        <v>283</v>
      </c>
      <c r="AJ361" s="38" t="s">
        <v>380</v>
      </c>
      <c r="AK361" s="45">
        <v>2.8</v>
      </c>
      <c r="AL361" s="38" t="s">
        <v>216</v>
      </c>
    </row>
    <row r="362" ht="14.4" spans="1:38">
      <c r="A362" s="39" t="s">
        <v>239</v>
      </c>
      <c r="B362" s="39" t="s">
        <v>212</v>
      </c>
      <c r="C362" s="39" t="s">
        <v>213</v>
      </c>
      <c r="D362" s="39" t="s">
        <v>285</v>
      </c>
      <c r="E362" s="39" t="s">
        <v>286</v>
      </c>
      <c r="F362" s="39"/>
      <c r="G362" s="39"/>
      <c r="H362" s="39" t="s">
        <v>216</v>
      </c>
      <c r="I362" s="39" t="s">
        <v>2393</v>
      </c>
      <c r="J362" s="39" t="s">
        <v>2394</v>
      </c>
      <c r="K362" s="42" t="s">
        <v>258</v>
      </c>
      <c r="L362" s="39" t="s">
        <v>220</v>
      </c>
      <c r="M362" s="43">
        <v>45015.5152314815</v>
      </c>
      <c r="N362" s="43">
        <v>45015.5139236111</v>
      </c>
      <c r="O362" s="42" t="s">
        <v>780</v>
      </c>
      <c r="P362" s="39" t="s">
        <v>781</v>
      </c>
      <c r="Q362" s="39"/>
      <c r="R362" s="47">
        <v>45015.7117939815</v>
      </c>
      <c r="S362" s="39" t="s">
        <v>1168</v>
      </c>
      <c r="T362" s="47"/>
      <c r="U362" s="47">
        <v>45015.7117708333</v>
      </c>
      <c r="V362" s="47"/>
      <c r="W362" s="48">
        <v>0</v>
      </c>
      <c r="X362" s="49">
        <v>0.197847222222222</v>
      </c>
      <c r="Y362" s="39" t="s">
        <v>285</v>
      </c>
      <c r="Z362" s="39" t="s">
        <v>289</v>
      </c>
      <c r="AA362" s="39" t="s">
        <v>290</v>
      </c>
      <c r="AB362" s="39" t="s">
        <v>245</v>
      </c>
      <c r="AC362" s="39" t="s">
        <v>246</v>
      </c>
      <c r="AD362" s="39"/>
      <c r="AE362" s="33" t="str">
        <f>VLOOKUP(I:I,[1]Sheet1!$B:$F,5,0)</f>
        <v>CSR Request </v>
      </c>
      <c r="AF362" s="33" t="str">
        <f>VLOOKUP(I:I,[1]Sheet1!$B:$G,6,0)</f>
        <v>CSR Request - Order Cancellation</v>
      </c>
      <c r="AG362" s="43" t="s">
        <v>2395</v>
      </c>
      <c r="AH362" s="39" t="s">
        <v>282</v>
      </c>
      <c r="AI362" s="39" t="s">
        <v>283</v>
      </c>
      <c r="AJ362" s="39" t="s">
        <v>292</v>
      </c>
      <c r="AK362" s="48">
        <v>4.2</v>
      </c>
      <c r="AL362" s="39" t="s">
        <v>216</v>
      </c>
    </row>
    <row r="363" ht="14.4" spans="1:38">
      <c r="A363" s="39" t="s">
        <v>239</v>
      </c>
      <c r="B363" s="39" t="s">
        <v>212</v>
      </c>
      <c r="C363" s="39" t="s">
        <v>213</v>
      </c>
      <c r="D363" s="39" t="s">
        <v>214</v>
      </c>
      <c r="E363" s="39" t="s">
        <v>215</v>
      </c>
      <c r="F363" s="39"/>
      <c r="G363" s="39"/>
      <c r="H363" s="39" t="s">
        <v>216</v>
      </c>
      <c r="I363" s="39" t="s">
        <v>2396</v>
      </c>
      <c r="J363" s="39" t="s">
        <v>2397</v>
      </c>
      <c r="K363" s="42" t="s">
        <v>279</v>
      </c>
      <c r="L363" s="39" t="s">
        <v>220</v>
      </c>
      <c r="M363" s="43">
        <v>45012.4399768519</v>
      </c>
      <c r="N363" s="43">
        <v>45012.4390046296</v>
      </c>
      <c r="O363" s="42" t="s">
        <v>780</v>
      </c>
      <c r="P363" s="39" t="s">
        <v>781</v>
      </c>
      <c r="Q363" s="39"/>
      <c r="R363" s="47">
        <v>45012.4735185185</v>
      </c>
      <c r="S363" s="39" t="s">
        <v>782</v>
      </c>
      <c r="T363" s="47"/>
      <c r="U363" s="47">
        <v>45012.4731365741</v>
      </c>
      <c r="V363" s="47"/>
      <c r="W363" s="48">
        <v>0</v>
      </c>
      <c r="X363" s="49">
        <v>0.0341319444444444</v>
      </c>
      <c r="Y363" s="39" t="s">
        <v>155</v>
      </c>
      <c r="Z363" s="39" t="s">
        <v>214</v>
      </c>
      <c r="AA363" s="39" t="s">
        <v>280</v>
      </c>
      <c r="AB363" s="39" t="s">
        <v>17</v>
      </c>
      <c r="AC363" s="39" t="s">
        <v>225</v>
      </c>
      <c r="AD363" s="39"/>
      <c r="AE363" s="33" t="str">
        <f>VLOOKUP(I:I,[1]Sheet1!$B:$F,5,0)</f>
        <v>Data Pollution</v>
      </c>
      <c r="AF363" s="33" t="str">
        <f>VLOOKUP(I:I,[1]Sheet1!$B:$G,6,0)</f>
        <v>Data Pollution in ACC</v>
      </c>
      <c r="AG363" s="43" t="s">
        <v>2398</v>
      </c>
      <c r="AH363" s="39" t="s">
        <v>282</v>
      </c>
      <c r="AI363" s="39" t="s">
        <v>283</v>
      </c>
      <c r="AJ363" s="39" t="s">
        <v>238</v>
      </c>
      <c r="AK363" s="48">
        <v>4.3</v>
      </c>
      <c r="AL363" s="39" t="s">
        <v>216</v>
      </c>
    </row>
    <row r="364" ht="14.4" spans="1:38">
      <c r="A364" s="38" t="s">
        <v>239</v>
      </c>
      <c r="B364" s="38" t="s">
        <v>212</v>
      </c>
      <c r="C364" s="38" t="s">
        <v>213</v>
      </c>
      <c r="D364" s="38" t="s">
        <v>285</v>
      </c>
      <c r="E364" s="38" t="s">
        <v>286</v>
      </c>
      <c r="F364" s="38"/>
      <c r="G364" s="38"/>
      <c r="H364" s="38" t="s">
        <v>216</v>
      </c>
      <c r="I364" s="38" t="s">
        <v>2399</v>
      </c>
      <c r="J364" s="38" t="s">
        <v>2400</v>
      </c>
      <c r="K364" s="40" t="s">
        <v>258</v>
      </c>
      <c r="L364" s="38" t="s">
        <v>220</v>
      </c>
      <c r="M364" s="41">
        <v>45012.4243518519</v>
      </c>
      <c r="N364" s="41">
        <v>45012.4231944444</v>
      </c>
      <c r="O364" s="40" t="s">
        <v>780</v>
      </c>
      <c r="P364" s="38" t="s">
        <v>781</v>
      </c>
      <c r="Q364" s="38"/>
      <c r="R364" s="44">
        <v>45012.6637731482</v>
      </c>
      <c r="S364" s="38" t="s">
        <v>996</v>
      </c>
      <c r="T364" s="44"/>
      <c r="U364" s="44">
        <v>45012.66375</v>
      </c>
      <c r="V364" s="44"/>
      <c r="W364" s="45">
        <v>0</v>
      </c>
      <c r="X364" s="46">
        <v>0.240555555555556</v>
      </c>
      <c r="Y364" s="38" t="s">
        <v>285</v>
      </c>
      <c r="Z364" s="38" t="s">
        <v>289</v>
      </c>
      <c r="AA364" s="38" t="s">
        <v>290</v>
      </c>
      <c r="AB364" s="38" t="s">
        <v>140</v>
      </c>
      <c r="AC364" s="38" t="s">
        <v>225</v>
      </c>
      <c r="AD364" s="38"/>
      <c r="AE364" s="33" t="str">
        <f>VLOOKUP(I:I,[1]Sheet1!$B:$F,5,0)</f>
        <v>Known Code Issue</v>
      </c>
      <c r="AF364" s="33" t="str">
        <f>VLOOKUP(I:I,[1]Sheet1!$B:$G,6,0)</f>
        <v>PKE000000091071</v>
      </c>
      <c r="AG364" s="38" t="s">
        <v>2401</v>
      </c>
      <c r="AH364" s="38" t="s">
        <v>282</v>
      </c>
      <c r="AI364" s="38" t="s">
        <v>283</v>
      </c>
      <c r="AJ364" s="38" t="s">
        <v>300</v>
      </c>
      <c r="AK364" s="45">
        <v>4.2</v>
      </c>
      <c r="AL364" s="38" t="s">
        <v>216</v>
      </c>
    </row>
    <row r="365" ht="14.4" spans="1:38">
      <c r="A365" s="38" t="s">
        <v>239</v>
      </c>
      <c r="B365" s="38" t="s">
        <v>212</v>
      </c>
      <c r="C365" s="38" t="s">
        <v>213</v>
      </c>
      <c r="D365" s="38" t="s">
        <v>285</v>
      </c>
      <c r="E365" s="38" t="s">
        <v>286</v>
      </c>
      <c r="F365" s="38"/>
      <c r="G365" s="38"/>
      <c r="H365" s="38" t="s">
        <v>216</v>
      </c>
      <c r="I365" s="38" t="s">
        <v>2402</v>
      </c>
      <c r="J365" s="38" t="s">
        <v>2403</v>
      </c>
      <c r="K365" s="40" t="s">
        <v>258</v>
      </c>
      <c r="L365" s="38" t="s">
        <v>220</v>
      </c>
      <c r="M365" s="41">
        <v>44986.3858217593</v>
      </c>
      <c r="N365" s="41">
        <v>44986.3847222222</v>
      </c>
      <c r="O365" s="40" t="s">
        <v>221</v>
      </c>
      <c r="P365" s="38" t="s">
        <v>222</v>
      </c>
      <c r="Q365" s="38"/>
      <c r="R365" s="44">
        <v>44998.0937847222</v>
      </c>
      <c r="S365" s="38" t="s">
        <v>224</v>
      </c>
      <c r="T365" s="44"/>
      <c r="U365" s="44">
        <v>44987.6328472222</v>
      </c>
      <c r="V365" s="44">
        <v>44998.0845601852</v>
      </c>
      <c r="W365" s="45">
        <v>0</v>
      </c>
      <c r="X365" s="46">
        <v>11.699837962963</v>
      </c>
      <c r="Y365" s="38" t="s">
        <v>285</v>
      </c>
      <c r="Z365" s="38" t="s">
        <v>289</v>
      </c>
      <c r="AA365" s="38" t="s">
        <v>290</v>
      </c>
      <c r="AB365" s="38" t="s">
        <v>140</v>
      </c>
      <c r="AC365" s="38" t="s">
        <v>225</v>
      </c>
      <c r="AD365" s="38"/>
      <c r="AE365" s="33" t="str">
        <f>VLOOKUP(I:I,[1]Sheet1!$B:$F,5,0)</f>
        <v>Known Code Issue</v>
      </c>
      <c r="AF365" s="33" t="str">
        <f>VLOOKUP(I:I,[1]Sheet1!$B:$G,6,0)</f>
        <v>PKE000000091071</v>
      </c>
      <c r="AG365" s="41" t="s">
        <v>2404</v>
      </c>
      <c r="AH365" s="38" t="s">
        <v>282</v>
      </c>
      <c r="AI365" s="38" t="s">
        <v>283</v>
      </c>
      <c r="AJ365" s="38" t="s">
        <v>380</v>
      </c>
      <c r="AK365" s="45">
        <v>8.4</v>
      </c>
      <c r="AL365" s="38" t="s">
        <v>216</v>
      </c>
    </row>
    <row r="366" ht="14.4" spans="1:38">
      <c r="A366" s="39" t="s">
        <v>239</v>
      </c>
      <c r="B366" s="39" t="s">
        <v>212</v>
      </c>
      <c r="C366" s="39" t="s">
        <v>213</v>
      </c>
      <c r="D366" s="39" t="s">
        <v>285</v>
      </c>
      <c r="E366" s="39" t="s">
        <v>286</v>
      </c>
      <c r="F366" s="39"/>
      <c r="G366" s="39"/>
      <c r="H366" s="39" t="s">
        <v>216</v>
      </c>
      <c r="I366" s="39" t="s">
        <v>2405</v>
      </c>
      <c r="J366" s="39" t="s">
        <v>2406</v>
      </c>
      <c r="K366" s="42" t="s">
        <v>258</v>
      </c>
      <c r="L366" s="39" t="s">
        <v>220</v>
      </c>
      <c r="M366" s="43">
        <v>44987.402349537</v>
      </c>
      <c r="N366" s="43">
        <v>44987.4013888889</v>
      </c>
      <c r="O366" s="42" t="s">
        <v>221</v>
      </c>
      <c r="P366" s="39" t="s">
        <v>222</v>
      </c>
      <c r="Q366" s="39"/>
      <c r="R366" s="47">
        <v>44999.0885648148</v>
      </c>
      <c r="S366" s="39" t="s">
        <v>224</v>
      </c>
      <c r="T366" s="47"/>
      <c r="U366" s="47">
        <v>44988.5211805556</v>
      </c>
      <c r="V366" s="47">
        <v>44999.084537037</v>
      </c>
      <c r="W366" s="48">
        <v>0</v>
      </c>
      <c r="X366" s="49">
        <v>11.6831481481482</v>
      </c>
      <c r="Y366" s="39" t="s">
        <v>285</v>
      </c>
      <c r="Z366" s="39" t="s">
        <v>289</v>
      </c>
      <c r="AA366" s="39" t="s">
        <v>290</v>
      </c>
      <c r="AB366" s="39" t="s">
        <v>245</v>
      </c>
      <c r="AC366" s="39" t="s">
        <v>323</v>
      </c>
      <c r="AD366" s="39"/>
      <c r="AE366" s="33" t="str">
        <f>VLOOKUP(I:I,[1]Sheet1!$B:$F,5,0)</f>
        <v>CSR User Issue</v>
      </c>
      <c r="AF366" s="33" t="str">
        <f>VLOOKUP(I:I,[1]Sheet1!$B:$G,6,0)</f>
        <v>CSR User Issue - Incorrect Order Creation</v>
      </c>
      <c r="AG366" s="43" t="s">
        <v>2407</v>
      </c>
      <c r="AH366" s="39" t="s">
        <v>282</v>
      </c>
      <c r="AI366" s="39" t="s">
        <v>283</v>
      </c>
      <c r="AJ366" s="39" t="s">
        <v>238</v>
      </c>
      <c r="AK366" s="48">
        <v>4.2</v>
      </c>
      <c r="AL366" s="39" t="s">
        <v>216</v>
      </c>
    </row>
    <row r="367" ht="14.4" spans="1:38">
      <c r="A367" s="39" t="s">
        <v>239</v>
      </c>
      <c r="B367" s="39" t="s">
        <v>212</v>
      </c>
      <c r="C367" s="39" t="s">
        <v>213</v>
      </c>
      <c r="D367" s="39" t="s">
        <v>285</v>
      </c>
      <c r="E367" s="39" t="s">
        <v>286</v>
      </c>
      <c r="F367" s="39"/>
      <c r="G367" s="39"/>
      <c r="H367" s="39" t="s">
        <v>216</v>
      </c>
      <c r="I367" s="39" t="s">
        <v>2408</v>
      </c>
      <c r="J367" s="39" t="s">
        <v>2409</v>
      </c>
      <c r="K367" s="42" t="s">
        <v>258</v>
      </c>
      <c r="L367" s="39" t="s">
        <v>220</v>
      </c>
      <c r="M367" s="43">
        <v>44994.3860069445</v>
      </c>
      <c r="N367" s="43">
        <v>44994.3852546296</v>
      </c>
      <c r="O367" s="42" t="s">
        <v>221</v>
      </c>
      <c r="P367" s="39" t="s">
        <v>222</v>
      </c>
      <c r="Q367" s="39"/>
      <c r="R367" s="47">
        <v>45006.0899768519</v>
      </c>
      <c r="S367" s="39" t="s">
        <v>224</v>
      </c>
      <c r="T367" s="47"/>
      <c r="U367" s="47">
        <v>44995.766087963</v>
      </c>
      <c r="V367" s="47">
        <v>45006.085</v>
      </c>
      <c r="W367" s="48">
        <v>0</v>
      </c>
      <c r="X367" s="49">
        <v>11.6997453703704</v>
      </c>
      <c r="Y367" s="39" t="s">
        <v>285</v>
      </c>
      <c r="Z367" s="39" t="s">
        <v>289</v>
      </c>
      <c r="AA367" s="39" t="s">
        <v>290</v>
      </c>
      <c r="AB367" s="39" t="s">
        <v>245</v>
      </c>
      <c r="AC367" s="39" t="s">
        <v>246</v>
      </c>
      <c r="AD367" s="39"/>
      <c r="AE367" s="33" t="str">
        <f>VLOOKUP(I:I,[1]Sheet1!$B:$F,5,0)</f>
        <v>CSR Request </v>
      </c>
      <c r="AF367" s="33" t="str">
        <f>VLOOKUP(I:I,[1]Sheet1!$B:$G,6,0)</f>
        <v>CSR Request - Order Cancellation</v>
      </c>
      <c r="AG367" s="43" t="s">
        <v>2410</v>
      </c>
      <c r="AH367" s="39" t="s">
        <v>282</v>
      </c>
      <c r="AI367" s="39" t="s">
        <v>283</v>
      </c>
      <c r="AJ367" s="39" t="s">
        <v>284</v>
      </c>
      <c r="AK367" s="48">
        <v>14</v>
      </c>
      <c r="AL367" s="39" t="s">
        <v>216</v>
      </c>
    </row>
    <row r="368" ht="14.4" spans="1:38">
      <c r="A368" s="38" t="s">
        <v>239</v>
      </c>
      <c r="B368" s="38" t="s">
        <v>212</v>
      </c>
      <c r="C368" s="38" t="s">
        <v>213</v>
      </c>
      <c r="D368" s="38" t="s">
        <v>285</v>
      </c>
      <c r="E368" s="38" t="s">
        <v>286</v>
      </c>
      <c r="F368" s="38"/>
      <c r="G368" s="38"/>
      <c r="H368" s="38" t="s">
        <v>216</v>
      </c>
      <c r="I368" s="38" t="s">
        <v>2411</v>
      </c>
      <c r="J368" s="38" t="s">
        <v>2412</v>
      </c>
      <c r="K368" s="40" t="s">
        <v>258</v>
      </c>
      <c r="L368" s="38" t="s">
        <v>220</v>
      </c>
      <c r="M368" s="41">
        <v>44998.4121527778</v>
      </c>
      <c r="N368" s="41">
        <v>44998.4113657407</v>
      </c>
      <c r="O368" s="40" t="s">
        <v>221</v>
      </c>
      <c r="P368" s="38" t="s">
        <v>222</v>
      </c>
      <c r="Q368" s="38"/>
      <c r="R368" s="44">
        <v>45010.0946064815</v>
      </c>
      <c r="S368" s="38" t="s">
        <v>224</v>
      </c>
      <c r="T368" s="44"/>
      <c r="U368" s="44">
        <v>44999.6165393519</v>
      </c>
      <c r="V368" s="44">
        <v>45010.0842013889</v>
      </c>
      <c r="W368" s="45">
        <v>0</v>
      </c>
      <c r="X368" s="46">
        <v>11.6728356481482</v>
      </c>
      <c r="Y368" s="38" t="s">
        <v>285</v>
      </c>
      <c r="Z368" s="38" t="s">
        <v>289</v>
      </c>
      <c r="AA368" s="38" t="s">
        <v>290</v>
      </c>
      <c r="AB368" s="38" t="s">
        <v>140</v>
      </c>
      <c r="AC368" s="38" t="s">
        <v>225</v>
      </c>
      <c r="AD368" s="38"/>
      <c r="AE368" s="33" t="str">
        <f>VLOOKUP(I:I,[1]Sheet1!$B:$F,5,0)</f>
        <v>Known Code Issue</v>
      </c>
      <c r="AF368" s="33" t="str">
        <f>VLOOKUP(I:I,[1]Sheet1!$B:$G,6,0)</f>
        <v>PKE000000094345</v>
      </c>
      <c r="AG368" s="41" t="s">
        <v>2413</v>
      </c>
      <c r="AH368" s="38" t="s">
        <v>282</v>
      </c>
      <c r="AI368" s="38" t="s">
        <v>283</v>
      </c>
      <c r="AJ368" s="38" t="s">
        <v>380</v>
      </c>
      <c r="AK368" s="45">
        <v>8.4</v>
      </c>
      <c r="AL368" s="38" t="s">
        <v>216</v>
      </c>
    </row>
    <row r="369" ht="14.4" spans="1:38">
      <c r="A369" s="39" t="s">
        <v>239</v>
      </c>
      <c r="B369" s="39" t="s">
        <v>212</v>
      </c>
      <c r="C369" s="39" t="s">
        <v>213</v>
      </c>
      <c r="D369" s="39" t="s">
        <v>285</v>
      </c>
      <c r="E369" s="39" t="s">
        <v>286</v>
      </c>
      <c r="F369" s="39"/>
      <c r="G369" s="39"/>
      <c r="H369" s="39" t="s">
        <v>216</v>
      </c>
      <c r="I369" s="39" t="s">
        <v>2414</v>
      </c>
      <c r="J369" s="39" t="s">
        <v>2415</v>
      </c>
      <c r="K369" s="42" t="s">
        <v>258</v>
      </c>
      <c r="L369" s="39" t="s">
        <v>220</v>
      </c>
      <c r="M369" s="43">
        <v>44999.3894444444</v>
      </c>
      <c r="N369" s="43">
        <v>44999.3885532408</v>
      </c>
      <c r="O369" s="42" t="s">
        <v>221</v>
      </c>
      <c r="P369" s="39" t="s">
        <v>222</v>
      </c>
      <c r="Q369" s="39"/>
      <c r="R369" s="47">
        <v>45010.0887037037</v>
      </c>
      <c r="S369" s="39" t="s">
        <v>224</v>
      </c>
      <c r="T369" s="47"/>
      <c r="U369" s="47">
        <v>44999.5699768519</v>
      </c>
      <c r="V369" s="47">
        <v>45010.0842013889</v>
      </c>
      <c r="W369" s="48">
        <v>0</v>
      </c>
      <c r="X369" s="49">
        <v>10.6956481481482</v>
      </c>
      <c r="Y369" s="39" t="s">
        <v>285</v>
      </c>
      <c r="Z369" s="39" t="s">
        <v>289</v>
      </c>
      <c r="AA369" s="39" t="s">
        <v>290</v>
      </c>
      <c r="AB369" s="39" t="s">
        <v>140</v>
      </c>
      <c r="AC369" s="39" t="s">
        <v>225</v>
      </c>
      <c r="AD369" s="39"/>
      <c r="AE369" s="33" t="str">
        <f>VLOOKUP(I:I,[1]Sheet1!$B:$F,5,0)</f>
        <v>Known Code Issue</v>
      </c>
      <c r="AF369" s="33" t="str">
        <f>VLOOKUP(I:I,[1]Sheet1!$B:$G,6,0)</f>
        <v>PKE000000091071</v>
      </c>
      <c r="AG369" s="43" t="s">
        <v>2416</v>
      </c>
      <c r="AH369" s="39" t="s">
        <v>282</v>
      </c>
      <c r="AI369" s="39" t="s">
        <v>283</v>
      </c>
      <c r="AJ369" s="39" t="s">
        <v>380</v>
      </c>
      <c r="AK369" s="48">
        <v>4.2</v>
      </c>
      <c r="AL369" s="39" t="s">
        <v>216</v>
      </c>
    </row>
    <row r="370" ht="14.4" spans="1:38">
      <c r="A370" s="38" t="s">
        <v>239</v>
      </c>
      <c r="B370" s="38" t="s">
        <v>212</v>
      </c>
      <c r="C370" s="38" t="s">
        <v>213</v>
      </c>
      <c r="D370" s="38" t="s">
        <v>285</v>
      </c>
      <c r="E370" s="38" t="s">
        <v>286</v>
      </c>
      <c r="F370" s="38"/>
      <c r="G370" s="38"/>
      <c r="H370" s="38" t="s">
        <v>216</v>
      </c>
      <c r="I370" s="38" t="s">
        <v>2417</v>
      </c>
      <c r="J370" s="38" t="s">
        <v>2418</v>
      </c>
      <c r="K370" s="40" t="s">
        <v>258</v>
      </c>
      <c r="L370" s="38" t="s">
        <v>220</v>
      </c>
      <c r="M370" s="41">
        <v>45000.3880324074</v>
      </c>
      <c r="N370" s="41">
        <v>45000.3867824074</v>
      </c>
      <c r="O370" s="40" t="s">
        <v>221</v>
      </c>
      <c r="P370" s="38" t="s">
        <v>222</v>
      </c>
      <c r="Q370" s="38"/>
      <c r="R370" s="44">
        <v>45012.0879166667</v>
      </c>
      <c r="S370" s="38" t="s">
        <v>224</v>
      </c>
      <c r="T370" s="44"/>
      <c r="U370" s="44">
        <v>45001.5362731481</v>
      </c>
      <c r="V370" s="44">
        <v>45012.0843865741</v>
      </c>
      <c r="W370" s="45">
        <v>0</v>
      </c>
      <c r="X370" s="46">
        <v>11.6976041666667</v>
      </c>
      <c r="Y370" s="38" t="s">
        <v>285</v>
      </c>
      <c r="Z370" s="38" t="s">
        <v>289</v>
      </c>
      <c r="AA370" s="38" t="s">
        <v>290</v>
      </c>
      <c r="AB370" s="38" t="s">
        <v>17</v>
      </c>
      <c r="AC370" s="38" t="s">
        <v>225</v>
      </c>
      <c r="AD370" s="38"/>
      <c r="AE370" s="33" t="str">
        <f>VLOOKUP(I:I,[1]Sheet1!$B:$F,5,0)</f>
        <v>Data Pollution</v>
      </c>
      <c r="AF370" s="33" t="str">
        <f>VLOOKUP(I:I,[1]Sheet1!$B:$G,6,0)</f>
        <v>Data pollution in EMA</v>
      </c>
      <c r="AG370" s="41" t="s">
        <v>2419</v>
      </c>
      <c r="AH370" s="38" t="s">
        <v>282</v>
      </c>
      <c r="AI370" s="38" t="s">
        <v>283</v>
      </c>
      <c r="AJ370" s="38" t="s">
        <v>380</v>
      </c>
      <c r="AK370" s="45">
        <v>4.2</v>
      </c>
      <c r="AL370" s="38" t="s">
        <v>216</v>
      </c>
    </row>
    <row r="371" ht="14.4" spans="1:38">
      <c r="A371" s="38" t="s">
        <v>239</v>
      </c>
      <c r="B371" s="38" t="s">
        <v>212</v>
      </c>
      <c r="C371" s="38" t="s">
        <v>213</v>
      </c>
      <c r="D371" s="38" t="s">
        <v>285</v>
      </c>
      <c r="E371" s="38" t="s">
        <v>286</v>
      </c>
      <c r="F371" s="38"/>
      <c r="G371" s="38"/>
      <c r="H371" s="38" t="s">
        <v>216</v>
      </c>
      <c r="I371" s="38" t="s">
        <v>2420</v>
      </c>
      <c r="J371" s="38" t="s">
        <v>2421</v>
      </c>
      <c r="K371" s="40" t="s">
        <v>258</v>
      </c>
      <c r="L371" s="38" t="s">
        <v>220</v>
      </c>
      <c r="M371" s="41">
        <v>45001.3888888889</v>
      </c>
      <c r="N371" s="41">
        <v>45001.3876736111</v>
      </c>
      <c r="O371" s="40" t="s">
        <v>221</v>
      </c>
      <c r="P371" s="38" t="s">
        <v>222</v>
      </c>
      <c r="Q371" s="38"/>
      <c r="R371" s="44">
        <v>45012.0871643519</v>
      </c>
      <c r="S371" s="38" t="s">
        <v>224</v>
      </c>
      <c r="T371" s="44"/>
      <c r="U371" s="44">
        <v>45001.5283449074</v>
      </c>
      <c r="V371" s="44">
        <v>45012.0843865741</v>
      </c>
      <c r="W371" s="45">
        <v>0</v>
      </c>
      <c r="X371" s="46">
        <v>10.696712962963</v>
      </c>
      <c r="Y371" s="38" t="s">
        <v>285</v>
      </c>
      <c r="Z371" s="38" t="s">
        <v>289</v>
      </c>
      <c r="AA371" s="38" t="s">
        <v>290</v>
      </c>
      <c r="AB371" s="38" t="s">
        <v>140</v>
      </c>
      <c r="AC371" s="38" t="s">
        <v>225</v>
      </c>
      <c r="AD371" s="38"/>
      <c r="AE371" s="33" t="str">
        <f>VLOOKUP(I:I,[1]Sheet1!$B:$F,5,0)</f>
        <v>Known Code Issue</v>
      </c>
      <c r="AF371" s="33" t="str">
        <f>VLOOKUP(I:I,[1]Sheet1!$B:$G,6,0)</f>
        <v>PKE000000091071</v>
      </c>
      <c r="AG371" s="41" t="s">
        <v>2422</v>
      </c>
      <c r="AH371" s="38" t="s">
        <v>282</v>
      </c>
      <c r="AI371" s="38" t="s">
        <v>283</v>
      </c>
      <c r="AJ371" s="38" t="s">
        <v>380</v>
      </c>
      <c r="AK371" s="45">
        <v>4.2</v>
      </c>
      <c r="AL371" s="38" t="s">
        <v>216</v>
      </c>
    </row>
    <row r="372" ht="14.4" spans="1:38">
      <c r="A372" s="39" t="s">
        <v>239</v>
      </c>
      <c r="B372" s="39" t="s">
        <v>212</v>
      </c>
      <c r="C372" s="39" t="s">
        <v>213</v>
      </c>
      <c r="D372" s="39" t="s">
        <v>285</v>
      </c>
      <c r="E372" s="39" t="s">
        <v>286</v>
      </c>
      <c r="F372" s="39"/>
      <c r="G372" s="39"/>
      <c r="H372" s="39" t="s">
        <v>216</v>
      </c>
      <c r="I372" s="39" t="s">
        <v>2423</v>
      </c>
      <c r="J372" s="39" t="s">
        <v>2424</v>
      </c>
      <c r="K372" s="42" t="s">
        <v>258</v>
      </c>
      <c r="L372" s="39" t="s">
        <v>220</v>
      </c>
      <c r="M372" s="43">
        <v>45008.3888425926</v>
      </c>
      <c r="N372" s="43">
        <v>45008.3880902778</v>
      </c>
      <c r="O372" s="42" t="s">
        <v>780</v>
      </c>
      <c r="P372" s="39" t="s">
        <v>781</v>
      </c>
      <c r="Q372" s="39"/>
      <c r="R372" s="47">
        <v>45009.4892708333</v>
      </c>
      <c r="S372" s="39" t="s">
        <v>971</v>
      </c>
      <c r="T372" s="47"/>
      <c r="U372" s="47">
        <v>45009.4892361111</v>
      </c>
      <c r="V372" s="47"/>
      <c r="W372" s="48">
        <v>0</v>
      </c>
      <c r="X372" s="49">
        <v>1.10114583333333</v>
      </c>
      <c r="Y372" s="39" t="s">
        <v>285</v>
      </c>
      <c r="Z372" s="39" t="s">
        <v>289</v>
      </c>
      <c r="AA372" s="39" t="s">
        <v>290</v>
      </c>
      <c r="AB372" s="39" t="s">
        <v>143</v>
      </c>
      <c r="AC372" s="39" t="s">
        <v>245</v>
      </c>
      <c r="AD372" s="39"/>
      <c r="AE372" s="33" t="str">
        <f>VLOOKUP(I:I,[1]Sheet1!$B:$F,5,0)</f>
        <v>CSR User Issue</v>
      </c>
      <c r="AF372" s="33" t="str">
        <f>VLOOKUP(I:I,[1]Sheet1!$B:$G,6,0)</f>
        <v>CSR User Issue (Duplicate order raised for the same action by user:jhudson,mdonnelly,lcorbett)</v>
      </c>
      <c r="AG372" s="43" t="s">
        <v>2425</v>
      </c>
      <c r="AH372" s="39" t="s">
        <v>282</v>
      </c>
      <c r="AI372" s="39" t="s">
        <v>283</v>
      </c>
      <c r="AJ372" s="39" t="s">
        <v>229</v>
      </c>
      <c r="AK372" s="48">
        <v>4.2</v>
      </c>
      <c r="AL372" s="39" t="s">
        <v>216</v>
      </c>
    </row>
    <row r="373" ht="14.4" spans="1:38">
      <c r="A373" s="39" t="s">
        <v>239</v>
      </c>
      <c r="B373" s="39" t="s">
        <v>212</v>
      </c>
      <c r="C373" s="39" t="s">
        <v>213</v>
      </c>
      <c r="D373" s="39" t="s">
        <v>285</v>
      </c>
      <c r="E373" s="39" t="s">
        <v>286</v>
      </c>
      <c r="F373" s="39"/>
      <c r="G373" s="39"/>
      <c r="H373" s="39" t="s">
        <v>216</v>
      </c>
      <c r="I373" s="39" t="s">
        <v>2426</v>
      </c>
      <c r="J373" s="39" t="s">
        <v>2427</v>
      </c>
      <c r="K373" s="42" t="s">
        <v>258</v>
      </c>
      <c r="L373" s="39" t="s">
        <v>220</v>
      </c>
      <c r="M373" s="43">
        <v>45005.6700115741</v>
      </c>
      <c r="N373" s="43">
        <v>45005.6674305556</v>
      </c>
      <c r="O373" s="42" t="s">
        <v>221</v>
      </c>
      <c r="P373" s="39" t="s">
        <v>222</v>
      </c>
      <c r="Q373" s="39"/>
      <c r="R373" s="47">
        <v>45016.0842708333</v>
      </c>
      <c r="S373" s="39" t="s">
        <v>224</v>
      </c>
      <c r="T373" s="47"/>
      <c r="U373" s="47">
        <v>45005.7158449074</v>
      </c>
      <c r="V373" s="47">
        <v>45016.084224537</v>
      </c>
      <c r="W373" s="48">
        <v>0</v>
      </c>
      <c r="X373" s="49">
        <v>10.4167939814815</v>
      </c>
      <c r="Y373" s="39" t="s">
        <v>285</v>
      </c>
      <c r="Z373" s="39" t="s">
        <v>289</v>
      </c>
      <c r="AA373" s="39" t="s">
        <v>290</v>
      </c>
      <c r="AB373" s="39" t="s">
        <v>245</v>
      </c>
      <c r="AC373" s="39" t="s">
        <v>246</v>
      </c>
      <c r="AD373" s="39"/>
      <c r="AE373" s="33" t="str">
        <f>VLOOKUP(I:I,[1]Sheet1!$B:$F,5,0)</f>
        <v>One-Off Issue</v>
      </c>
      <c r="AF373" s="33" t="str">
        <f>VLOOKUP(I:I,[1]Sheet1!$B:$G,6,0)</f>
        <v>One off issue in ACC</v>
      </c>
      <c r="AG373" s="43" t="s">
        <v>2428</v>
      </c>
      <c r="AH373" s="39" t="s">
        <v>282</v>
      </c>
      <c r="AI373" s="39" t="s">
        <v>283</v>
      </c>
      <c r="AJ373" s="39" t="s">
        <v>1516</v>
      </c>
      <c r="AK373" s="48">
        <v>4.2</v>
      </c>
      <c r="AL373" s="39" t="s">
        <v>216</v>
      </c>
    </row>
    <row r="374" ht="14.4" spans="1:38">
      <c r="A374" s="39" t="s">
        <v>239</v>
      </c>
      <c r="B374" s="39" t="s">
        <v>212</v>
      </c>
      <c r="C374" s="39" t="s">
        <v>213</v>
      </c>
      <c r="D374" s="39" t="s">
        <v>285</v>
      </c>
      <c r="E374" s="39" t="s">
        <v>286</v>
      </c>
      <c r="F374" s="39"/>
      <c r="G374" s="39"/>
      <c r="H374" s="39" t="s">
        <v>216</v>
      </c>
      <c r="I374" s="39" t="s">
        <v>2429</v>
      </c>
      <c r="J374" s="39" t="s">
        <v>2430</v>
      </c>
      <c r="K374" s="42" t="s">
        <v>258</v>
      </c>
      <c r="L374" s="39" t="s">
        <v>220</v>
      </c>
      <c r="M374" s="43">
        <v>45015.5362384259</v>
      </c>
      <c r="N374" s="43">
        <v>45015.5350694445</v>
      </c>
      <c r="O374" s="42" t="s">
        <v>780</v>
      </c>
      <c r="P374" s="39" t="s">
        <v>781</v>
      </c>
      <c r="Q374" s="39"/>
      <c r="R374" s="47">
        <v>45016.514537037</v>
      </c>
      <c r="S374" s="39" t="s">
        <v>934</v>
      </c>
      <c r="T374" s="47"/>
      <c r="U374" s="47">
        <v>45016.4947106482</v>
      </c>
      <c r="V374" s="47"/>
      <c r="W374" s="48">
        <v>0</v>
      </c>
      <c r="X374" s="49">
        <v>0.959641203703704</v>
      </c>
      <c r="Y374" s="39" t="s">
        <v>285</v>
      </c>
      <c r="Z374" s="39" t="s">
        <v>289</v>
      </c>
      <c r="AA374" s="39" t="s">
        <v>290</v>
      </c>
      <c r="AB374" s="39" t="s">
        <v>140</v>
      </c>
      <c r="AC374" s="39" t="s">
        <v>225</v>
      </c>
      <c r="AD374" s="39"/>
      <c r="AE374" s="33" t="str">
        <f>VLOOKUP(I:I,[1]Sheet1!$B:$F,5,0)</f>
        <v>Known Code Issue</v>
      </c>
      <c r="AF374" s="33" t="str">
        <f>VLOOKUP(I:I,[1]Sheet1!$B:$G,6,0)</f>
        <v>PKE000000094345</v>
      </c>
      <c r="AG374" s="43" t="s">
        <v>2431</v>
      </c>
      <c r="AH374" s="39" t="s">
        <v>282</v>
      </c>
      <c r="AI374" s="39" t="s">
        <v>283</v>
      </c>
      <c r="AJ374" s="39" t="s">
        <v>380</v>
      </c>
      <c r="AK374" s="48">
        <v>5.6</v>
      </c>
      <c r="AL374" s="39" t="s">
        <v>216</v>
      </c>
    </row>
    <row r="375" ht="14.4" spans="1:38">
      <c r="A375" s="39" t="s">
        <v>239</v>
      </c>
      <c r="B375" s="39" t="s">
        <v>212</v>
      </c>
      <c r="C375" s="39" t="s">
        <v>213</v>
      </c>
      <c r="D375" s="39" t="s">
        <v>285</v>
      </c>
      <c r="E375" s="39" t="s">
        <v>286</v>
      </c>
      <c r="F375" s="39"/>
      <c r="G375" s="39"/>
      <c r="H375" s="39" t="s">
        <v>216</v>
      </c>
      <c r="I375" s="39" t="s">
        <v>2432</v>
      </c>
      <c r="J375" s="39" t="s">
        <v>2433</v>
      </c>
      <c r="K375" s="42" t="s">
        <v>258</v>
      </c>
      <c r="L375" s="39" t="s">
        <v>220</v>
      </c>
      <c r="M375" s="43">
        <v>45001.4806481482</v>
      </c>
      <c r="N375" s="43">
        <v>45001.4789351852</v>
      </c>
      <c r="O375" s="42" t="s">
        <v>221</v>
      </c>
      <c r="P375" s="39" t="s">
        <v>222</v>
      </c>
      <c r="Q375" s="39"/>
      <c r="R375" s="47">
        <v>45014.0867013889</v>
      </c>
      <c r="S375" s="39" t="s">
        <v>224</v>
      </c>
      <c r="T375" s="47"/>
      <c r="U375" s="47">
        <v>45003.508912037</v>
      </c>
      <c r="V375" s="47">
        <v>45014.0849884259</v>
      </c>
      <c r="W375" s="48">
        <v>0</v>
      </c>
      <c r="X375" s="49">
        <v>12.6060532407407</v>
      </c>
      <c r="Y375" s="39" t="s">
        <v>285</v>
      </c>
      <c r="Z375" s="39" t="s">
        <v>289</v>
      </c>
      <c r="AA375" s="39" t="s">
        <v>290</v>
      </c>
      <c r="AB375" s="39" t="s">
        <v>143</v>
      </c>
      <c r="AC375" s="39" t="s">
        <v>245</v>
      </c>
      <c r="AD375" s="39" t="s">
        <v>323</v>
      </c>
      <c r="AE375" s="33" t="str">
        <f>VLOOKUP(I:I,[1]Sheet1!$B:$F,5,0)</f>
        <v>CSR User Issue</v>
      </c>
      <c r="AF375" s="33" t="str">
        <f>VLOOKUP(I:I,[1]Sheet1!$B:$G,6,0)</f>
        <v>CSR User Issue (Duplicate orders raised by user: thkosowski &amp; tboland)</v>
      </c>
      <c r="AG375" s="43" t="s">
        <v>2434</v>
      </c>
      <c r="AH375" s="39" t="s">
        <v>282</v>
      </c>
      <c r="AI375" s="39" t="s">
        <v>283</v>
      </c>
      <c r="AJ375" s="39" t="s">
        <v>327</v>
      </c>
      <c r="AK375" s="48">
        <v>8.4</v>
      </c>
      <c r="AL375" s="39" t="s">
        <v>216</v>
      </c>
    </row>
    <row r="376" ht="14.4" spans="1:38">
      <c r="A376" s="39" t="s">
        <v>239</v>
      </c>
      <c r="B376" s="39" t="s">
        <v>212</v>
      </c>
      <c r="C376" s="39" t="s">
        <v>213</v>
      </c>
      <c r="D376" s="39" t="s">
        <v>406</v>
      </c>
      <c r="E376" s="39" t="s">
        <v>407</v>
      </c>
      <c r="F376" s="39"/>
      <c r="G376" s="39"/>
      <c r="H376" s="39" t="s">
        <v>770</v>
      </c>
      <c r="I376" s="39" t="s">
        <v>2435</v>
      </c>
      <c r="J376" s="39" t="s">
        <v>2436</v>
      </c>
      <c r="K376" s="42" t="s">
        <v>258</v>
      </c>
      <c r="L376" s="39" t="s">
        <v>220</v>
      </c>
      <c r="M376" s="43">
        <v>44988.5243402778</v>
      </c>
      <c r="N376" s="43">
        <v>44988.5217824074</v>
      </c>
      <c r="O376" s="42" t="s">
        <v>221</v>
      </c>
      <c r="P376" s="39"/>
      <c r="Q376" s="39"/>
      <c r="R376" s="47">
        <v>44991.5113194444</v>
      </c>
      <c r="S376" s="39" t="s">
        <v>2028</v>
      </c>
      <c r="T376" s="47"/>
      <c r="U376" s="47">
        <v>44991.5112962963</v>
      </c>
      <c r="V376" s="47">
        <v>44991.5112962963</v>
      </c>
      <c r="W376" s="48">
        <v>1</v>
      </c>
      <c r="X376" s="49">
        <v>2.98951388888889</v>
      </c>
      <c r="Y376" s="39" t="s">
        <v>410</v>
      </c>
      <c r="Z376" s="39" t="s">
        <v>411</v>
      </c>
      <c r="AA376" s="39"/>
      <c r="AB376" s="39"/>
      <c r="AC376" s="39"/>
      <c r="AD376" s="39"/>
      <c r="AE376" s="33" t="str">
        <f>VLOOKUP(I:I,[1]Sheet1!$B:$F,5,0)</f>
        <v>Working as Designed</v>
      </c>
      <c r="AF376" s="33" t="str">
        <f>VLOOKUP(I:I,[1]Sheet1!$B:$G,6,0)</f>
        <v>Working as Designed</v>
      </c>
      <c r="AG376" s="39" t="s">
        <v>2437</v>
      </c>
      <c r="AH376" s="39" t="s">
        <v>775</v>
      </c>
      <c r="AI376" s="39" t="s">
        <v>776</v>
      </c>
      <c r="AJ376" s="39" t="s">
        <v>2030</v>
      </c>
      <c r="AK376" s="48">
        <v>1.4</v>
      </c>
      <c r="AL376" s="39" t="s">
        <v>216</v>
      </c>
    </row>
    <row r="377" ht="14.4" spans="1:38">
      <c r="A377" s="39" t="s">
        <v>239</v>
      </c>
      <c r="B377" s="39" t="s">
        <v>212</v>
      </c>
      <c r="C377" s="39" t="s">
        <v>213</v>
      </c>
      <c r="D377" s="39" t="s">
        <v>230</v>
      </c>
      <c r="E377" s="39" t="s">
        <v>231</v>
      </c>
      <c r="F377" s="39"/>
      <c r="G377" s="39"/>
      <c r="H377" s="39" t="s">
        <v>770</v>
      </c>
      <c r="I377" s="39" t="s">
        <v>2438</v>
      </c>
      <c r="J377" s="39" t="s">
        <v>2439</v>
      </c>
      <c r="K377" s="42" t="s">
        <v>258</v>
      </c>
      <c r="L377" s="39" t="s">
        <v>220</v>
      </c>
      <c r="M377" s="43">
        <v>44998.4920601852</v>
      </c>
      <c r="N377" s="43">
        <v>44998.4888310185</v>
      </c>
      <c r="O377" s="42" t="s">
        <v>221</v>
      </c>
      <c r="P377" s="39"/>
      <c r="Q377" s="39"/>
      <c r="R377" s="47">
        <v>45000.673287037</v>
      </c>
      <c r="S377" s="39" t="s">
        <v>773</v>
      </c>
      <c r="T377" s="47"/>
      <c r="U377" s="47">
        <v>45000.6732407407</v>
      </c>
      <c r="V377" s="47">
        <v>45000.673287037</v>
      </c>
      <c r="W377" s="48">
        <v>1</v>
      </c>
      <c r="X377" s="49">
        <v>2.18445601851852</v>
      </c>
      <c r="Y377" s="39" t="s">
        <v>230</v>
      </c>
      <c r="Z377" s="39" t="s">
        <v>234</v>
      </c>
      <c r="AA377" s="39"/>
      <c r="AB377" s="39" t="s">
        <v>225</v>
      </c>
      <c r="AC377" s="39" t="s">
        <v>344</v>
      </c>
      <c r="AD377" s="39"/>
      <c r="AE377" s="33" t="str">
        <f>VLOOKUP(I:I,[1]Sheet1!$B:$F,5,0)</f>
        <v>Working as Designed</v>
      </c>
      <c r="AF377" s="33" t="str">
        <f>VLOOKUP(I:I,[1]Sheet1!$B:$G,6,0)</f>
        <v>Working as Designed</v>
      </c>
      <c r="AG377" s="39" t="s">
        <v>2440</v>
      </c>
      <c r="AH377" s="39" t="s">
        <v>924</v>
      </c>
      <c r="AI377" s="39" t="s">
        <v>925</v>
      </c>
      <c r="AJ377" s="39" t="s">
        <v>777</v>
      </c>
      <c r="AK377" s="48">
        <v>3.73333333333333</v>
      </c>
      <c r="AL377" s="39" t="s">
        <v>216</v>
      </c>
    </row>
    <row r="378" ht="14.4" spans="1:38">
      <c r="A378" s="38" t="s">
        <v>239</v>
      </c>
      <c r="B378" s="38" t="s">
        <v>212</v>
      </c>
      <c r="C378" s="38" t="s">
        <v>213</v>
      </c>
      <c r="D378" s="38" t="s">
        <v>230</v>
      </c>
      <c r="E378" s="38" t="s">
        <v>231</v>
      </c>
      <c r="F378" s="38"/>
      <c r="G378" s="38"/>
      <c r="H378" s="38" t="s">
        <v>216</v>
      </c>
      <c r="I378" s="38" t="s">
        <v>2441</v>
      </c>
      <c r="J378" s="38" t="s">
        <v>588</v>
      </c>
      <c r="K378" s="40" t="s">
        <v>219</v>
      </c>
      <c r="L378" s="38" t="s">
        <v>220</v>
      </c>
      <c r="M378" s="41">
        <v>45014.348587963</v>
      </c>
      <c r="N378" s="41">
        <v>45014.3454166667</v>
      </c>
      <c r="O378" s="40" t="s">
        <v>780</v>
      </c>
      <c r="P378" s="38" t="s">
        <v>781</v>
      </c>
      <c r="Q378" s="38"/>
      <c r="R378" s="44">
        <v>45014.549212963</v>
      </c>
      <c r="S378" s="38" t="s">
        <v>782</v>
      </c>
      <c r="T378" s="44"/>
      <c r="U378" s="44">
        <v>45014.5491782407</v>
      </c>
      <c r="V378" s="44"/>
      <c r="W378" s="45">
        <v>0</v>
      </c>
      <c r="X378" s="46">
        <v>0.203761574074074</v>
      </c>
      <c r="Y378" s="38" t="s">
        <v>230</v>
      </c>
      <c r="Z378" s="38" t="s">
        <v>234</v>
      </c>
      <c r="AA378" s="38"/>
      <c r="AB378" s="38" t="s">
        <v>140</v>
      </c>
      <c r="AC378" s="38" t="s">
        <v>225</v>
      </c>
      <c r="AD378" s="38"/>
      <c r="AE378" s="33" t="str">
        <f>VLOOKUP(I:I,[1]Sheet1!$B:$F,5,0)</f>
        <v>Known Code Issue</v>
      </c>
      <c r="AF378" s="33" t="str">
        <f>VLOOKUP(I:I,[1]Sheet1!$B:$G,6,0)</f>
        <v>PKE000000094345</v>
      </c>
      <c r="AG378" s="41" t="s">
        <v>663</v>
      </c>
      <c r="AH378" s="38" t="s">
        <v>485</v>
      </c>
      <c r="AI378" s="38" t="s">
        <v>486</v>
      </c>
      <c r="AJ378" s="38" t="s">
        <v>238</v>
      </c>
      <c r="AK378" s="45">
        <v>9.33333333333333</v>
      </c>
      <c r="AL378" s="38" t="s">
        <v>216</v>
      </c>
    </row>
    <row r="379" ht="14.4" spans="1:38">
      <c r="A379" s="38" t="s">
        <v>239</v>
      </c>
      <c r="B379" s="38" t="s">
        <v>212</v>
      </c>
      <c r="C379" s="38" t="s">
        <v>213</v>
      </c>
      <c r="D379" s="38" t="s">
        <v>230</v>
      </c>
      <c r="E379" s="38" t="s">
        <v>231</v>
      </c>
      <c r="F379" s="38"/>
      <c r="G379" s="38"/>
      <c r="H379" s="38" t="s">
        <v>216</v>
      </c>
      <c r="I379" s="38" t="s">
        <v>2442</v>
      </c>
      <c r="J379" s="38" t="s">
        <v>2443</v>
      </c>
      <c r="K379" s="40" t="s">
        <v>258</v>
      </c>
      <c r="L379" s="38" t="s">
        <v>220</v>
      </c>
      <c r="M379" s="41">
        <v>45009.5149305556</v>
      </c>
      <c r="N379" s="41">
        <v>45009.5137847222</v>
      </c>
      <c r="O379" s="40" t="s">
        <v>780</v>
      </c>
      <c r="P379" s="38" t="s">
        <v>781</v>
      </c>
      <c r="Q379" s="38"/>
      <c r="R379" s="44">
        <v>45009.7847222222</v>
      </c>
      <c r="S379" s="38" t="s">
        <v>782</v>
      </c>
      <c r="T379" s="44"/>
      <c r="U379" s="44">
        <v>45009.7846296296</v>
      </c>
      <c r="V379" s="44"/>
      <c r="W379" s="45">
        <v>0</v>
      </c>
      <c r="X379" s="46">
        <v>0.270844907407407</v>
      </c>
      <c r="Y379" s="38" t="s">
        <v>230</v>
      </c>
      <c r="Z379" s="38" t="s">
        <v>234</v>
      </c>
      <c r="AA379" s="38" t="s">
        <v>2444</v>
      </c>
      <c r="AB379" s="38" t="s">
        <v>17</v>
      </c>
      <c r="AC379" s="38" t="s">
        <v>225</v>
      </c>
      <c r="AD379" s="38"/>
      <c r="AE379" s="33" t="str">
        <f>VLOOKUP(I:I,[1]Sheet1!$B:$F,5,0)</f>
        <v>Data Pollution</v>
      </c>
      <c r="AF379" s="33" t="str">
        <f>VLOOKUP(I:I,[1]Sheet1!$B:$G,6,0)</f>
        <v>Data Pollution in ACC</v>
      </c>
      <c r="AG379" s="41" t="s">
        <v>2445</v>
      </c>
      <c r="AH379" s="38" t="s">
        <v>282</v>
      </c>
      <c r="AI379" s="38" t="s">
        <v>283</v>
      </c>
      <c r="AJ379" s="38" t="s">
        <v>238</v>
      </c>
      <c r="AK379" s="45">
        <v>4.2</v>
      </c>
      <c r="AL379" s="38" t="s">
        <v>216</v>
      </c>
    </row>
    <row r="380" ht="14.4" spans="1:38">
      <c r="A380" s="39" t="s">
        <v>239</v>
      </c>
      <c r="B380" s="39" t="s">
        <v>212</v>
      </c>
      <c r="C380" s="39" t="s">
        <v>213</v>
      </c>
      <c r="D380" s="39" t="s">
        <v>230</v>
      </c>
      <c r="E380" s="39" t="s">
        <v>231</v>
      </c>
      <c r="F380" s="39"/>
      <c r="G380" s="39"/>
      <c r="H380" s="39" t="s">
        <v>216</v>
      </c>
      <c r="I380" s="39" t="s">
        <v>2446</v>
      </c>
      <c r="J380" s="39" t="s">
        <v>2447</v>
      </c>
      <c r="K380" s="42" t="s">
        <v>219</v>
      </c>
      <c r="L380" s="39" t="s">
        <v>220</v>
      </c>
      <c r="M380" s="43">
        <v>45002.4269675926</v>
      </c>
      <c r="N380" s="43">
        <v>45002.425462963</v>
      </c>
      <c r="O380" s="42" t="s">
        <v>221</v>
      </c>
      <c r="P380" s="39" t="s">
        <v>222</v>
      </c>
      <c r="Q380" s="39"/>
      <c r="R380" s="47">
        <v>45013.0985532407</v>
      </c>
      <c r="S380" s="39" t="s">
        <v>224</v>
      </c>
      <c r="T380" s="47"/>
      <c r="U380" s="47">
        <v>45002.5386111111</v>
      </c>
      <c r="V380" s="47">
        <v>45013.0843171296</v>
      </c>
      <c r="W380" s="48">
        <v>0</v>
      </c>
      <c r="X380" s="49">
        <v>10.6588541666667</v>
      </c>
      <c r="Y380" s="39" t="s">
        <v>230</v>
      </c>
      <c r="Z380" s="39" t="s">
        <v>234</v>
      </c>
      <c r="AA380" s="39"/>
      <c r="AB380" s="39" t="s">
        <v>245</v>
      </c>
      <c r="AC380" s="39" t="s">
        <v>246</v>
      </c>
      <c r="AD380" s="39"/>
      <c r="AE380" s="33" t="str">
        <f>VLOOKUP(I:I,[1]Sheet1!$B:$F,5,0)</f>
        <v>CSR User Issue</v>
      </c>
      <c r="AF380" s="33" t="str">
        <f>VLOOKUP(I:I,[1]Sheet1!$B:$G,6,0)</f>
        <v>CSR User Issue - Incorrect Order Creation</v>
      </c>
      <c r="AG380" s="43" t="s">
        <v>2448</v>
      </c>
      <c r="AH380" s="39" t="s">
        <v>307</v>
      </c>
      <c r="AI380" s="39" t="s">
        <v>308</v>
      </c>
      <c r="AJ380" s="39" t="s">
        <v>380</v>
      </c>
      <c r="AK380" s="48">
        <v>2.33333333333333</v>
      </c>
      <c r="AL380" s="39" t="s">
        <v>216</v>
      </c>
    </row>
    <row r="381" ht="14.4" spans="1:38">
      <c r="A381" s="38" t="s">
        <v>239</v>
      </c>
      <c r="B381" s="38" t="s">
        <v>212</v>
      </c>
      <c r="C381" s="38" t="s">
        <v>213</v>
      </c>
      <c r="D381" s="38" t="s">
        <v>230</v>
      </c>
      <c r="E381" s="38" t="s">
        <v>231</v>
      </c>
      <c r="F381" s="38"/>
      <c r="G381" s="38"/>
      <c r="H381" s="38" t="s">
        <v>216</v>
      </c>
      <c r="I381" s="38" t="s">
        <v>2449</v>
      </c>
      <c r="J381" s="38" t="s">
        <v>2447</v>
      </c>
      <c r="K381" s="40" t="s">
        <v>219</v>
      </c>
      <c r="L381" s="38" t="s">
        <v>220</v>
      </c>
      <c r="M381" s="41">
        <v>45004.7557291667</v>
      </c>
      <c r="N381" s="41">
        <v>45004.7545486111</v>
      </c>
      <c r="O381" s="40" t="s">
        <v>221</v>
      </c>
      <c r="P381" s="38" t="s">
        <v>222</v>
      </c>
      <c r="Q381" s="38"/>
      <c r="R381" s="44">
        <v>45016.0885648148</v>
      </c>
      <c r="S381" s="38" t="s">
        <v>224</v>
      </c>
      <c r="T381" s="44"/>
      <c r="U381" s="44">
        <v>45005.4115509259</v>
      </c>
      <c r="V381" s="44">
        <v>45016.084224537</v>
      </c>
      <c r="W381" s="45">
        <v>0</v>
      </c>
      <c r="X381" s="46">
        <v>11.3296759259259</v>
      </c>
      <c r="Y381" s="38" t="s">
        <v>285</v>
      </c>
      <c r="Z381" s="38" t="s">
        <v>791</v>
      </c>
      <c r="AA381" s="38"/>
      <c r="AB381" s="38" t="s">
        <v>140</v>
      </c>
      <c r="AC381" s="38" t="s">
        <v>225</v>
      </c>
      <c r="AD381" s="38"/>
      <c r="AE381" s="33" t="str">
        <f>VLOOKUP(I:I,[1]Sheet1!$B:$F,5,0)</f>
        <v>Known Code Issue</v>
      </c>
      <c r="AF381" s="33" t="str">
        <f>VLOOKUP(I:I,[1]Sheet1!$B:$G,6,0)</f>
        <v>PKE000000094345</v>
      </c>
      <c r="AG381" s="41" t="s">
        <v>2450</v>
      </c>
      <c r="AH381" s="38" t="s">
        <v>298</v>
      </c>
      <c r="AI381" s="38" t="s">
        <v>299</v>
      </c>
      <c r="AJ381" s="38" t="s">
        <v>1516</v>
      </c>
      <c r="AK381" s="45">
        <v>2.33333333333333</v>
      </c>
      <c r="AL381" s="38" t="s">
        <v>216</v>
      </c>
    </row>
    <row r="382" ht="14.4" spans="1:38">
      <c r="A382" s="38" t="s">
        <v>239</v>
      </c>
      <c r="B382" s="38" t="s">
        <v>212</v>
      </c>
      <c r="C382" s="38" t="s">
        <v>213</v>
      </c>
      <c r="D382" s="38" t="s">
        <v>230</v>
      </c>
      <c r="E382" s="38" t="s">
        <v>231</v>
      </c>
      <c r="F382" s="38"/>
      <c r="G382" s="38"/>
      <c r="H382" s="38" t="s">
        <v>216</v>
      </c>
      <c r="I382" s="38" t="s">
        <v>2451</v>
      </c>
      <c r="J382" s="38" t="s">
        <v>2452</v>
      </c>
      <c r="K382" s="40" t="s">
        <v>219</v>
      </c>
      <c r="L382" s="38" t="s">
        <v>220</v>
      </c>
      <c r="M382" s="41">
        <v>44994.388587963</v>
      </c>
      <c r="N382" s="41">
        <v>44994.3877314815</v>
      </c>
      <c r="O382" s="40" t="s">
        <v>221</v>
      </c>
      <c r="P382" s="38" t="s">
        <v>222</v>
      </c>
      <c r="Q382" s="38"/>
      <c r="R382" s="44">
        <v>45005.0888541667</v>
      </c>
      <c r="S382" s="38" t="s">
        <v>224</v>
      </c>
      <c r="T382" s="44"/>
      <c r="U382" s="44">
        <v>44994.6010532407</v>
      </c>
      <c r="V382" s="44">
        <v>45005.0842476852</v>
      </c>
      <c r="W382" s="45">
        <v>0</v>
      </c>
      <c r="X382" s="46">
        <v>10.6965162037037</v>
      </c>
      <c r="Y382" s="38" t="s">
        <v>230</v>
      </c>
      <c r="Z382" s="38" t="s">
        <v>234</v>
      </c>
      <c r="AA382" s="38"/>
      <c r="AB382" s="38" t="s">
        <v>140</v>
      </c>
      <c r="AC382" s="38" t="s">
        <v>225</v>
      </c>
      <c r="AD382" s="38"/>
      <c r="AE382" s="33" t="str">
        <f>VLOOKUP(I:I,[1]Sheet1!$B:$F,5,0)</f>
        <v>Known Code Issue</v>
      </c>
      <c r="AF382" s="33" t="str">
        <f>VLOOKUP(I:I,[1]Sheet1!$B:$G,6,0)</f>
        <v>PKE000000094345</v>
      </c>
      <c r="AG382" s="41" t="s">
        <v>2453</v>
      </c>
      <c r="AH382" s="38" t="s">
        <v>378</v>
      </c>
      <c r="AI382" s="38" t="s">
        <v>379</v>
      </c>
      <c r="AJ382" s="38" t="s">
        <v>284</v>
      </c>
      <c r="AK382" s="45">
        <v>14</v>
      </c>
      <c r="AL382" s="38" t="s">
        <v>216</v>
      </c>
    </row>
    <row r="383" ht="14.4" spans="1:38">
      <c r="A383" s="39" t="s">
        <v>239</v>
      </c>
      <c r="B383" s="39" t="s">
        <v>212</v>
      </c>
      <c r="C383" s="39" t="s">
        <v>213</v>
      </c>
      <c r="D383" s="39" t="s">
        <v>230</v>
      </c>
      <c r="E383" s="39" t="s">
        <v>231</v>
      </c>
      <c r="F383" s="39"/>
      <c r="G383" s="39"/>
      <c r="H383" s="39" t="s">
        <v>216</v>
      </c>
      <c r="I383" s="39" t="s">
        <v>2454</v>
      </c>
      <c r="J383" s="39" t="s">
        <v>2455</v>
      </c>
      <c r="K383" s="42" t="s">
        <v>219</v>
      </c>
      <c r="L383" s="39" t="s">
        <v>220</v>
      </c>
      <c r="M383" s="43">
        <v>45010.627025463</v>
      </c>
      <c r="N383" s="43">
        <v>45010.6263078704</v>
      </c>
      <c r="O383" s="42" t="s">
        <v>780</v>
      </c>
      <c r="P383" s="39" t="s">
        <v>781</v>
      </c>
      <c r="Q383" s="39"/>
      <c r="R383" s="47">
        <v>45012.4565393519</v>
      </c>
      <c r="S383" s="39" t="s">
        <v>782</v>
      </c>
      <c r="T383" s="47"/>
      <c r="U383" s="47">
        <v>45012.4565046296</v>
      </c>
      <c r="V383" s="47"/>
      <c r="W383" s="48">
        <v>0</v>
      </c>
      <c r="X383" s="49">
        <v>1.83019675925926</v>
      </c>
      <c r="Y383" s="39" t="s">
        <v>230</v>
      </c>
      <c r="Z383" s="39" t="s">
        <v>234</v>
      </c>
      <c r="AA383" s="39"/>
      <c r="AB383" s="39" t="s">
        <v>245</v>
      </c>
      <c r="AC383" s="39" t="s">
        <v>323</v>
      </c>
      <c r="AD383" s="39"/>
      <c r="AE383" s="33" t="str">
        <f>VLOOKUP(I:I,[1]Sheet1!$B:$F,5,0)</f>
        <v>System Limitation </v>
      </c>
      <c r="AF383" s="33" t="str">
        <f>VLOOKUP(I:I,[1]Sheet1!$B:$G,6,0)</f>
        <v> System Limitation in ACC (Call/Data Active for customer)</v>
      </c>
      <c r="AG383" s="43" t="s">
        <v>2456</v>
      </c>
      <c r="AH383" s="39" t="s">
        <v>378</v>
      </c>
      <c r="AI383" s="39" t="s">
        <v>379</v>
      </c>
      <c r="AJ383" s="39" t="s">
        <v>336</v>
      </c>
      <c r="AK383" s="48">
        <v>2.33333333333333</v>
      </c>
      <c r="AL383" s="39" t="s">
        <v>216</v>
      </c>
    </row>
    <row r="384" ht="14.4" spans="1:38">
      <c r="A384" s="39" t="s">
        <v>239</v>
      </c>
      <c r="B384" s="39" t="s">
        <v>212</v>
      </c>
      <c r="C384" s="39" t="s">
        <v>213</v>
      </c>
      <c r="D384" s="39" t="s">
        <v>230</v>
      </c>
      <c r="E384" s="39" t="s">
        <v>231</v>
      </c>
      <c r="F384" s="39"/>
      <c r="G384" s="39"/>
      <c r="H384" s="39" t="s">
        <v>216</v>
      </c>
      <c r="I384" s="39" t="s">
        <v>2457</v>
      </c>
      <c r="J384" s="39" t="s">
        <v>305</v>
      </c>
      <c r="K384" s="42" t="s">
        <v>219</v>
      </c>
      <c r="L384" s="39" t="s">
        <v>220</v>
      </c>
      <c r="M384" s="43">
        <v>44984.3962268519</v>
      </c>
      <c r="N384" s="43">
        <v>44984.3672222222</v>
      </c>
      <c r="O384" s="42" t="s">
        <v>221</v>
      </c>
      <c r="P384" s="39" t="s">
        <v>222</v>
      </c>
      <c r="Q384" s="39"/>
      <c r="R384" s="47">
        <v>44997.0865972222</v>
      </c>
      <c r="S384" s="39" t="s">
        <v>224</v>
      </c>
      <c r="T384" s="47"/>
      <c r="U384" s="47">
        <v>44986.4720023148</v>
      </c>
      <c r="V384" s="47">
        <v>44997.0847222222</v>
      </c>
      <c r="W384" s="48">
        <v>0</v>
      </c>
      <c r="X384" s="49">
        <v>12.7175</v>
      </c>
      <c r="Y384" s="39" t="s">
        <v>230</v>
      </c>
      <c r="Z384" s="39" t="s">
        <v>234</v>
      </c>
      <c r="AA384" s="39"/>
      <c r="AB384" s="39" t="s">
        <v>140</v>
      </c>
      <c r="AC384" s="39" t="s">
        <v>225</v>
      </c>
      <c r="AD384" s="39"/>
      <c r="AE384" s="33" t="str">
        <f>VLOOKUP(I:I,[1]Sheet1!$B:$F,5,0)</f>
        <v>Known Code Issue</v>
      </c>
      <c r="AF384" s="33" t="str">
        <f>VLOOKUP(I:I,[1]Sheet1!$B:$G,6,0)</f>
        <v>PKE000000094345</v>
      </c>
      <c r="AG384" s="43" t="s">
        <v>484</v>
      </c>
      <c r="AH384" s="39" t="s">
        <v>485</v>
      </c>
      <c r="AI384" s="39" t="s">
        <v>486</v>
      </c>
      <c r="AJ384" s="39" t="s">
        <v>336</v>
      </c>
      <c r="AK384" s="48">
        <v>14</v>
      </c>
      <c r="AL384" s="39" t="s">
        <v>216</v>
      </c>
    </row>
    <row r="385" ht="14.4" spans="1:38">
      <c r="A385" s="38" t="s">
        <v>239</v>
      </c>
      <c r="B385" s="38" t="s">
        <v>212</v>
      </c>
      <c r="C385" s="38" t="s">
        <v>213</v>
      </c>
      <c r="D385" s="38" t="s">
        <v>230</v>
      </c>
      <c r="E385" s="38" t="s">
        <v>231</v>
      </c>
      <c r="F385" s="38"/>
      <c r="G385" s="38"/>
      <c r="H385" s="38" t="s">
        <v>216</v>
      </c>
      <c r="I385" s="38" t="s">
        <v>2458</v>
      </c>
      <c r="J385" s="38" t="s">
        <v>305</v>
      </c>
      <c r="K385" s="40" t="s">
        <v>219</v>
      </c>
      <c r="L385" s="38" t="s">
        <v>220</v>
      </c>
      <c r="M385" s="41">
        <v>44986.3679282407</v>
      </c>
      <c r="N385" s="41">
        <v>44986.3658796296</v>
      </c>
      <c r="O385" s="40" t="s">
        <v>221</v>
      </c>
      <c r="P385" s="38" t="s">
        <v>222</v>
      </c>
      <c r="Q385" s="38"/>
      <c r="R385" s="44">
        <v>44997.0855671296</v>
      </c>
      <c r="S385" s="38" t="s">
        <v>224</v>
      </c>
      <c r="T385" s="44"/>
      <c r="U385" s="44">
        <v>44986.7002893519</v>
      </c>
      <c r="V385" s="44">
        <v>44997.0847222222</v>
      </c>
      <c r="W385" s="45">
        <v>0</v>
      </c>
      <c r="X385" s="46">
        <v>10.7188425925926</v>
      </c>
      <c r="Y385" s="38" t="s">
        <v>230</v>
      </c>
      <c r="Z385" s="38" t="s">
        <v>234</v>
      </c>
      <c r="AA385" s="38"/>
      <c r="AB385" s="38" t="s">
        <v>140</v>
      </c>
      <c r="AC385" s="38" t="s">
        <v>225</v>
      </c>
      <c r="AD385" s="38"/>
      <c r="AE385" s="33" t="str">
        <f>VLOOKUP(I:I,[1]Sheet1!$B:$F,5,0)</f>
        <v>Known Code Issue</v>
      </c>
      <c r="AF385" s="33" t="str">
        <f>VLOOKUP(I:I,[1]Sheet1!$B:$G,6,0)</f>
        <v>PKE000000094345</v>
      </c>
      <c r="AG385" s="44" t="s">
        <v>2459</v>
      </c>
      <c r="AH385" s="38" t="s">
        <v>485</v>
      </c>
      <c r="AI385" s="38" t="s">
        <v>486</v>
      </c>
      <c r="AJ385" s="38" t="s">
        <v>292</v>
      </c>
      <c r="AK385" s="45">
        <v>9.33333333333333</v>
      </c>
      <c r="AL385" s="38" t="s">
        <v>216</v>
      </c>
    </row>
    <row r="386" ht="14.4" spans="1:38">
      <c r="A386" s="39" t="s">
        <v>239</v>
      </c>
      <c r="B386" s="39" t="s">
        <v>212</v>
      </c>
      <c r="C386" s="39" t="s">
        <v>213</v>
      </c>
      <c r="D386" s="39" t="s">
        <v>230</v>
      </c>
      <c r="E386" s="39" t="s">
        <v>231</v>
      </c>
      <c r="F386" s="39"/>
      <c r="G386" s="39"/>
      <c r="H386" s="39" t="s">
        <v>216</v>
      </c>
      <c r="I386" s="39" t="s">
        <v>2460</v>
      </c>
      <c r="J386" s="39" t="s">
        <v>305</v>
      </c>
      <c r="K386" s="42" t="s">
        <v>219</v>
      </c>
      <c r="L386" s="39" t="s">
        <v>220</v>
      </c>
      <c r="M386" s="43">
        <v>44988.3781365741</v>
      </c>
      <c r="N386" s="43">
        <v>44988.3761921296</v>
      </c>
      <c r="O386" s="42" t="s">
        <v>221</v>
      </c>
      <c r="P386" s="39" t="s">
        <v>222</v>
      </c>
      <c r="Q386" s="39"/>
      <c r="R386" s="47">
        <v>45002.0875231481</v>
      </c>
      <c r="S386" s="39" t="s">
        <v>224</v>
      </c>
      <c r="T386" s="47"/>
      <c r="U386" s="47">
        <v>44991.7492592593</v>
      </c>
      <c r="V386" s="47">
        <v>45002.0847453704</v>
      </c>
      <c r="W386" s="48">
        <v>0</v>
      </c>
      <c r="X386" s="49">
        <v>13.7085532407407</v>
      </c>
      <c r="Y386" s="39" t="s">
        <v>230</v>
      </c>
      <c r="Z386" s="39" t="s">
        <v>234</v>
      </c>
      <c r="AA386" s="39"/>
      <c r="AB386" s="39" t="s">
        <v>140</v>
      </c>
      <c r="AC386" s="39" t="s">
        <v>225</v>
      </c>
      <c r="AD386" s="39"/>
      <c r="AE386" s="33" t="str">
        <f>VLOOKUP(I:I,[1]Sheet1!$B:$F,5,0)</f>
        <v>Known Code Issue</v>
      </c>
      <c r="AF386" s="33" t="str">
        <f>VLOOKUP(I:I,[1]Sheet1!$B:$G,6,0)</f>
        <v>PKE000000094345</v>
      </c>
      <c r="AG386" s="47" t="s">
        <v>2461</v>
      </c>
      <c r="AH386" s="39" t="s">
        <v>370</v>
      </c>
      <c r="AI386" s="39" t="s">
        <v>371</v>
      </c>
      <c r="AJ386" s="39" t="s">
        <v>327</v>
      </c>
      <c r="AK386" s="48">
        <v>14</v>
      </c>
      <c r="AL386" s="39" t="s">
        <v>216</v>
      </c>
    </row>
    <row r="387" ht="14.4" spans="1:38">
      <c r="A387" s="38" t="s">
        <v>239</v>
      </c>
      <c r="B387" s="38" t="s">
        <v>212</v>
      </c>
      <c r="C387" s="38" t="s">
        <v>213</v>
      </c>
      <c r="D387" s="38" t="s">
        <v>230</v>
      </c>
      <c r="E387" s="38" t="s">
        <v>231</v>
      </c>
      <c r="F387" s="38"/>
      <c r="G387" s="38"/>
      <c r="H387" s="38" t="s">
        <v>216</v>
      </c>
      <c r="I387" s="38" t="s">
        <v>2462</v>
      </c>
      <c r="J387" s="38" t="s">
        <v>305</v>
      </c>
      <c r="K387" s="40" t="s">
        <v>219</v>
      </c>
      <c r="L387" s="38" t="s">
        <v>220</v>
      </c>
      <c r="M387" s="41">
        <v>44992.3687615741</v>
      </c>
      <c r="N387" s="41">
        <v>44992.3679050926</v>
      </c>
      <c r="O387" s="40" t="s">
        <v>221</v>
      </c>
      <c r="P387" s="38" t="s">
        <v>222</v>
      </c>
      <c r="Q387" s="38"/>
      <c r="R387" s="44">
        <v>45003.0900810185</v>
      </c>
      <c r="S387" s="38" t="s">
        <v>224</v>
      </c>
      <c r="T387" s="44"/>
      <c r="U387" s="44">
        <v>44992.518587963</v>
      </c>
      <c r="V387" s="44">
        <v>45003.0842361111</v>
      </c>
      <c r="W387" s="45">
        <v>0</v>
      </c>
      <c r="X387" s="46">
        <v>10.7163310185185</v>
      </c>
      <c r="Y387" s="38" t="s">
        <v>230</v>
      </c>
      <c r="Z387" s="38" t="s">
        <v>234</v>
      </c>
      <c r="AA387" s="38"/>
      <c r="AB387" s="38" t="s">
        <v>245</v>
      </c>
      <c r="AC387" s="38" t="s">
        <v>246</v>
      </c>
      <c r="AD387" s="38"/>
      <c r="AE387" s="33" t="str">
        <f>VLOOKUP(I:I,[1]Sheet1!$B:$F,5,0)</f>
        <v>Data Pollution</v>
      </c>
      <c r="AF387" s="33" t="str">
        <f>VLOOKUP(I:I,[1]Sheet1!$B:$G,6,0)</f>
        <v>Data pollution in ACC</v>
      </c>
      <c r="AG387" s="41" t="s">
        <v>2463</v>
      </c>
      <c r="AH387" s="38" t="s">
        <v>307</v>
      </c>
      <c r="AI387" s="38" t="s">
        <v>308</v>
      </c>
      <c r="AJ387" s="38" t="s">
        <v>229</v>
      </c>
      <c r="AK387" s="45">
        <v>17.5</v>
      </c>
      <c r="AL387" s="38" t="s">
        <v>216</v>
      </c>
    </row>
    <row r="388" ht="14.4" spans="1:38">
      <c r="A388" s="38" t="s">
        <v>239</v>
      </c>
      <c r="B388" s="38" t="s">
        <v>212</v>
      </c>
      <c r="C388" s="38" t="s">
        <v>213</v>
      </c>
      <c r="D388" s="38" t="s">
        <v>230</v>
      </c>
      <c r="E388" s="38" t="s">
        <v>231</v>
      </c>
      <c r="F388" s="38"/>
      <c r="G388" s="38"/>
      <c r="H388" s="38" t="s">
        <v>216</v>
      </c>
      <c r="I388" s="38" t="s">
        <v>2464</v>
      </c>
      <c r="J388" s="38" t="s">
        <v>305</v>
      </c>
      <c r="K388" s="40" t="s">
        <v>219</v>
      </c>
      <c r="L388" s="38" t="s">
        <v>220</v>
      </c>
      <c r="M388" s="41">
        <v>45002.3978819444</v>
      </c>
      <c r="N388" s="41">
        <v>45002.397037037</v>
      </c>
      <c r="O388" s="40" t="s">
        <v>221</v>
      </c>
      <c r="P388" s="38" t="s">
        <v>222</v>
      </c>
      <c r="Q388" s="38"/>
      <c r="R388" s="44">
        <v>45014.0866319445</v>
      </c>
      <c r="S388" s="38" t="s">
        <v>224</v>
      </c>
      <c r="T388" s="44"/>
      <c r="U388" s="44">
        <v>45003.5561111111</v>
      </c>
      <c r="V388" s="44">
        <v>45014.0849884259</v>
      </c>
      <c r="W388" s="45">
        <v>0</v>
      </c>
      <c r="X388" s="46">
        <v>11.6879513888889</v>
      </c>
      <c r="Y388" s="38" t="s">
        <v>230</v>
      </c>
      <c r="Z388" s="38" t="s">
        <v>234</v>
      </c>
      <c r="AA388" s="38"/>
      <c r="AB388" s="38" t="s">
        <v>140</v>
      </c>
      <c r="AC388" s="38" t="s">
        <v>225</v>
      </c>
      <c r="AD388" s="38"/>
      <c r="AE388" s="33" t="str">
        <f>VLOOKUP(I:I,[1]Sheet1!$B:$F,5,0)</f>
        <v>Known Code Issue</v>
      </c>
      <c r="AF388" s="33" t="str">
        <f>VLOOKUP(I:I,[1]Sheet1!$B:$G,6,0)</f>
        <v>PKE000000094345</v>
      </c>
      <c r="AG388" s="44" t="s">
        <v>2465</v>
      </c>
      <c r="AH388" s="38" t="s">
        <v>307</v>
      </c>
      <c r="AI388" s="38" t="s">
        <v>308</v>
      </c>
      <c r="AJ388" s="38" t="s">
        <v>327</v>
      </c>
      <c r="AK388" s="45">
        <v>9.33333333333333</v>
      </c>
      <c r="AL388" s="38" t="s">
        <v>216</v>
      </c>
    </row>
    <row r="389" ht="14.4" spans="1:38">
      <c r="A389" s="39" t="s">
        <v>239</v>
      </c>
      <c r="B389" s="39" t="s">
        <v>212</v>
      </c>
      <c r="C389" s="39" t="s">
        <v>213</v>
      </c>
      <c r="D389" s="39" t="s">
        <v>230</v>
      </c>
      <c r="E389" s="39" t="s">
        <v>231</v>
      </c>
      <c r="F389" s="39"/>
      <c r="G389" s="39"/>
      <c r="H389" s="39" t="s">
        <v>216</v>
      </c>
      <c r="I389" s="39" t="s">
        <v>2466</v>
      </c>
      <c r="J389" s="39" t="s">
        <v>305</v>
      </c>
      <c r="K389" s="42" t="s">
        <v>219</v>
      </c>
      <c r="L389" s="39" t="s">
        <v>220</v>
      </c>
      <c r="M389" s="43">
        <v>45005.37125</v>
      </c>
      <c r="N389" s="43">
        <v>45005.3693981481</v>
      </c>
      <c r="O389" s="42" t="s">
        <v>221</v>
      </c>
      <c r="P389" s="39" t="s">
        <v>222</v>
      </c>
      <c r="Q389" s="39"/>
      <c r="R389" s="47">
        <v>45017.0976157408</v>
      </c>
      <c r="S389" s="39" t="s">
        <v>224</v>
      </c>
      <c r="T389" s="47"/>
      <c r="U389" s="47">
        <v>45006.493125</v>
      </c>
      <c r="V389" s="47">
        <v>45017.0850810185</v>
      </c>
      <c r="W389" s="48">
        <v>0</v>
      </c>
      <c r="X389" s="49">
        <v>11.7156828703704</v>
      </c>
      <c r="Y389" s="39" t="s">
        <v>230</v>
      </c>
      <c r="Z389" s="39" t="s">
        <v>234</v>
      </c>
      <c r="AA389" s="39"/>
      <c r="AB389" s="39" t="s">
        <v>140</v>
      </c>
      <c r="AC389" s="39" t="s">
        <v>225</v>
      </c>
      <c r="AD389" s="39"/>
      <c r="AE389" s="33" t="str">
        <f>VLOOKUP(I:I,[1]Sheet1!$B:$F,5,0)</f>
        <v>Known Code Issue</v>
      </c>
      <c r="AF389" s="33" t="str">
        <f>VLOOKUP(I:I,[1]Sheet1!$B:$G,6,0)</f>
        <v>PKE000000094345</v>
      </c>
      <c r="AG389" s="47" t="s">
        <v>2467</v>
      </c>
      <c r="AH389" s="39" t="s">
        <v>370</v>
      </c>
      <c r="AI389" s="39" t="s">
        <v>371</v>
      </c>
      <c r="AJ389" s="39" t="s">
        <v>336</v>
      </c>
      <c r="AK389" s="48">
        <v>9.33333333333333</v>
      </c>
      <c r="AL389" s="39" t="s">
        <v>216</v>
      </c>
    </row>
    <row r="390" ht="14.4" spans="1:38">
      <c r="A390" s="38" t="s">
        <v>239</v>
      </c>
      <c r="B390" s="38" t="s">
        <v>212</v>
      </c>
      <c r="C390" s="38" t="s">
        <v>213</v>
      </c>
      <c r="D390" s="38" t="s">
        <v>230</v>
      </c>
      <c r="E390" s="38" t="s">
        <v>231</v>
      </c>
      <c r="F390" s="38"/>
      <c r="G390" s="38"/>
      <c r="H390" s="38" t="s">
        <v>216</v>
      </c>
      <c r="I390" s="38" t="s">
        <v>2468</v>
      </c>
      <c r="J390" s="38" t="s">
        <v>305</v>
      </c>
      <c r="K390" s="40" t="s">
        <v>219</v>
      </c>
      <c r="L390" s="38" t="s">
        <v>220</v>
      </c>
      <c r="M390" s="41">
        <v>45008.3918865741</v>
      </c>
      <c r="N390" s="41">
        <v>45008.3909259259</v>
      </c>
      <c r="O390" s="40" t="s">
        <v>780</v>
      </c>
      <c r="P390" s="38" t="s">
        <v>781</v>
      </c>
      <c r="Q390" s="38"/>
      <c r="R390" s="44">
        <v>45008.6386689815</v>
      </c>
      <c r="S390" s="38" t="s">
        <v>934</v>
      </c>
      <c r="T390" s="44"/>
      <c r="U390" s="44">
        <v>45008.638275463</v>
      </c>
      <c r="V390" s="44"/>
      <c r="W390" s="45">
        <v>0</v>
      </c>
      <c r="X390" s="46">
        <v>0.247349537037037</v>
      </c>
      <c r="Y390" s="38" t="s">
        <v>230</v>
      </c>
      <c r="Z390" s="38" t="s">
        <v>234</v>
      </c>
      <c r="AA390" s="38"/>
      <c r="AB390" s="38" t="s">
        <v>140</v>
      </c>
      <c r="AC390" s="38" t="s">
        <v>225</v>
      </c>
      <c r="AD390" s="38"/>
      <c r="AE390" s="33" t="str">
        <f>VLOOKUP(I:I,[1]Sheet1!$B:$F,5,0)</f>
        <v>Known Code Issue</v>
      </c>
      <c r="AF390" s="33" t="str">
        <f>VLOOKUP(I:I,[1]Sheet1!$B:$G,6,0)</f>
        <v>PKE000000094345</v>
      </c>
      <c r="AG390" s="41" t="s">
        <v>2469</v>
      </c>
      <c r="AH390" s="38" t="s">
        <v>307</v>
      </c>
      <c r="AI390" s="38" t="s">
        <v>308</v>
      </c>
      <c r="AJ390" s="38" t="s">
        <v>380</v>
      </c>
      <c r="AK390" s="45">
        <v>2.33333333333333</v>
      </c>
      <c r="AL390" s="38" t="s">
        <v>216</v>
      </c>
    </row>
    <row r="391" ht="14.4" spans="1:38">
      <c r="A391" s="39" t="s">
        <v>239</v>
      </c>
      <c r="B391" s="39" t="s">
        <v>212</v>
      </c>
      <c r="C391" s="39" t="s">
        <v>213</v>
      </c>
      <c r="D391" s="39" t="s">
        <v>230</v>
      </c>
      <c r="E391" s="39" t="s">
        <v>231</v>
      </c>
      <c r="F391" s="39"/>
      <c r="G391" s="39"/>
      <c r="H391" s="39" t="s">
        <v>216</v>
      </c>
      <c r="I391" s="39" t="s">
        <v>2470</v>
      </c>
      <c r="J391" s="39" t="s">
        <v>305</v>
      </c>
      <c r="K391" s="42" t="s">
        <v>219</v>
      </c>
      <c r="L391" s="39" t="s">
        <v>220</v>
      </c>
      <c r="M391" s="43">
        <v>45012.3786111111</v>
      </c>
      <c r="N391" s="43">
        <v>45012.3699768519</v>
      </c>
      <c r="O391" s="42" t="s">
        <v>780</v>
      </c>
      <c r="P391" s="39" t="s">
        <v>781</v>
      </c>
      <c r="Q391" s="39"/>
      <c r="R391" s="47">
        <v>45014.5559027778</v>
      </c>
      <c r="S391" s="39" t="s">
        <v>782</v>
      </c>
      <c r="T391" s="47"/>
      <c r="U391" s="47">
        <v>45014.5556481482</v>
      </c>
      <c r="V391" s="47"/>
      <c r="W391" s="48">
        <v>0</v>
      </c>
      <c r="X391" s="49">
        <v>2.1856712962963</v>
      </c>
      <c r="Y391" s="39" t="s">
        <v>230</v>
      </c>
      <c r="Z391" s="39" t="s">
        <v>234</v>
      </c>
      <c r="AA391" s="39"/>
      <c r="AB391" s="39" t="s">
        <v>140</v>
      </c>
      <c r="AC391" s="39" t="s">
        <v>225</v>
      </c>
      <c r="AD391" s="39"/>
      <c r="AE391" s="33" t="str">
        <f>VLOOKUP(I:I,[1]Sheet1!$B:$F,5,0)</f>
        <v>Known Code Issue</v>
      </c>
      <c r="AF391" s="33" t="str">
        <f>VLOOKUP(I:I,[1]Sheet1!$B:$G,6,0)</f>
        <v>PKE000000094345</v>
      </c>
      <c r="AG391" s="43" t="s">
        <v>2471</v>
      </c>
      <c r="AH391" s="39" t="s">
        <v>378</v>
      </c>
      <c r="AI391" s="39" t="s">
        <v>379</v>
      </c>
      <c r="AJ391" s="39" t="s">
        <v>238</v>
      </c>
      <c r="AK391" s="48">
        <v>17.5</v>
      </c>
      <c r="AL391" s="39" t="s">
        <v>216</v>
      </c>
    </row>
    <row r="392" ht="14.4" spans="1:38">
      <c r="A392" s="39" t="s">
        <v>239</v>
      </c>
      <c r="B392" s="39" t="s">
        <v>212</v>
      </c>
      <c r="C392" s="39" t="s">
        <v>213</v>
      </c>
      <c r="D392" s="39" t="s">
        <v>230</v>
      </c>
      <c r="E392" s="39" t="s">
        <v>231</v>
      </c>
      <c r="F392" s="39"/>
      <c r="G392" s="39"/>
      <c r="H392" s="39" t="s">
        <v>216</v>
      </c>
      <c r="I392" s="39" t="s">
        <v>2472</v>
      </c>
      <c r="J392" s="39" t="s">
        <v>305</v>
      </c>
      <c r="K392" s="42" t="s">
        <v>219</v>
      </c>
      <c r="L392" s="39" t="s">
        <v>220</v>
      </c>
      <c r="M392" s="43">
        <v>45014.4545717593</v>
      </c>
      <c r="N392" s="43">
        <v>45014.4536574074</v>
      </c>
      <c r="O392" s="42" t="s">
        <v>780</v>
      </c>
      <c r="P392" s="39" t="s">
        <v>781</v>
      </c>
      <c r="Q392" s="39"/>
      <c r="R392" s="47">
        <v>45016.4472685185</v>
      </c>
      <c r="S392" s="39" t="s">
        <v>1168</v>
      </c>
      <c r="T392" s="47"/>
      <c r="U392" s="47">
        <v>45016.4472337963</v>
      </c>
      <c r="V392" s="47"/>
      <c r="W392" s="48">
        <v>0</v>
      </c>
      <c r="X392" s="49">
        <v>1.99357638888889</v>
      </c>
      <c r="Y392" s="39" t="s">
        <v>230</v>
      </c>
      <c r="Z392" s="39" t="s">
        <v>234</v>
      </c>
      <c r="AA392" s="39"/>
      <c r="AB392" s="39" t="s">
        <v>140</v>
      </c>
      <c r="AC392" s="39" t="s">
        <v>225</v>
      </c>
      <c r="AD392" s="39"/>
      <c r="AE392" s="33" t="str">
        <f>VLOOKUP(I:I,[1]Sheet1!$B:$F,5,0)</f>
        <v>Known Code Issue</v>
      </c>
      <c r="AF392" s="33" t="str">
        <f>VLOOKUP(I:I,[1]Sheet1!$B:$G,6,0)</f>
        <v>PKE000000094345</v>
      </c>
      <c r="AG392" s="43" t="s">
        <v>2473</v>
      </c>
      <c r="AH392" s="39" t="s">
        <v>307</v>
      </c>
      <c r="AI392" s="39" t="s">
        <v>308</v>
      </c>
      <c r="AJ392" s="39" t="s">
        <v>387</v>
      </c>
      <c r="AK392" s="48">
        <v>17.5</v>
      </c>
      <c r="AL392" s="39" t="s">
        <v>216</v>
      </c>
    </row>
    <row r="393" ht="14.4" spans="1:38">
      <c r="A393" s="38" t="s">
        <v>239</v>
      </c>
      <c r="B393" s="38" t="s">
        <v>212</v>
      </c>
      <c r="C393" s="38" t="s">
        <v>213</v>
      </c>
      <c r="D393" s="38" t="s">
        <v>230</v>
      </c>
      <c r="E393" s="38" t="s">
        <v>231</v>
      </c>
      <c r="F393" s="38"/>
      <c r="G393" s="38"/>
      <c r="H393" s="38" t="s">
        <v>216</v>
      </c>
      <c r="I393" s="38" t="s">
        <v>2474</v>
      </c>
      <c r="J393" s="38" t="s">
        <v>1277</v>
      </c>
      <c r="K393" s="40" t="s">
        <v>219</v>
      </c>
      <c r="L393" s="38" t="s">
        <v>220</v>
      </c>
      <c r="M393" s="41">
        <v>45010.6327430556</v>
      </c>
      <c r="N393" s="41">
        <v>45010.6319444445</v>
      </c>
      <c r="O393" s="40" t="s">
        <v>780</v>
      </c>
      <c r="P393" s="38" t="s">
        <v>781</v>
      </c>
      <c r="Q393" s="38"/>
      <c r="R393" s="44">
        <v>45012.503275463</v>
      </c>
      <c r="S393" s="38" t="s">
        <v>782</v>
      </c>
      <c r="T393" s="44"/>
      <c r="U393" s="44">
        <v>45012.5031018519</v>
      </c>
      <c r="V393" s="44"/>
      <c r="W393" s="45">
        <v>0</v>
      </c>
      <c r="X393" s="46">
        <v>1.87115740740741</v>
      </c>
      <c r="Y393" s="38" t="s">
        <v>230</v>
      </c>
      <c r="Z393" s="38" t="s">
        <v>234</v>
      </c>
      <c r="AA393" s="38"/>
      <c r="AB393" s="38" t="s">
        <v>140</v>
      </c>
      <c r="AC393" s="38" t="s">
        <v>225</v>
      </c>
      <c r="AD393" s="38"/>
      <c r="AE393" s="33" t="str">
        <f>VLOOKUP(I:I,[1]Sheet1!$B:$F,5,0)</f>
        <v>Known Code Issue</v>
      </c>
      <c r="AF393" s="33" t="str">
        <f>VLOOKUP(I:I,[1]Sheet1!$B:$G,6,0)</f>
        <v>PKE000000094345</v>
      </c>
      <c r="AG393" s="41" t="s">
        <v>663</v>
      </c>
      <c r="AH393" s="38" t="s">
        <v>378</v>
      </c>
      <c r="AI393" s="38" t="s">
        <v>379</v>
      </c>
      <c r="AJ393" s="38" t="s">
        <v>238</v>
      </c>
      <c r="AK393" s="45">
        <v>9.33333333333333</v>
      </c>
      <c r="AL393" s="38" t="s">
        <v>216</v>
      </c>
    </row>
    <row r="394" ht="14.4" spans="1:38">
      <c r="A394" s="39" t="s">
        <v>239</v>
      </c>
      <c r="B394" s="39" t="s">
        <v>212</v>
      </c>
      <c r="C394" s="39" t="s">
        <v>213</v>
      </c>
      <c r="D394" s="39" t="s">
        <v>406</v>
      </c>
      <c r="E394" s="39" t="s">
        <v>407</v>
      </c>
      <c r="F394" s="39"/>
      <c r="G394" s="39"/>
      <c r="H394" s="39" t="s">
        <v>770</v>
      </c>
      <c r="I394" s="39" t="s">
        <v>2475</v>
      </c>
      <c r="J394" s="39" t="s">
        <v>2476</v>
      </c>
      <c r="K394" s="42" t="s">
        <v>219</v>
      </c>
      <c r="L394" s="39" t="s">
        <v>220</v>
      </c>
      <c r="M394" s="43">
        <v>44977.5633564815</v>
      </c>
      <c r="N394" s="43">
        <v>44977.5619907407</v>
      </c>
      <c r="O394" s="42" t="s">
        <v>221</v>
      </c>
      <c r="P394" s="39"/>
      <c r="Q394" s="39"/>
      <c r="R394" s="47">
        <v>44987.3754513889</v>
      </c>
      <c r="S394" s="39" t="s">
        <v>2477</v>
      </c>
      <c r="T394" s="47"/>
      <c r="U394" s="47">
        <v>44987.3754398148</v>
      </c>
      <c r="V394" s="47">
        <v>44987.3754398148</v>
      </c>
      <c r="W394" s="48">
        <v>1</v>
      </c>
      <c r="X394" s="49">
        <v>9.81344907407407</v>
      </c>
      <c r="Y394" s="39" t="s">
        <v>410</v>
      </c>
      <c r="Z394" s="39" t="s">
        <v>411</v>
      </c>
      <c r="AA394" s="39" t="s">
        <v>412</v>
      </c>
      <c r="AB394" s="39"/>
      <c r="AC394" s="39"/>
      <c r="AD394" s="39"/>
      <c r="AE394" s="33" t="str">
        <f>VLOOKUP(I:I,[1]Sheet1!$B:$F,5,0)</f>
        <v>Working as Designed</v>
      </c>
      <c r="AF394" s="33" t="str">
        <f>VLOOKUP(I:I,[1]Sheet1!$B:$G,6,0)</f>
        <v>Working as Designed</v>
      </c>
      <c r="AG394" s="43" t="s">
        <v>2478</v>
      </c>
      <c r="AH394" s="39" t="s">
        <v>414</v>
      </c>
      <c r="AI394" s="39" t="s">
        <v>415</v>
      </c>
      <c r="AJ394" s="39" t="s">
        <v>2479</v>
      </c>
      <c r="AK394" s="48">
        <v>14</v>
      </c>
      <c r="AL394" s="39" t="s">
        <v>216</v>
      </c>
    </row>
    <row r="395" ht="14.4" spans="1:38">
      <c r="A395" s="39" t="s">
        <v>239</v>
      </c>
      <c r="B395" s="39" t="s">
        <v>212</v>
      </c>
      <c r="C395" s="39" t="s">
        <v>213</v>
      </c>
      <c r="D395" s="39" t="s">
        <v>230</v>
      </c>
      <c r="E395" s="39" t="s">
        <v>231</v>
      </c>
      <c r="F395" s="39"/>
      <c r="G395" s="39"/>
      <c r="H395" s="39" t="s">
        <v>216</v>
      </c>
      <c r="I395" s="39" t="s">
        <v>2480</v>
      </c>
      <c r="J395" s="39" t="s">
        <v>2481</v>
      </c>
      <c r="K395" s="42" t="s">
        <v>279</v>
      </c>
      <c r="L395" s="39" t="s">
        <v>220</v>
      </c>
      <c r="M395" s="43">
        <v>45006.4819212963</v>
      </c>
      <c r="N395" s="43">
        <v>45006.4785416667</v>
      </c>
      <c r="O395" s="42" t="s">
        <v>221</v>
      </c>
      <c r="P395" s="39" t="s">
        <v>222</v>
      </c>
      <c r="Q395" s="39"/>
      <c r="R395" s="47">
        <v>45017.0899074074</v>
      </c>
      <c r="S395" s="39" t="s">
        <v>224</v>
      </c>
      <c r="T395" s="47"/>
      <c r="U395" s="47">
        <v>45006.6283680556</v>
      </c>
      <c r="V395" s="47">
        <v>45017.0850810185</v>
      </c>
      <c r="W395" s="48">
        <v>0</v>
      </c>
      <c r="X395" s="49">
        <v>10.6065393518519</v>
      </c>
      <c r="Y395" s="39" t="s">
        <v>285</v>
      </c>
      <c r="Z395" s="39" t="s">
        <v>289</v>
      </c>
      <c r="AA395" s="39" t="s">
        <v>290</v>
      </c>
      <c r="AB395" s="39" t="s">
        <v>17</v>
      </c>
      <c r="AC395" s="39" t="s">
        <v>225</v>
      </c>
      <c r="AD395" s="39"/>
      <c r="AE395" s="33" t="str">
        <f>VLOOKUP(I:I,[1]Sheet1!$B:$F,5,0)</f>
        <v>Data Pollution</v>
      </c>
      <c r="AF395" s="33" t="str">
        <f>VLOOKUP(I:I,[1]Sheet1!$B:$G,6,0)</f>
        <v>Data Pollution in ACC</v>
      </c>
      <c r="AG395" s="43" t="s">
        <v>2482</v>
      </c>
      <c r="AH395" s="39" t="s">
        <v>355</v>
      </c>
      <c r="AI395" s="39" t="s">
        <v>356</v>
      </c>
      <c r="AJ395" s="39" t="s">
        <v>300</v>
      </c>
      <c r="AK395" s="48">
        <v>3.3</v>
      </c>
      <c r="AL395" s="39" t="s">
        <v>216</v>
      </c>
    </row>
    <row r="396" ht="14.4" spans="1:38">
      <c r="A396" s="38" t="s">
        <v>239</v>
      </c>
      <c r="B396" s="38" t="s">
        <v>212</v>
      </c>
      <c r="C396" s="38" t="s">
        <v>213</v>
      </c>
      <c r="D396" s="38" t="s">
        <v>406</v>
      </c>
      <c r="E396" s="38" t="s">
        <v>407</v>
      </c>
      <c r="F396" s="38"/>
      <c r="G396" s="38"/>
      <c r="H396" s="38" t="s">
        <v>216</v>
      </c>
      <c r="I396" s="38" t="s">
        <v>2483</v>
      </c>
      <c r="J396" s="38" t="s">
        <v>2484</v>
      </c>
      <c r="K396" s="40" t="s">
        <v>219</v>
      </c>
      <c r="L396" s="38" t="s">
        <v>220</v>
      </c>
      <c r="M396" s="41">
        <v>44980.7834375</v>
      </c>
      <c r="N396" s="41">
        <v>44980.7665740741</v>
      </c>
      <c r="O396" s="40" t="s">
        <v>221</v>
      </c>
      <c r="P396" s="38" t="s">
        <v>222</v>
      </c>
      <c r="Q396" s="38"/>
      <c r="R396" s="44">
        <v>44997.0866087963</v>
      </c>
      <c r="S396" s="38" t="s">
        <v>224</v>
      </c>
      <c r="T396" s="44"/>
      <c r="U396" s="44">
        <v>44986.8031828704</v>
      </c>
      <c r="V396" s="44">
        <v>44997.0847222222</v>
      </c>
      <c r="W396" s="45">
        <v>0</v>
      </c>
      <c r="X396" s="46">
        <v>16.3181481481481</v>
      </c>
      <c r="Y396" s="38" t="s">
        <v>406</v>
      </c>
      <c r="Z396" s="38" t="s">
        <v>406</v>
      </c>
      <c r="AA396" s="38" t="s">
        <v>406</v>
      </c>
      <c r="AB396" s="38" t="s">
        <v>245</v>
      </c>
      <c r="AC396" s="38" t="s">
        <v>246</v>
      </c>
      <c r="AD396" s="38"/>
      <c r="AE396" s="33" t="str">
        <f>VLOOKUP(I:I,[1]Sheet1!$B:$F,5,0)</f>
        <v>Working as Designed</v>
      </c>
      <c r="AF396" s="33" t="str">
        <f>VLOOKUP(I:I,[1]Sheet1!$B:$G,6,0)</f>
        <v>Working as Designed</v>
      </c>
      <c r="AG396" s="41" t="s">
        <v>2485</v>
      </c>
      <c r="AH396" s="38" t="s">
        <v>370</v>
      </c>
      <c r="AI396" s="38" t="s">
        <v>371</v>
      </c>
      <c r="AJ396" s="38" t="s">
        <v>327</v>
      </c>
      <c r="AK396" s="45">
        <v>7</v>
      </c>
      <c r="AL396" s="38" t="s">
        <v>216</v>
      </c>
    </row>
    <row r="397" ht="14.4" spans="1:38">
      <c r="A397" s="39" t="s">
        <v>239</v>
      </c>
      <c r="B397" s="39" t="s">
        <v>212</v>
      </c>
      <c r="C397" s="39" t="s">
        <v>213</v>
      </c>
      <c r="D397" s="39" t="s">
        <v>406</v>
      </c>
      <c r="E397" s="39" t="s">
        <v>407</v>
      </c>
      <c r="F397" s="39"/>
      <c r="G397" s="39"/>
      <c r="H397" s="39" t="s">
        <v>216</v>
      </c>
      <c r="I397" s="39" t="s">
        <v>2486</v>
      </c>
      <c r="J397" s="39" t="s">
        <v>2484</v>
      </c>
      <c r="K397" s="42" t="s">
        <v>219</v>
      </c>
      <c r="L397" s="39" t="s">
        <v>220</v>
      </c>
      <c r="M397" s="43">
        <v>44995.2667824074</v>
      </c>
      <c r="N397" s="43">
        <v>44995.2654050926</v>
      </c>
      <c r="O397" s="42" t="s">
        <v>221</v>
      </c>
      <c r="P397" s="39" t="s">
        <v>222</v>
      </c>
      <c r="Q397" s="39"/>
      <c r="R397" s="47">
        <v>45011.1300694444</v>
      </c>
      <c r="S397" s="39" t="s">
        <v>224</v>
      </c>
      <c r="T397" s="47"/>
      <c r="U397" s="47">
        <v>45000.5685532407</v>
      </c>
      <c r="V397" s="47">
        <v>45011.1259490741</v>
      </c>
      <c r="W397" s="48">
        <v>0</v>
      </c>
      <c r="X397" s="49">
        <v>15.8605439814815</v>
      </c>
      <c r="Y397" s="39" t="s">
        <v>406</v>
      </c>
      <c r="Z397" s="39" t="s">
        <v>406</v>
      </c>
      <c r="AA397" s="39" t="s">
        <v>406</v>
      </c>
      <c r="AB397" s="39" t="s">
        <v>245</v>
      </c>
      <c r="AC397" s="39" t="s">
        <v>246</v>
      </c>
      <c r="AD397" s="39"/>
      <c r="AE397" s="33" t="str">
        <f>VLOOKUP(I:I,[1]Sheet1!$B:$F,5,0)</f>
        <v>One-Off Issue</v>
      </c>
      <c r="AF397" s="33" t="str">
        <f>VLOOKUP(I:I,[1]Sheet1!$B:$G,6,0)</f>
        <v>One off issue in ACC(Duplicate orders for subscription creation on same MSISDNs)</v>
      </c>
      <c r="AG397" s="43" t="s">
        <v>2487</v>
      </c>
      <c r="AH397" s="39" t="s">
        <v>298</v>
      </c>
      <c r="AI397" s="39" t="s">
        <v>299</v>
      </c>
      <c r="AJ397" s="39" t="s">
        <v>387</v>
      </c>
      <c r="AK397" s="48">
        <v>17.5</v>
      </c>
      <c r="AL397" s="39" t="s">
        <v>216</v>
      </c>
    </row>
    <row r="398" ht="14.4" spans="1:38">
      <c r="A398" s="39" t="s">
        <v>239</v>
      </c>
      <c r="B398" s="39" t="s">
        <v>212</v>
      </c>
      <c r="C398" s="39" t="s">
        <v>213</v>
      </c>
      <c r="D398" s="39" t="s">
        <v>406</v>
      </c>
      <c r="E398" s="39" t="s">
        <v>407</v>
      </c>
      <c r="F398" s="39"/>
      <c r="G398" s="39"/>
      <c r="H398" s="39" t="s">
        <v>216</v>
      </c>
      <c r="I398" s="39" t="s">
        <v>2488</v>
      </c>
      <c r="J398" s="39" t="s">
        <v>2489</v>
      </c>
      <c r="K398" s="42" t="s">
        <v>219</v>
      </c>
      <c r="L398" s="39" t="s">
        <v>220</v>
      </c>
      <c r="M398" s="43">
        <v>45009.6217592593</v>
      </c>
      <c r="N398" s="43">
        <v>45009.621099537</v>
      </c>
      <c r="O398" s="42" t="s">
        <v>780</v>
      </c>
      <c r="P398" s="39" t="s">
        <v>781</v>
      </c>
      <c r="Q398" s="39"/>
      <c r="R398" s="47">
        <v>45013.4738194445</v>
      </c>
      <c r="S398" s="39" t="s">
        <v>782</v>
      </c>
      <c r="T398" s="47"/>
      <c r="U398" s="47">
        <v>45013.4735532407</v>
      </c>
      <c r="V398" s="47"/>
      <c r="W398" s="48">
        <v>0</v>
      </c>
      <c r="X398" s="49">
        <v>3.8524537037037</v>
      </c>
      <c r="Y398" s="39" t="s">
        <v>406</v>
      </c>
      <c r="Z398" s="39" t="s">
        <v>406</v>
      </c>
      <c r="AA398" s="39" t="s">
        <v>406</v>
      </c>
      <c r="AB398" s="39" t="s">
        <v>245</v>
      </c>
      <c r="AC398" s="39" t="s">
        <v>323</v>
      </c>
      <c r="AD398" s="39"/>
      <c r="AE398" s="33" t="str">
        <f>VLOOKUP(I:I,[1]Sheet1!$B:$F,5,0)</f>
        <v>Working as Designed</v>
      </c>
      <c r="AF398" s="33" t="str">
        <f>VLOOKUP(I:I,[1]Sheet1!$B:$G,6,0)</f>
        <v>Working as Designed</v>
      </c>
      <c r="AG398" s="43" t="s">
        <v>2490</v>
      </c>
      <c r="AH398" s="39" t="s">
        <v>419</v>
      </c>
      <c r="AI398" s="39" t="s">
        <v>420</v>
      </c>
      <c r="AJ398" s="39" t="s">
        <v>380</v>
      </c>
      <c r="AK398" s="48">
        <v>14</v>
      </c>
      <c r="AL398" s="39" t="s">
        <v>216</v>
      </c>
    </row>
    <row r="399" ht="14.4" spans="1:38">
      <c r="A399" s="38" t="s">
        <v>239</v>
      </c>
      <c r="B399" s="38" t="s">
        <v>212</v>
      </c>
      <c r="C399" s="38" t="s">
        <v>213</v>
      </c>
      <c r="D399" s="38" t="s">
        <v>230</v>
      </c>
      <c r="E399" s="38" t="s">
        <v>231</v>
      </c>
      <c r="F399" s="38"/>
      <c r="G399" s="38"/>
      <c r="H399" s="38" t="s">
        <v>216</v>
      </c>
      <c r="I399" s="38" t="s">
        <v>2491</v>
      </c>
      <c r="J399" s="38" t="s">
        <v>2492</v>
      </c>
      <c r="K399" s="40" t="s">
        <v>219</v>
      </c>
      <c r="L399" s="38" t="s">
        <v>220</v>
      </c>
      <c r="M399" s="41">
        <v>44986.8973958333</v>
      </c>
      <c r="N399" s="41">
        <v>44986.8936342593</v>
      </c>
      <c r="O399" s="40" t="s">
        <v>221</v>
      </c>
      <c r="P399" s="38" t="s">
        <v>222</v>
      </c>
      <c r="Q399" s="38"/>
      <c r="R399" s="44">
        <v>44998.0937037037</v>
      </c>
      <c r="S399" s="38" t="s">
        <v>224</v>
      </c>
      <c r="T399" s="44"/>
      <c r="U399" s="44">
        <v>44987.6034837963</v>
      </c>
      <c r="V399" s="44">
        <v>44998.0845601852</v>
      </c>
      <c r="W399" s="45">
        <v>0</v>
      </c>
      <c r="X399" s="46">
        <v>11.1909259259259</v>
      </c>
      <c r="Y399" s="38" t="s">
        <v>230</v>
      </c>
      <c r="Z399" s="38" t="s">
        <v>234</v>
      </c>
      <c r="AA399" s="38"/>
      <c r="AB399" s="38" t="s">
        <v>245</v>
      </c>
      <c r="AC399" s="38" t="s">
        <v>246</v>
      </c>
      <c r="AD399" s="38"/>
      <c r="AE399" s="33" t="str">
        <f>VLOOKUP(I:I,[1]Sheet1!$B:$F,5,0)</f>
        <v>Environmental Issue</v>
      </c>
      <c r="AF399" s="33" t="str">
        <f>VLOOKUP(I:I,[1]Sheet1!$B:$G,6,0)</f>
        <v>Environmental Issue On Porty - Time Out Happened On Porty End</v>
      </c>
      <c r="AG399" s="41" t="s">
        <v>2493</v>
      </c>
      <c r="AH399" s="38" t="s">
        <v>227</v>
      </c>
      <c r="AI399" s="38" t="s">
        <v>228</v>
      </c>
      <c r="AJ399" s="38" t="s">
        <v>229</v>
      </c>
      <c r="AK399" s="45">
        <v>2.33333333333333</v>
      </c>
      <c r="AL399" s="38" t="s">
        <v>216</v>
      </c>
    </row>
    <row r="400" ht="14.4" spans="1:38">
      <c r="A400" s="38" t="s">
        <v>239</v>
      </c>
      <c r="B400" s="38" t="s">
        <v>212</v>
      </c>
      <c r="C400" s="38" t="s">
        <v>213</v>
      </c>
      <c r="D400" s="38" t="s">
        <v>230</v>
      </c>
      <c r="E400" s="38" t="s">
        <v>231</v>
      </c>
      <c r="F400" s="38"/>
      <c r="G400" s="38"/>
      <c r="H400" s="38" t="s">
        <v>216</v>
      </c>
      <c r="I400" s="38" t="s">
        <v>2494</v>
      </c>
      <c r="J400" s="38" t="s">
        <v>2492</v>
      </c>
      <c r="K400" s="40" t="s">
        <v>219</v>
      </c>
      <c r="L400" s="38" t="s">
        <v>220</v>
      </c>
      <c r="M400" s="41">
        <v>44988.8999537037</v>
      </c>
      <c r="N400" s="41">
        <v>44988.8977893519</v>
      </c>
      <c r="O400" s="40" t="s">
        <v>221</v>
      </c>
      <c r="P400" s="38" t="s">
        <v>222</v>
      </c>
      <c r="Q400" s="38"/>
      <c r="R400" s="44">
        <v>45002.0872685185</v>
      </c>
      <c r="S400" s="38" t="s">
        <v>224</v>
      </c>
      <c r="T400" s="44"/>
      <c r="U400" s="44">
        <v>44991.4296527778</v>
      </c>
      <c r="V400" s="44">
        <v>45002.0847453704</v>
      </c>
      <c r="W400" s="45">
        <v>0</v>
      </c>
      <c r="X400" s="46">
        <v>13.1869560185185</v>
      </c>
      <c r="Y400" s="38" t="s">
        <v>230</v>
      </c>
      <c r="Z400" s="38" t="s">
        <v>234</v>
      </c>
      <c r="AA400" s="38"/>
      <c r="AB400" s="38" t="s">
        <v>245</v>
      </c>
      <c r="AC400" s="38" t="s">
        <v>323</v>
      </c>
      <c r="AD400" s="38"/>
      <c r="AE400" s="33" t="str">
        <f>VLOOKUP(I:I,[1]Sheet1!$B:$F,5,0)</f>
        <v>Environmental Issue</v>
      </c>
      <c r="AF400" s="33" t="str">
        <f>VLOOKUP(I:I,[1]Sheet1!$B:$G,6,0)</f>
        <v>Environmental Issue On Porty - Time Out Happened On Porty End</v>
      </c>
      <c r="AG400" s="41" t="s">
        <v>2495</v>
      </c>
      <c r="AH400" s="38" t="s">
        <v>227</v>
      </c>
      <c r="AI400" s="38" t="s">
        <v>228</v>
      </c>
      <c r="AJ400" s="38" t="s">
        <v>229</v>
      </c>
      <c r="AK400" s="45">
        <v>2.33333333333333</v>
      </c>
      <c r="AL400" s="38" t="s">
        <v>216</v>
      </c>
    </row>
    <row r="401" ht="14.4" spans="1:38">
      <c r="A401" s="39" t="s">
        <v>239</v>
      </c>
      <c r="B401" s="39" t="s">
        <v>212</v>
      </c>
      <c r="C401" s="39" t="s">
        <v>213</v>
      </c>
      <c r="D401" s="39" t="s">
        <v>230</v>
      </c>
      <c r="E401" s="39" t="s">
        <v>391</v>
      </c>
      <c r="F401" s="39"/>
      <c r="G401" s="39"/>
      <c r="H401" s="39" t="s">
        <v>216</v>
      </c>
      <c r="I401" s="39" t="s">
        <v>2496</v>
      </c>
      <c r="J401" s="39" t="s">
        <v>2492</v>
      </c>
      <c r="K401" s="42" t="s">
        <v>219</v>
      </c>
      <c r="L401" s="39" t="s">
        <v>220</v>
      </c>
      <c r="M401" s="43">
        <v>44991.9019560185</v>
      </c>
      <c r="N401" s="43">
        <v>44991.7823032407</v>
      </c>
      <c r="O401" s="42" t="s">
        <v>221</v>
      </c>
      <c r="P401" s="39" t="s">
        <v>222</v>
      </c>
      <c r="Q401" s="39"/>
      <c r="R401" s="47">
        <v>45003.0901041667</v>
      </c>
      <c r="S401" s="39" t="s">
        <v>224</v>
      </c>
      <c r="T401" s="47"/>
      <c r="U401" s="47">
        <v>44992.4770023148</v>
      </c>
      <c r="V401" s="47">
        <v>45003.0842361111</v>
      </c>
      <c r="W401" s="48">
        <v>0</v>
      </c>
      <c r="X401" s="49">
        <v>11.3019328703704</v>
      </c>
      <c r="Y401" s="39" t="s">
        <v>230</v>
      </c>
      <c r="Z401" s="39" t="s">
        <v>234</v>
      </c>
      <c r="AA401" s="39"/>
      <c r="AB401" s="39" t="s">
        <v>245</v>
      </c>
      <c r="AC401" s="39" t="s">
        <v>323</v>
      </c>
      <c r="AD401" s="39"/>
      <c r="AE401" s="33" t="str">
        <f>VLOOKUP(I:I,[1]Sheet1!$B:$F,5,0)</f>
        <v>Environmental Issue</v>
      </c>
      <c r="AF401" s="33" t="str">
        <f>VLOOKUP(I:I,[1]Sheet1!$B:$G,6,0)</f>
        <v>Environmental Issue On Porty - Time Out Happened On Porty End</v>
      </c>
      <c r="AG401" s="39" t="s">
        <v>2497</v>
      </c>
      <c r="AH401" s="39" t="s">
        <v>485</v>
      </c>
      <c r="AI401" s="39" t="s">
        <v>486</v>
      </c>
      <c r="AJ401" s="39" t="s">
        <v>284</v>
      </c>
      <c r="AK401" s="48">
        <v>2.33333333333333</v>
      </c>
      <c r="AL401" s="39" t="s">
        <v>216</v>
      </c>
    </row>
    <row r="402" ht="14.4" spans="1:38">
      <c r="A402" s="39" t="s">
        <v>239</v>
      </c>
      <c r="B402" s="39" t="s">
        <v>212</v>
      </c>
      <c r="C402" s="39" t="s">
        <v>213</v>
      </c>
      <c r="D402" s="39" t="s">
        <v>230</v>
      </c>
      <c r="E402" s="39" t="s">
        <v>231</v>
      </c>
      <c r="F402" s="39"/>
      <c r="G402" s="39"/>
      <c r="H402" s="39" t="s">
        <v>216</v>
      </c>
      <c r="I402" s="39" t="s">
        <v>2498</v>
      </c>
      <c r="J402" s="39" t="s">
        <v>2492</v>
      </c>
      <c r="K402" s="42" t="s">
        <v>219</v>
      </c>
      <c r="L402" s="39" t="s">
        <v>220</v>
      </c>
      <c r="M402" s="43">
        <v>44992.9096875</v>
      </c>
      <c r="N402" s="43">
        <v>44992.8107407407</v>
      </c>
      <c r="O402" s="42" t="s">
        <v>221</v>
      </c>
      <c r="P402" s="39" t="s">
        <v>222</v>
      </c>
      <c r="Q402" s="39"/>
      <c r="R402" s="47">
        <v>45004.0880902778</v>
      </c>
      <c r="S402" s="39" t="s">
        <v>224</v>
      </c>
      <c r="T402" s="47"/>
      <c r="U402" s="47">
        <v>44993.4864467593</v>
      </c>
      <c r="V402" s="47">
        <v>45004.0844560185</v>
      </c>
      <c r="W402" s="48">
        <v>0</v>
      </c>
      <c r="X402" s="49">
        <v>11.2737152777778</v>
      </c>
      <c r="Y402" s="39" t="s">
        <v>230</v>
      </c>
      <c r="Z402" s="39" t="s">
        <v>234</v>
      </c>
      <c r="AA402" s="39"/>
      <c r="AB402" s="39" t="s">
        <v>245</v>
      </c>
      <c r="AC402" s="39" t="s">
        <v>246</v>
      </c>
      <c r="AD402" s="39"/>
      <c r="AE402" s="33" t="str">
        <f>VLOOKUP(I:I,[1]Sheet1!$B:$F,5,0)</f>
        <v>Environmental Issue</v>
      </c>
      <c r="AF402" s="33" t="str">
        <f>VLOOKUP(I:I,[1]Sheet1!$B:$G,6,0)</f>
        <v>Environmental Issue On Porty - Time Out Happened On Porty End</v>
      </c>
      <c r="AG402" s="43" t="s">
        <v>2499</v>
      </c>
      <c r="AH402" s="39" t="s">
        <v>485</v>
      </c>
      <c r="AI402" s="39" t="s">
        <v>486</v>
      </c>
      <c r="AJ402" s="39" t="s">
        <v>284</v>
      </c>
      <c r="AK402" s="48">
        <v>2.33333333333333</v>
      </c>
      <c r="AL402" s="39" t="s">
        <v>216</v>
      </c>
    </row>
    <row r="403" ht="14.4" spans="1:38">
      <c r="A403" s="39" t="s">
        <v>239</v>
      </c>
      <c r="B403" s="39" t="s">
        <v>212</v>
      </c>
      <c r="C403" s="39" t="s">
        <v>213</v>
      </c>
      <c r="D403" s="39" t="s">
        <v>230</v>
      </c>
      <c r="E403" s="39" t="s">
        <v>231</v>
      </c>
      <c r="F403" s="39"/>
      <c r="G403" s="39"/>
      <c r="H403" s="39" t="s">
        <v>216</v>
      </c>
      <c r="I403" s="39" t="s">
        <v>2500</v>
      </c>
      <c r="J403" s="39" t="s">
        <v>2501</v>
      </c>
      <c r="K403" s="42" t="s">
        <v>219</v>
      </c>
      <c r="L403" s="39" t="s">
        <v>220</v>
      </c>
      <c r="M403" s="43">
        <v>44985.8688310185</v>
      </c>
      <c r="N403" s="43">
        <v>44985.8671875</v>
      </c>
      <c r="O403" s="42" t="s">
        <v>221</v>
      </c>
      <c r="P403" s="39" t="s">
        <v>222</v>
      </c>
      <c r="Q403" s="39"/>
      <c r="R403" s="47">
        <v>44996.3751967593</v>
      </c>
      <c r="S403" s="39" t="s">
        <v>224</v>
      </c>
      <c r="T403" s="47"/>
      <c r="U403" s="47">
        <v>44986.3630555556</v>
      </c>
      <c r="V403" s="47">
        <v>44996.3750578704</v>
      </c>
      <c r="W403" s="48">
        <v>0</v>
      </c>
      <c r="X403" s="49">
        <v>10.5078703703704</v>
      </c>
      <c r="Y403" s="39" t="s">
        <v>230</v>
      </c>
      <c r="Z403" s="39" t="s">
        <v>234</v>
      </c>
      <c r="AA403" s="39"/>
      <c r="AB403" s="39" t="s">
        <v>245</v>
      </c>
      <c r="AC403" s="39" t="s">
        <v>246</v>
      </c>
      <c r="AD403" s="39"/>
      <c r="AE403" s="33" t="str">
        <f>VLOOKUP(I:I,[1]Sheet1!$B:$F,5,0)</f>
        <v>Environmental Issue</v>
      </c>
      <c r="AF403" s="33" t="str">
        <f>VLOOKUP(I:I,[1]Sheet1!$B:$G,6,0)</f>
        <v>Environmental Issue On Porty - Time Out Happened On Porty End</v>
      </c>
      <c r="AG403" s="43" t="s">
        <v>2502</v>
      </c>
      <c r="AH403" s="39" t="s">
        <v>227</v>
      </c>
      <c r="AI403" s="39" t="s">
        <v>228</v>
      </c>
      <c r="AJ403" s="39" t="s">
        <v>229</v>
      </c>
      <c r="AK403" s="48">
        <v>2.33333333333333</v>
      </c>
      <c r="AL403" s="39" t="s">
        <v>216</v>
      </c>
    </row>
    <row r="404" ht="14.4" spans="1:38">
      <c r="A404" s="38" t="s">
        <v>239</v>
      </c>
      <c r="B404" s="38" t="s">
        <v>212</v>
      </c>
      <c r="C404" s="38" t="s">
        <v>213</v>
      </c>
      <c r="D404" s="38" t="s">
        <v>230</v>
      </c>
      <c r="E404" s="38" t="s">
        <v>231</v>
      </c>
      <c r="F404" s="38"/>
      <c r="G404" s="38"/>
      <c r="H404" s="38" t="s">
        <v>216</v>
      </c>
      <c r="I404" s="38" t="s">
        <v>2503</v>
      </c>
      <c r="J404" s="38" t="s">
        <v>2504</v>
      </c>
      <c r="K404" s="40" t="s">
        <v>219</v>
      </c>
      <c r="L404" s="38" t="s">
        <v>220</v>
      </c>
      <c r="M404" s="41">
        <v>45009.3615509259</v>
      </c>
      <c r="N404" s="41">
        <v>45009.3567476852</v>
      </c>
      <c r="O404" s="40" t="s">
        <v>780</v>
      </c>
      <c r="P404" s="38" t="s">
        <v>781</v>
      </c>
      <c r="Q404" s="38"/>
      <c r="R404" s="44">
        <v>45012.484849537</v>
      </c>
      <c r="S404" s="38" t="s">
        <v>1625</v>
      </c>
      <c r="T404" s="44"/>
      <c r="U404" s="44">
        <v>45012.4809953704</v>
      </c>
      <c r="V404" s="44"/>
      <c r="W404" s="45">
        <v>0</v>
      </c>
      <c r="X404" s="46">
        <v>3.12424768518518</v>
      </c>
      <c r="Y404" s="38" t="s">
        <v>230</v>
      </c>
      <c r="Z404" s="38" t="s">
        <v>234</v>
      </c>
      <c r="AA404" s="38"/>
      <c r="AB404" s="38" t="s">
        <v>245</v>
      </c>
      <c r="AC404" s="38" t="s">
        <v>246</v>
      </c>
      <c r="AD404" s="38"/>
      <c r="AE404" s="33" t="str">
        <f>VLOOKUP(I:I,[1]Sheet1!$B:$F,5,0)</f>
        <v>System Limitation </v>
      </c>
      <c r="AF404" s="33" t="str">
        <f>VLOOKUP(I:I,[1]Sheet1!$B:$G,6,0)</f>
        <v> System Limitation in ACC (Call/Data Active for customer)</v>
      </c>
      <c r="AG404" s="41" t="s">
        <v>2505</v>
      </c>
      <c r="AH404" s="38" t="s">
        <v>315</v>
      </c>
      <c r="AI404" s="38" t="s">
        <v>316</v>
      </c>
      <c r="AJ404" s="38" t="s">
        <v>1516</v>
      </c>
      <c r="AK404" s="45">
        <v>17.5</v>
      </c>
      <c r="AL404" s="38" t="s">
        <v>216</v>
      </c>
    </row>
    <row r="405" ht="14.4" spans="1:38">
      <c r="A405" s="38" t="s">
        <v>239</v>
      </c>
      <c r="B405" s="38" t="s">
        <v>212</v>
      </c>
      <c r="C405" s="38" t="s">
        <v>213</v>
      </c>
      <c r="D405" s="38" t="s">
        <v>230</v>
      </c>
      <c r="E405" s="38" t="s">
        <v>231</v>
      </c>
      <c r="F405" s="38"/>
      <c r="G405" s="38"/>
      <c r="H405" s="38" t="s">
        <v>216</v>
      </c>
      <c r="I405" s="38" t="s">
        <v>2506</v>
      </c>
      <c r="J405" s="38" t="s">
        <v>642</v>
      </c>
      <c r="K405" s="40" t="s">
        <v>219</v>
      </c>
      <c r="L405" s="38" t="s">
        <v>220</v>
      </c>
      <c r="M405" s="41">
        <v>44994.3732407407</v>
      </c>
      <c r="N405" s="41">
        <v>44994.372337963</v>
      </c>
      <c r="O405" s="40" t="s">
        <v>221</v>
      </c>
      <c r="P405" s="38" t="s">
        <v>222</v>
      </c>
      <c r="Q405" s="38"/>
      <c r="R405" s="44">
        <v>45006.0899768519</v>
      </c>
      <c r="S405" s="38" t="s">
        <v>224</v>
      </c>
      <c r="T405" s="44"/>
      <c r="U405" s="44">
        <v>44995.5266087963</v>
      </c>
      <c r="V405" s="44">
        <v>45006.085</v>
      </c>
      <c r="W405" s="45">
        <v>0</v>
      </c>
      <c r="X405" s="46">
        <v>11.712662037037</v>
      </c>
      <c r="Y405" s="38" t="s">
        <v>230</v>
      </c>
      <c r="Z405" s="38" t="s">
        <v>234</v>
      </c>
      <c r="AA405" s="38"/>
      <c r="AB405" s="38" t="s">
        <v>245</v>
      </c>
      <c r="AC405" s="38" t="s">
        <v>246</v>
      </c>
      <c r="AD405" s="38"/>
      <c r="AE405" s="33" t="str">
        <f>VLOOKUP(I:I,[1]Sheet1!$B:$F,5,0)</f>
        <v>System Limitation </v>
      </c>
      <c r="AF405" s="33" t="str">
        <f>VLOOKUP(I:I,[1]Sheet1!$B:$G,6,0)</f>
        <v>System Limitation in ACC (IMEI was not present in RM)</v>
      </c>
      <c r="AG405" s="41" t="s">
        <v>2507</v>
      </c>
      <c r="AH405" s="38" t="s">
        <v>334</v>
      </c>
      <c r="AI405" s="38" t="s">
        <v>335</v>
      </c>
      <c r="AJ405" s="38" t="s">
        <v>380</v>
      </c>
      <c r="AK405" s="45">
        <v>9.33333333333333</v>
      </c>
      <c r="AL405" s="38" t="s">
        <v>216</v>
      </c>
    </row>
    <row r="406" ht="14.4" spans="1:38">
      <c r="A406" s="38" t="s">
        <v>239</v>
      </c>
      <c r="B406" s="38" t="s">
        <v>212</v>
      </c>
      <c r="C406" s="38" t="s">
        <v>213</v>
      </c>
      <c r="D406" s="38" t="s">
        <v>230</v>
      </c>
      <c r="E406" s="38" t="s">
        <v>231</v>
      </c>
      <c r="F406" s="38"/>
      <c r="G406" s="38"/>
      <c r="H406" s="38" t="s">
        <v>216</v>
      </c>
      <c r="I406" s="38" t="s">
        <v>2508</v>
      </c>
      <c r="J406" s="38" t="s">
        <v>642</v>
      </c>
      <c r="K406" s="40" t="s">
        <v>219</v>
      </c>
      <c r="L406" s="38" t="s">
        <v>220</v>
      </c>
      <c r="M406" s="41">
        <v>45001.374537037</v>
      </c>
      <c r="N406" s="41">
        <v>45001.3733564815</v>
      </c>
      <c r="O406" s="40" t="s">
        <v>221</v>
      </c>
      <c r="P406" s="38" t="s">
        <v>222</v>
      </c>
      <c r="Q406" s="38"/>
      <c r="R406" s="44">
        <v>45014.0867013889</v>
      </c>
      <c r="S406" s="38" t="s">
        <v>224</v>
      </c>
      <c r="T406" s="44"/>
      <c r="U406" s="44">
        <v>45003.5420486111</v>
      </c>
      <c r="V406" s="44">
        <v>45014.0849884259</v>
      </c>
      <c r="W406" s="45">
        <v>0</v>
      </c>
      <c r="X406" s="46">
        <v>12.7116319444444</v>
      </c>
      <c r="Y406" s="38" t="s">
        <v>230</v>
      </c>
      <c r="Z406" s="38" t="s">
        <v>234</v>
      </c>
      <c r="AA406" s="38"/>
      <c r="AB406" s="38" t="s">
        <v>140</v>
      </c>
      <c r="AC406" s="38" t="s">
        <v>225</v>
      </c>
      <c r="AD406" s="38"/>
      <c r="AE406" s="33" t="str">
        <f>VLOOKUP(I:I,[1]Sheet1!$B:$F,5,0)</f>
        <v>Known Code Issue</v>
      </c>
      <c r="AF406" s="33" t="str">
        <f>VLOOKUP(I:I,[1]Sheet1!$B:$G,6,0)</f>
        <v>PKE000000094345</v>
      </c>
      <c r="AG406" s="44" t="s">
        <v>2509</v>
      </c>
      <c r="AH406" s="38" t="s">
        <v>315</v>
      </c>
      <c r="AI406" s="38" t="s">
        <v>316</v>
      </c>
      <c r="AJ406" s="38" t="s">
        <v>327</v>
      </c>
      <c r="AK406" s="45">
        <v>29.1666666666667</v>
      </c>
      <c r="AL406" s="38" t="s">
        <v>216</v>
      </c>
    </row>
    <row r="407" ht="14.4" spans="1:38">
      <c r="A407" s="38" t="s">
        <v>239</v>
      </c>
      <c r="B407" s="38" t="s">
        <v>212</v>
      </c>
      <c r="C407" s="38" t="s">
        <v>213</v>
      </c>
      <c r="D407" s="38" t="s">
        <v>230</v>
      </c>
      <c r="E407" s="38" t="s">
        <v>231</v>
      </c>
      <c r="F407" s="38"/>
      <c r="G407" s="38"/>
      <c r="H407" s="38" t="s">
        <v>216</v>
      </c>
      <c r="I407" s="38" t="s">
        <v>2510</v>
      </c>
      <c r="J407" s="38" t="s">
        <v>642</v>
      </c>
      <c r="K407" s="40" t="s">
        <v>219</v>
      </c>
      <c r="L407" s="38" t="s">
        <v>220</v>
      </c>
      <c r="M407" s="41">
        <v>44985.6015277778</v>
      </c>
      <c r="N407" s="41">
        <v>44985.6005671296</v>
      </c>
      <c r="O407" s="40" t="s">
        <v>221</v>
      </c>
      <c r="P407" s="38" t="s">
        <v>222</v>
      </c>
      <c r="Q407" s="38"/>
      <c r="R407" s="44">
        <v>44996.0854398148</v>
      </c>
      <c r="S407" s="38" t="s">
        <v>224</v>
      </c>
      <c r="T407" s="44"/>
      <c r="U407" s="44">
        <v>44985.7328472222</v>
      </c>
      <c r="V407" s="44">
        <v>44996.0844097222</v>
      </c>
      <c r="W407" s="45">
        <v>0</v>
      </c>
      <c r="X407" s="46">
        <v>10.4838425925926</v>
      </c>
      <c r="Y407" s="38" t="s">
        <v>230</v>
      </c>
      <c r="Z407" s="38" t="s">
        <v>234</v>
      </c>
      <c r="AA407" s="38"/>
      <c r="AB407" s="38" t="s">
        <v>140</v>
      </c>
      <c r="AC407" s="38" t="s">
        <v>225</v>
      </c>
      <c r="AD407" s="38"/>
      <c r="AE407" s="33" t="str">
        <f>VLOOKUP(I:I,[1]Sheet1!$B:$F,5,0)</f>
        <v>Known Code Issue</v>
      </c>
      <c r="AF407" s="33" t="str">
        <f>VLOOKUP(I:I,[1]Sheet1!$B:$G,6,0)</f>
        <v>PKE000000094345</v>
      </c>
      <c r="AG407" s="41" t="s">
        <v>2511</v>
      </c>
      <c r="AH407" s="38" t="s">
        <v>236</v>
      </c>
      <c r="AI407" s="38" t="s">
        <v>237</v>
      </c>
      <c r="AJ407" s="38" t="s">
        <v>229</v>
      </c>
      <c r="AK407" s="45">
        <v>9.33333333333333</v>
      </c>
      <c r="AL407" s="38" t="s">
        <v>216</v>
      </c>
    </row>
    <row r="408" ht="14.4" spans="1:38">
      <c r="A408" s="38" t="s">
        <v>239</v>
      </c>
      <c r="B408" s="38" t="s">
        <v>212</v>
      </c>
      <c r="C408" s="38" t="s">
        <v>213</v>
      </c>
      <c r="D408" s="38" t="s">
        <v>230</v>
      </c>
      <c r="E408" s="38" t="s">
        <v>231</v>
      </c>
      <c r="F408" s="38"/>
      <c r="G408" s="38"/>
      <c r="H408" s="38" t="s">
        <v>216</v>
      </c>
      <c r="I408" s="38" t="s">
        <v>2512</v>
      </c>
      <c r="J408" s="38" t="s">
        <v>2513</v>
      </c>
      <c r="K408" s="40" t="s">
        <v>219</v>
      </c>
      <c r="L408" s="38" t="s">
        <v>220</v>
      </c>
      <c r="M408" s="41">
        <v>44995.4730092593</v>
      </c>
      <c r="N408" s="41">
        <v>44995.4705902778</v>
      </c>
      <c r="O408" s="40" t="s">
        <v>221</v>
      </c>
      <c r="P408" s="38" t="s">
        <v>222</v>
      </c>
      <c r="Q408" s="38"/>
      <c r="R408" s="44">
        <v>45009.0868865741</v>
      </c>
      <c r="S408" s="38" t="s">
        <v>224</v>
      </c>
      <c r="T408" s="44"/>
      <c r="U408" s="44">
        <v>44998.7040162037</v>
      </c>
      <c r="V408" s="44">
        <v>45009.0842361111</v>
      </c>
      <c r="W408" s="45">
        <v>0</v>
      </c>
      <c r="X408" s="46">
        <v>13.6136458333333</v>
      </c>
      <c r="Y408" s="38" t="s">
        <v>230</v>
      </c>
      <c r="Z408" s="38" t="s">
        <v>234</v>
      </c>
      <c r="AA408" s="38"/>
      <c r="AB408" s="38" t="s">
        <v>140</v>
      </c>
      <c r="AC408" s="38" t="s">
        <v>225</v>
      </c>
      <c r="AD408" s="38"/>
      <c r="AE408" s="33" t="str">
        <f>VLOOKUP(I:I,[1]Sheet1!$B:$F,5,0)</f>
        <v>Known Code Issue</v>
      </c>
      <c r="AF408" s="33" t="str">
        <f>VLOOKUP(I:I,[1]Sheet1!$B:$G,6,0)</f>
        <v>PKE000000094345</v>
      </c>
      <c r="AG408" s="44" t="s">
        <v>2514</v>
      </c>
      <c r="AH408" s="38" t="s">
        <v>315</v>
      </c>
      <c r="AI408" s="38" t="s">
        <v>316</v>
      </c>
      <c r="AJ408" s="38" t="s">
        <v>327</v>
      </c>
      <c r="AK408" s="45">
        <v>23.3333333333333</v>
      </c>
      <c r="AL408" s="38" t="s">
        <v>216</v>
      </c>
    </row>
    <row r="409" ht="14.4" spans="1:38">
      <c r="A409" s="39" t="s">
        <v>239</v>
      </c>
      <c r="B409" s="39" t="s">
        <v>212</v>
      </c>
      <c r="C409" s="39" t="s">
        <v>213</v>
      </c>
      <c r="D409" s="39" t="s">
        <v>230</v>
      </c>
      <c r="E409" s="39" t="s">
        <v>231</v>
      </c>
      <c r="F409" s="39"/>
      <c r="G409" s="39"/>
      <c r="H409" s="39" t="s">
        <v>216</v>
      </c>
      <c r="I409" s="39" t="s">
        <v>2515</v>
      </c>
      <c r="J409" s="39" t="s">
        <v>2516</v>
      </c>
      <c r="K409" s="42" t="s">
        <v>219</v>
      </c>
      <c r="L409" s="39" t="s">
        <v>220</v>
      </c>
      <c r="M409" s="43">
        <v>44998.5421296296</v>
      </c>
      <c r="N409" s="43">
        <v>44998.5394328704</v>
      </c>
      <c r="O409" s="42" t="s">
        <v>221</v>
      </c>
      <c r="P409" s="39" t="s">
        <v>222</v>
      </c>
      <c r="Q409" s="39"/>
      <c r="R409" s="47">
        <v>45012.0880092593</v>
      </c>
      <c r="S409" s="39" t="s">
        <v>224</v>
      </c>
      <c r="T409" s="47"/>
      <c r="U409" s="47">
        <v>45001.4289351852</v>
      </c>
      <c r="V409" s="47">
        <v>45012.0843865741</v>
      </c>
      <c r="W409" s="48">
        <v>0</v>
      </c>
      <c r="X409" s="49">
        <v>13.5449537037037</v>
      </c>
      <c r="Y409" s="39" t="s">
        <v>230</v>
      </c>
      <c r="Z409" s="39" t="s">
        <v>234</v>
      </c>
      <c r="AA409" s="39"/>
      <c r="AB409" s="39" t="s">
        <v>140</v>
      </c>
      <c r="AC409" s="39" t="s">
        <v>225</v>
      </c>
      <c r="AD409" s="39"/>
      <c r="AE409" s="33" t="str">
        <f>VLOOKUP(I:I,[1]Sheet1!$B:$F,5,0)</f>
        <v>Known Code Issue</v>
      </c>
      <c r="AF409" s="33" t="str">
        <f>VLOOKUP(I:I,[1]Sheet1!$B:$G,6,0)</f>
        <v>PKE000000094345</v>
      </c>
      <c r="AG409" s="43" t="s">
        <v>2517</v>
      </c>
      <c r="AH409" s="39" t="s">
        <v>370</v>
      </c>
      <c r="AI409" s="39" t="s">
        <v>371</v>
      </c>
      <c r="AJ409" s="39" t="s">
        <v>380</v>
      </c>
      <c r="AK409" s="48">
        <v>35</v>
      </c>
      <c r="AL409" s="39" t="s">
        <v>216</v>
      </c>
    </row>
    <row r="410" ht="14.4" spans="1:38">
      <c r="A410" s="39" t="s">
        <v>239</v>
      </c>
      <c r="B410" s="39" t="s">
        <v>212</v>
      </c>
      <c r="C410" s="39" t="s">
        <v>213</v>
      </c>
      <c r="D410" s="39" t="s">
        <v>230</v>
      </c>
      <c r="E410" s="39" t="s">
        <v>231</v>
      </c>
      <c r="F410" s="39"/>
      <c r="G410" s="39"/>
      <c r="H410" s="39" t="s">
        <v>216</v>
      </c>
      <c r="I410" s="39" t="s">
        <v>2518</v>
      </c>
      <c r="J410" s="39" t="s">
        <v>2519</v>
      </c>
      <c r="K410" s="42" t="s">
        <v>219</v>
      </c>
      <c r="L410" s="39" t="s">
        <v>220</v>
      </c>
      <c r="M410" s="43">
        <v>44999.4383333333</v>
      </c>
      <c r="N410" s="43">
        <v>44999.4368287037</v>
      </c>
      <c r="O410" s="42" t="s">
        <v>221</v>
      </c>
      <c r="P410" s="39" t="s">
        <v>222</v>
      </c>
      <c r="Q410" s="39"/>
      <c r="R410" s="47">
        <v>45011.1298842593</v>
      </c>
      <c r="S410" s="39" t="s">
        <v>224</v>
      </c>
      <c r="T410" s="47"/>
      <c r="U410" s="47">
        <v>45000.4356828704</v>
      </c>
      <c r="V410" s="47">
        <v>45011.1259490741</v>
      </c>
      <c r="W410" s="48">
        <v>0</v>
      </c>
      <c r="X410" s="49">
        <v>11.6891203703704</v>
      </c>
      <c r="Y410" s="39" t="s">
        <v>230</v>
      </c>
      <c r="Z410" s="39" t="s">
        <v>234</v>
      </c>
      <c r="AA410" s="39"/>
      <c r="AB410" s="39" t="s">
        <v>140</v>
      </c>
      <c r="AC410" s="39" t="s">
        <v>225</v>
      </c>
      <c r="AD410" s="39"/>
      <c r="AE410" s="33" t="str">
        <f>VLOOKUP(I:I,[1]Sheet1!$B:$F,5,0)</f>
        <v>Known Code Issue</v>
      </c>
      <c r="AF410" s="33" t="str">
        <f>VLOOKUP(I:I,[1]Sheet1!$B:$G,6,0)</f>
        <v>PKE000000094345</v>
      </c>
      <c r="AG410" s="47" t="s">
        <v>2520</v>
      </c>
      <c r="AH410" s="39" t="s">
        <v>227</v>
      </c>
      <c r="AI410" s="39" t="s">
        <v>228</v>
      </c>
      <c r="AJ410" s="39" t="s">
        <v>387</v>
      </c>
      <c r="AK410" s="48">
        <v>17.5</v>
      </c>
      <c r="AL410" s="39" t="s">
        <v>216</v>
      </c>
    </row>
    <row r="411" ht="14.4" spans="1:38">
      <c r="A411" s="38" t="s">
        <v>239</v>
      </c>
      <c r="B411" s="38" t="s">
        <v>212</v>
      </c>
      <c r="C411" s="38" t="s">
        <v>213</v>
      </c>
      <c r="D411" s="38" t="s">
        <v>230</v>
      </c>
      <c r="E411" s="38" t="s">
        <v>231</v>
      </c>
      <c r="F411" s="38"/>
      <c r="G411" s="38"/>
      <c r="H411" s="38" t="s">
        <v>216</v>
      </c>
      <c r="I411" s="38" t="s">
        <v>2521</v>
      </c>
      <c r="J411" s="38" t="s">
        <v>2522</v>
      </c>
      <c r="K411" s="40" t="s">
        <v>219</v>
      </c>
      <c r="L411" s="38" t="s">
        <v>220</v>
      </c>
      <c r="M411" s="41">
        <v>45000.4112731481</v>
      </c>
      <c r="N411" s="41">
        <v>45000.4103125</v>
      </c>
      <c r="O411" s="40" t="s">
        <v>221</v>
      </c>
      <c r="P411" s="38" t="s">
        <v>222</v>
      </c>
      <c r="Q411" s="38"/>
      <c r="R411" s="44">
        <v>45012.0878935185</v>
      </c>
      <c r="S411" s="38" t="s">
        <v>224</v>
      </c>
      <c r="T411" s="44"/>
      <c r="U411" s="44">
        <v>45001.5179398148</v>
      </c>
      <c r="V411" s="44">
        <v>45012.0843865741</v>
      </c>
      <c r="W411" s="45">
        <v>0</v>
      </c>
      <c r="X411" s="46">
        <v>11.6740740740741</v>
      </c>
      <c r="Y411" s="38" t="s">
        <v>230</v>
      </c>
      <c r="Z411" s="38" t="s">
        <v>234</v>
      </c>
      <c r="AA411" s="38"/>
      <c r="AB411" s="38" t="s">
        <v>140</v>
      </c>
      <c r="AC411" s="38" t="s">
        <v>225</v>
      </c>
      <c r="AD411" s="38"/>
      <c r="AE411" s="33" t="str">
        <f>VLOOKUP(I:I,[1]Sheet1!$B:$F,5,0)</f>
        <v>Known Code Issue</v>
      </c>
      <c r="AF411" s="33" t="str">
        <f>VLOOKUP(I:I,[1]Sheet1!$B:$G,6,0)</f>
        <v>PKE000000094345</v>
      </c>
      <c r="AG411" s="41" t="s">
        <v>2523</v>
      </c>
      <c r="AH411" s="38" t="s">
        <v>227</v>
      </c>
      <c r="AI411" s="38" t="s">
        <v>228</v>
      </c>
      <c r="AJ411" s="38" t="s">
        <v>284</v>
      </c>
      <c r="AK411" s="45">
        <v>9.33333333333333</v>
      </c>
      <c r="AL411" s="38" t="s">
        <v>216</v>
      </c>
    </row>
    <row r="412" ht="14.4" spans="1:38">
      <c r="A412" s="38" t="s">
        <v>239</v>
      </c>
      <c r="B412" s="38" t="s">
        <v>212</v>
      </c>
      <c r="C412" s="38" t="s">
        <v>213</v>
      </c>
      <c r="D412" s="38" t="s">
        <v>230</v>
      </c>
      <c r="E412" s="38" t="s">
        <v>231</v>
      </c>
      <c r="F412" s="38"/>
      <c r="G412" s="38"/>
      <c r="H412" s="38" t="s">
        <v>216</v>
      </c>
      <c r="I412" s="38" t="s">
        <v>2524</v>
      </c>
      <c r="J412" s="38" t="s">
        <v>2525</v>
      </c>
      <c r="K412" s="40" t="s">
        <v>219</v>
      </c>
      <c r="L412" s="38" t="s">
        <v>220</v>
      </c>
      <c r="M412" s="41">
        <v>45001.4147337963</v>
      </c>
      <c r="N412" s="41">
        <v>45001.4139583333</v>
      </c>
      <c r="O412" s="40" t="s">
        <v>221</v>
      </c>
      <c r="P412" s="38" t="s">
        <v>222</v>
      </c>
      <c r="Q412" s="38"/>
      <c r="R412" s="44">
        <v>45016.0887615741</v>
      </c>
      <c r="S412" s="38" t="s">
        <v>224</v>
      </c>
      <c r="T412" s="44"/>
      <c r="U412" s="44">
        <v>45005.4393518519</v>
      </c>
      <c r="V412" s="44">
        <v>45016.084224537</v>
      </c>
      <c r="W412" s="45">
        <v>0</v>
      </c>
      <c r="X412" s="46">
        <v>14.6702662037037</v>
      </c>
      <c r="Y412" s="38" t="s">
        <v>230</v>
      </c>
      <c r="Z412" s="38" t="s">
        <v>234</v>
      </c>
      <c r="AA412" s="38"/>
      <c r="AB412" s="38" t="s">
        <v>140</v>
      </c>
      <c r="AC412" s="38" t="s">
        <v>225</v>
      </c>
      <c r="AD412" s="38"/>
      <c r="AE412" s="33" t="str">
        <f>VLOOKUP(I:I,[1]Sheet1!$B:$F,5,0)</f>
        <v>Known Code Issue</v>
      </c>
      <c r="AF412" s="33" t="str">
        <f>VLOOKUP(I:I,[1]Sheet1!$B:$G,6,0)</f>
        <v>PKE000000094345</v>
      </c>
      <c r="AG412" s="41" t="s">
        <v>2526</v>
      </c>
      <c r="AH412" s="38" t="s">
        <v>227</v>
      </c>
      <c r="AI412" s="38" t="s">
        <v>228</v>
      </c>
      <c r="AJ412" s="38" t="s">
        <v>336</v>
      </c>
      <c r="AK412" s="45">
        <v>17.5</v>
      </c>
      <c r="AL412" s="38" t="s">
        <v>216</v>
      </c>
    </row>
    <row r="413" ht="14.4" spans="1:38">
      <c r="A413" s="39" t="s">
        <v>239</v>
      </c>
      <c r="B413" s="39" t="s">
        <v>212</v>
      </c>
      <c r="C413" s="39" t="s">
        <v>213</v>
      </c>
      <c r="D413" s="39" t="s">
        <v>230</v>
      </c>
      <c r="E413" s="39" t="s">
        <v>231</v>
      </c>
      <c r="F413" s="39"/>
      <c r="G413" s="39"/>
      <c r="H413" s="39" t="s">
        <v>216</v>
      </c>
      <c r="I413" s="39" t="s">
        <v>2527</v>
      </c>
      <c r="J413" s="39" t="s">
        <v>2528</v>
      </c>
      <c r="K413" s="42" t="s">
        <v>258</v>
      </c>
      <c r="L413" s="39" t="s">
        <v>220</v>
      </c>
      <c r="M413" s="43">
        <v>45006.5799537037</v>
      </c>
      <c r="N413" s="43">
        <v>45006.5459259259</v>
      </c>
      <c r="O413" s="42" t="s">
        <v>221</v>
      </c>
      <c r="P413" s="39" t="s">
        <v>222</v>
      </c>
      <c r="Q413" s="39"/>
      <c r="R413" s="47">
        <v>45017.0899421296</v>
      </c>
      <c r="S413" s="39" t="s">
        <v>224</v>
      </c>
      <c r="T413" s="47"/>
      <c r="U413" s="47">
        <v>45006.7669791667</v>
      </c>
      <c r="V413" s="47">
        <v>45017.0850810185</v>
      </c>
      <c r="W413" s="48">
        <v>0</v>
      </c>
      <c r="X413" s="49">
        <v>10.5391550925926</v>
      </c>
      <c r="Y413" s="39" t="s">
        <v>230</v>
      </c>
      <c r="Z413" s="39" t="s">
        <v>234</v>
      </c>
      <c r="AA413" s="39"/>
      <c r="AB413" s="39" t="s">
        <v>140</v>
      </c>
      <c r="AC413" s="39" t="s">
        <v>225</v>
      </c>
      <c r="AD413" s="39"/>
      <c r="AE413" s="33" t="str">
        <f>VLOOKUP(I:I,[1]Sheet1!$B:$F,5,0)</f>
        <v>Known Code Issue</v>
      </c>
      <c r="AF413" s="33" t="str">
        <f>VLOOKUP(I:I,[1]Sheet1!$B:$G,6,0)</f>
        <v>PKE000000094345</v>
      </c>
      <c r="AG413" s="47" t="s">
        <v>2529</v>
      </c>
      <c r="AH413" s="39" t="s">
        <v>315</v>
      </c>
      <c r="AI413" s="39" t="s">
        <v>316</v>
      </c>
      <c r="AJ413" s="39" t="s">
        <v>1516</v>
      </c>
      <c r="AK413" s="48">
        <v>5.6</v>
      </c>
      <c r="AL413" s="39" t="s">
        <v>216</v>
      </c>
    </row>
    <row r="414" ht="14.4" spans="1:38">
      <c r="A414" s="38" t="s">
        <v>239</v>
      </c>
      <c r="B414" s="38" t="s">
        <v>212</v>
      </c>
      <c r="C414" s="38" t="s">
        <v>213</v>
      </c>
      <c r="D414" s="38" t="s">
        <v>230</v>
      </c>
      <c r="E414" s="38" t="s">
        <v>231</v>
      </c>
      <c r="F414" s="38"/>
      <c r="G414" s="38"/>
      <c r="H414" s="38" t="s">
        <v>216</v>
      </c>
      <c r="I414" s="38" t="s">
        <v>2530</v>
      </c>
      <c r="J414" s="38" t="s">
        <v>2531</v>
      </c>
      <c r="K414" s="40" t="s">
        <v>258</v>
      </c>
      <c r="L414" s="38" t="s">
        <v>220</v>
      </c>
      <c r="M414" s="41">
        <v>44992.4680208333</v>
      </c>
      <c r="N414" s="41">
        <v>44992.4667592593</v>
      </c>
      <c r="O414" s="40" t="s">
        <v>221</v>
      </c>
      <c r="P414" s="38" t="s">
        <v>222</v>
      </c>
      <c r="Q414" s="38"/>
      <c r="R414" s="44">
        <v>45009.0871180556</v>
      </c>
      <c r="S414" s="38" t="s">
        <v>224</v>
      </c>
      <c r="T414" s="44"/>
      <c r="U414" s="44">
        <v>44998.8124189815</v>
      </c>
      <c r="V414" s="44">
        <v>45009.0842361111</v>
      </c>
      <c r="W414" s="45">
        <v>0</v>
      </c>
      <c r="X414" s="46">
        <v>16.6174768518519</v>
      </c>
      <c r="Y414" s="38" t="s">
        <v>230</v>
      </c>
      <c r="Z414" s="38" t="s">
        <v>234</v>
      </c>
      <c r="AA414" s="38"/>
      <c r="AB414" s="38" t="s">
        <v>140</v>
      </c>
      <c r="AC414" s="38" t="s">
        <v>225</v>
      </c>
      <c r="AD414" s="38"/>
      <c r="AE414" s="33" t="str">
        <f>VLOOKUP(I:I,[1]Sheet1!$B:$F,5,0)</f>
        <v>Known Code Issue</v>
      </c>
      <c r="AF414" s="33" t="str">
        <f>VLOOKUP(I:I,[1]Sheet1!$B:$G,6,0)</f>
        <v>PKE000000094345</v>
      </c>
      <c r="AG414" s="41" t="s">
        <v>2532</v>
      </c>
      <c r="AH414" s="38" t="s">
        <v>315</v>
      </c>
      <c r="AI414" s="38" t="s">
        <v>316</v>
      </c>
      <c r="AJ414" s="38" t="s">
        <v>292</v>
      </c>
      <c r="AK414" s="45">
        <v>34.3</v>
      </c>
      <c r="AL414" s="38" t="s">
        <v>216</v>
      </c>
    </row>
    <row r="415" ht="14.4" spans="1:38">
      <c r="A415" s="38" t="s">
        <v>239</v>
      </c>
      <c r="B415" s="38" t="s">
        <v>212</v>
      </c>
      <c r="C415" s="38" t="s">
        <v>213</v>
      </c>
      <c r="D415" s="38" t="s">
        <v>230</v>
      </c>
      <c r="E415" s="38" t="s">
        <v>231</v>
      </c>
      <c r="F415" s="38"/>
      <c r="G415" s="38"/>
      <c r="H415" s="38" t="s">
        <v>216</v>
      </c>
      <c r="I415" s="38" t="s">
        <v>2533</v>
      </c>
      <c r="J415" s="38" t="s">
        <v>2534</v>
      </c>
      <c r="K415" s="40" t="s">
        <v>219</v>
      </c>
      <c r="L415" s="38" t="s">
        <v>220</v>
      </c>
      <c r="M415" s="41">
        <v>44995.3522569445</v>
      </c>
      <c r="N415" s="41">
        <v>44995.3510416667</v>
      </c>
      <c r="O415" s="40" t="s">
        <v>221</v>
      </c>
      <c r="P415" s="38" t="s">
        <v>222</v>
      </c>
      <c r="Q415" s="38"/>
      <c r="R415" s="44">
        <v>45006.0899305556</v>
      </c>
      <c r="S415" s="38" t="s">
        <v>224</v>
      </c>
      <c r="T415" s="44"/>
      <c r="U415" s="44">
        <v>44995.4473148148</v>
      </c>
      <c r="V415" s="44">
        <v>45006.085</v>
      </c>
      <c r="W415" s="45">
        <v>0</v>
      </c>
      <c r="X415" s="46">
        <v>10.7339583333333</v>
      </c>
      <c r="Y415" s="38" t="s">
        <v>230</v>
      </c>
      <c r="Z415" s="38" t="s">
        <v>234</v>
      </c>
      <c r="AA415" s="38"/>
      <c r="AB415" s="38" t="s">
        <v>245</v>
      </c>
      <c r="AC415" s="38" t="s">
        <v>246</v>
      </c>
      <c r="AD415" s="38"/>
      <c r="AE415" s="33" t="str">
        <f>VLOOKUP(I:I,[1]Sheet1!$B:$F,5,0)</f>
        <v>System Limitation </v>
      </c>
      <c r="AF415" s="33" t="str">
        <f>VLOOKUP(I:I,[1]Sheet1!$B:$G,6,0)</f>
        <v> System Limitation in ACC (Call/Data Active for customer)</v>
      </c>
      <c r="AG415" s="41" t="s">
        <v>2535</v>
      </c>
      <c r="AH415" s="38" t="s">
        <v>315</v>
      </c>
      <c r="AI415" s="38" t="s">
        <v>316</v>
      </c>
      <c r="AJ415" s="38" t="s">
        <v>380</v>
      </c>
      <c r="AK415" s="45">
        <v>9.33333333333333</v>
      </c>
      <c r="AL415" s="38" t="s">
        <v>216</v>
      </c>
    </row>
    <row r="416" ht="14.4" spans="1:38">
      <c r="A416" s="38" t="s">
        <v>239</v>
      </c>
      <c r="B416" s="38" t="s">
        <v>212</v>
      </c>
      <c r="C416" s="38" t="s">
        <v>213</v>
      </c>
      <c r="D416" s="38" t="s">
        <v>230</v>
      </c>
      <c r="E416" s="38" t="s">
        <v>231</v>
      </c>
      <c r="F416" s="38"/>
      <c r="G416" s="38"/>
      <c r="H416" s="38" t="s">
        <v>216</v>
      </c>
      <c r="I416" s="38" t="s">
        <v>2536</v>
      </c>
      <c r="J416" s="38" t="s">
        <v>2537</v>
      </c>
      <c r="K416" s="40" t="s">
        <v>219</v>
      </c>
      <c r="L416" s="38" t="s">
        <v>220</v>
      </c>
      <c r="M416" s="41">
        <v>45002.3902662037</v>
      </c>
      <c r="N416" s="41">
        <v>45002.3890972222</v>
      </c>
      <c r="O416" s="40" t="s">
        <v>221</v>
      </c>
      <c r="P416" s="38" t="s">
        <v>222</v>
      </c>
      <c r="Q416" s="38"/>
      <c r="R416" s="44">
        <v>45016.08875</v>
      </c>
      <c r="S416" s="38" t="s">
        <v>224</v>
      </c>
      <c r="T416" s="44"/>
      <c r="U416" s="44">
        <v>45005.7885069444</v>
      </c>
      <c r="V416" s="44">
        <v>45016.084224537</v>
      </c>
      <c r="W416" s="45">
        <v>0</v>
      </c>
      <c r="X416" s="46">
        <v>13.6951273148148</v>
      </c>
      <c r="Y416" s="38" t="s">
        <v>230</v>
      </c>
      <c r="Z416" s="38" t="s">
        <v>234</v>
      </c>
      <c r="AA416" s="38"/>
      <c r="AB416" s="38" t="s">
        <v>140</v>
      </c>
      <c r="AC416" s="38" t="s">
        <v>225</v>
      </c>
      <c r="AD416" s="38"/>
      <c r="AE416" s="33" t="str">
        <f>VLOOKUP(I:I,[1]Sheet1!$B:$F,5,0)</f>
        <v>Known Code Issue</v>
      </c>
      <c r="AF416" s="33" t="str">
        <f>VLOOKUP(I:I,[1]Sheet1!$B:$G,6,0)</f>
        <v>PKE000000094345</v>
      </c>
      <c r="AG416" s="44" t="s">
        <v>2538</v>
      </c>
      <c r="AH416" s="38" t="s">
        <v>370</v>
      </c>
      <c r="AI416" s="38" t="s">
        <v>371</v>
      </c>
      <c r="AJ416" s="38" t="s">
        <v>387</v>
      </c>
      <c r="AK416" s="45">
        <v>14</v>
      </c>
      <c r="AL416" s="38" t="s">
        <v>216</v>
      </c>
    </row>
    <row r="417" ht="14.4" spans="1:38">
      <c r="A417" s="38" t="s">
        <v>239</v>
      </c>
      <c r="B417" s="38" t="s">
        <v>212</v>
      </c>
      <c r="C417" s="38" t="s">
        <v>213</v>
      </c>
      <c r="D417" s="38" t="s">
        <v>230</v>
      </c>
      <c r="E417" s="38" t="s">
        <v>231</v>
      </c>
      <c r="F417" s="38"/>
      <c r="G417" s="38"/>
      <c r="H417" s="38" t="s">
        <v>216</v>
      </c>
      <c r="I417" s="38" t="s">
        <v>2539</v>
      </c>
      <c r="J417" s="38" t="s">
        <v>2537</v>
      </c>
      <c r="K417" s="40" t="s">
        <v>219</v>
      </c>
      <c r="L417" s="38" t="s">
        <v>220</v>
      </c>
      <c r="M417" s="41">
        <v>45014.6512615741</v>
      </c>
      <c r="N417" s="41">
        <v>45014.6505324074</v>
      </c>
      <c r="O417" s="40" t="s">
        <v>780</v>
      </c>
      <c r="P417" s="38" t="s">
        <v>781</v>
      </c>
      <c r="Q417" s="38"/>
      <c r="R417" s="44">
        <v>45015.6937384259</v>
      </c>
      <c r="S417" s="38" t="s">
        <v>782</v>
      </c>
      <c r="T417" s="44"/>
      <c r="U417" s="44">
        <v>45015.6932523148</v>
      </c>
      <c r="V417" s="44"/>
      <c r="W417" s="45">
        <v>0</v>
      </c>
      <c r="X417" s="46">
        <v>1.04271990740741</v>
      </c>
      <c r="Y417" s="38" t="s">
        <v>230</v>
      </c>
      <c r="Z417" s="38" t="s">
        <v>234</v>
      </c>
      <c r="AA417" s="38"/>
      <c r="AB417" s="38" t="s">
        <v>140</v>
      </c>
      <c r="AC417" s="38" t="s">
        <v>225</v>
      </c>
      <c r="AD417" s="38"/>
      <c r="AE417" s="33" t="str">
        <f>VLOOKUP(I:I,[1]Sheet1!$B:$F,5,0)</f>
        <v>Known Code Issue</v>
      </c>
      <c r="AF417" s="33" t="str">
        <f>VLOOKUP(I:I,[1]Sheet1!$B:$G,6,0)</f>
        <v>PKE000000094345</v>
      </c>
      <c r="AG417" s="41" t="s">
        <v>2540</v>
      </c>
      <c r="AH417" s="38" t="s">
        <v>307</v>
      </c>
      <c r="AI417" s="38" t="s">
        <v>308</v>
      </c>
      <c r="AJ417" s="38" t="s">
        <v>238</v>
      </c>
      <c r="AK417" s="45">
        <v>14</v>
      </c>
      <c r="AL417" s="38" t="s">
        <v>216</v>
      </c>
    </row>
    <row r="418" ht="14.4" spans="1:38">
      <c r="A418" s="39" t="s">
        <v>239</v>
      </c>
      <c r="B418" s="39" t="s">
        <v>212</v>
      </c>
      <c r="C418" s="39" t="s">
        <v>213</v>
      </c>
      <c r="D418" s="39" t="s">
        <v>230</v>
      </c>
      <c r="E418" s="39" t="s">
        <v>231</v>
      </c>
      <c r="F418" s="39"/>
      <c r="G418" s="39"/>
      <c r="H418" s="39" t="s">
        <v>216</v>
      </c>
      <c r="I418" s="39" t="s">
        <v>2541</v>
      </c>
      <c r="J418" s="39" t="s">
        <v>2542</v>
      </c>
      <c r="K418" s="42" t="s">
        <v>219</v>
      </c>
      <c r="L418" s="39" t="s">
        <v>220</v>
      </c>
      <c r="M418" s="43">
        <v>44996.4314930556</v>
      </c>
      <c r="N418" s="43">
        <v>44996.4304513889</v>
      </c>
      <c r="O418" s="42" t="s">
        <v>221</v>
      </c>
      <c r="P418" s="39" t="s">
        <v>222</v>
      </c>
      <c r="Q418" s="39"/>
      <c r="R418" s="47">
        <v>45010.0947685185</v>
      </c>
      <c r="S418" s="39" t="s">
        <v>224</v>
      </c>
      <c r="T418" s="47"/>
      <c r="U418" s="47">
        <v>44999.4515393519</v>
      </c>
      <c r="V418" s="47">
        <v>45010.0842013889</v>
      </c>
      <c r="W418" s="48">
        <v>0</v>
      </c>
      <c r="X418" s="49">
        <v>13.65375</v>
      </c>
      <c r="Y418" s="39" t="s">
        <v>230</v>
      </c>
      <c r="Z418" s="39" t="s">
        <v>234</v>
      </c>
      <c r="AA418" s="39"/>
      <c r="AB418" s="39" t="s">
        <v>245</v>
      </c>
      <c r="AC418" s="39" t="s">
        <v>246</v>
      </c>
      <c r="AD418" s="39"/>
      <c r="AE418" s="33" t="str">
        <f>VLOOKUP(I:I,[1]Sheet1!$B:$F,5,0)</f>
        <v>System Limitation </v>
      </c>
      <c r="AF418" s="33" t="str">
        <f>VLOOKUP(I:I,[1]Sheet1!$B:$G,6,0)</f>
        <v>System Limitation in ACC (IMEI was not present in RM)</v>
      </c>
      <c r="AG418" s="43" t="s">
        <v>2543</v>
      </c>
      <c r="AH418" s="39" t="s">
        <v>315</v>
      </c>
      <c r="AI418" s="39" t="s">
        <v>316</v>
      </c>
      <c r="AJ418" s="39" t="s">
        <v>387</v>
      </c>
      <c r="AK418" s="48">
        <v>17.5</v>
      </c>
      <c r="AL418" s="39" t="s">
        <v>216</v>
      </c>
    </row>
    <row r="419" ht="14.4" spans="1:38">
      <c r="A419" s="39" t="s">
        <v>239</v>
      </c>
      <c r="B419" s="39" t="s">
        <v>212</v>
      </c>
      <c r="C419" s="39" t="s">
        <v>213</v>
      </c>
      <c r="D419" s="39" t="s">
        <v>230</v>
      </c>
      <c r="E419" s="39" t="s">
        <v>231</v>
      </c>
      <c r="F419" s="39"/>
      <c r="G419" s="39"/>
      <c r="H419" s="39" t="s">
        <v>216</v>
      </c>
      <c r="I419" s="39" t="s">
        <v>2544</v>
      </c>
      <c r="J419" s="39" t="s">
        <v>2542</v>
      </c>
      <c r="K419" s="42" t="s">
        <v>219</v>
      </c>
      <c r="L419" s="39" t="s">
        <v>220</v>
      </c>
      <c r="M419" s="43">
        <v>44999.3624768519</v>
      </c>
      <c r="N419" s="43">
        <v>44999.36125</v>
      </c>
      <c r="O419" s="42" t="s">
        <v>221</v>
      </c>
      <c r="P419" s="39" t="s">
        <v>222</v>
      </c>
      <c r="Q419" s="39"/>
      <c r="R419" s="47">
        <v>45012.0879513889</v>
      </c>
      <c r="S419" s="39" t="s">
        <v>224</v>
      </c>
      <c r="T419" s="47"/>
      <c r="U419" s="47">
        <v>45001.4209837963</v>
      </c>
      <c r="V419" s="47">
        <v>45012.0843865741</v>
      </c>
      <c r="W419" s="48">
        <v>0</v>
      </c>
      <c r="X419" s="49">
        <v>12.7231365740741</v>
      </c>
      <c r="Y419" s="39" t="s">
        <v>230</v>
      </c>
      <c r="Z419" s="39" t="s">
        <v>234</v>
      </c>
      <c r="AA419" s="39"/>
      <c r="AB419" s="39" t="s">
        <v>245</v>
      </c>
      <c r="AC419" s="39" t="s">
        <v>246</v>
      </c>
      <c r="AD419" s="39"/>
      <c r="AE419" s="33" t="str">
        <f>VLOOKUP(I:I,[1]Sheet1!$B:$F,5,0)</f>
        <v>CSR Request </v>
      </c>
      <c r="AF419" s="33" t="str">
        <f>VLOOKUP(I:I,[1]Sheet1!$B:$G,6,0)</f>
        <v>CSR Request - Order Cancellation</v>
      </c>
      <c r="AG419" s="43" t="s">
        <v>2545</v>
      </c>
      <c r="AH419" s="39" t="s">
        <v>315</v>
      </c>
      <c r="AI419" s="39" t="s">
        <v>316</v>
      </c>
      <c r="AJ419" s="39" t="s">
        <v>284</v>
      </c>
      <c r="AK419" s="48">
        <v>28</v>
      </c>
      <c r="AL419" s="39" t="s">
        <v>216</v>
      </c>
    </row>
    <row r="420" ht="14.4" spans="1:38">
      <c r="A420" s="39" t="s">
        <v>239</v>
      </c>
      <c r="B420" s="39" t="s">
        <v>212</v>
      </c>
      <c r="C420" s="39" t="s">
        <v>213</v>
      </c>
      <c r="D420" s="39" t="s">
        <v>230</v>
      </c>
      <c r="E420" s="39" t="s">
        <v>231</v>
      </c>
      <c r="F420" s="39"/>
      <c r="G420" s="39"/>
      <c r="H420" s="39" t="s">
        <v>216</v>
      </c>
      <c r="I420" s="39" t="s">
        <v>2546</v>
      </c>
      <c r="J420" s="39" t="s">
        <v>2547</v>
      </c>
      <c r="K420" s="42" t="s">
        <v>258</v>
      </c>
      <c r="L420" s="39" t="s">
        <v>220</v>
      </c>
      <c r="M420" s="43">
        <v>44986.7515509259</v>
      </c>
      <c r="N420" s="43">
        <v>44986.7499305556</v>
      </c>
      <c r="O420" s="42" t="s">
        <v>221</v>
      </c>
      <c r="P420" s="39" t="s">
        <v>222</v>
      </c>
      <c r="Q420" s="39"/>
      <c r="R420" s="47">
        <v>44999.0886574074</v>
      </c>
      <c r="S420" s="39" t="s">
        <v>224</v>
      </c>
      <c r="T420" s="47"/>
      <c r="U420" s="47">
        <v>44988.5719907407</v>
      </c>
      <c r="V420" s="47">
        <v>44999.084537037</v>
      </c>
      <c r="W420" s="48">
        <v>0</v>
      </c>
      <c r="X420" s="49">
        <v>12.3346064814815</v>
      </c>
      <c r="Y420" s="39" t="s">
        <v>230</v>
      </c>
      <c r="Z420" s="39" t="s">
        <v>234</v>
      </c>
      <c r="AA420" s="39"/>
      <c r="AB420" s="39" t="s">
        <v>245</v>
      </c>
      <c r="AC420" s="39" t="s">
        <v>323</v>
      </c>
      <c r="AD420" s="39"/>
      <c r="AE420" s="33" t="str">
        <f>VLOOKUP(I:I,[1]Sheet1!$B:$F,5,0)</f>
        <v>One-Off Issue</v>
      </c>
      <c r="AF420" s="33" t="str">
        <f>VLOOKUP(I:I,[1]Sheet1!$B:$G,6,0)</f>
        <v>One OFF issue in Comet - Customer Not able to make payment</v>
      </c>
      <c r="AG420" s="43" t="s">
        <v>2548</v>
      </c>
      <c r="AH420" s="39" t="s">
        <v>315</v>
      </c>
      <c r="AI420" s="39" t="s">
        <v>316</v>
      </c>
      <c r="AJ420" s="39" t="s">
        <v>300</v>
      </c>
      <c r="AK420" s="48">
        <v>1.4</v>
      </c>
      <c r="AL420" s="39" t="s">
        <v>216</v>
      </c>
    </row>
    <row r="421" ht="14.4" spans="1:38">
      <c r="A421" s="39" t="s">
        <v>239</v>
      </c>
      <c r="B421" s="39" t="s">
        <v>212</v>
      </c>
      <c r="C421" s="39" t="s">
        <v>213</v>
      </c>
      <c r="D421" s="39" t="s">
        <v>230</v>
      </c>
      <c r="E421" s="39" t="s">
        <v>231</v>
      </c>
      <c r="F421" s="39"/>
      <c r="G421" s="39"/>
      <c r="H421" s="39" t="s">
        <v>216</v>
      </c>
      <c r="I421" s="39" t="s">
        <v>2549</v>
      </c>
      <c r="J421" s="39" t="s">
        <v>2550</v>
      </c>
      <c r="K421" s="42" t="s">
        <v>219</v>
      </c>
      <c r="L421" s="39" t="s">
        <v>220</v>
      </c>
      <c r="M421" s="43">
        <v>44996.7582407407</v>
      </c>
      <c r="N421" s="43">
        <v>44996.7558796296</v>
      </c>
      <c r="O421" s="42" t="s">
        <v>221</v>
      </c>
      <c r="P421" s="39" t="s">
        <v>222</v>
      </c>
      <c r="Q421" s="39"/>
      <c r="R421" s="47">
        <v>45009.0867824074</v>
      </c>
      <c r="S421" s="39" t="s">
        <v>224</v>
      </c>
      <c r="T421" s="47"/>
      <c r="U421" s="47">
        <v>44998.4727083333</v>
      </c>
      <c r="V421" s="47">
        <v>45009.0842361111</v>
      </c>
      <c r="W421" s="48">
        <v>0</v>
      </c>
      <c r="X421" s="49">
        <v>12.3283564814815</v>
      </c>
      <c r="Y421" s="39" t="s">
        <v>230</v>
      </c>
      <c r="Z421" s="39" t="s">
        <v>234</v>
      </c>
      <c r="AA421" s="39"/>
      <c r="AB421" s="39" t="s">
        <v>245</v>
      </c>
      <c r="AC421" s="39" t="s">
        <v>246</v>
      </c>
      <c r="AD421" s="39"/>
      <c r="AE421" s="33" t="str">
        <f>VLOOKUP(I:I,[1]Sheet1!$B:$F,5,0)</f>
        <v>One-Off Issue</v>
      </c>
      <c r="AF421" s="33" t="str">
        <f>VLOOKUP(I:I,[1]Sheet1!$B:$G,6,0)</f>
        <v>One off issue in ACC</v>
      </c>
      <c r="AG421" s="43" t="s">
        <v>2551</v>
      </c>
      <c r="AH421" s="39" t="s">
        <v>315</v>
      </c>
      <c r="AI421" s="39" t="s">
        <v>316</v>
      </c>
      <c r="AJ421" s="39" t="s">
        <v>300</v>
      </c>
      <c r="AK421" s="48">
        <v>2.33333333333333</v>
      </c>
      <c r="AL421" s="39" t="s">
        <v>216</v>
      </c>
    </row>
    <row r="422" ht="14.4" spans="1:38">
      <c r="A422" s="38" t="s">
        <v>239</v>
      </c>
      <c r="B422" s="38" t="s">
        <v>212</v>
      </c>
      <c r="C422" s="38" t="s">
        <v>213</v>
      </c>
      <c r="D422" s="38" t="s">
        <v>230</v>
      </c>
      <c r="E422" s="38" t="s">
        <v>231</v>
      </c>
      <c r="F422" s="38"/>
      <c r="G422" s="38"/>
      <c r="H422" s="38" t="s">
        <v>216</v>
      </c>
      <c r="I422" s="38" t="s">
        <v>2552</v>
      </c>
      <c r="J422" s="38" t="s">
        <v>2553</v>
      </c>
      <c r="K422" s="40" t="s">
        <v>219</v>
      </c>
      <c r="L422" s="38" t="s">
        <v>220</v>
      </c>
      <c r="M422" s="41">
        <v>45002.4502199074</v>
      </c>
      <c r="N422" s="41">
        <v>45002.4492361111</v>
      </c>
      <c r="O422" s="40" t="s">
        <v>221</v>
      </c>
      <c r="P422" s="38" t="s">
        <v>222</v>
      </c>
      <c r="Q422" s="38"/>
      <c r="R422" s="44">
        <v>45016.0887152778</v>
      </c>
      <c r="S422" s="38" t="s">
        <v>224</v>
      </c>
      <c r="T422" s="44"/>
      <c r="U422" s="44">
        <v>45005.5524421296</v>
      </c>
      <c r="V422" s="44">
        <v>45016.084224537</v>
      </c>
      <c r="W422" s="45">
        <v>0</v>
      </c>
      <c r="X422" s="46">
        <v>13.6349884259259</v>
      </c>
      <c r="Y422" s="38" t="s">
        <v>230</v>
      </c>
      <c r="Z422" s="38" t="s">
        <v>234</v>
      </c>
      <c r="AA422" s="38"/>
      <c r="AB422" s="38" t="s">
        <v>245</v>
      </c>
      <c r="AC422" s="38" t="s">
        <v>323</v>
      </c>
      <c r="AD422" s="38"/>
      <c r="AE422" s="33" t="str">
        <f>VLOOKUP(I:I,[1]Sheet1!$B:$F,5,0)</f>
        <v>CSR User Issue</v>
      </c>
      <c r="AF422" s="33" t="str">
        <f>VLOOKUP(I:I,[1]Sheet1!$B:$G,6,0)</f>
        <v>CSR User Issue - Incorrect Order Creation</v>
      </c>
      <c r="AG422" s="41" t="s">
        <v>2554</v>
      </c>
      <c r="AH422" s="38" t="s">
        <v>485</v>
      </c>
      <c r="AI422" s="38" t="s">
        <v>486</v>
      </c>
      <c r="AJ422" s="38" t="s">
        <v>238</v>
      </c>
      <c r="AK422" s="45">
        <v>17.5</v>
      </c>
      <c r="AL422" s="38" t="s">
        <v>216</v>
      </c>
    </row>
    <row r="423" ht="14.4" spans="1:38">
      <c r="A423" s="38" t="s">
        <v>239</v>
      </c>
      <c r="B423" s="38" t="s">
        <v>212</v>
      </c>
      <c r="C423" s="38" t="s">
        <v>213</v>
      </c>
      <c r="D423" s="38" t="s">
        <v>230</v>
      </c>
      <c r="E423" s="38" t="s">
        <v>231</v>
      </c>
      <c r="F423" s="38"/>
      <c r="G423" s="38"/>
      <c r="H423" s="38" t="s">
        <v>216</v>
      </c>
      <c r="I423" s="38" t="s">
        <v>2555</v>
      </c>
      <c r="J423" s="38" t="s">
        <v>2556</v>
      </c>
      <c r="K423" s="40" t="s">
        <v>258</v>
      </c>
      <c r="L423" s="38" t="s">
        <v>220</v>
      </c>
      <c r="M423" s="41">
        <v>45007.4998842593</v>
      </c>
      <c r="N423" s="41">
        <v>45007.4921180556</v>
      </c>
      <c r="O423" s="40" t="s">
        <v>780</v>
      </c>
      <c r="P423" s="38" t="s">
        <v>781</v>
      </c>
      <c r="Q423" s="38"/>
      <c r="R423" s="44">
        <v>45007.7643171296</v>
      </c>
      <c r="S423" s="38" t="s">
        <v>1043</v>
      </c>
      <c r="T423" s="44"/>
      <c r="U423" s="44">
        <v>45007.7641087963</v>
      </c>
      <c r="V423" s="44"/>
      <c r="W423" s="45">
        <v>0</v>
      </c>
      <c r="X423" s="46">
        <v>0.271990740740741</v>
      </c>
      <c r="Y423" s="38" t="s">
        <v>230</v>
      </c>
      <c r="Z423" s="38" t="s">
        <v>234</v>
      </c>
      <c r="AA423" s="38"/>
      <c r="AB423" s="38" t="s">
        <v>140</v>
      </c>
      <c r="AC423" s="38" t="s">
        <v>225</v>
      </c>
      <c r="AD423" s="38"/>
      <c r="AE423" s="33" t="str">
        <f>VLOOKUP(I:I,[1]Sheet1!$B:$F,5,0)</f>
        <v>Known Code Issue</v>
      </c>
      <c r="AF423" s="33" t="str">
        <f>VLOOKUP(I:I,[1]Sheet1!$B:$G,6,0)</f>
        <v>PKE000000094345</v>
      </c>
      <c r="AG423" s="44" t="s">
        <v>2557</v>
      </c>
      <c r="AH423" s="38" t="s">
        <v>315</v>
      </c>
      <c r="AI423" s="38" t="s">
        <v>316</v>
      </c>
      <c r="AJ423" s="38" t="s">
        <v>336</v>
      </c>
      <c r="AK423" s="45">
        <v>16.3333333333333</v>
      </c>
      <c r="AL423" s="38" t="s">
        <v>216</v>
      </c>
    </row>
    <row r="424" ht="14.4" spans="1:38">
      <c r="A424" s="39" t="s">
        <v>239</v>
      </c>
      <c r="B424" s="39" t="s">
        <v>212</v>
      </c>
      <c r="C424" s="39" t="s">
        <v>213</v>
      </c>
      <c r="D424" s="39" t="s">
        <v>230</v>
      </c>
      <c r="E424" s="39" t="s">
        <v>231</v>
      </c>
      <c r="F424" s="39"/>
      <c r="G424" s="39"/>
      <c r="H424" s="39" t="s">
        <v>216</v>
      </c>
      <c r="I424" s="39" t="s">
        <v>2558</v>
      </c>
      <c r="J424" s="39" t="s">
        <v>2559</v>
      </c>
      <c r="K424" s="42" t="s">
        <v>219</v>
      </c>
      <c r="L424" s="39" t="s">
        <v>220</v>
      </c>
      <c r="M424" s="43">
        <v>45009.5109143519</v>
      </c>
      <c r="N424" s="43">
        <v>45009.5096064815</v>
      </c>
      <c r="O424" s="42" t="s">
        <v>780</v>
      </c>
      <c r="P424" s="39" t="s">
        <v>781</v>
      </c>
      <c r="Q424" s="39"/>
      <c r="R424" s="47">
        <v>45012.6660300926</v>
      </c>
      <c r="S424" s="39" t="s">
        <v>934</v>
      </c>
      <c r="T424" s="47"/>
      <c r="U424" s="47">
        <v>45012.6637731482</v>
      </c>
      <c r="V424" s="47"/>
      <c r="W424" s="48">
        <v>0</v>
      </c>
      <c r="X424" s="49">
        <v>3.15416666666667</v>
      </c>
      <c r="Y424" s="39" t="s">
        <v>230</v>
      </c>
      <c r="Z424" s="39" t="s">
        <v>234</v>
      </c>
      <c r="AA424" s="39"/>
      <c r="AB424" s="39" t="s">
        <v>140</v>
      </c>
      <c r="AC424" s="39" t="s">
        <v>225</v>
      </c>
      <c r="AD424" s="39"/>
      <c r="AE424" s="33" t="str">
        <f>VLOOKUP(I:I,[1]Sheet1!$B:$F,5,0)</f>
        <v>Known Code Issue</v>
      </c>
      <c r="AF424" s="33" t="str">
        <f>VLOOKUP(I:I,[1]Sheet1!$B:$G,6,0)</f>
        <v>PKE000000094345</v>
      </c>
      <c r="AG424" s="43" t="s">
        <v>2560</v>
      </c>
      <c r="AH424" s="39" t="s">
        <v>307</v>
      </c>
      <c r="AI424" s="39" t="s">
        <v>308</v>
      </c>
      <c r="AJ424" s="39" t="s">
        <v>380</v>
      </c>
      <c r="AK424" s="48">
        <v>23.3333333333333</v>
      </c>
      <c r="AL424" s="39" t="s">
        <v>216</v>
      </c>
    </row>
    <row r="425" ht="14.4" spans="1:38">
      <c r="A425" s="38" t="s">
        <v>239</v>
      </c>
      <c r="B425" s="38" t="s">
        <v>212</v>
      </c>
      <c r="C425" s="38" t="s">
        <v>213</v>
      </c>
      <c r="D425" s="38" t="s">
        <v>230</v>
      </c>
      <c r="E425" s="38" t="s">
        <v>231</v>
      </c>
      <c r="F425" s="38"/>
      <c r="G425" s="38"/>
      <c r="H425" s="38" t="s">
        <v>216</v>
      </c>
      <c r="I425" s="38" t="s">
        <v>2561</v>
      </c>
      <c r="J425" s="38" t="s">
        <v>2562</v>
      </c>
      <c r="K425" s="40" t="s">
        <v>219</v>
      </c>
      <c r="L425" s="38" t="s">
        <v>220</v>
      </c>
      <c r="M425" s="41">
        <v>45009.444837963</v>
      </c>
      <c r="N425" s="41">
        <v>45009.4392939815</v>
      </c>
      <c r="O425" s="40" t="s">
        <v>780</v>
      </c>
      <c r="P425" s="38" t="s">
        <v>781</v>
      </c>
      <c r="Q425" s="38"/>
      <c r="R425" s="44">
        <v>45010.5976967593</v>
      </c>
      <c r="S425" s="38" t="s">
        <v>1043</v>
      </c>
      <c r="T425" s="44"/>
      <c r="U425" s="44">
        <v>45010.5976851852</v>
      </c>
      <c r="V425" s="44"/>
      <c r="W425" s="45">
        <v>0</v>
      </c>
      <c r="X425" s="46">
        <v>1.1583912037037</v>
      </c>
      <c r="Y425" s="38" t="s">
        <v>230</v>
      </c>
      <c r="Z425" s="38" t="s">
        <v>234</v>
      </c>
      <c r="AA425" s="38"/>
      <c r="AB425" s="38" t="s">
        <v>140</v>
      </c>
      <c r="AC425" s="38" t="s">
        <v>225</v>
      </c>
      <c r="AD425" s="38"/>
      <c r="AE425" s="33" t="str">
        <f>VLOOKUP(I:I,[1]Sheet1!$B:$F,5,0)</f>
        <v>Known Code Issue</v>
      </c>
      <c r="AF425" s="33" t="str">
        <f>VLOOKUP(I:I,[1]Sheet1!$B:$G,6,0)</f>
        <v>PKE000000094345</v>
      </c>
      <c r="AG425" s="44" t="s">
        <v>2563</v>
      </c>
      <c r="AH425" s="38" t="s">
        <v>307</v>
      </c>
      <c r="AI425" s="38" t="s">
        <v>308</v>
      </c>
      <c r="AJ425" s="38" t="s">
        <v>336</v>
      </c>
      <c r="AK425" s="45">
        <v>17.5</v>
      </c>
      <c r="AL425" s="38" t="s">
        <v>216</v>
      </c>
    </row>
    <row r="426" ht="14.4" spans="1:38">
      <c r="A426" s="38" t="s">
        <v>239</v>
      </c>
      <c r="B426" s="38" t="s">
        <v>212</v>
      </c>
      <c r="C426" s="38" t="s">
        <v>213</v>
      </c>
      <c r="D426" s="38" t="s">
        <v>230</v>
      </c>
      <c r="E426" s="38" t="s">
        <v>231</v>
      </c>
      <c r="F426" s="38"/>
      <c r="G426" s="38"/>
      <c r="H426" s="38" t="s">
        <v>216</v>
      </c>
      <c r="I426" s="38" t="s">
        <v>2564</v>
      </c>
      <c r="J426" s="38" t="s">
        <v>855</v>
      </c>
      <c r="K426" s="40" t="s">
        <v>219</v>
      </c>
      <c r="L426" s="38" t="s">
        <v>220</v>
      </c>
      <c r="M426" s="41">
        <v>45000.3595486111</v>
      </c>
      <c r="N426" s="41">
        <v>45000.3568518519</v>
      </c>
      <c r="O426" s="40" t="s">
        <v>221</v>
      </c>
      <c r="P426" s="38" t="s">
        <v>222</v>
      </c>
      <c r="Q426" s="38"/>
      <c r="R426" s="44">
        <v>45012.0878935185</v>
      </c>
      <c r="S426" s="38" t="s">
        <v>224</v>
      </c>
      <c r="T426" s="44"/>
      <c r="U426" s="44">
        <v>45001.4549652778</v>
      </c>
      <c r="V426" s="44">
        <v>45012.0843865741</v>
      </c>
      <c r="W426" s="45">
        <v>0</v>
      </c>
      <c r="X426" s="46">
        <v>11.7275347222222</v>
      </c>
      <c r="Y426" s="38" t="s">
        <v>230</v>
      </c>
      <c r="Z426" s="38" t="s">
        <v>234</v>
      </c>
      <c r="AA426" s="38"/>
      <c r="AB426" s="38" t="s">
        <v>140</v>
      </c>
      <c r="AC426" s="38" t="s">
        <v>225</v>
      </c>
      <c r="AD426" s="38"/>
      <c r="AE426" s="33" t="str">
        <f>VLOOKUP(I:I,[1]Sheet1!$B:$F,5,0)</f>
        <v>Known Code Issue</v>
      </c>
      <c r="AF426" s="33" t="str">
        <f>VLOOKUP(I:I,[1]Sheet1!$B:$G,6,0)</f>
        <v>PKE000000094345</v>
      </c>
      <c r="AG426" s="41" t="s">
        <v>2565</v>
      </c>
      <c r="AH426" s="38" t="s">
        <v>370</v>
      </c>
      <c r="AI426" s="38" t="s">
        <v>371</v>
      </c>
      <c r="AJ426" s="38" t="s">
        <v>380</v>
      </c>
      <c r="AK426" s="45">
        <v>3.5</v>
      </c>
      <c r="AL426" s="38" t="s">
        <v>216</v>
      </c>
    </row>
    <row r="427" ht="14.4" spans="1:38">
      <c r="A427" s="39" t="s">
        <v>239</v>
      </c>
      <c r="B427" s="39" t="s">
        <v>212</v>
      </c>
      <c r="C427" s="39" t="s">
        <v>213</v>
      </c>
      <c r="D427" s="39" t="s">
        <v>230</v>
      </c>
      <c r="E427" s="39" t="s">
        <v>231</v>
      </c>
      <c r="F427" s="39"/>
      <c r="G427" s="39"/>
      <c r="H427" s="39" t="s">
        <v>216</v>
      </c>
      <c r="I427" s="39" t="s">
        <v>2566</v>
      </c>
      <c r="J427" s="39" t="s">
        <v>855</v>
      </c>
      <c r="K427" s="42" t="s">
        <v>219</v>
      </c>
      <c r="L427" s="39" t="s">
        <v>220</v>
      </c>
      <c r="M427" s="43">
        <v>45005.373599537</v>
      </c>
      <c r="N427" s="43">
        <v>45005.3721875</v>
      </c>
      <c r="O427" s="42" t="s">
        <v>221</v>
      </c>
      <c r="P427" s="39" t="s">
        <v>222</v>
      </c>
      <c r="Q427" s="39"/>
      <c r="R427" s="47">
        <v>45016.0884722222</v>
      </c>
      <c r="S427" s="39" t="s">
        <v>224</v>
      </c>
      <c r="T427" s="47"/>
      <c r="U427" s="47">
        <v>45005.4940972222</v>
      </c>
      <c r="V427" s="47">
        <v>45016.084224537</v>
      </c>
      <c r="W427" s="48">
        <v>0</v>
      </c>
      <c r="X427" s="49">
        <v>10.712037037037</v>
      </c>
      <c r="Y427" s="39" t="s">
        <v>230</v>
      </c>
      <c r="Z427" s="39" t="s">
        <v>234</v>
      </c>
      <c r="AA427" s="39"/>
      <c r="AB427" s="39" t="s">
        <v>140</v>
      </c>
      <c r="AC427" s="39" t="s">
        <v>225</v>
      </c>
      <c r="AD427" s="39"/>
      <c r="AE427" s="33" t="str">
        <f>VLOOKUP(I:I,[1]Sheet1!$B:$F,5,0)</f>
        <v>Known Code Issue</v>
      </c>
      <c r="AF427" s="33" t="str">
        <f>VLOOKUP(I:I,[1]Sheet1!$B:$G,6,0)</f>
        <v>PKE000000094345</v>
      </c>
      <c r="AG427" s="43" t="s">
        <v>2567</v>
      </c>
      <c r="AH427" s="39" t="s">
        <v>334</v>
      </c>
      <c r="AI427" s="39" t="s">
        <v>335</v>
      </c>
      <c r="AJ427" s="39" t="s">
        <v>336</v>
      </c>
      <c r="AK427" s="48">
        <v>9.33333333333333</v>
      </c>
      <c r="AL427" s="39" t="s">
        <v>216</v>
      </c>
    </row>
    <row r="428" ht="14.4" spans="1:38">
      <c r="A428" s="39" t="s">
        <v>239</v>
      </c>
      <c r="B428" s="39" t="s">
        <v>212</v>
      </c>
      <c r="C428" s="39" t="s">
        <v>213</v>
      </c>
      <c r="D428" s="39" t="s">
        <v>230</v>
      </c>
      <c r="E428" s="39" t="s">
        <v>231</v>
      </c>
      <c r="F428" s="39"/>
      <c r="G428" s="39"/>
      <c r="H428" s="39" t="s">
        <v>216</v>
      </c>
      <c r="I428" s="39" t="s">
        <v>2568</v>
      </c>
      <c r="J428" s="39" t="s">
        <v>855</v>
      </c>
      <c r="K428" s="42" t="s">
        <v>219</v>
      </c>
      <c r="L428" s="39" t="s">
        <v>220</v>
      </c>
      <c r="M428" s="43">
        <v>45007.3526041667</v>
      </c>
      <c r="N428" s="43">
        <v>45007.35125</v>
      </c>
      <c r="O428" s="42" t="s">
        <v>780</v>
      </c>
      <c r="P428" s="39" t="s">
        <v>781</v>
      </c>
      <c r="Q428" s="39"/>
      <c r="R428" s="47">
        <v>45007.5326273148</v>
      </c>
      <c r="S428" s="39" t="s">
        <v>934</v>
      </c>
      <c r="T428" s="47"/>
      <c r="U428" s="47">
        <v>45007.5321990741</v>
      </c>
      <c r="V428" s="47"/>
      <c r="W428" s="48">
        <v>0</v>
      </c>
      <c r="X428" s="49">
        <v>0.180949074074074</v>
      </c>
      <c r="Y428" s="39" t="s">
        <v>230</v>
      </c>
      <c r="Z428" s="39" t="s">
        <v>234</v>
      </c>
      <c r="AA428" s="39"/>
      <c r="AB428" s="39" t="s">
        <v>140</v>
      </c>
      <c r="AC428" s="39" t="s">
        <v>225</v>
      </c>
      <c r="AD428" s="39"/>
      <c r="AE428" s="33" t="str">
        <f>VLOOKUP(I:I,[1]Sheet1!$B:$F,5,0)</f>
        <v>Known Code Issue</v>
      </c>
      <c r="AF428" s="33" t="str">
        <f>VLOOKUP(I:I,[1]Sheet1!$B:$G,6,0)</f>
        <v>PKE000000094345</v>
      </c>
      <c r="AG428" s="43" t="s">
        <v>2567</v>
      </c>
      <c r="AH428" s="39" t="s">
        <v>370</v>
      </c>
      <c r="AI428" s="39" t="s">
        <v>371</v>
      </c>
      <c r="AJ428" s="39" t="s">
        <v>292</v>
      </c>
      <c r="AK428" s="48">
        <v>9.33333333333333</v>
      </c>
      <c r="AL428" s="39" t="s">
        <v>216</v>
      </c>
    </row>
    <row r="429" ht="14.4" spans="1:38">
      <c r="A429" s="38" t="s">
        <v>239</v>
      </c>
      <c r="B429" s="38" t="s">
        <v>212</v>
      </c>
      <c r="C429" s="38" t="s">
        <v>213</v>
      </c>
      <c r="D429" s="38" t="s">
        <v>230</v>
      </c>
      <c r="E429" s="38" t="s">
        <v>231</v>
      </c>
      <c r="F429" s="38"/>
      <c r="G429" s="38"/>
      <c r="H429" s="38" t="s">
        <v>216</v>
      </c>
      <c r="I429" s="38" t="s">
        <v>2569</v>
      </c>
      <c r="J429" s="38" t="s">
        <v>976</v>
      </c>
      <c r="K429" s="40" t="s">
        <v>219</v>
      </c>
      <c r="L429" s="38" t="s">
        <v>220</v>
      </c>
      <c r="M429" s="41">
        <v>44998.3469560185</v>
      </c>
      <c r="N429" s="41">
        <v>44998.3461111111</v>
      </c>
      <c r="O429" s="40" t="s">
        <v>221</v>
      </c>
      <c r="P429" s="38" t="s">
        <v>222</v>
      </c>
      <c r="Q429" s="38"/>
      <c r="R429" s="44">
        <v>45009.0867592593</v>
      </c>
      <c r="S429" s="38" t="s">
        <v>224</v>
      </c>
      <c r="T429" s="44"/>
      <c r="U429" s="44">
        <v>44998.4436574074</v>
      </c>
      <c r="V429" s="44">
        <v>45009.0842361111</v>
      </c>
      <c r="W429" s="45">
        <v>0</v>
      </c>
      <c r="X429" s="46">
        <v>10.738125</v>
      </c>
      <c r="Y429" s="38" t="s">
        <v>230</v>
      </c>
      <c r="Z429" s="38" t="s">
        <v>234</v>
      </c>
      <c r="AA429" s="38"/>
      <c r="AB429" s="38" t="s">
        <v>245</v>
      </c>
      <c r="AC429" s="38" t="s">
        <v>246</v>
      </c>
      <c r="AD429" s="38"/>
      <c r="AE429" s="33" t="str">
        <f>VLOOKUP(I:I,[1]Sheet1!$B:$F,5,0)</f>
        <v>System Limitation </v>
      </c>
      <c r="AF429" s="33" t="str">
        <f>VLOOKUP(I:I,[1]Sheet1!$B:$G,6,0)</f>
        <v> System Limitation in ACC (Call/Data Active for customer)</v>
      </c>
      <c r="AG429" s="41" t="s">
        <v>2570</v>
      </c>
      <c r="AH429" s="38" t="s">
        <v>370</v>
      </c>
      <c r="AI429" s="38" t="s">
        <v>371</v>
      </c>
      <c r="AJ429" s="38" t="s">
        <v>327</v>
      </c>
      <c r="AK429" s="45">
        <v>2.33333333333333</v>
      </c>
      <c r="AL429" s="38" t="s">
        <v>216</v>
      </c>
    </row>
    <row r="430" ht="14.4" spans="1:38">
      <c r="A430" s="38" t="s">
        <v>239</v>
      </c>
      <c r="B430" s="38" t="s">
        <v>212</v>
      </c>
      <c r="C430" s="38" t="s">
        <v>213</v>
      </c>
      <c r="D430" s="38" t="s">
        <v>230</v>
      </c>
      <c r="E430" s="38" t="s">
        <v>231</v>
      </c>
      <c r="F430" s="38"/>
      <c r="G430" s="38"/>
      <c r="H430" s="38" t="s">
        <v>216</v>
      </c>
      <c r="I430" s="38" t="s">
        <v>2571</v>
      </c>
      <c r="J430" s="38" t="s">
        <v>976</v>
      </c>
      <c r="K430" s="40" t="s">
        <v>219</v>
      </c>
      <c r="L430" s="38" t="s">
        <v>220</v>
      </c>
      <c r="M430" s="41">
        <v>44999.3611111111</v>
      </c>
      <c r="N430" s="41">
        <v>44999.3596990741</v>
      </c>
      <c r="O430" s="40" t="s">
        <v>221</v>
      </c>
      <c r="P430" s="38" t="s">
        <v>222</v>
      </c>
      <c r="Q430" s="38"/>
      <c r="R430" s="44">
        <v>45010.093900463</v>
      </c>
      <c r="S430" s="38" t="s">
        <v>224</v>
      </c>
      <c r="T430" s="44"/>
      <c r="U430" s="44">
        <v>44999.4234375</v>
      </c>
      <c r="V430" s="44">
        <v>45010.0842013889</v>
      </c>
      <c r="W430" s="45">
        <v>0</v>
      </c>
      <c r="X430" s="46">
        <v>10.7245023148148</v>
      </c>
      <c r="Y430" s="38" t="s">
        <v>230</v>
      </c>
      <c r="Z430" s="38" t="s">
        <v>234</v>
      </c>
      <c r="AA430" s="38"/>
      <c r="AB430" s="38" t="s">
        <v>245</v>
      </c>
      <c r="AC430" s="38" t="s">
        <v>323</v>
      </c>
      <c r="AD430" s="38"/>
      <c r="AE430" s="33" t="str">
        <f>VLOOKUP(I:I,[1]Sheet1!$B:$F,5,0)</f>
        <v>System Limitation </v>
      </c>
      <c r="AF430" s="33" t="str">
        <f>VLOOKUP(I:I,[1]Sheet1!$B:$G,6,0)</f>
        <v> System Limitation in ACC (Call/Data Active for customer)</v>
      </c>
      <c r="AG430" s="41" t="s">
        <v>2572</v>
      </c>
      <c r="AH430" s="38" t="s">
        <v>485</v>
      </c>
      <c r="AI430" s="38" t="s">
        <v>486</v>
      </c>
      <c r="AJ430" s="38" t="s">
        <v>284</v>
      </c>
      <c r="AK430" s="45">
        <v>2.33333333333333</v>
      </c>
      <c r="AL430" s="38" t="s">
        <v>216</v>
      </c>
    </row>
    <row r="431" ht="14.4" spans="1:38">
      <c r="A431" s="38" t="s">
        <v>239</v>
      </c>
      <c r="B431" s="38" t="s">
        <v>212</v>
      </c>
      <c r="C431" s="38" t="s">
        <v>213</v>
      </c>
      <c r="D431" s="38" t="s">
        <v>230</v>
      </c>
      <c r="E431" s="38" t="s">
        <v>231</v>
      </c>
      <c r="F431" s="38"/>
      <c r="G431" s="38"/>
      <c r="H431" s="38" t="s">
        <v>216</v>
      </c>
      <c r="I431" s="38" t="s">
        <v>2573</v>
      </c>
      <c r="J431" s="38" t="s">
        <v>976</v>
      </c>
      <c r="K431" s="40" t="s">
        <v>219</v>
      </c>
      <c r="L431" s="38" t="s">
        <v>220</v>
      </c>
      <c r="M431" s="41">
        <v>45001.3701851852</v>
      </c>
      <c r="N431" s="41">
        <v>45001.3678935185</v>
      </c>
      <c r="O431" s="40" t="s">
        <v>221</v>
      </c>
      <c r="P431" s="38" t="s">
        <v>222</v>
      </c>
      <c r="Q431" s="38"/>
      <c r="R431" s="44">
        <v>45012.0865972222</v>
      </c>
      <c r="S431" s="38" t="s">
        <v>224</v>
      </c>
      <c r="T431" s="44"/>
      <c r="U431" s="44">
        <v>45001.4093981482</v>
      </c>
      <c r="V431" s="44">
        <v>45012.0843865741</v>
      </c>
      <c r="W431" s="45">
        <v>0</v>
      </c>
      <c r="X431" s="46">
        <v>10.7164930555556</v>
      </c>
      <c r="Y431" s="38" t="s">
        <v>230</v>
      </c>
      <c r="Z431" s="38" t="s">
        <v>234</v>
      </c>
      <c r="AA431" s="38"/>
      <c r="AB431" s="38" t="s">
        <v>143</v>
      </c>
      <c r="AC431" s="38" t="s">
        <v>245</v>
      </c>
      <c r="AD431" s="38" t="s">
        <v>323</v>
      </c>
      <c r="AE431" s="33" t="str">
        <f>VLOOKUP(I:I,[1]Sheet1!$B:$F,5,0)</f>
        <v>CSR User Issue</v>
      </c>
      <c r="AF431" s="33" t="str">
        <f>VLOOKUP(I:I,[1]Sheet1!$B:$G,6,0)</f>
        <v>CSR User Issue(Duplicate order creation)</v>
      </c>
      <c r="AG431" s="41" t="s">
        <v>2574</v>
      </c>
      <c r="AH431" s="38" t="s">
        <v>485</v>
      </c>
      <c r="AI431" s="38" t="s">
        <v>486</v>
      </c>
      <c r="AJ431" s="38" t="s">
        <v>284</v>
      </c>
      <c r="AK431" s="45">
        <v>2.33333333333333</v>
      </c>
      <c r="AL431" s="38" t="s">
        <v>216</v>
      </c>
    </row>
    <row r="432" ht="14.4" spans="1:38">
      <c r="A432" s="39" t="s">
        <v>239</v>
      </c>
      <c r="B432" s="39" t="s">
        <v>212</v>
      </c>
      <c r="C432" s="39" t="s">
        <v>213</v>
      </c>
      <c r="D432" s="39" t="s">
        <v>230</v>
      </c>
      <c r="E432" s="39" t="s">
        <v>231</v>
      </c>
      <c r="F432" s="39"/>
      <c r="G432" s="39"/>
      <c r="H432" s="39" t="s">
        <v>216</v>
      </c>
      <c r="I432" s="39" t="s">
        <v>2575</v>
      </c>
      <c r="J432" s="39" t="s">
        <v>976</v>
      </c>
      <c r="K432" s="42" t="s">
        <v>219</v>
      </c>
      <c r="L432" s="39" t="s">
        <v>220</v>
      </c>
      <c r="M432" s="43">
        <v>45002.3631365741</v>
      </c>
      <c r="N432" s="43">
        <v>45002.3618518519</v>
      </c>
      <c r="O432" s="42" t="s">
        <v>221</v>
      </c>
      <c r="P432" s="39" t="s">
        <v>222</v>
      </c>
      <c r="Q432" s="39"/>
      <c r="R432" s="47">
        <v>45013.098587963</v>
      </c>
      <c r="S432" s="39" t="s">
        <v>224</v>
      </c>
      <c r="T432" s="47"/>
      <c r="U432" s="47">
        <v>45002.578275463</v>
      </c>
      <c r="V432" s="47">
        <v>45013.0843171296</v>
      </c>
      <c r="W432" s="48">
        <v>0</v>
      </c>
      <c r="X432" s="49">
        <v>10.7224652777778</v>
      </c>
      <c r="Y432" s="39" t="s">
        <v>230</v>
      </c>
      <c r="Z432" s="39" t="s">
        <v>234</v>
      </c>
      <c r="AA432" s="39"/>
      <c r="AB432" s="39" t="s">
        <v>245</v>
      </c>
      <c r="AC432" s="39" t="s">
        <v>246</v>
      </c>
      <c r="AD432" s="39"/>
      <c r="AE432" s="33" t="str">
        <f>VLOOKUP(I:I,[1]Sheet1!$B:$F,5,0)</f>
        <v>System Limitation </v>
      </c>
      <c r="AF432" s="33" t="str">
        <f>VLOOKUP(I:I,[1]Sheet1!$B:$G,6,0)</f>
        <v> System Limitation in ACC (Call/Data Active for customer)</v>
      </c>
      <c r="AG432" s="43" t="s">
        <v>2576</v>
      </c>
      <c r="AH432" s="39" t="s">
        <v>370</v>
      </c>
      <c r="AI432" s="39" t="s">
        <v>371</v>
      </c>
      <c r="AJ432" s="39" t="s">
        <v>327</v>
      </c>
      <c r="AK432" s="48">
        <v>2.33333333333333</v>
      </c>
      <c r="AL432" s="39" t="s">
        <v>216</v>
      </c>
    </row>
    <row r="433" ht="14.4" spans="1:38">
      <c r="A433" s="39" t="s">
        <v>239</v>
      </c>
      <c r="B433" s="39" t="s">
        <v>212</v>
      </c>
      <c r="C433" s="39" t="s">
        <v>213</v>
      </c>
      <c r="D433" s="39" t="s">
        <v>230</v>
      </c>
      <c r="E433" s="39" t="s">
        <v>231</v>
      </c>
      <c r="F433" s="39"/>
      <c r="G433" s="39"/>
      <c r="H433" s="39" t="s">
        <v>216</v>
      </c>
      <c r="I433" s="39" t="s">
        <v>2577</v>
      </c>
      <c r="J433" s="39" t="s">
        <v>976</v>
      </c>
      <c r="K433" s="42" t="s">
        <v>219</v>
      </c>
      <c r="L433" s="39" t="s">
        <v>220</v>
      </c>
      <c r="M433" s="43">
        <v>45003.4254050926</v>
      </c>
      <c r="N433" s="43">
        <v>45003.4241782407</v>
      </c>
      <c r="O433" s="42" t="s">
        <v>221</v>
      </c>
      <c r="P433" s="39" t="s">
        <v>222</v>
      </c>
      <c r="Q433" s="39"/>
      <c r="R433" s="47">
        <v>45017.0979976852</v>
      </c>
      <c r="S433" s="39" t="s">
        <v>224</v>
      </c>
      <c r="T433" s="47"/>
      <c r="U433" s="47">
        <v>45006.4752199074</v>
      </c>
      <c r="V433" s="47">
        <v>45017.0850810185</v>
      </c>
      <c r="W433" s="48">
        <v>0</v>
      </c>
      <c r="X433" s="49">
        <v>13.6609027777778</v>
      </c>
      <c r="Y433" s="39" t="s">
        <v>230</v>
      </c>
      <c r="Z433" s="39" t="s">
        <v>234</v>
      </c>
      <c r="AA433" s="39"/>
      <c r="AB433" s="39" t="s">
        <v>245</v>
      </c>
      <c r="AC433" s="39" t="s">
        <v>246</v>
      </c>
      <c r="AD433" s="39"/>
      <c r="AE433" s="33" t="str">
        <f>VLOOKUP(I:I,[1]Sheet1!$B:$F,5,0)</f>
        <v>System Limitation </v>
      </c>
      <c r="AF433" s="33" t="str">
        <f>VLOOKUP(I:I,[1]Sheet1!$B:$G,6,0)</f>
        <v> System Limitation in ACC (Call/Data Active for customer)</v>
      </c>
      <c r="AG433" s="47" t="s">
        <v>2578</v>
      </c>
      <c r="AH433" s="39" t="s">
        <v>370</v>
      </c>
      <c r="AI433" s="39" t="s">
        <v>371</v>
      </c>
      <c r="AJ433" s="39" t="s">
        <v>327</v>
      </c>
      <c r="AK433" s="48">
        <v>2.33333333333333</v>
      </c>
      <c r="AL433" s="39" t="s">
        <v>216</v>
      </c>
    </row>
    <row r="434" ht="14.4" spans="1:38">
      <c r="A434" s="38" t="s">
        <v>239</v>
      </c>
      <c r="B434" s="38" t="s">
        <v>212</v>
      </c>
      <c r="C434" s="38" t="s">
        <v>213</v>
      </c>
      <c r="D434" s="38" t="s">
        <v>230</v>
      </c>
      <c r="E434" s="38" t="s">
        <v>231</v>
      </c>
      <c r="F434" s="38"/>
      <c r="G434" s="38"/>
      <c r="H434" s="38" t="s">
        <v>216</v>
      </c>
      <c r="I434" s="38" t="s">
        <v>2579</v>
      </c>
      <c r="J434" s="38" t="s">
        <v>976</v>
      </c>
      <c r="K434" s="40" t="s">
        <v>219</v>
      </c>
      <c r="L434" s="38" t="s">
        <v>220</v>
      </c>
      <c r="M434" s="41">
        <v>45006.3726967593</v>
      </c>
      <c r="N434" s="41">
        <v>45006.3713194444</v>
      </c>
      <c r="O434" s="40" t="s">
        <v>221</v>
      </c>
      <c r="P434" s="38" t="s">
        <v>222</v>
      </c>
      <c r="Q434" s="38"/>
      <c r="R434" s="44">
        <v>45017.0900578704</v>
      </c>
      <c r="S434" s="38" t="s">
        <v>224</v>
      </c>
      <c r="T434" s="44"/>
      <c r="U434" s="44">
        <v>45006.4101851852</v>
      </c>
      <c r="V434" s="44">
        <v>45017.0850810185</v>
      </c>
      <c r="W434" s="45">
        <v>0</v>
      </c>
      <c r="X434" s="46">
        <v>10.7137615740741</v>
      </c>
      <c r="Y434" s="38" t="s">
        <v>230</v>
      </c>
      <c r="Z434" s="38" t="s">
        <v>234</v>
      </c>
      <c r="AA434" s="38"/>
      <c r="AB434" s="38" t="s">
        <v>245</v>
      </c>
      <c r="AC434" s="38" t="s">
        <v>246</v>
      </c>
      <c r="AD434" s="38"/>
      <c r="AE434" s="33" t="str">
        <f>VLOOKUP(I:I,[1]Sheet1!$B:$F,5,0)</f>
        <v>System Limitation </v>
      </c>
      <c r="AF434" s="33" t="str">
        <f>VLOOKUP(I:I,[1]Sheet1!$B:$G,6,0)</f>
        <v> System Limitation in ACC (Call/Data Active for customer)</v>
      </c>
      <c r="AG434" s="44" t="s">
        <v>2580</v>
      </c>
      <c r="AH434" s="38" t="s">
        <v>370</v>
      </c>
      <c r="AI434" s="38" t="s">
        <v>371</v>
      </c>
      <c r="AJ434" s="38" t="s">
        <v>327</v>
      </c>
      <c r="AK434" s="45">
        <v>2.33333333333333</v>
      </c>
      <c r="AL434" s="38" t="s">
        <v>216</v>
      </c>
    </row>
    <row r="435" ht="14.4" spans="1:38">
      <c r="A435" s="39" t="s">
        <v>239</v>
      </c>
      <c r="B435" s="39" t="s">
        <v>212</v>
      </c>
      <c r="C435" s="39" t="s">
        <v>213</v>
      </c>
      <c r="D435" s="39" t="s">
        <v>230</v>
      </c>
      <c r="E435" s="39" t="s">
        <v>231</v>
      </c>
      <c r="F435" s="39"/>
      <c r="G435" s="39"/>
      <c r="H435" s="39" t="s">
        <v>216</v>
      </c>
      <c r="I435" s="39" t="s">
        <v>2581</v>
      </c>
      <c r="J435" s="39" t="s">
        <v>976</v>
      </c>
      <c r="K435" s="42" t="s">
        <v>219</v>
      </c>
      <c r="L435" s="39" t="s">
        <v>220</v>
      </c>
      <c r="M435" s="43">
        <v>45008.3280092593</v>
      </c>
      <c r="N435" s="43">
        <v>45008.3267824074</v>
      </c>
      <c r="O435" s="42" t="s">
        <v>780</v>
      </c>
      <c r="P435" s="39" t="s">
        <v>781</v>
      </c>
      <c r="Q435" s="39"/>
      <c r="R435" s="47">
        <v>45008.3952430556</v>
      </c>
      <c r="S435" s="39" t="s">
        <v>782</v>
      </c>
      <c r="T435" s="47"/>
      <c r="U435" s="47">
        <v>45008.3949189815</v>
      </c>
      <c r="V435" s="47"/>
      <c r="W435" s="48">
        <v>0</v>
      </c>
      <c r="X435" s="49">
        <v>0.0681365740740741</v>
      </c>
      <c r="Y435" s="39" t="s">
        <v>230</v>
      </c>
      <c r="Z435" s="39" t="s">
        <v>234</v>
      </c>
      <c r="AA435" s="39"/>
      <c r="AB435" s="39" t="s">
        <v>245</v>
      </c>
      <c r="AC435" s="39" t="s">
        <v>323</v>
      </c>
      <c r="AD435" s="39"/>
      <c r="AE435" s="33" t="str">
        <f>VLOOKUP(I:I,[1]Sheet1!$B:$F,5,0)</f>
        <v>System Limitation </v>
      </c>
      <c r="AF435" s="33" t="str">
        <f>VLOOKUP(I:I,[1]Sheet1!$B:$G,6,0)</f>
        <v> System Limitation in ACC (Call/Data Active for customer)</v>
      </c>
      <c r="AG435" s="43" t="s">
        <v>2582</v>
      </c>
      <c r="AH435" s="39" t="s">
        <v>485</v>
      </c>
      <c r="AI435" s="39" t="s">
        <v>486</v>
      </c>
      <c r="AJ435" s="39" t="s">
        <v>284</v>
      </c>
      <c r="AK435" s="48">
        <v>2.33333333333333</v>
      </c>
      <c r="AL435" s="39" t="s">
        <v>216</v>
      </c>
    </row>
    <row r="436" ht="14.4" spans="1:38">
      <c r="A436" s="39" t="s">
        <v>239</v>
      </c>
      <c r="B436" s="39" t="s">
        <v>212</v>
      </c>
      <c r="C436" s="39" t="s">
        <v>213</v>
      </c>
      <c r="D436" s="39" t="s">
        <v>230</v>
      </c>
      <c r="E436" s="39" t="s">
        <v>231</v>
      </c>
      <c r="F436" s="39"/>
      <c r="G436" s="39"/>
      <c r="H436" s="39" t="s">
        <v>216</v>
      </c>
      <c r="I436" s="39" t="s">
        <v>2583</v>
      </c>
      <c r="J436" s="39" t="s">
        <v>976</v>
      </c>
      <c r="K436" s="42" t="s">
        <v>219</v>
      </c>
      <c r="L436" s="39" t="s">
        <v>220</v>
      </c>
      <c r="M436" s="43">
        <v>45013.3621527778</v>
      </c>
      <c r="N436" s="43">
        <v>45013.3513888889</v>
      </c>
      <c r="O436" s="42" t="s">
        <v>780</v>
      </c>
      <c r="P436" s="39" t="s">
        <v>781</v>
      </c>
      <c r="Q436" s="39"/>
      <c r="R436" s="47">
        <v>45013.3839236111</v>
      </c>
      <c r="S436" s="39" t="s">
        <v>977</v>
      </c>
      <c r="T436" s="47"/>
      <c r="U436" s="47">
        <v>45013.3778009259</v>
      </c>
      <c r="V436" s="47"/>
      <c r="W436" s="48">
        <v>0</v>
      </c>
      <c r="X436" s="49">
        <v>0.026412037037037</v>
      </c>
      <c r="Y436" s="39" t="s">
        <v>230</v>
      </c>
      <c r="Z436" s="39" t="s">
        <v>234</v>
      </c>
      <c r="AA436" s="39"/>
      <c r="AB436" s="39" t="s">
        <v>245</v>
      </c>
      <c r="AC436" s="39" t="s">
        <v>246</v>
      </c>
      <c r="AD436" s="39"/>
      <c r="AE436" s="33" t="str">
        <f>VLOOKUP(I:I,[1]Sheet1!$B:$F,5,0)</f>
        <v>System Limitation </v>
      </c>
      <c r="AF436" s="33" t="str">
        <f>VLOOKUP(I:I,[1]Sheet1!$B:$G,6,0)</f>
        <v> System Limitation in ACC (Call/Data Active for customer)</v>
      </c>
      <c r="AG436" s="43" t="s">
        <v>2584</v>
      </c>
      <c r="AH436" s="39" t="s">
        <v>485</v>
      </c>
      <c r="AI436" s="39" t="s">
        <v>486</v>
      </c>
      <c r="AJ436" s="39" t="s">
        <v>284</v>
      </c>
      <c r="AK436" s="48">
        <v>2.33333333333333</v>
      </c>
      <c r="AL436" s="39" t="s">
        <v>216</v>
      </c>
    </row>
    <row r="437" ht="14.4" spans="1:38">
      <c r="A437" s="39" t="s">
        <v>239</v>
      </c>
      <c r="B437" s="39" t="s">
        <v>212</v>
      </c>
      <c r="C437" s="39" t="s">
        <v>213</v>
      </c>
      <c r="D437" s="39" t="s">
        <v>230</v>
      </c>
      <c r="E437" s="39" t="s">
        <v>231</v>
      </c>
      <c r="F437" s="39"/>
      <c r="G437" s="39"/>
      <c r="H437" s="39" t="s">
        <v>216</v>
      </c>
      <c r="I437" s="39" t="s">
        <v>2585</v>
      </c>
      <c r="J437" s="39" t="s">
        <v>976</v>
      </c>
      <c r="K437" s="42" t="s">
        <v>219</v>
      </c>
      <c r="L437" s="39" t="s">
        <v>220</v>
      </c>
      <c r="M437" s="43">
        <v>45015.3506481481</v>
      </c>
      <c r="N437" s="43">
        <v>45015.349537037</v>
      </c>
      <c r="O437" s="42" t="s">
        <v>780</v>
      </c>
      <c r="P437" s="39" t="s">
        <v>781</v>
      </c>
      <c r="Q437" s="39"/>
      <c r="R437" s="47">
        <v>45015.4028125</v>
      </c>
      <c r="S437" s="39" t="s">
        <v>297</v>
      </c>
      <c r="T437" s="47"/>
      <c r="U437" s="47">
        <v>45015.4027777778</v>
      </c>
      <c r="V437" s="47"/>
      <c r="W437" s="48">
        <v>0</v>
      </c>
      <c r="X437" s="49">
        <v>0.0532407407407407</v>
      </c>
      <c r="Y437" s="39" t="s">
        <v>230</v>
      </c>
      <c r="Z437" s="39" t="s">
        <v>234</v>
      </c>
      <c r="AA437" s="39"/>
      <c r="AB437" s="39" t="s">
        <v>245</v>
      </c>
      <c r="AC437" s="39" t="s">
        <v>323</v>
      </c>
      <c r="AD437" s="39"/>
      <c r="AE437" s="33" t="str">
        <f>VLOOKUP(I:I,[1]Sheet1!$B:$F,5,0)</f>
        <v>System Limitation </v>
      </c>
      <c r="AF437" s="33" t="str">
        <f>VLOOKUP(I:I,[1]Sheet1!$B:$G,6,0)</f>
        <v> System Limitation in ACC (Call/Data Active for customer)</v>
      </c>
      <c r="AG437" s="43" t="s">
        <v>2586</v>
      </c>
      <c r="AH437" s="39" t="s">
        <v>485</v>
      </c>
      <c r="AI437" s="39" t="s">
        <v>486</v>
      </c>
      <c r="AJ437" s="39" t="s">
        <v>284</v>
      </c>
      <c r="AK437" s="48">
        <v>2.33333333333333</v>
      </c>
      <c r="AL437" s="39" t="s">
        <v>216</v>
      </c>
    </row>
    <row r="438" ht="14.4" spans="1:38">
      <c r="A438" s="38" t="s">
        <v>239</v>
      </c>
      <c r="B438" s="38" t="s">
        <v>212</v>
      </c>
      <c r="C438" s="38" t="s">
        <v>213</v>
      </c>
      <c r="D438" s="38" t="s">
        <v>230</v>
      </c>
      <c r="E438" s="38" t="s">
        <v>231</v>
      </c>
      <c r="F438" s="38"/>
      <c r="G438" s="38"/>
      <c r="H438" s="38" t="s">
        <v>216</v>
      </c>
      <c r="I438" s="38" t="s">
        <v>2587</v>
      </c>
      <c r="J438" s="38" t="s">
        <v>2588</v>
      </c>
      <c r="K438" s="40" t="s">
        <v>219</v>
      </c>
      <c r="L438" s="38" t="s">
        <v>220</v>
      </c>
      <c r="M438" s="41">
        <v>44993.3432291667</v>
      </c>
      <c r="N438" s="41">
        <v>44993.3419791667</v>
      </c>
      <c r="O438" s="40" t="s">
        <v>221</v>
      </c>
      <c r="P438" s="38" t="s">
        <v>222</v>
      </c>
      <c r="Q438" s="38"/>
      <c r="R438" s="44">
        <v>45004.0891782407</v>
      </c>
      <c r="S438" s="38" t="s">
        <v>224</v>
      </c>
      <c r="T438" s="44"/>
      <c r="U438" s="44">
        <v>44993.496400463</v>
      </c>
      <c r="V438" s="44">
        <v>45004.0844560185</v>
      </c>
      <c r="W438" s="45">
        <v>0</v>
      </c>
      <c r="X438" s="46">
        <v>10.7424768518519</v>
      </c>
      <c r="Y438" s="38" t="s">
        <v>230</v>
      </c>
      <c r="Z438" s="38" t="s">
        <v>234</v>
      </c>
      <c r="AA438" s="38"/>
      <c r="AB438" s="38" t="s">
        <v>245</v>
      </c>
      <c r="AC438" s="38" t="s">
        <v>246</v>
      </c>
      <c r="AD438" s="38"/>
      <c r="AE438" s="33" t="str">
        <f>VLOOKUP(I:I,[1]Sheet1!$B:$F,5,0)</f>
        <v>System Limitation </v>
      </c>
      <c r="AF438" s="33" t="str">
        <f>VLOOKUP(I:I,[1]Sheet1!$B:$G,6,0)</f>
        <v> System Limitation in ACC (Call/Data Active for customer)</v>
      </c>
      <c r="AG438" s="41" t="s">
        <v>2589</v>
      </c>
      <c r="AH438" s="38" t="s">
        <v>307</v>
      </c>
      <c r="AI438" s="38" t="s">
        <v>308</v>
      </c>
      <c r="AJ438" s="38" t="s">
        <v>380</v>
      </c>
      <c r="AK438" s="45">
        <v>2.33333333333333</v>
      </c>
      <c r="AL438" s="38" t="s">
        <v>216</v>
      </c>
    </row>
    <row r="439" ht="14.4" spans="1:38">
      <c r="A439" s="39" t="s">
        <v>239</v>
      </c>
      <c r="B439" s="39" t="s">
        <v>212</v>
      </c>
      <c r="C439" s="39" t="s">
        <v>213</v>
      </c>
      <c r="D439" s="39" t="s">
        <v>230</v>
      </c>
      <c r="E439" s="39" t="s">
        <v>231</v>
      </c>
      <c r="F439" s="39"/>
      <c r="G439" s="39"/>
      <c r="H439" s="39" t="s">
        <v>216</v>
      </c>
      <c r="I439" s="39" t="s">
        <v>2590</v>
      </c>
      <c r="J439" s="39" t="s">
        <v>2591</v>
      </c>
      <c r="K439" s="42" t="s">
        <v>219</v>
      </c>
      <c r="L439" s="39" t="s">
        <v>220</v>
      </c>
      <c r="M439" s="43">
        <v>45000.3766782407</v>
      </c>
      <c r="N439" s="43">
        <v>45000.375462963</v>
      </c>
      <c r="O439" s="42" t="s">
        <v>221</v>
      </c>
      <c r="P439" s="39" t="s">
        <v>222</v>
      </c>
      <c r="Q439" s="39"/>
      <c r="R439" s="47">
        <v>45011.1291435185</v>
      </c>
      <c r="S439" s="39" t="s">
        <v>224</v>
      </c>
      <c r="T439" s="47"/>
      <c r="U439" s="47">
        <v>45000.5975810185</v>
      </c>
      <c r="V439" s="47">
        <v>45011.1259490741</v>
      </c>
      <c r="W439" s="48">
        <v>0</v>
      </c>
      <c r="X439" s="49">
        <v>10.7504861111111</v>
      </c>
      <c r="Y439" s="39" t="s">
        <v>230</v>
      </c>
      <c r="Z439" s="39" t="s">
        <v>234</v>
      </c>
      <c r="AA439" s="39"/>
      <c r="AB439" s="39" t="s">
        <v>245</v>
      </c>
      <c r="AC439" s="39" t="s">
        <v>246</v>
      </c>
      <c r="AD439" s="39"/>
      <c r="AE439" s="33" t="str">
        <f>VLOOKUP(I:I,[1]Sheet1!$B:$F,5,0)</f>
        <v>System Limitation </v>
      </c>
      <c r="AF439" s="33" t="str">
        <f>VLOOKUP(I:I,[1]Sheet1!$B:$G,6,0)</f>
        <v> System Limitation in ACC (Call/Data Active for customer)</v>
      </c>
      <c r="AG439" s="43" t="s">
        <v>2592</v>
      </c>
      <c r="AH439" s="39" t="s">
        <v>307</v>
      </c>
      <c r="AI439" s="39" t="s">
        <v>308</v>
      </c>
      <c r="AJ439" s="39" t="s">
        <v>380</v>
      </c>
      <c r="AK439" s="48">
        <v>2.33333333333333</v>
      </c>
      <c r="AL439" s="39" t="s">
        <v>216</v>
      </c>
    </row>
    <row r="440" ht="14.4" spans="1:38">
      <c r="A440" s="39" t="s">
        <v>239</v>
      </c>
      <c r="B440" s="39" t="s">
        <v>212</v>
      </c>
      <c r="C440" s="39" t="s">
        <v>213</v>
      </c>
      <c r="D440" s="39" t="s">
        <v>230</v>
      </c>
      <c r="E440" s="39" t="s">
        <v>231</v>
      </c>
      <c r="F440" s="39"/>
      <c r="G440" s="39"/>
      <c r="H440" s="39" t="s">
        <v>216</v>
      </c>
      <c r="I440" s="39" t="s">
        <v>2593</v>
      </c>
      <c r="J440" s="39" t="s">
        <v>2594</v>
      </c>
      <c r="K440" s="42" t="s">
        <v>219</v>
      </c>
      <c r="L440" s="39" t="s">
        <v>220</v>
      </c>
      <c r="M440" s="43">
        <v>45014.3491203704</v>
      </c>
      <c r="N440" s="43">
        <v>45014.3449421296</v>
      </c>
      <c r="O440" s="42" t="s">
        <v>780</v>
      </c>
      <c r="P440" s="39" t="s">
        <v>781</v>
      </c>
      <c r="Q440" s="39"/>
      <c r="R440" s="47">
        <v>45014.4461689815</v>
      </c>
      <c r="S440" s="39" t="s">
        <v>934</v>
      </c>
      <c r="T440" s="47"/>
      <c r="U440" s="47">
        <v>45014.4452893519</v>
      </c>
      <c r="V440" s="47"/>
      <c r="W440" s="48">
        <v>0</v>
      </c>
      <c r="X440" s="49">
        <v>0.100347222222222</v>
      </c>
      <c r="Y440" s="39" t="s">
        <v>230</v>
      </c>
      <c r="Z440" s="39" t="s">
        <v>234</v>
      </c>
      <c r="AA440" s="39"/>
      <c r="AB440" s="39" t="s">
        <v>245</v>
      </c>
      <c r="AC440" s="39" t="s">
        <v>246</v>
      </c>
      <c r="AD440" s="39"/>
      <c r="AE440" s="33" t="str">
        <f>VLOOKUP(I:I,[1]Sheet1!$B:$F,5,0)</f>
        <v>System Limitation </v>
      </c>
      <c r="AF440" s="33" t="str">
        <f>VLOOKUP(I:I,[1]Sheet1!$B:$G,6,0)</f>
        <v> System Limitation in ACC (Call/Data Active for customer)</v>
      </c>
      <c r="AG440" s="43" t="s">
        <v>2595</v>
      </c>
      <c r="AH440" s="39" t="s">
        <v>307</v>
      </c>
      <c r="AI440" s="39" t="s">
        <v>308</v>
      </c>
      <c r="AJ440" s="39" t="s">
        <v>380</v>
      </c>
      <c r="AK440" s="48">
        <v>2.33333333333333</v>
      </c>
      <c r="AL440" s="39" t="s">
        <v>216</v>
      </c>
    </row>
    <row r="441" ht="14.4" spans="1:38">
      <c r="A441" s="39" t="s">
        <v>239</v>
      </c>
      <c r="B441" s="39" t="s">
        <v>212</v>
      </c>
      <c r="C441" s="39" t="s">
        <v>213</v>
      </c>
      <c r="D441" s="39" t="s">
        <v>230</v>
      </c>
      <c r="E441" s="39" t="s">
        <v>231</v>
      </c>
      <c r="F441" s="39"/>
      <c r="G441" s="39"/>
      <c r="H441" s="39" t="s">
        <v>216</v>
      </c>
      <c r="I441" s="39" t="s">
        <v>2596</v>
      </c>
      <c r="J441" s="39" t="s">
        <v>2597</v>
      </c>
      <c r="K441" s="42" t="s">
        <v>219</v>
      </c>
      <c r="L441" s="39" t="s">
        <v>220</v>
      </c>
      <c r="M441" s="43">
        <v>45007.3471296296</v>
      </c>
      <c r="N441" s="43">
        <v>45007.3453935185</v>
      </c>
      <c r="O441" s="42" t="s">
        <v>780</v>
      </c>
      <c r="P441" s="39" t="s">
        <v>781</v>
      </c>
      <c r="Q441" s="39"/>
      <c r="R441" s="47">
        <v>45007.3979513889</v>
      </c>
      <c r="S441" s="39" t="s">
        <v>782</v>
      </c>
      <c r="T441" s="47"/>
      <c r="U441" s="47">
        <v>45007.3973263889</v>
      </c>
      <c r="V441" s="47"/>
      <c r="W441" s="48">
        <v>0</v>
      </c>
      <c r="X441" s="49">
        <v>0.0519328703703704</v>
      </c>
      <c r="Y441" s="39" t="s">
        <v>230</v>
      </c>
      <c r="Z441" s="39" t="s">
        <v>234</v>
      </c>
      <c r="AA441" s="39"/>
      <c r="AB441" s="39" t="s">
        <v>245</v>
      </c>
      <c r="AC441" s="39" t="s">
        <v>323</v>
      </c>
      <c r="AD441" s="39"/>
      <c r="AE441" s="33" t="str">
        <f>VLOOKUP(I:I,[1]Sheet1!$B:$F,5,0)</f>
        <v>System Limitation </v>
      </c>
      <c r="AF441" s="33" t="str">
        <f>VLOOKUP(I:I,[1]Sheet1!$B:$G,6,0)</f>
        <v> System Limitation in ACC (Call/Data Active for customer)</v>
      </c>
      <c r="AG441" s="43" t="s">
        <v>2598</v>
      </c>
      <c r="AH441" s="39" t="s">
        <v>227</v>
      </c>
      <c r="AI441" s="39" t="s">
        <v>228</v>
      </c>
      <c r="AJ441" s="39" t="s">
        <v>229</v>
      </c>
      <c r="AK441" s="48">
        <v>2.33333333333333</v>
      </c>
      <c r="AL441" s="39" t="s">
        <v>216</v>
      </c>
    </row>
    <row r="442" ht="14.4" spans="1:38">
      <c r="A442" s="38" t="s">
        <v>239</v>
      </c>
      <c r="B442" s="38" t="s">
        <v>212</v>
      </c>
      <c r="C442" s="38" t="s">
        <v>213</v>
      </c>
      <c r="D442" s="38" t="s">
        <v>230</v>
      </c>
      <c r="E442" s="38" t="s">
        <v>231</v>
      </c>
      <c r="F442" s="38"/>
      <c r="G442" s="38"/>
      <c r="H442" s="38" t="s">
        <v>216</v>
      </c>
      <c r="I442" s="38" t="s">
        <v>2599</v>
      </c>
      <c r="J442" s="38" t="s">
        <v>2600</v>
      </c>
      <c r="K442" s="40" t="s">
        <v>219</v>
      </c>
      <c r="L442" s="38" t="s">
        <v>220</v>
      </c>
      <c r="M442" s="41">
        <v>44998.3771643519</v>
      </c>
      <c r="N442" s="41">
        <v>44998.3746875</v>
      </c>
      <c r="O442" s="40" t="s">
        <v>221</v>
      </c>
      <c r="P442" s="38" t="s">
        <v>222</v>
      </c>
      <c r="Q442" s="38"/>
      <c r="R442" s="44">
        <v>45011.1300115741</v>
      </c>
      <c r="S442" s="38" t="s">
        <v>224</v>
      </c>
      <c r="T442" s="44"/>
      <c r="U442" s="44">
        <v>45000.748275463</v>
      </c>
      <c r="V442" s="44">
        <v>45011.1259490741</v>
      </c>
      <c r="W442" s="45">
        <v>0</v>
      </c>
      <c r="X442" s="46">
        <v>12.7512615740741</v>
      </c>
      <c r="Y442" s="38" t="s">
        <v>230</v>
      </c>
      <c r="Z442" s="38" t="s">
        <v>234</v>
      </c>
      <c r="AA442" s="38"/>
      <c r="AB442" s="38" t="s">
        <v>140</v>
      </c>
      <c r="AC442" s="38" t="s">
        <v>225</v>
      </c>
      <c r="AD442" s="38"/>
      <c r="AE442" s="33" t="str">
        <f>VLOOKUP(I:I,[1]Sheet1!$B:$F,5,0)</f>
        <v>Known Code Issue</v>
      </c>
      <c r="AF442" s="33" t="str">
        <f>VLOOKUP(I:I,[1]Sheet1!$B:$G,6,0)</f>
        <v>PKE000000094345</v>
      </c>
      <c r="AG442" s="41" t="s">
        <v>2601</v>
      </c>
      <c r="AH442" s="38" t="s">
        <v>227</v>
      </c>
      <c r="AI442" s="38" t="s">
        <v>228</v>
      </c>
      <c r="AJ442" s="38" t="s">
        <v>238</v>
      </c>
      <c r="AK442" s="45">
        <v>9.33333333333333</v>
      </c>
      <c r="AL442" s="38" t="s">
        <v>216</v>
      </c>
    </row>
    <row r="443" ht="14.4" spans="1:38">
      <c r="A443" s="39" t="s">
        <v>239</v>
      </c>
      <c r="B443" s="39" t="s">
        <v>212</v>
      </c>
      <c r="C443" s="39" t="s">
        <v>213</v>
      </c>
      <c r="D443" s="39" t="s">
        <v>230</v>
      </c>
      <c r="E443" s="39" t="s">
        <v>231</v>
      </c>
      <c r="F443" s="39"/>
      <c r="G443" s="39"/>
      <c r="H443" s="39" t="s">
        <v>216</v>
      </c>
      <c r="I443" s="39" t="s">
        <v>2602</v>
      </c>
      <c r="J443" s="39" t="s">
        <v>2600</v>
      </c>
      <c r="K443" s="42" t="s">
        <v>219</v>
      </c>
      <c r="L443" s="39" t="s">
        <v>220</v>
      </c>
      <c r="M443" s="43">
        <v>44999.3656481481</v>
      </c>
      <c r="N443" s="43">
        <v>44999.3647685185</v>
      </c>
      <c r="O443" s="42" t="s">
        <v>221</v>
      </c>
      <c r="P443" s="39" t="s">
        <v>222</v>
      </c>
      <c r="Q443" s="39"/>
      <c r="R443" s="47">
        <v>45011.1299305556</v>
      </c>
      <c r="S443" s="39" t="s">
        <v>224</v>
      </c>
      <c r="T443" s="47"/>
      <c r="U443" s="47">
        <v>45000.4419444444</v>
      </c>
      <c r="V443" s="47">
        <v>45011.1259490741</v>
      </c>
      <c r="W443" s="48">
        <v>0</v>
      </c>
      <c r="X443" s="49">
        <v>11.7611805555556</v>
      </c>
      <c r="Y443" s="39" t="s">
        <v>230</v>
      </c>
      <c r="Z443" s="39" t="s">
        <v>234</v>
      </c>
      <c r="AA443" s="39"/>
      <c r="AB443" s="39" t="s">
        <v>140</v>
      </c>
      <c r="AC443" s="39" t="s">
        <v>225</v>
      </c>
      <c r="AD443" s="39"/>
      <c r="AE443" s="33" t="str">
        <f>VLOOKUP(I:I,[1]Sheet1!$B:$F,5,0)</f>
        <v>Known Code Issue</v>
      </c>
      <c r="AF443" s="33" t="str">
        <f>VLOOKUP(I:I,[1]Sheet1!$B:$G,6,0)</f>
        <v>PKE000000094345</v>
      </c>
      <c r="AG443" s="43" t="s">
        <v>2603</v>
      </c>
      <c r="AH443" s="39" t="s">
        <v>370</v>
      </c>
      <c r="AI443" s="39" t="s">
        <v>371</v>
      </c>
      <c r="AJ443" s="39" t="s">
        <v>300</v>
      </c>
      <c r="AK443" s="48">
        <v>9.33333333333333</v>
      </c>
      <c r="AL443" s="39" t="s">
        <v>216</v>
      </c>
    </row>
    <row r="444" ht="14.4" spans="1:38">
      <c r="A444" s="38" t="s">
        <v>239</v>
      </c>
      <c r="B444" s="38" t="s">
        <v>212</v>
      </c>
      <c r="C444" s="38" t="s">
        <v>213</v>
      </c>
      <c r="D444" s="38" t="s">
        <v>230</v>
      </c>
      <c r="E444" s="38" t="s">
        <v>231</v>
      </c>
      <c r="F444" s="38"/>
      <c r="G444" s="38"/>
      <c r="H444" s="38" t="s">
        <v>216</v>
      </c>
      <c r="I444" s="38" t="s">
        <v>2604</v>
      </c>
      <c r="J444" s="38" t="s">
        <v>2605</v>
      </c>
      <c r="K444" s="40" t="s">
        <v>219</v>
      </c>
      <c r="L444" s="38" t="s">
        <v>220</v>
      </c>
      <c r="M444" s="41">
        <v>44993.4770023148</v>
      </c>
      <c r="N444" s="41">
        <v>44993.4758101852</v>
      </c>
      <c r="O444" s="40" t="s">
        <v>221</v>
      </c>
      <c r="P444" s="38" t="s">
        <v>222</v>
      </c>
      <c r="Q444" s="38"/>
      <c r="R444" s="44">
        <v>45005.0952777778</v>
      </c>
      <c r="S444" s="38" t="s">
        <v>224</v>
      </c>
      <c r="T444" s="44"/>
      <c r="U444" s="44">
        <v>44994.3842824074</v>
      </c>
      <c r="V444" s="44">
        <v>45005.0842476852</v>
      </c>
      <c r="W444" s="45">
        <v>0</v>
      </c>
      <c r="X444" s="46">
        <v>11.6084375</v>
      </c>
      <c r="Y444" s="38" t="s">
        <v>230</v>
      </c>
      <c r="Z444" s="38" t="s">
        <v>234</v>
      </c>
      <c r="AA444" s="38"/>
      <c r="AB444" s="38" t="s">
        <v>140</v>
      </c>
      <c r="AC444" s="38" t="s">
        <v>225</v>
      </c>
      <c r="AD444" s="38"/>
      <c r="AE444" s="33" t="str">
        <f>VLOOKUP(I:I,[1]Sheet1!$B:$F,5,0)</f>
        <v>Known Code Issue</v>
      </c>
      <c r="AF444" s="33" t="str">
        <f>VLOOKUP(I:I,[1]Sheet1!$B:$G,6,0)</f>
        <v>PKE000000094345</v>
      </c>
      <c r="AG444" s="41" t="s">
        <v>2606</v>
      </c>
      <c r="AH444" s="38" t="s">
        <v>307</v>
      </c>
      <c r="AI444" s="38" t="s">
        <v>308</v>
      </c>
      <c r="AJ444" s="38" t="s">
        <v>284</v>
      </c>
      <c r="AK444" s="45">
        <v>9.33333333333333</v>
      </c>
      <c r="AL444" s="38" t="s">
        <v>216</v>
      </c>
    </row>
    <row r="445" ht="14.4" spans="1:38">
      <c r="A445" s="38" t="s">
        <v>239</v>
      </c>
      <c r="B445" s="38" t="s">
        <v>212</v>
      </c>
      <c r="C445" s="38" t="s">
        <v>213</v>
      </c>
      <c r="D445" s="38" t="s">
        <v>230</v>
      </c>
      <c r="E445" s="38" t="s">
        <v>231</v>
      </c>
      <c r="F445" s="38"/>
      <c r="G445" s="38"/>
      <c r="H445" s="38" t="s">
        <v>216</v>
      </c>
      <c r="I445" s="38" t="s">
        <v>2607</v>
      </c>
      <c r="J445" s="38" t="s">
        <v>2608</v>
      </c>
      <c r="K445" s="40" t="s">
        <v>219</v>
      </c>
      <c r="L445" s="38" t="s">
        <v>220</v>
      </c>
      <c r="M445" s="41">
        <v>44994.4389583333</v>
      </c>
      <c r="N445" s="41">
        <v>44994.4379050926</v>
      </c>
      <c r="O445" s="40" t="s">
        <v>221</v>
      </c>
      <c r="P445" s="38" t="s">
        <v>222</v>
      </c>
      <c r="Q445" s="38"/>
      <c r="R445" s="44">
        <v>45005.0939814815</v>
      </c>
      <c r="S445" s="38" t="s">
        <v>224</v>
      </c>
      <c r="T445" s="44"/>
      <c r="U445" s="44">
        <v>44994.5978240741</v>
      </c>
      <c r="V445" s="44">
        <v>45005.0842476852</v>
      </c>
      <c r="W445" s="45">
        <v>0</v>
      </c>
      <c r="X445" s="46">
        <v>10.6463425925926</v>
      </c>
      <c r="Y445" s="38" t="s">
        <v>230</v>
      </c>
      <c r="Z445" s="38" t="s">
        <v>234</v>
      </c>
      <c r="AA445" s="38"/>
      <c r="AB445" s="38" t="s">
        <v>140</v>
      </c>
      <c r="AC445" s="38" t="s">
        <v>225</v>
      </c>
      <c r="AD445" s="38"/>
      <c r="AE445" s="33" t="str">
        <f>VLOOKUP(I:I,[1]Sheet1!$B:$F,5,0)</f>
        <v>Known Code Issue</v>
      </c>
      <c r="AF445" s="33" t="str">
        <f>VLOOKUP(I:I,[1]Sheet1!$B:$G,6,0)</f>
        <v>PKE000000094345</v>
      </c>
      <c r="AG445" s="41" t="s">
        <v>2609</v>
      </c>
      <c r="AH445" s="38" t="s">
        <v>307</v>
      </c>
      <c r="AI445" s="38" t="s">
        <v>308</v>
      </c>
      <c r="AJ445" s="38" t="s">
        <v>229</v>
      </c>
      <c r="AK445" s="45">
        <v>14</v>
      </c>
      <c r="AL445" s="38" t="s">
        <v>216</v>
      </c>
    </row>
    <row r="446" ht="14.4" spans="1:38">
      <c r="A446" s="38" t="s">
        <v>239</v>
      </c>
      <c r="B446" s="38" t="s">
        <v>212</v>
      </c>
      <c r="C446" s="38" t="s">
        <v>213</v>
      </c>
      <c r="D446" s="38" t="s">
        <v>406</v>
      </c>
      <c r="E446" s="38" t="s">
        <v>407</v>
      </c>
      <c r="F446" s="38"/>
      <c r="G446" s="38"/>
      <c r="H446" s="38" t="s">
        <v>770</v>
      </c>
      <c r="I446" s="38" t="s">
        <v>2610</v>
      </c>
      <c r="J446" s="38" t="s">
        <v>2611</v>
      </c>
      <c r="K446" s="40" t="s">
        <v>219</v>
      </c>
      <c r="L446" s="38" t="s">
        <v>220</v>
      </c>
      <c r="M446" s="41">
        <v>44978.5115393519</v>
      </c>
      <c r="N446" s="41">
        <v>44978.5080902778</v>
      </c>
      <c r="O446" s="40" t="s">
        <v>221</v>
      </c>
      <c r="P446" s="38"/>
      <c r="Q446" s="38"/>
      <c r="R446" s="44">
        <v>44993.4644907407</v>
      </c>
      <c r="S446" s="38" t="s">
        <v>2028</v>
      </c>
      <c r="T446" s="44"/>
      <c r="U446" s="44">
        <v>44993.4644791667</v>
      </c>
      <c r="V446" s="44">
        <v>44993.4644791667</v>
      </c>
      <c r="W446" s="45">
        <v>1</v>
      </c>
      <c r="X446" s="46">
        <v>14.9563888888889</v>
      </c>
      <c r="Y446" s="38" t="s">
        <v>410</v>
      </c>
      <c r="Z446" s="38" t="s">
        <v>411</v>
      </c>
      <c r="AA446" s="38"/>
      <c r="AB446" s="38"/>
      <c r="AC446" s="38"/>
      <c r="AD446" s="38"/>
      <c r="AE446" s="33" t="str">
        <f>VLOOKUP(I:I,[1]Sheet1!$B:$F,5,0)</f>
        <v>One-Off Issue</v>
      </c>
      <c r="AF446" s="33" t="str">
        <f>VLOOKUP(I:I,[1]Sheet1!$B:$G,6,0)</f>
        <v>One off issue in ACC</v>
      </c>
      <c r="AG446" s="38" t="s">
        <v>2612</v>
      </c>
      <c r="AH446" s="38" t="s">
        <v>924</v>
      </c>
      <c r="AI446" s="38" t="s">
        <v>925</v>
      </c>
      <c r="AJ446" s="38" t="s">
        <v>2030</v>
      </c>
      <c r="AK446" s="45">
        <v>14</v>
      </c>
      <c r="AL446" s="38" t="s">
        <v>216</v>
      </c>
    </row>
    <row r="447" ht="14.4" spans="1:38">
      <c r="A447" s="38" t="s">
        <v>239</v>
      </c>
      <c r="B447" s="38" t="s">
        <v>212</v>
      </c>
      <c r="C447" s="38" t="s">
        <v>213</v>
      </c>
      <c r="D447" s="38" t="s">
        <v>406</v>
      </c>
      <c r="E447" s="38" t="s">
        <v>407</v>
      </c>
      <c r="F447" s="38"/>
      <c r="G447" s="38"/>
      <c r="H447" s="38" t="s">
        <v>770</v>
      </c>
      <c r="I447" s="38" t="s">
        <v>2613</v>
      </c>
      <c r="J447" s="38" t="s">
        <v>2614</v>
      </c>
      <c r="K447" s="40" t="s">
        <v>258</v>
      </c>
      <c r="L447" s="38" t="s">
        <v>220</v>
      </c>
      <c r="M447" s="41">
        <v>44985.8473263889</v>
      </c>
      <c r="N447" s="41">
        <v>44985.8393981482</v>
      </c>
      <c r="O447" s="40" t="s">
        <v>221</v>
      </c>
      <c r="P447" s="38"/>
      <c r="Q447" s="38"/>
      <c r="R447" s="44">
        <v>44994.4733680556</v>
      </c>
      <c r="S447" s="38" t="s">
        <v>2028</v>
      </c>
      <c r="T447" s="44"/>
      <c r="U447" s="44">
        <v>44994.4733564815</v>
      </c>
      <c r="V447" s="44">
        <v>44994.4733564815</v>
      </c>
      <c r="W447" s="45">
        <v>1</v>
      </c>
      <c r="X447" s="46">
        <v>8.63395833333334</v>
      </c>
      <c r="Y447" s="38" t="s">
        <v>410</v>
      </c>
      <c r="Z447" s="38" t="s">
        <v>411</v>
      </c>
      <c r="AA447" s="38"/>
      <c r="AB447" s="38" t="s">
        <v>245</v>
      </c>
      <c r="AC447" s="38" t="s">
        <v>246</v>
      </c>
      <c r="AD447" s="38"/>
      <c r="AE447" s="33" t="str">
        <f>VLOOKUP(I:I,[1]Sheet1!$B:$F,5,0)</f>
        <v>Working as Designed</v>
      </c>
      <c r="AF447" s="33" t="str">
        <f>VLOOKUP(I:I,[1]Sheet1!$B:$G,6,0)</f>
        <v>Working as Designed</v>
      </c>
      <c r="AG447" s="38" t="s">
        <v>2615</v>
      </c>
      <c r="AH447" s="38" t="s">
        <v>2616</v>
      </c>
      <c r="AI447" s="38" t="s">
        <v>2617</v>
      </c>
      <c r="AJ447" s="38" t="s">
        <v>2030</v>
      </c>
      <c r="AK447" s="45">
        <v>16.8</v>
      </c>
      <c r="AL447" s="38" t="s">
        <v>216</v>
      </c>
    </row>
    <row r="448" ht="14.4" spans="1:38">
      <c r="A448" s="38" t="s">
        <v>239</v>
      </c>
      <c r="B448" s="38" t="s">
        <v>212</v>
      </c>
      <c r="C448" s="38" t="s">
        <v>213</v>
      </c>
      <c r="D448" s="38" t="s">
        <v>406</v>
      </c>
      <c r="E448" s="38" t="s">
        <v>407</v>
      </c>
      <c r="F448" s="38"/>
      <c r="G448" s="38"/>
      <c r="H448" s="38" t="s">
        <v>770</v>
      </c>
      <c r="I448" s="38" t="s">
        <v>2618</v>
      </c>
      <c r="J448" s="38" t="s">
        <v>2619</v>
      </c>
      <c r="K448" s="40" t="s">
        <v>258</v>
      </c>
      <c r="L448" s="38" t="s">
        <v>220</v>
      </c>
      <c r="M448" s="41">
        <v>44978.7550231481</v>
      </c>
      <c r="N448" s="41">
        <v>44978.7515277778</v>
      </c>
      <c r="O448" s="40" t="s">
        <v>221</v>
      </c>
      <c r="P448" s="38"/>
      <c r="Q448" s="38"/>
      <c r="R448" s="44">
        <v>44994.4767824074</v>
      </c>
      <c r="S448" s="38" t="s">
        <v>2028</v>
      </c>
      <c r="T448" s="44"/>
      <c r="U448" s="44">
        <v>44994.4767592593</v>
      </c>
      <c r="V448" s="44">
        <v>44994.4767592593</v>
      </c>
      <c r="W448" s="45">
        <v>1</v>
      </c>
      <c r="X448" s="46">
        <v>15.7252314814815</v>
      </c>
      <c r="Y448" s="38" t="s">
        <v>410</v>
      </c>
      <c r="Z448" s="38" t="s">
        <v>411</v>
      </c>
      <c r="AA448" s="38"/>
      <c r="AB448" s="38"/>
      <c r="AC448" s="38"/>
      <c r="AD448" s="38"/>
      <c r="AE448" s="33" t="str">
        <f>VLOOKUP(I:I,[1]Sheet1!$B:$F,5,0)</f>
        <v>Working as Designed</v>
      </c>
      <c r="AF448" s="33" t="str">
        <f>VLOOKUP(I:I,[1]Sheet1!$B:$G,6,0)</f>
        <v>Working as Designed</v>
      </c>
      <c r="AG448" s="38" t="s">
        <v>2620</v>
      </c>
      <c r="AH448" s="38" t="s">
        <v>924</v>
      </c>
      <c r="AI448" s="38" t="s">
        <v>925</v>
      </c>
      <c r="AJ448" s="38" t="s">
        <v>2030</v>
      </c>
      <c r="AK448" s="45">
        <v>4.2</v>
      </c>
      <c r="AL448" s="38" t="s">
        <v>216</v>
      </c>
    </row>
    <row r="449" ht="14.4" spans="1:38">
      <c r="A449" s="38" t="s">
        <v>239</v>
      </c>
      <c r="B449" s="38" t="s">
        <v>212</v>
      </c>
      <c r="C449" s="38" t="s">
        <v>213</v>
      </c>
      <c r="D449" s="38" t="s">
        <v>406</v>
      </c>
      <c r="E449" s="38" t="s">
        <v>407</v>
      </c>
      <c r="F449" s="38"/>
      <c r="G449" s="38"/>
      <c r="H449" s="38" t="s">
        <v>770</v>
      </c>
      <c r="I449" s="38" t="s">
        <v>2621</v>
      </c>
      <c r="J449" s="38" t="s">
        <v>2622</v>
      </c>
      <c r="K449" s="40" t="s">
        <v>219</v>
      </c>
      <c r="L449" s="38" t="s">
        <v>220</v>
      </c>
      <c r="M449" s="41">
        <v>44998.5306134259</v>
      </c>
      <c r="N449" s="41">
        <v>44998.527974537</v>
      </c>
      <c r="O449" s="40" t="s">
        <v>221</v>
      </c>
      <c r="P449" s="38"/>
      <c r="Q449" s="38"/>
      <c r="R449" s="44">
        <v>44999.4766203704</v>
      </c>
      <c r="S449" s="38" t="s">
        <v>922</v>
      </c>
      <c r="T449" s="44"/>
      <c r="U449" s="44">
        <v>44999.4766087963</v>
      </c>
      <c r="V449" s="44">
        <v>44999.4766087963</v>
      </c>
      <c r="W449" s="45">
        <v>1</v>
      </c>
      <c r="X449" s="46">
        <v>0.948634259259259</v>
      </c>
      <c r="Y449" s="38" t="s">
        <v>410</v>
      </c>
      <c r="Z449" s="38" t="s">
        <v>411</v>
      </c>
      <c r="AA449" s="38"/>
      <c r="AB449" s="38"/>
      <c r="AC449" s="38"/>
      <c r="AD449" s="38"/>
      <c r="AE449" s="33" t="str">
        <f>VLOOKUP(I:I,[1]Sheet1!$B:$F,5,0)</f>
        <v>One-Off Issue</v>
      </c>
      <c r="AF449" s="33" t="str">
        <f>VLOOKUP(I:I,[1]Sheet1!$B:$G,6,0)</f>
        <v>One off issue in ACC</v>
      </c>
      <c r="AG449" s="38" t="s">
        <v>2623</v>
      </c>
      <c r="AH449" s="38" t="s">
        <v>787</v>
      </c>
      <c r="AI449" s="38" t="s">
        <v>788</v>
      </c>
      <c r="AJ449" s="38" t="s">
        <v>926</v>
      </c>
      <c r="AK449" s="45">
        <v>2.33333333333333</v>
      </c>
      <c r="AL449" s="38" t="s">
        <v>216</v>
      </c>
    </row>
    <row r="450" ht="14.4" spans="1:38">
      <c r="A450" s="38" t="s">
        <v>239</v>
      </c>
      <c r="B450" s="38" t="s">
        <v>212</v>
      </c>
      <c r="C450" s="38" t="s">
        <v>213</v>
      </c>
      <c r="D450" s="38" t="s">
        <v>406</v>
      </c>
      <c r="E450" s="38" t="s">
        <v>407</v>
      </c>
      <c r="F450" s="38"/>
      <c r="G450" s="38"/>
      <c r="H450" s="38" t="s">
        <v>216</v>
      </c>
      <c r="I450" s="38" t="s">
        <v>2624</v>
      </c>
      <c r="J450" s="38" t="s">
        <v>2625</v>
      </c>
      <c r="K450" s="40" t="s">
        <v>219</v>
      </c>
      <c r="L450" s="38" t="s">
        <v>220</v>
      </c>
      <c r="M450" s="41">
        <v>45013.6227662037</v>
      </c>
      <c r="N450" s="41">
        <v>45013.6221990741</v>
      </c>
      <c r="O450" s="40" t="s">
        <v>780</v>
      </c>
      <c r="P450" s="38" t="s">
        <v>781</v>
      </c>
      <c r="Q450" s="38"/>
      <c r="R450" s="44">
        <v>45014.5905208333</v>
      </c>
      <c r="S450" s="38" t="s">
        <v>977</v>
      </c>
      <c r="T450" s="44"/>
      <c r="U450" s="44">
        <v>45014.5902546296</v>
      </c>
      <c r="V450" s="44"/>
      <c r="W450" s="45">
        <v>0</v>
      </c>
      <c r="X450" s="46">
        <v>0.968055555555556</v>
      </c>
      <c r="Y450" s="38" t="s">
        <v>406</v>
      </c>
      <c r="Z450" s="38" t="s">
        <v>406</v>
      </c>
      <c r="AA450" s="38" t="s">
        <v>406</v>
      </c>
      <c r="AB450" s="38" t="s">
        <v>245</v>
      </c>
      <c r="AC450" s="38" t="s">
        <v>246</v>
      </c>
      <c r="AD450" s="38"/>
      <c r="AE450" s="33" t="str">
        <f>VLOOKUP(I:I,[1]Sheet1!$B:$F,5,0)</f>
        <v>Working as Designed</v>
      </c>
      <c r="AF450" s="33" t="str">
        <f>VLOOKUP(I:I,[1]Sheet1!$B:$G,6,0)</f>
        <v>Working as Designed</v>
      </c>
      <c r="AG450" s="41" t="s">
        <v>2626</v>
      </c>
      <c r="AH450" s="38" t="s">
        <v>419</v>
      </c>
      <c r="AI450" s="38" t="s">
        <v>420</v>
      </c>
      <c r="AJ450" s="38" t="s">
        <v>284</v>
      </c>
      <c r="AK450" s="45">
        <v>7</v>
      </c>
      <c r="AL450" s="38" t="s">
        <v>216</v>
      </c>
    </row>
    <row r="451" ht="14.4" spans="1:38">
      <c r="A451" s="38" t="s">
        <v>251</v>
      </c>
      <c r="B451" s="38" t="s">
        <v>212</v>
      </c>
      <c r="C451" s="38" t="s">
        <v>213</v>
      </c>
      <c r="D451" s="38" t="s">
        <v>230</v>
      </c>
      <c r="E451" s="38" t="s">
        <v>231</v>
      </c>
      <c r="F451" s="38"/>
      <c r="G451" s="38"/>
      <c r="H451" s="38" t="s">
        <v>216</v>
      </c>
      <c r="I451" s="38" t="s">
        <v>2627</v>
      </c>
      <c r="J451" s="38" t="s">
        <v>2628</v>
      </c>
      <c r="K451" s="40" t="s">
        <v>279</v>
      </c>
      <c r="L451" s="38" t="s">
        <v>220</v>
      </c>
      <c r="M451" s="41">
        <v>45013.4283101852</v>
      </c>
      <c r="N451" s="41">
        <v>45013.4267708333</v>
      </c>
      <c r="O451" s="40" t="s">
        <v>780</v>
      </c>
      <c r="P451" s="38" t="s">
        <v>781</v>
      </c>
      <c r="Q451" s="38"/>
      <c r="R451" s="44">
        <v>45016.7051967593</v>
      </c>
      <c r="S451" s="38" t="s">
        <v>782</v>
      </c>
      <c r="T451" s="44"/>
      <c r="U451" s="44">
        <v>45016.7051736111</v>
      </c>
      <c r="V451" s="44"/>
      <c r="W451" s="45">
        <v>0</v>
      </c>
      <c r="X451" s="46">
        <v>3.27840277777778</v>
      </c>
      <c r="Y451" s="38" t="s">
        <v>230</v>
      </c>
      <c r="Z451" s="38" t="s">
        <v>234</v>
      </c>
      <c r="AA451" s="38"/>
      <c r="AB451" s="38" t="s">
        <v>140</v>
      </c>
      <c r="AC451" s="38" t="s">
        <v>225</v>
      </c>
      <c r="AD451" s="38"/>
      <c r="AE451" s="33" t="s">
        <v>140</v>
      </c>
      <c r="AF451" s="33" t="s">
        <v>2629</v>
      </c>
      <c r="AG451" s="41" t="s">
        <v>2630</v>
      </c>
      <c r="AH451" s="38" t="s">
        <v>236</v>
      </c>
      <c r="AI451" s="38" t="s">
        <v>237</v>
      </c>
      <c r="AJ451" s="38" t="s">
        <v>238</v>
      </c>
      <c r="AK451" s="45">
        <v>0.266666666666667</v>
      </c>
      <c r="AL451" s="38" t="s">
        <v>216</v>
      </c>
    </row>
    <row r="452" ht="14.4" spans="1:38">
      <c r="A452" s="39" t="s">
        <v>211</v>
      </c>
      <c r="B452" s="39" t="s">
        <v>212</v>
      </c>
      <c r="C452" s="39" t="s">
        <v>213</v>
      </c>
      <c r="D452" s="39" t="s">
        <v>230</v>
      </c>
      <c r="E452" s="39" t="s">
        <v>231</v>
      </c>
      <c r="F452" s="39"/>
      <c r="G452" s="39"/>
      <c r="H452" s="39" t="s">
        <v>216</v>
      </c>
      <c r="I452" s="39" t="s">
        <v>2631</v>
      </c>
      <c r="J452" s="39" t="s">
        <v>2632</v>
      </c>
      <c r="K452" s="42" t="s">
        <v>219</v>
      </c>
      <c r="L452" s="39" t="s">
        <v>220</v>
      </c>
      <c r="M452" s="43">
        <v>44993.6415393519</v>
      </c>
      <c r="N452" s="43">
        <v>44993.6403125</v>
      </c>
      <c r="O452" s="42" t="s">
        <v>221</v>
      </c>
      <c r="P452" s="39" t="s">
        <v>222</v>
      </c>
      <c r="Q452" s="39"/>
      <c r="R452" s="47">
        <v>45006.0900347222</v>
      </c>
      <c r="S452" s="39" t="s">
        <v>224</v>
      </c>
      <c r="T452" s="47"/>
      <c r="U452" s="47">
        <v>44995.5237384259</v>
      </c>
      <c r="V452" s="47">
        <v>45006.085</v>
      </c>
      <c r="W452" s="48">
        <v>0</v>
      </c>
      <c r="X452" s="49">
        <v>12.4446875</v>
      </c>
      <c r="Y452" s="39" t="s">
        <v>230</v>
      </c>
      <c r="Z452" s="39" t="s">
        <v>234</v>
      </c>
      <c r="AA452" s="39"/>
      <c r="AB452" s="39" t="s">
        <v>143</v>
      </c>
      <c r="AC452" s="39" t="s">
        <v>245</v>
      </c>
      <c r="AD452" s="39"/>
      <c r="AE452" s="33" t="str">
        <f>VLOOKUP(I:I,[1]Sheet1!$B:$F,5,0)</f>
        <v>CSR User Issue</v>
      </c>
      <c r="AF452" s="33" t="str">
        <f>VLOOKUP(I:I,[1]Sheet1!$B:$G,6,0)</f>
        <v>CSR User Issue - Incorrect change offer order created by users in Clarify(sa, liimeri, rfazliu)</v>
      </c>
      <c r="AG452" s="39" t="s">
        <v>2633</v>
      </c>
      <c r="AH452" s="39" t="s">
        <v>639</v>
      </c>
      <c r="AI452" s="39" t="s">
        <v>640</v>
      </c>
      <c r="AJ452" s="39" t="s">
        <v>380</v>
      </c>
      <c r="AK452" s="48">
        <v>9.33333333333333</v>
      </c>
      <c r="AL452" s="39" t="s">
        <v>216</v>
      </c>
    </row>
    <row r="453" ht="14.4" spans="1:38">
      <c r="A453" s="38" t="s">
        <v>211</v>
      </c>
      <c r="B453" s="38" t="s">
        <v>212</v>
      </c>
      <c r="C453" s="38" t="s">
        <v>213</v>
      </c>
      <c r="D453" s="38" t="s">
        <v>230</v>
      </c>
      <c r="E453" s="38" t="s">
        <v>231</v>
      </c>
      <c r="F453" s="38"/>
      <c r="G453" s="38"/>
      <c r="H453" s="38" t="s">
        <v>216</v>
      </c>
      <c r="I453" s="38" t="s">
        <v>2634</v>
      </c>
      <c r="J453" s="38" t="s">
        <v>2635</v>
      </c>
      <c r="K453" s="40" t="s">
        <v>219</v>
      </c>
      <c r="L453" s="38" t="s">
        <v>220</v>
      </c>
      <c r="M453" s="41">
        <v>44992.5813078704</v>
      </c>
      <c r="N453" s="41">
        <v>44992.5781481482</v>
      </c>
      <c r="O453" s="40" t="s">
        <v>221</v>
      </c>
      <c r="P453" s="38" t="s">
        <v>222</v>
      </c>
      <c r="Q453" s="38"/>
      <c r="R453" s="44">
        <v>45006.0900694445</v>
      </c>
      <c r="S453" s="38" t="s">
        <v>224</v>
      </c>
      <c r="T453" s="44"/>
      <c r="U453" s="44">
        <v>44995.5293055556</v>
      </c>
      <c r="V453" s="44">
        <v>45006.085</v>
      </c>
      <c r="W453" s="45">
        <v>0</v>
      </c>
      <c r="X453" s="46">
        <v>13.5068518518519</v>
      </c>
      <c r="Y453" s="38" t="s">
        <v>230</v>
      </c>
      <c r="Z453" s="38" t="s">
        <v>234</v>
      </c>
      <c r="AA453" s="38"/>
      <c r="AB453" s="38" t="s">
        <v>143</v>
      </c>
      <c r="AC453" s="38" t="s">
        <v>245</v>
      </c>
      <c r="AD453" s="38"/>
      <c r="AE453" s="33" t="str">
        <f>VLOOKUP(I:I,[1]Sheet1!$B:$F,5,0)</f>
        <v>CSR User Issue</v>
      </c>
      <c r="AF453" s="33" t="str">
        <f>VLOOKUP(I:I,[1]Sheet1!$B:$G,6,0)</f>
        <v>CSR User Issue - Incorrect change offer order created by users in Clarify(sa)</v>
      </c>
      <c r="AG453" s="38" t="s">
        <v>2636</v>
      </c>
      <c r="AH453" s="38" t="s">
        <v>639</v>
      </c>
      <c r="AI453" s="38" t="s">
        <v>640</v>
      </c>
      <c r="AJ453" s="38" t="s">
        <v>380</v>
      </c>
      <c r="AK453" s="45">
        <v>9.33333333333333</v>
      </c>
      <c r="AL453" s="38" t="s">
        <v>216</v>
      </c>
    </row>
    <row r="454" ht="14.4" spans="1:38">
      <c r="A454" s="58"/>
      <c r="B454" s="58"/>
      <c r="C454" s="58"/>
      <c r="D454" s="58"/>
      <c r="E454" s="58"/>
      <c r="F454" s="58"/>
      <c r="G454" s="58"/>
      <c r="H454" s="58"/>
      <c r="I454" s="58"/>
      <c r="J454" s="58"/>
      <c r="K454" s="59"/>
      <c r="L454" s="58"/>
      <c r="M454" s="60"/>
      <c r="N454" s="60"/>
      <c r="O454" s="59"/>
      <c r="P454" s="58"/>
      <c r="Q454" s="58"/>
      <c r="R454" s="61"/>
      <c r="S454" s="58"/>
      <c r="T454" s="61"/>
      <c r="U454" s="61"/>
      <c r="V454" s="61"/>
      <c r="W454" s="62"/>
      <c r="X454" s="63"/>
      <c r="Y454" s="58"/>
      <c r="Z454" s="58"/>
      <c r="AA454" s="58"/>
      <c r="AB454" s="58"/>
      <c r="AC454" s="58"/>
      <c r="AD454" s="58"/>
      <c r="AE454" s="64"/>
      <c r="AF454" s="64"/>
      <c r="AG454" s="58"/>
      <c r="AH454" s="58"/>
      <c r="AI454" s="58"/>
      <c r="AJ454" s="58"/>
      <c r="AK454" s="62"/>
      <c r="AL454" s="58"/>
    </row>
    <row r="455" ht="14.4" spans="1:38">
      <c r="A455" s="58"/>
      <c r="B455" s="58"/>
      <c r="C455" s="58"/>
      <c r="D455" s="58"/>
      <c r="E455" s="58"/>
      <c r="F455" s="58"/>
      <c r="G455" s="58"/>
      <c r="H455" s="58"/>
      <c r="I455" s="58"/>
      <c r="J455" s="58"/>
      <c r="K455" s="59"/>
      <c r="L455" s="58"/>
      <c r="M455" s="60"/>
      <c r="N455" s="60"/>
      <c r="O455" s="59"/>
      <c r="P455" s="58"/>
      <c r="Q455" s="58"/>
      <c r="R455" s="61"/>
      <c r="S455" s="58"/>
      <c r="T455" s="61"/>
      <c r="U455" s="61"/>
      <c r="V455" s="61"/>
      <c r="W455" s="62"/>
      <c r="X455" s="63"/>
      <c r="Y455" s="58"/>
      <c r="Z455" s="58"/>
      <c r="AA455" s="58"/>
      <c r="AB455" s="58"/>
      <c r="AC455" s="58"/>
      <c r="AD455" s="58"/>
      <c r="AE455" s="64"/>
      <c r="AF455" s="64"/>
      <c r="AG455" s="58"/>
      <c r="AH455" s="58"/>
      <c r="AI455" s="58"/>
      <c r="AJ455" s="58"/>
      <c r="AK455" s="62"/>
      <c r="AL455" s="58"/>
    </row>
    <row r="456" ht="14.4" spans="1:38">
      <c r="A456" s="58"/>
      <c r="B456" s="58"/>
      <c r="C456" s="58"/>
      <c r="D456" s="58"/>
      <c r="E456" s="58"/>
      <c r="F456" s="58"/>
      <c r="G456" s="58"/>
      <c r="H456" s="58"/>
      <c r="I456" s="58"/>
      <c r="J456" s="58"/>
      <c r="K456" s="59"/>
      <c r="L456" s="58"/>
      <c r="M456" s="60"/>
      <c r="N456" s="60"/>
      <c r="O456" s="59"/>
      <c r="P456" s="58"/>
      <c r="Q456" s="58"/>
      <c r="R456" s="61"/>
      <c r="S456" s="58"/>
      <c r="T456" s="61"/>
      <c r="U456" s="61"/>
      <c r="V456" s="61"/>
      <c r="W456" s="62"/>
      <c r="X456" s="63"/>
      <c r="Y456" s="58"/>
      <c r="Z456" s="58"/>
      <c r="AA456" s="58"/>
      <c r="AB456" s="58"/>
      <c r="AC456" s="58"/>
      <c r="AD456" s="58"/>
      <c r="AE456" s="64"/>
      <c r="AF456" s="64"/>
      <c r="AG456" s="60"/>
      <c r="AH456" s="58"/>
      <c r="AI456" s="58"/>
      <c r="AJ456" s="58"/>
      <c r="AK456" s="62"/>
      <c r="AL456" s="58"/>
    </row>
    <row r="457" ht="14.4" spans="1:38">
      <c r="A457" s="58"/>
      <c r="B457" s="58"/>
      <c r="C457" s="58"/>
      <c r="D457" s="58"/>
      <c r="E457" s="58"/>
      <c r="F457" s="58"/>
      <c r="G457" s="58"/>
      <c r="H457" s="58"/>
      <c r="I457" s="58"/>
      <c r="J457" s="58"/>
      <c r="K457" s="59"/>
      <c r="L457" s="58"/>
      <c r="M457" s="60"/>
      <c r="N457" s="60"/>
      <c r="O457" s="59"/>
      <c r="P457" s="58"/>
      <c r="Q457" s="58"/>
      <c r="R457" s="61"/>
      <c r="S457" s="58"/>
      <c r="T457" s="61"/>
      <c r="U457" s="61"/>
      <c r="V457" s="61"/>
      <c r="W457" s="62"/>
      <c r="X457" s="63"/>
      <c r="Y457" s="58"/>
      <c r="Z457" s="58"/>
      <c r="AA457" s="58"/>
      <c r="AB457" s="58"/>
      <c r="AC457" s="58"/>
      <c r="AD457" s="58"/>
      <c r="AE457" s="64"/>
      <c r="AF457" s="64"/>
      <c r="AG457" s="60"/>
      <c r="AH457" s="58"/>
      <c r="AI457" s="58"/>
      <c r="AJ457" s="58"/>
      <c r="AK457" s="62"/>
      <c r="AL457" s="58"/>
    </row>
    <row r="458" ht="14.4" spans="1:38">
      <c r="A458" s="58"/>
      <c r="B458" s="58"/>
      <c r="C458" s="58"/>
      <c r="D458" s="58"/>
      <c r="E458" s="58"/>
      <c r="F458" s="58"/>
      <c r="G458" s="58"/>
      <c r="H458" s="58"/>
      <c r="I458" s="58"/>
      <c r="J458" s="58"/>
      <c r="K458" s="59"/>
      <c r="L458" s="58"/>
      <c r="M458" s="60"/>
      <c r="N458" s="60"/>
      <c r="O458" s="59"/>
      <c r="P458" s="58"/>
      <c r="Q458" s="58"/>
      <c r="R458" s="61"/>
      <c r="S458" s="58"/>
      <c r="T458" s="61"/>
      <c r="U458" s="61"/>
      <c r="V458" s="61"/>
      <c r="W458" s="62"/>
      <c r="X458" s="63"/>
      <c r="Y458" s="58"/>
      <c r="Z458" s="58"/>
      <c r="AA458" s="58"/>
      <c r="AB458" s="58"/>
      <c r="AC458" s="58"/>
      <c r="AD458" s="58"/>
      <c r="AE458" s="64"/>
      <c r="AF458" s="64"/>
      <c r="AG458" s="60"/>
      <c r="AH458" s="58"/>
      <c r="AI458" s="58"/>
      <c r="AJ458" s="58"/>
      <c r="AK458" s="62"/>
      <c r="AL458" s="58"/>
    </row>
    <row r="459" ht="14.4" spans="1:38">
      <c r="A459" s="58"/>
      <c r="B459" s="58"/>
      <c r="C459" s="58"/>
      <c r="D459" s="58"/>
      <c r="E459" s="58"/>
      <c r="F459" s="58"/>
      <c r="G459" s="58"/>
      <c r="H459" s="58"/>
      <c r="I459" s="58"/>
      <c r="J459" s="58"/>
      <c r="K459" s="59"/>
      <c r="L459" s="58"/>
      <c r="M459" s="60"/>
      <c r="N459" s="60"/>
      <c r="O459" s="59"/>
      <c r="P459" s="58"/>
      <c r="Q459" s="58"/>
      <c r="R459" s="61"/>
      <c r="S459" s="58"/>
      <c r="T459" s="61"/>
      <c r="U459" s="61"/>
      <c r="V459" s="61"/>
      <c r="W459" s="62"/>
      <c r="X459" s="63"/>
      <c r="Y459" s="58"/>
      <c r="Z459" s="58"/>
      <c r="AA459" s="58"/>
      <c r="AB459" s="58"/>
      <c r="AC459" s="58"/>
      <c r="AD459" s="58"/>
      <c r="AE459" s="64"/>
      <c r="AF459" s="64"/>
      <c r="AG459" s="60"/>
      <c r="AH459" s="58"/>
      <c r="AI459" s="58"/>
      <c r="AJ459" s="58"/>
      <c r="AK459" s="62"/>
      <c r="AL459" s="58"/>
    </row>
    <row r="460" ht="14.4" spans="1:38">
      <c r="A460" s="58"/>
      <c r="B460" s="58"/>
      <c r="C460" s="58"/>
      <c r="D460" s="58"/>
      <c r="E460" s="58"/>
      <c r="F460" s="58"/>
      <c r="G460" s="58"/>
      <c r="H460" s="58"/>
      <c r="I460" s="58"/>
      <c r="J460" s="58"/>
      <c r="K460" s="59"/>
      <c r="L460" s="58"/>
      <c r="M460" s="60"/>
      <c r="N460" s="60"/>
      <c r="O460" s="59"/>
      <c r="P460" s="58"/>
      <c r="Q460" s="58"/>
      <c r="R460" s="61"/>
      <c r="S460" s="58"/>
      <c r="T460" s="61"/>
      <c r="U460" s="61"/>
      <c r="V460" s="61"/>
      <c r="W460" s="62"/>
      <c r="X460" s="63"/>
      <c r="Y460" s="58"/>
      <c r="Z460" s="58"/>
      <c r="AA460" s="58"/>
      <c r="AB460" s="58"/>
      <c r="AC460" s="58"/>
      <c r="AD460" s="58"/>
      <c r="AE460" s="64"/>
      <c r="AF460" s="64"/>
      <c r="AG460" s="58"/>
      <c r="AH460" s="58"/>
      <c r="AI460" s="58"/>
      <c r="AJ460" s="58"/>
      <c r="AK460" s="62"/>
      <c r="AL460" s="58"/>
    </row>
    <row r="461" ht="14.4" spans="1:38">
      <c r="A461" s="58"/>
      <c r="B461" s="58"/>
      <c r="C461" s="58"/>
      <c r="D461" s="58"/>
      <c r="E461" s="58"/>
      <c r="F461" s="58"/>
      <c r="G461" s="58"/>
      <c r="H461" s="58"/>
      <c r="I461" s="58"/>
      <c r="J461" s="58"/>
      <c r="K461" s="59"/>
      <c r="L461" s="58"/>
      <c r="M461" s="60"/>
      <c r="N461" s="60"/>
      <c r="O461" s="59"/>
      <c r="P461" s="58"/>
      <c r="Q461" s="58"/>
      <c r="R461" s="61"/>
      <c r="S461" s="58"/>
      <c r="T461" s="61"/>
      <c r="U461" s="61"/>
      <c r="V461" s="61"/>
      <c r="W461" s="62"/>
      <c r="X461" s="63"/>
      <c r="Y461" s="58"/>
      <c r="Z461" s="58"/>
      <c r="AA461" s="58"/>
      <c r="AB461" s="58"/>
      <c r="AC461" s="58"/>
      <c r="AD461" s="58"/>
      <c r="AE461" s="64"/>
      <c r="AF461" s="64"/>
      <c r="AG461" s="60"/>
      <c r="AH461" s="58"/>
      <c r="AI461" s="58"/>
      <c r="AJ461" s="58"/>
      <c r="AK461" s="62"/>
      <c r="AL461" s="58"/>
    </row>
    <row r="462" ht="14.4" spans="1:38">
      <c r="A462" s="58"/>
      <c r="B462" s="58"/>
      <c r="C462" s="58"/>
      <c r="D462" s="58"/>
      <c r="E462" s="58"/>
      <c r="F462" s="58"/>
      <c r="G462" s="58"/>
      <c r="H462" s="58"/>
      <c r="I462" s="58"/>
      <c r="J462" s="58"/>
      <c r="K462" s="59"/>
      <c r="L462" s="58"/>
      <c r="M462" s="60"/>
      <c r="N462" s="60"/>
      <c r="O462" s="59"/>
      <c r="P462" s="58"/>
      <c r="Q462" s="58"/>
      <c r="R462" s="61"/>
      <c r="S462" s="58"/>
      <c r="T462" s="61"/>
      <c r="U462" s="61"/>
      <c r="V462" s="61"/>
      <c r="W462" s="62"/>
      <c r="X462" s="63"/>
      <c r="Y462" s="58"/>
      <c r="Z462" s="58"/>
      <c r="AA462" s="58"/>
      <c r="AB462" s="58"/>
      <c r="AC462" s="58"/>
      <c r="AD462" s="58"/>
      <c r="AE462" s="64"/>
      <c r="AF462" s="64"/>
      <c r="AG462" s="60"/>
      <c r="AH462" s="58"/>
      <c r="AI462" s="58"/>
      <c r="AJ462" s="58"/>
      <c r="AK462" s="62"/>
      <c r="AL462" s="58"/>
    </row>
    <row r="463" ht="14.4" spans="1:38">
      <c r="A463" s="58"/>
      <c r="B463" s="58"/>
      <c r="C463" s="58"/>
      <c r="D463" s="58"/>
      <c r="E463" s="58"/>
      <c r="F463" s="58"/>
      <c r="G463" s="58"/>
      <c r="H463" s="58"/>
      <c r="I463" s="58"/>
      <c r="J463" s="58"/>
      <c r="K463" s="59"/>
      <c r="L463" s="58"/>
      <c r="M463" s="60"/>
      <c r="N463" s="60"/>
      <c r="O463" s="59"/>
      <c r="P463" s="58"/>
      <c r="Q463" s="58"/>
      <c r="R463" s="61"/>
      <c r="S463" s="58"/>
      <c r="T463" s="61"/>
      <c r="U463" s="61"/>
      <c r="V463" s="61"/>
      <c r="W463" s="62"/>
      <c r="X463" s="63"/>
      <c r="Y463" s="58"/>
      <c r="Z463" s="58"/>
      <c r="AA463" s="58"/>
      <c r="AB463" s="58"/>
      <c r="AC463" s="58"/>
      <c r="AD463" s="58"/>
      <c r="AE463" s="64"/>
      <c r="AF463" s="64"/>
      <c r="AG463" s="58"/>
      <c r="AH463" s="58"/>
      <c r="AI463" s="58"/>
      <c r="AJ463" s="58"/>
      <c r="AK463" s="62"/>
      <c r="AL463" s="58"/>
    </row>
    <row r="464" ht="14.4" spans="1:38">
      <c r="A464" s="58"/>
      <c r="B464" s="58"/>
      <c r="C464" s="58"/>
      <c r="D464" s="58"/>
      <c r="E464" s="58"/>
      <c r="F464" s="58"/>
      <c r="G464" s="58"/>
      <c r="H464" s="58"/>
      <c r="I464" s="58"/>
      <c r="J464" s="58"/>
      <c r="K464" s="59"/>
      <c r="L464" s="58"/>
      <c r="M464" s="60"/>
      <c r="N464" s="60"/>
      <c r="O464" s="59"/>
      <c r="P464" s="58"/>
      <c r="Q464" s="58"/>
      <c r="R464" s="61"/>
      <c r="S464" s="58"/>
      <c r="T464" s="61"/>
      <c r="U464" s="61"/>
      <c r="V464" s="61"/>
      <c r="W464" s="62"/>
      <c r="X464" s="63"/>
      <c r="Y464" s="58"/>
      <c r="Z464" s="58"/>
      <c r="AA464" s="58"/>
      <c r="AB464" s="58"/>
      <c r="AC464" s="58"/>
      <c r="AD464" s="58"/>
      <c r="AE464" s="64"/>
      <c r="AF464" s="64"/>
      <c r="AG464" s="60"/>
      <c r="AH464" s="58"/>
      <c r="AI464" s="58"/>
      <c r="AJ464" s="58"/>
      <c r="AK464" s="62"/>
      <c r="AL464" s="58"/>
    </row>
    <row r="465" ht="14.4" spans="1:38">
      <c r="A465" s="58"/>
      <c r="B465" s="58"/>
      <c r="C465" s="58"/>
      <c r="D465" s="58"/>
      <c r="E465" s="58"/>
      <c r="F465" s="58"/>
      <c r="G465" s="58"/>
      <c r="H465" s="58"/>
      <c r="I465" s="58"/>
      <c r="J465" s="58"/>
      <c r="K465" s="59"/>
      <c r="L465" s="58"/>
      <c r="M465" s="60"/>
      <c r="N465" s="60"/>
      <c r="O465" s="59"/>
      <c r="P465" s="58"/>
      <c r="Q465" s="58"/>
      <c r="R465" s="61"/>
      <c r="S465" s="58"/>
      <c r="T465" s="61"/>
      <c r="U465" s="61"/>
      <c r="V465" s="61"/>
      <c r="W465" s="62"/>
      <c r="X465" s="63"/>
      <c r="Y465" s="58"/>
      <c r="Z465" s="58"/>
      <c r="AA465" s="58"/>
      <c r="AB465" s="58"/>
      <c r="AC465" s="58"/>
      <c r="AD465" s="58"/>
      <c r="AE465" s="64"/>
      <c r="AF465" s="64"/>
      <c r="AG465" s="60"/>
      <c r="AH465" s="58"/>
      <c r="AI465" s="58"/>
      <c r="AJ465" s="58"/>
      <c r="AK465" s="62"/>
      <c r="AL465" s="58"/>
    </row>
    <row r="466" ht="14.4" spans="1:38">
      <c r="A466" s="58"/>
      <c r="B466" s="58"/>
      <c r="C466" s="58"/>
      <c r="D466" s="58"/>
      <c r="E466" s="58"/>
      <c r="F466" s="58"/>
      <c r="G466" s="58"/>
      <c r="H466" s="58"/>
      <c r="I466" s="58"/>
      <c r="J466" s="58"/>
      <c r="K466" s="59"/>
      <c r="L466" s="58"/>
      <c r="M466" s="60"/>
      <c r="N466" s="60"/>
      <c r="O466" s="59"/>
      <c r="P466" s="58"/>
      <c r="Q466" s="58"/>
      <c r="R466" s="61"/>
      <c r="S466" s="58"/>
      <c r="T466" s="61"/>
      <c r="U466" s="61"/>
      <c r="V466" s="61"/>
      <c r="W466" s="62"/>
      <c r="X466" s="63"/>
      <c r="Y466" s="58"/>
      <c r="Z466" s="58"/>
      <c r="AA466" s="58"/>
      <c r="AB466" s="58"/>
      <c r="AC466" s="58"/>
      <c r="AD466" s="58"/>
      <c r="AE466" s="64"/>
      <c r="AF466" s="64"/>
      <c r="AG466" s="60"/>
      <c r="AH466" s="58"/>
      <c r="AI466" s="58"/>
      <c r="AJ466" s="58"/>
      <c r="AK466" s="62"/>
      <c r="AL466" s="58"/>
    </row>
    <row r="467" ht="14.4" spans="1:38">
      <c r="A467" s="58"/>
      <c r="B467" s="58"/>
      <c r="C467" s="58"/>
      <c r="D467" s="58"/>
      <c r="E467" s="58"/>
      <c r="F467" s="58"/>
      <c r="G467" s="58"/>
      <c r="H467" s="58"/>
      <c r="I467" s="58"/>
      <c r="J467" s="58"/>
      <c r="K467" s="59"/>
      <c r="L467" s="58"/>
      <c r="M467" s="60"/>
      <c r="N467" s="60"/>
      <c r="O467" s="59"/>
      <c r="P467" s="58"/>
      <c r="Q467" s="58"/>
      <c r="R467" s="61"/>
      <c r="S467" s="58"/>
      <c r="T467" s="61"/>
      <c r="U467" s="61"/>
      <c r="V467" s="61"/>
      <c r="W467" s="62"/>
      <c r="X467" s="63"/>
      <c r="Y467" s="58"/>
      <c r="Z467" s="58"/>
      <c r="AA467" s="58"/>
      <c r="AB467" s="58"/>
      <c r="AC467" s="58"/>
      <c r="AD467" s="58"/>
      <c r="AE467" s="64"/>
      <c r="AF467" s="64"/>
      <c r="AG467" s="58"/>
      <c r="AH467" s="58"/>
      <c r="AI467" s="58"/>
      <c r="AJ467" s="58"/>
      <c r="AK467" s="62"/>
      <c r="AL467" s="58"/>
    </row>
    <row r="468" ht="14.4" spans="1:38">
      <c r="A468" s="58"/>
      <c r="B468" s="58"/>
      <c r="C468" s="58"/>
      <c r="D468" s="58"/>
      <c r="E468" s="58"/>
      <c r="F468" s="58"/>
      <c r="G468" s="58"/>
      <c r="H468" s="58"/>
      <c r="I468" s="58"/>
      <c r="J468" s="58"/>
      <c r="K468" s="59"/>
      <c r="L468" s="58"/>
      <c r="M468" s="60"/>
      <c r="N468" s="60"/>
      <c r="O468" s="59"/>
      <c r="P468" s="58"/>
      <c r="Q468" s="58"/>
      <c r="R468" s="61"/>
      <c r="S468" s="58"/>
      <c r="T468" s="61"/>
      <c r="U468" s="61"/>
      <c r="V468" s="61"/>
      <c r="W468" s="62"/>
      <c r="X468" s="63"/>
      <c r="Y468" s="58"/>
      <c r="Z468" s="58"/>
      <c r="AA468" s="58"/>
      <c r="AB468" s="58"/>
      <c r="AC468" s="58"/>
      <c r="AD468" s="58"/>
      <c r="AE468" s="64"/>
      <c r="AF468" s="64"/>
      <c r="AG468" s="60"/>
      <c r="AH468" s="58"/>
      <c r="AI468" s="58"/>
      <c r="AJ468" s="58"/>
      <c r="AK468" s="62"/>
      <c r="AL468" s="58"/>
    </row>
    <row r="469" ht="14.4" spans="1:38">
      <c r="A469" s="58"/>
      <c r="B469" s="58"/>
      <c r="C469" s="58"/>
      <c r="D469" s="58"/>
      <c r="E469" s="58"/>
      <c r="F469" s="58"/>
      <c r="G469" s="58"/>
      <c r="H469" s="58"/>
      <c r="I469" s="58"/>
      <c r="J469" s="58"/>
      <c r="K469" s="59"/>
      <c r="L469" s="58"/>
      <c r="M469" s="60"/>
      <c r="N469" s="60"/>
      <c r="O469" s="59"/>
      <c r="P469" s="58"/>
      <c r="Q469" s="58"/>
      <c r="R469" s="61"/>
      <c r="S469" s="58"/>
      <c r="T469" s="61"/>
      <c r="U469" s="61"/>
      <c r="V469" s="61"/>
      <c r="W469" s="62"/>
      <c r="X469" s="63"/>
      <c r="Y469" s="58"/>
      <c r="Z469" s="58"/>
      <c r="AA469" s="58"/>
      <c r="AB469" s="58"/>
      <c r="AC469" s="58"/>
      <c r="AD469" s="58"/>
      <c r="AE469" s="64"/>
      <c r="AF469" s="64"/>
      <c r="AG469" s="58"/>
      <c r="AH469" s="58"/>
      <c r="AI469" s="58"/>
      <c r="AJ469" s="58"/>
      <c r="AK469" s="62"/>
      <c r="AL469" s="58"/>
    </row>
    <row r="470" ht="14.4" spans="1:38">
      <c r="A470" s="58"/>
      <c r="B470" s="58"/>
      <c r="C470" s="58"/>
      <c r="D470" s="58"/>
      <c r="E470" s="58"/>
      <c r="F470" s="58"/>
      <c r="G470" s="58"/>
      <c r="H470" s="58"/>
      <c r="I470" s="58"/>
      <c r="J470" s="58"/>
      <c r="K470" s="59"/>
      <c r="L470" s="58"/>
      <c r="M470" s="60"/>
      <c r="N470" s="60"/>
      <c r="O470" s="59"/>
      <c r="P470" s="58"/>
      <c r="Q470" s="58"/>
      <c r="R470" s="61"/>
      <c r="S470" s="58"/>
      <c r="T470" s="61"/>
      <c r="U470" s="61"/>
      <c r="V470" s="61"/>
      <c r="W470" s="62"/>
      <c r="X470" s="63"/>
      <c r="Y470" s="58"/>
      <c r="Z470" s="58"/>
      <c r="AA470" s="58"/>
      <c r="AB470" s="58"/>
      <c r="AC470" s="58"/>
      <c r="AD470" s="58"/>
      <c r="AE470" s="62"/>
      <c r="AF470" s="62"/>
      <c r="AG470" s="58"/>
      <c r="AH470" s="58"/>
      <c r="AI470" s="58"/>
      <c r="AJ470" s="58"/>
      <c r="AK470" s="62"/>
      <c r="AL470" s="58"/>
    </row>
    <row r="471" ht="14.4" spans="1:38">
      <c r="A471" s="58"/>
      <c r="B471" s="58"/>
      <c r="C471" s="58"/>
      <c r="D471" s="58"/>
      <c r="E471" s="58"/>
      <c r="F471" s="58"/>
      <c r="G471" s="58"/>
      <c r="H471" s="58"/>
      <c r="I471" s="58"/>
      <c r="J471" s="58"/>
      <c r="K471" s="59"/>
      <c r="L471" s="58"/>
      <c r="M471" s="60"/>
      <c r="N471" s="60"/>
      <c r="O471" s="59"/>
      <c r="P471" s="58"/>
      <c r="Q471" s="58"/>
      <c r="R471" s="61"/>
      <c r="S471" s="58"/>
      <c r="T471" s="61"/>
      <c r="U471" s="61"/>
      <c r="V471" s="61"/>
      <c r="W471" s="62"/>
      <c r="X471" s="63"/>
      <c r="Y471" s="58"/>
      <c r="Z471" s="58"/>
      <c r="AA471" s="58"/>
      <c r="AB471" s="58"/>
      <c r="AC471" s="58"/>
      <c r="AD471" s="58"/>
      <c r="AE471" s="64"/>
      <c r="AF471" s="64"/>
      <c r="AG471" s="58"/>
      <c r="AH471" s="58"/>
      <c r="AI471" s="58"/>
      <c r="AJ471" s="58"/>
      <c r="AK471" s="62"/>
      <c r="AL471" s="58"/>
    </row>
    <row r="472" ht="14.4" spans="1:38">
      <c r="A472" s="58"/>
      <c r="B472" s="58"/>
      <c r="C472" s="58"/>
      <c r="D472" s="58"/>
      <c r="E472" s="58"/>
      <c r="F472" s="58"/>
      <c r="G472" s="58"/>
      <c r="H472" s="58"/>
      <c r="I472" s="58"/>
      <c r="J472" s="58"/>
      <c r="K472" s="59"/>
      <c r="L472" s="58"/>
      <c r="M472" s="60"/>
      <c r="N472" s="60"/>
      <c r="O472" s="59"/>
      <c r="P472" s="58"/>
      <c r="Q472" s="58"/>
      <c r="R472" s="61"/>
      <c r="S472" s="58"/>
      <c r="T472" s="61"/>
      <c r="U472" s="61"/>
      <c r="V472" s="61"/>
      <c r="W472" s="62"/>
      <c r="X472" s="63"/>
      <c r="Y472" s="58"/>
      <c r="Z472" s="58"/>
      <c r="AA472" s="58"/>
      <c r="AB472" s="58"/>
      <c r="AC472" s="58"/>
      <c r="AD472" s="58"/>
      <c r="AE472" s="64"/>
      <c r="AF472" s="64"/>
      <c r="AG472" s="58"/>
      <c r="AH472" s="58"/>
      <c r="AI472" s="58"/>
      <c r="AJ472" s="58"/>
      <c r="AK472" s="62"/>
      <c r="AL472" s="58"/>
    </row>
  </sheetData>
  <sortState ref="A2:AN588">
    <sortCondition ref="AG2:AG588"/>
    <sortCondition ref="AH2:AH588"/>
  </sortState>
  <conditionalFormatting sqref="I1">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fRule type="duplicateValues" dxfId="0" priority="18"/>
  </conditionalFormatting>
  <conditionalFormatting sqref="I452">
    <cfRule type="duplicateValues" dxfId="0" priority="4"/>
    <cfRule type="duplicateValues" dxfId="0" priority="3"/>
  </conditionalFormatting>
  <conditionalFormatting sqref="I453">
    <cfRule type="duplicateValues" dxfId="0" priority="6"/>
    <cfRule type="duplicateValues" dxfId="0" priority="5"/>
  </conditionalFormatting>
  <conditionalFormatting sqref="I1:I451">
    <cfRule type="duplicateValues" dxfId="0" priority="7"/>
  </conditionalFormatting>
  <conditionalFormatting sqref="I1:I453">
    <cfRule type="duplicateValues" dxfId="0" priority="2"/>
    <cfRule type="duplicateValues" dxfId="0" priority="1"/>
  </conditionalFormatting>
  <conditionalFormatting sqref="I2:I450">
    <cfRule type="duplicateValues" dxfId="0" priority="9"/>
    <cfRule type="duplicateValues" dxfId="0" priority="8"/>
  </conditionalFormatting>
  <conditionalFormatting sqref="I454:I1048576">
    <cfRule type="duplicateValues" dxfId="0" priority="34"/>
  </conditionalFormatting>
  <conditionalFormatting sqref="I454:I472">
    <cfRule type="duplicateValues" dxfId="0" priority="84"/>
    <cfRule type="duplicateValues" dxfId="0" priority="85"/>
  </conditionalFormatting>
  <conditionalFormatting sqref="I473:I1048576">
    <cfRule type="duplicateValues" dxfId="0" priority="131"/>
    <cfRule type="duplicateValues" dxfId="0" priority="132"/>
    <cfRule type="duplicateValues" dxfId="0" priority="133"/>
    <cfRule type="duplicateValues" dxfId="0" priority="134"/>
    <cfRule type="duplicateValues" dxfId="0" priority="151"/>
    <cfRule type="duplicateValues" dxfId="0" priority="152"/>
    <cfRule type="duplicateValues" dxfId="0" priority="153"/>
    <cfRule type="duplicateValues" dxfId="0" priority="154"/>
    <cfRule type="duplicateValues" dxfId="0" priority="155"/>
    <cfRule type="duplicateValues" dxfId="0" priority="156"/>
    <cfRule type="duplicateValues" dxfId="0" priority="157"/>
    <cfRule type="duplicateValues" dxfId="0" priority="158"/>
    <cfRule type="duplicateValues" dxfId="0" priority="159"/>
    <cfRule type="duplicateValues" dxfId="0" priority="160"/>
  </conditionalFormatting>
  <conditionalFormatting sqref="I1 I451">
    <cfRule type="duplicateValues" dxfId="0" priority="17"/>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onditionalFormatting>
  <pageMargins left="0.7" right="0.7" top="0.75" bottom="0.75" header="0.3" footer="0.3"/>
  <pageSetup paperSize="9" orientation="portrait" horizontalDpi="90" verticalDpi="9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AK294"/>
  <sheetViews>
    <sheetView workbookViewId="0">
      <pane ySplit="1" topLeftCell="A263" activePane="bottomLeft" state="frozen"/>
      <selection/>
      <selection pane="bottomLeft" activeCell="A2" sqref="A2:A294"/>
    </sheetView>
  </sheetViews>
  <sheetFormatPr defaultColWidth="9.26851851851852" defaultRowHeight="15"/>
  <cols>
    <col min="1" max="1" width="17.7314814814815" style="35" customWidth="1"/>
    <col min="2" max="4" width="27.7314814814815" style="35" customWidth="1"/>
    <col min="5" max="5" width="28.0925925925926" style="35" customWidth="1"/>
    <col min="6" max="6" width="24.2685185185185" style="35" customWidth="1"/>
    <col min="7" max="7" width="16.0925925925926" style="35" customWidth="1"/>
    <col min="8" max="8" width="40.5462962962963" style="35" customWidth="1"/>
    <col min="9" max="9" width="20" style="35" customWidth="1"/>
    <col min="10" max="10" width="108.546296296296" style="35" customWidth="1"/>
    <col min="11" max="11" width="8.73148148148148" style="35" customWidth="1"/>
    <col min="12" max="12" width="25.2685185185185" style="35" customWidth="1"/>
    <col min="13" max="13" width="12.2685185185185" style="35" customWidth="1"/>
    <col min="14" max="14" width="27.4537037037037" style="35" customWidth="1"/>
    <col min="15" max="15" width="12.2685185185185" style="35" customWidth="1"/>
    <col min="16" max="16" width="32.7314814814815" style="35" customWidth="1"/>
    <col min="17" max="17" width="23.2685185185185" style="35" customWidth="1"/>
    <col min="18" max="18" width="18.2685185185185" style="35" customWidth="1"/>
    <col min="19" max="19" width="25" style="35" customWidth="1"/>
    <col min="20" max="20" width="11.5462962962963" style="35" customWidth="1"/>
    <col min="21" max="21" width="31.4537037037037" style="35" customWidth="1"/>
    <col min="22" max="22" width="24.8148148148148" style="35" customWidth="1"/>
    <col min="23" max="23" width="19.7314814814815" style="35" customWidth="1"/>
    <col min="24" max="24" width="20.7314814814815" style="35" customWidth="1"/>
    <col min="25" max="27" width="32" style="35" customWidth="1"/>
    <col min="28" max="30" width="25.2685185185185" style="35" customWidth="1"/>
    <col min="31" max="31" width="206.268518518519" style="35" customWidth="1"/>
    <col min="32" max="32" width="20.7314814814815" style="35" customWidth="1"/>
    <col min="33" max="33" width="20.2685185185185" style="35" customWidth="1"/>
    <col min="34" max="34" width="28.0925925925926" style="35" customWidth="1"/>
    <col min="35" max="35" width="14.8148148148148" style="35" customWidth="1"/>
    <col min="36" max="36" width="20.0925925925926" style="35" customWidth="1"/>
    <col min="37" max="16384" width="9.26851851851852" style="35"/>
  </cols>
  <sheetData>
    <row r="1" ht="15.6" spans="1:37">
      <c r="A1" s="36" t="s">
        <v>175</v>
      </c>
      <c r="B1" s="37" t="s">
        <v>176</v>
      </c>
      <c r="C1" s="37" t="s">
        <v>177</v>
      </c>
      <c r="D1" s="37" t="s">
        <v>178</v>
      </c>
      <c r="E1" s="37" t="s">
        <v>179</v>
      </c>
      <c r="F1" s="37" t="s">
        <v>180</v>
      </c>
      <c r="G1" s="37" t="s">
        <v>181</v>
      </c>
      <c r="H1" s="37" t="s">
        <v>182</v>
      </c>
      <c r="I1" s="36" t="s">
        <v>183</v>
      </c>
      <c r="J1" s="36" t="s">
        <v>184</v>
      </c>
      <c r="K1" s="36" t="s">
        <v>185</v>
      </c>
      <c r="L1" s="36" t="s">
        <v>186</v>
      </c>
      <c r="M1" s="36" t="s">
        <v>187</v>
      </c>
      <c r="N1" s="37" t="s">
        <v>188</v>
      </c>
      <c r="O1" s="36" t="s">
        <v>189</v>
      </c>
      <c r="P1" s="36" t="s">
        <v>190</v>
      </c>
      <c r="Q1" s="37" t="s">
        <v>191</v>
      </c>
      <c r="R1" s="37" t="s">
        <v>192</v>
      </c>
      <c r="S1" s="37" t="s">
        <v>193</v>
      </c>
      <c r="T1" s="37" t="s">
        <v>194</v>
      </c>
      <c r="U1" s="37" t="s">
        <v>195</v>
      </c>
      <c r="V1" s="37" t="s">
        <v>196</v>
      </c>
      <c r="W1" s="37" t="s">
        <v>197</v>
      </c>
      <c r="X1" s="37" t="s">
        <v>198</v>
      </c>
      <c r="Y1" s="37" t="s">
        <v>199</v>
      </c>
      <c r="Z1" s="37" t="s">
        <v>200</v>
      </c>
      <c r="AA1" s="37" t="s">
        <v>201</v>
      </c>
      <c r="AB1" s="37" t="s">
        <v>202</v>
      </c>
      <c r="AC1" s="37" t="s">
        <v>203</v>
      </c>
      <c r="AD1" s="37" t="s">
        <v>204</v>
      </c>
      <c r="AE1" s="37" t="s">
        <v>205</v>
      </c>
      <c r="AF1" s="37" t="s">
        <v>206</v>
      </c>
      <c r="AG1" s="37" t="s">
        <v>207</v>
      </c>
      <c r="AH1" s="37" t="s">
        <v>208</v>
      </c>
      <c r="AI1" s="37" t="s">
        <v>209</v>
      </c>
      <c r="AJ1" s="37" t="s">
        <v>210</v>
      </c>
      <c r="AK1" s="50" t="s">
        <v>210</v>
      </c>
    </row>
    <row r="2" ht="14.4" spans="1:37">
      <c r="A2" s="38" t="s">
        <v>211</v>
      </c>
      <c r="B2" s="38" t="s">
        <v>212</v>
      </c>
      <c r="C2" s="38" t="s">
        <v>213</v>
      </c>
      <c r="D2" s="38" t="s">
        <v>214</v>
      </c>
      <c r="E2" s="38" t="s">
        <v>215</v>
      </c>
      <c r="F2" s="38"/>
      <c r="G2" s="38"/>
      <c r="H2" s="38" t="s">
        <v>216</v>
      </c>
      <c r="I2" s="38" t="s">
        <v>1476</v>
      </c>
      <c r="J2" s="38" t="s">
        <v>1477</v>
      </c>
      <c r="K2" s="40" t="s">
        <v>258</v>
      </c>
      <c r="L2" s="38" t="s">
        <v>220</v>
      </c>
      <c r="M2" s="41">
        <v>45012.4376388889</v>
      </c>
      <c r="N2" s="41">
        <v>45012.4367361111</v>
      </c>
      <c r="O2" s="40" t="s">
        <v>780</v>
      </c>
      <c r="P2" s="38" t="s">
        <v>781</v>
      </c>
      <c r="Q2" s="38"/>
      <c r="R2" s="44">
        <v>45014.5681365741</v>
      </c>
      <c r="S2" s="38" t="s">
        <v>782</v>
      </c>
      <c r="T2" s="44"/>
      <c r="U2" s="44">
        <v>45014.5676388889</v>
      </c>
      <c r="V2" s="44"/>
      <c r="W2" s="45">
        <v>0</v>
      </c>
      <c r="X2" s="46">
        <v>2.13090277777778</v>
      </c>
      <c r="Y2" s="38" t="s">
        <v>155</v>
      </c>
      <c r="Z2" s="38" t="s">
        <v>214</v>
      </c>
      <c r="AA2" s="38"/>
      <c r="AB2" s="38" t="s">
        <v>140</v>
      </c>
      <c r="AC2" s="38" t="s">
        <v>225</v>
      </c>
      <c r="AD2" s="38"/>
      <c r="AE2" s="41" t="s">
        <v>1478</v>
      </c>
      <c r="AF2" s="38" t="s">
        <v>334</v>
      </c>
      <c r="AG2" s="38" t="s">
        <v>335</v>
      </c>
      <c r="AH2" s="38" t="s">
        <v>292</v>
      </c>
      <c r="AI2" s="45">
        <v>1.4</v>
      </c>
      <c r="AJ2" s="38" t="s">
        <v>216</v>
      </c>
      <c r="AK2" s="39"/>
    </row>
    <row r="3" ht="14.4" spans="1:37">
      <c r="A3" s="38" t="s">
        <v>211</v>
      </c>
      <c r="B3" s="38" t="s">
        <v>212</v>
      </c>
      <c r="C3" s="38" t="s">
        <v>213</v>
      </c>
      <c r="D3" s="38" t="s">
        <v>214</v>
      </c>
      <c r="E3" s="38" t="s">
        <v>215</v>
      </c>
      <c r="F3" s="38"/>
      <c r="G3" s="38"/>
      <c r="H3" s="38" t="s">
        <v>216</v>
      </c>
      <c r="I3" s="38" t="s">
        <v>1479</v>
      </c>
      <c r="J3" s="38" t="s">
        <v>1480</v>
      </c>
      <c r="K3" s="40" t="s">
        <v>258</v>
      </c>
      <c r="L3" s="38" t="s">
        <v>220</v>
      </c>
      <c r="M3" s="41">
        <v>45007.6615856482</v>
      </c>
      <c r="N3" s="41">
        <v>45007.6586574074</v>
      </c>
      <c r="O3" s="40" t="s">
        <v>780</v>
      </c>
      <c r="P3" s="38" t="s">
        <v>781</v>
      </c>
      <c r="Q3" s="38"/>
      <c r="R3" s="44">
        <v>45008.4352430556</v>
      </c>
      <c r="S3" s="38" t="s">
        <v>977</v>
      </c>
      <c r="T3" s="44"/>
      <c r="U3" s="44">
        <v>45008.4340393519</v>
      </c>
      <c r="V3" s="44"/>
      <c r="W3" s="45">
        <v>0</v>
      </c>
      <c r="X3" s="46">
        <v>0.775381944444444</v>
      </c>
      <c r="Y3" s="38" t="s">
        <v>155</v>
      </c>
      <c r="Z3" s="38" t="s">
        <v>214</v>
      </c>
      <c r="AA3" s="38"/>
      <c r="AB3" s="38" t="s">
        <v>140</v>
      </c>
      <c r="AC3" s="38" t="s">
        <v>225</v>
      </c>
      <c r="AD3" s="38"/>
      <c r="AE3" s="41" t="s">
        <v>1481</v>
      </c>
      <c r="AF3" s="38" t="s">
        <v>298</v>
      </c>
      <c r="AG3" s="38" t="s">
        <v>299</v>
      </c>
      <c r="AH3" s="38" t="s">
        <v>284</v>
      </c>
      <c r="AI3" s="45">
        <v>16.8</v>
      </c>
      <c r="AJ3" s="38" t="s">
        <v>216</v>
      </c>
      <c r="AK3" s="38"/>
    </row>
    <row r="4" ht="14.4" spans="1:37">
      <c r="A4" s="38" t="s">
        <v>211</v>
      </c>
      <c r="B4" s="38" t="s">
        <v>212</v>
      </c>
      <c r="C4" s="38" t="s">
        <v>213</v>
      </c>
      <c r="D4" s="38" t="s">
        <v>230</v>
      </c>
      <c r="E4" s="38" t="s">
        <v>231</v>
      </c>
      <c r="F4" s="38"/>
      <c r="G4" s="38"/>
      <c r="H4" s="38" t="s">
        <v>216</v>
      </c>
      <c r="I4" s="38" t="s">
        <v>1487</v>
      </c>
      <c r="J4" s="38" t="s">
        <v>1488</v>
      </c>
      <c r="K4" s="40" t="s">
        <v>219</v>
      </c>
      <c r="L4" s="38" t="s">
        <v>220</v>
      </c>
      <c r="M4" s="41">
        <v>45007.6340856482</v>
      </c>
      <c r="N4" s="41">
        <v>45007.6332175926</v>
      </c>
      <c r="O4" s="40" t="s">
        <v>780</v>
      </c>
      <c r="P4" s="38" t="s">
        <v>781</v>
      </c>
      <c r="Q4" s="38"/>
      <c r="R4" s="44">
        <v>45015.8171875</v>
      </c>
      <c r="S4" s="38" t="s">
        <v>971</v>
      </c>
      <c r="T4" s="44"/>
      <c r="U4" s="44">
        <v>45009.3712962963</v>
      </c>
      <c r="V4" s="44"/>
      <c r="W4" s="45">
        <v>0</v>
      </c>
      <c r="X4" s="46">
        <v>1.7380787037037</v>
      </c>
      <c r="Y4" s="38" t="s">
        <v>230</v>
      </c>
      <c r="Z4" s="38" t="s">
        <v>234</v>
      </c>
      <c r="AA4" s="38"/>
      <c r="AB4" s="38" t="s">
        <v>245</v>
      </c>
      <c r="AC4" s="38" t="s">
        <v>246</v>
      </c>
      <c r="AD4" s="38"/>
      <c r="AE4" s="41" t="s">
        <v>1489</v>
      </c>
      <c r="AF4" s="38" t="s">
        <v>499</v>
      </c>
      <c r="AG4" s="38" t="s">
        <v>500</v>
      </c>
      <c r="AH4" s="38" t="s">
        <v>300</v>
      </c>
      <c r="AI4" s="45">
        <v>9.33333333333333</v>
      </c>
      <c r="AJ4" s="38" t="s">
        <v>216</v>
      </c>
      <c r="AK4" s="39"/>
    </row>
    <row r="5" ht="14.4" spans="1:37">
      <c r="A5" s="39" t="s">
        <v>211</v>
      </c>
      <c r="B5" s="39" t="s">
        <v>212</v>
      </c>
      <c r="C5" s="39" t="s">
        <v>213</v>
      </c>
      <c r="D5" s="39" t="s">
        <v>230</v>
      </c>
      <c r="E5" s="39" t="s">
        <v>231</v>
      </c>
      <c r="F5" s="39"/>
      <c r="G5" s="39"/>
      <c r="H5" s="39" t="s">
        <v>216</v>
      </c>
      <c r="I5" s="39" t="s">
        <v>1495</v>
      </c>
      <c r="J5" s="39" t="s">
        <v>1496</v>
      </c>
      <c r="K5" s="42" t="s">
        <v>219</v>
      </c>
      <c r="L5" s="39" t="s">
        <v>220</v>
      </c>
      <c r="M5" s="43">
        <v>45012.6498842593</v>
      </c>
      <c r="N5" s="43">
        <v>45012.6468171296</v>
      </c>
      <c r="O5" s="42" t="s">
        <v>780</v>
      </c>
      <c r="P5" s="39" t="s">
        <v>781</v>
      </c>
      <c r="Q5" s="39"/>
      <c r="R5" s="47">
        <v>45016.4775810185</v>
      </c>
      <c r="S5" s="39" t="s">
        <v>782</v>
      </c>
      <c r="T5" s="47"/>
      <c r="U5" s="47">
        <v>45016.4768055556</v>
      </c>
      <c r="V5" s="47"/>
      <c r="W5" s="48">
        <v>0</v>
      </c>
      <c r="X5" s="49">
        <v>3.82998842592593</v>
      </c>
      <c r="Y5" s="39" t="s">
        <v>230</v>
      </c>
      <c r="Z5" s="39" t="s">
        <v>234</v>
      </c>
      <c r="AA5" s="39"/>
      <c r="AB5" s="39" t="s">
        <v>140</v>
      </c>
      <c r="AC5" s="39" t="s">
        <v>225</v>
      </c>
      <c r="AD5" s="39"/>
      <c r="AE5" s="43" t="s">
        <v>1497</v>
      </c>
      <c r="AF5" s="39" t="s">
        <v>544</v>
      </c>
      <c r="AG5" s="39" t="s">
        <v>545</v>
      </c>
      <c r="AH5" s="39" t="s">
        <v>380</v>
      </c>
      <c r="AI5" s="48">
        <v>9.33333333333333</v>
      </c>
      <c r="AJ5" s="39" t="s">
        <v>216</v>
      </c>
      <c r="AK5" s="38"/>
    </row>
    <row r="6" ht="14.4" spans="1:37">
      <c r="A6" s="39" t="s">
        <v>211</v>
      </c>
      <c r="B6" s="39" t="s">
        <v>212</v>
      </c>
      <c r="C6" s="39" t="s">
        <v>213</v>
      </c>
      <c r="D6" s="39" t="s">
        <v>230</v>
      </c>
      <c r="E6" s="39" t="s">
        <v>231</v>
      </c>
      <c r="F6" s="39"/>
      <c r="G6" s="39"/>
      <c r="H6" s="39" t="s">
        <v>216</v>
      </c>
      <c r="I6" s="39" t="s">
        <v>1498</v>
      </c>
      <c r="J6" s="39" t="s">
        <v>1499</v>
      </c>
      <c r="K6" s="42" t="s">
        <v>219</v>
      </c>
      <c r="L6" s="39" t="s">
        <v>220</v>
      </c>
      <c r="M6" s="43">
        <v>45014.3976388889</v>
      </c>
      <c r="N6" s="43">
        <v>45014.3951851852</v>
      </c>
      <c r="O6" s="42" t="s">
        <v>780</v>
      </c>
      <c r="P6" s="39" t="s">
        <v>781</v>
      </c>
      <c r="Q6" s="39"/>
      <c r="R6" s="47">
        <v>45014.5353125</v>
      </c>
      <c r="S6" s="39" t="s">
        <v>297</v>
      </c>
      <c r="T6" s="47"/>
      <c r="U6" s="47">
        <v>45014.5352893519</v>
      </c>
      <c r="V6" s="47"/>
      <c r="W6" s="48">
        <v>0</v>
      </c>
      <c r="X6" s="49">
        <v>0.140104166666667</v>
      </c>
      <c r="Y6" s="39" t="s">
        <v>230</v>
      </c>
      <c r="Z6" s="39" t="s">
        <v>234</v>
      </c>
      <c r="AA6" s="39"/>
      <c r="AB6" s="39" t="s">
        <v>245</v>
      </c>
      <c r="AC6" s="39" t="s">
        <v>323</v>
      </c>
      <c r="AD6" s="39"/>
      <c r="AE6" s="43" t="s">
        <v>1500</v>
      </c>
      <c r="AF6" s="39" t="s">
        <v>370</v>
      </c>
      <c r="AG6" s="39" t="s">
        <v>371</v>
      </c>
      <c r="AH6" s="39" t="s">
        <v>327</v>
      </c>
      <c r="AI6" s="48">
        <v>2.33333333333333</v>
      </c>
      <c r="AJ6" s="39" t="s">
        <v>216</v>
      </c>
      <c r="AK6" s="38"/>
    </row>
    <row r="7" ht="14.4" spans="1:37">
      <c r="A7" s="38" t="s">
        <v>211</v>
      </c>
      <c r="B7" s="38" t="s">
        <v>212</v>
      </c>
      <c r="C7" s="38" t="s">
        <v>213</v>
      </c>
      <c r="D7" s="38" t="s">
        <v>230</v>
      </c>
      <c r="E7" s="38" t="s">
        <v>231</v>
      </c>
      <c r="F7" s="38"/>
      <c r="G7" s="38"/>
      <c r="H7" s="38" t="s">
        <v>216</v>
      </c>
      <c r="I7" s="38" t="s">
        <v>1501</v>
      </c>
      <c r="J7" s="38" t="s">
        <v>1502</v>
      </c>
      <c r="K7" s="40" t="s">
        <v>258</v>
      </c>
      <c r="L7" s="38" t="s">
        <v>220</v>
      </c>
      <c r="M7" s="41">
        <v>45014.4329861111</v>
      </c>
      <c r="N7" s="41">
        <v>45014.4317013889</v>
      </c>
      <c r="O7" s="40" t="s">
        <v>780</v>
      </c>
      <c r="P7" s="38" t="s">
        <v>781</v>
      </c>
      <c r="Q7" s="38"/>
      <c r="R7" s="44">
        <v>45016.6748726852</v>
      </c>
      <c r="S7" s="38" t="s">
        <v>782</v>
      </c>
      <c r="T7" s="44"/>
      <c r="U7" s="44">
        <v>45015.5116782407</v>
      </c>
      <c r="V7" s="44"/>
      <c r="W7" s="45">
        <v>0</v>
      </c>
      <c r="X7" s="46">
        <v>1.07997685185185</v>
      </c>
      <c r="Y7" s="38" t="s">
        <v>230</v>
      </c>
      <c r="Z7" s="38" t="s">
        <v>234</v>
      </c>
      <c r="AA7" s="38"/>
      <c r="AB7" s="38" t="s">
        <v>140</v>
      </c>
      <c r="AC7" s="38" t="s">
        <v>225</v>
      </c>
      <c r="AD7" s="38"/>
      <c r="AE7" s="41" t="s">
        <v>1503</v>
      </c>
      <c r="AF7" s="38" t="s">
        <v>236</v>
      </c>
      <c r="AG7" s="38" t="s">
        <v>237</v>
      </c>
      <c r="AH7" s="38" t="s">
        <v>238</v>
      </c>
      <c r="AI7" s="45">
        <v>3.73333333333333</v>
      </c>
      <c r="AJ7" s="38" t="s">
        <v>216</v>
      </c>
      <c r="AK7" s="38"/>
    </row>
    <row r="8" ht="14.4" spans="1:37">
      <c r="A8" s="38" t="s">
        <v>211</v>
      </c>
      <c r="B8" s="38" t="s">
        <v>212</v>
      </c>
      <c r="C8" s="38" t="s">
        <v>213</v>
      </c>
      <c r="D8" s="38" t="s">
        <v>214</v>
      </c>
      <c r="E8" s="38" t="s">
        <v>276</v>
      </c>
      <c r="F8" s="38"/>
      <c r="G8" s="38"/>
      <c r="H8" s="38" t="s">
        <v>216</v>
      </c>
      <c r="I8" s="38" t="s">
        <v>1504</v>
      </c>
      <c r="J8" s="38" t="s">
        <v>1505</v>
      </c>
      <c r="K8" s="40" t="s">
        <v>258</v>
      </c>
      <c r="L8" s="38" t="s">
        <v>220</v>
      </c>
      <c r="M8" s="41">
        <v>44987.2866550926</v>
      </c>
      <c r="N8" s="41">
        <v>44987.2854976852</v>
      </c>
      <c r="O8" s="40" t="s">
        <v>221</v>
      </c>
      <c r="P8" s="38" t="s">
        <v>222</v>
      </c>
      <c r="Q8" s="38"/>
      <c r="R8" s="44">
        <v>44998.0936689815</v>
      </c>
      <c r="S8" s="38" t="s">
        <v>224</v>
      </c>
      <c r="T8" s="44"/>
      <c r="U8" s="44">
        <v>44987.5039351852</v>
      </c>
      <c r="V8" s="44">
        <v>44998.0845601852</v>
      </c>
      <c r="W8" s="45">
        <v>0</v>
      </c>
      <c r="X8" s="46">
        <v>10.7990625</v>
      </c>
      <c r="Y8" s="38" t="s">
        <v>155</v>
      </c>
      <c r="Z8" s="38" t="s">
        <v>214</v>
      </c>
      <c r="AA8" s="38"/>
      <c r="AB8" s="38" t="s">
        <v>140</v>
      </c>
      <c r="AC8" s="38" t="s">
        <v>225</v>
      </c>
      <c r="AD8" s="38"/>
      <c r="AE8" s="41" t="s">
        <v>1506</v>
      </c>
      <c r="AF8" s="38" t="s">
        <v>521</v>
      </c>
      <c r="AG8" s="38" t="s">
        <v>522</v>
      </c>
      <c r="AH8" s="38" t="s">
        <v>387</v>
      </c>
      <c r="AI8" s="45">
        <v>6.3</v>
      </c>
      <c r="AJ8" s="38" t="s">
        <v>216</v>
      </c>
      <c r="AK8" s="39"/>
    </row>
    <row r="9" ht="14.4" spans="1:37">
      <c r="A9" s="39" t="s">
        <v>211</v>
      </c>
      <c r="B9" s="39" t="s">
        <v>212</v>
      </c>
      <c r="C9" s="39" t="s">
        <v>213</v>
      </c>
      <c r="D9" s="39" t="s">
        <v>214</v>
      </c>
      <c r="E9" s="39" t="s">
        <v>276</v>
      </c>
      <c r="F9" s="39"/>
      <c r="G9" s="39"/>
      <c r="H9" s="39" t="s">
        <v>216</v>
      </c>
      <c r="I9" s="39" t="s">
        <v>1507</v>
      </c>
      <c r="J9" s="39" t="s">
        <v>1508</v>
      </c>
      <c r="K9" s="42" t="s">
        <v>258</v>
      </c>
      <c r="L9" s="39" t="s">
        <v>220</v>
      </c>
      <c r="M9" s="43">
        <v>44988.3028819445</v>
      </c>
      <c r="N9" s="43">
        <v>44988.3001041667</v>
      </c>
      <c r="O9" s="42" t="s">
        <v>221</v>
      </c>
      <c r="P9" s="39" t="s">
        <v>222</v>
      </c>
      <c r="Q9" s="39"/>
      <c r="R9" s="47">
        <v>44999.0864814815</v>
      </c>
      <c r="S9" s="39" t="s">
        <v>224</v>
      </c>
      <c r="T9" s="47"/>
      <c r="U9" s="47">
        <v>44988.6116435185</v>
      </c>
      <c r="V9" s="47">
        <v>44999.084537037</v>
      </c>
      <c r="W9" s="48">
        <v>0</v>
      </c>
      <c r="X9" s="49">
        <v>10.7844328703704</v>
      </c>
      <c r="Y9" s="39" t="s">
        <v>155</v>
      </c>
      <c r="Z9" s="39" t="s">
        <v>214</v>
      </c>
      <c r="AA9" s="39"/>
      <c r="AB9" s="39" t="s">
        <v>140</v>
      </c>
      <c r="AC9" s="39" t="s">
        <v>225</v>
      </c>
      <c r="AD9" s="39"/>
      <c r="AE9" s="43" t="s">
        <v>1509</v>
      </c>
      <c r="AF9" s="39" t="s">
        <v>521</v>
      </c>
      <c r="AG9" s="39" t="s">
        <v>522</v>
      </c>
      <c r="AH9" s="39" t="s">
        <v>387</v>
      </c>
      <c r="AI9" s="48">
        <v>6.3</v>
      </c>
      <c r="AJ9" s="39" t="s">
        <v>216</v>
      </c>
      <c r="AK9" s="39"/>
    </row>
    <row r="10" ht="14.4" spans="1:37">
      <c r="A10" s="38" t="s">
        <v>211</v>
      </c>
      <c r="B10" s="38" t="s">
        <v>212</v>
      </c>
      <c r="C10" s="38" t="s">
        <v>213</v>
      </c>
      <c r="D10" s="38" t="s">
        <v>214</v>
      </c>
      <c r="E10" s="38" t="s">
        <v>215</v>
      </c>
      <c r="F10" s="38"/>
      <c r="G10" s="38"/>
      <c r="H10" s="38" t="s">
        <v>216</v>
      </c>
      <c r="I10" s="38" t="s">
        <v>1510</v>
      </c>
      <c r="J10" s="38" t="s">
        <v>1511</v>
      </c>
      <c r="K10" s="40" t="s">
        <v>258</v>
      </c>
      <c r="L10" s="38" t="s">
        <v>220</v>
      </c>
      <c r="M10" s="41">
        <v>44986.329224537</v>
      </c>
      <c r="N10" s="41">
        <v>44986.3282638889</v>
      </c>
      <c r="O10" s="40" t="s">
        <v>221</v>
      </c>
      <c r="P10" s="38" t="s">
        <v>222</v>
      </c>
      <c r="Q10" s="38"/>
      <c r="R10" s="44">
        <v>44997.0863541667</v>
      </c>
      <c r="S10" s="38" t="s">
        <v>224</v>
      </c>
      <c r="T10" s="44"/>
      <c r="U10" s="44">
        <v>44986.6362731482</v>
      </c>
      <c r="V10" s="44">
        <v>44997.0847222222</v>
      </c>
      <c r="W10" s="45">
        <v>0</v>
      </c>
      <c r="X10" s="46">
        <v>10.7564583333333</v>
      </c>
      <c r="Y10" s="38" t="s">
        <v>155</v>
      </c>
      <c r="Z10" s="38" t="s">
        <v>214</v>
      </c>
      <c r="AA10" s="38"/>
      <c r="AB10" s="38" t="s">
        <v>140</v>
      </c>
      <c r="AC10" s="38" t="s">
        <v>225</v>
      </c>
      <c r="AD10" s="38"/>
      <c r="AE10" s="41" t="s">
        <v>1512</v>
      </c>
      <c r="AF10" s="38" t="s">
        <v>521</v>
      </c>
      <c r="AG10" s="38" t="s">
        <v>522</v>
      </c>
      <c r="AH10" s="38" t="s">
        <v>387</v>
      </c>
      <c r="AI10" s="45">
        <v>6.3</v>
      </c>
      <c r="AJ10" s="38" t="s">
        <v>216</v>
      </c>
      <c r="AK10" s="38"/>
    </row>
    <row r="11" ht="14.4" spans="1:37">
      <c r="A11" s="38" t="s">
        <v>211</v>
      </c>
      <c r="B11" s="38" t="s">
        <v>212</v>
      </c>
      <c r="C11" s="38" t="s">
        <v>213</v>
      </c>
      <c r="D11" s="38" t="s">
        <v>214</v>
      </c>
      <c r="E11" s="38" t="s">
        <v>215</v>
      </c>
      <c r="F11" s="38"/>
      <c r="G11" s="38"/>
      <c r="H11" s="38" t="s">
        <v>216</v>
      </c>
      <c r="I11" s="38" t="s">
        <v>1513</v>
      </c>
      <c r="J11" s="38" t="s">
        <v>1514</v>
      </c>
      <c r="K11" s="40" t="s">
        <v>258</v>
      </c>
      <c r="L11" s="38" t="s">
        <v>220</v>
      </c>
      <c r="M11" s="41">
        <v>44988.5738888889</v>
      </c>
      <c r="N11" s="41">
        <v>44988.5731134259</v>
      </c>
      <c r="O11" s="40" t="s">
        <v>221</v>
      </c>
      <c r="P11" s="38" t="s">
        <v>222</v>
      </c>
      <c r="Q11" s="38"/>
      <c r="R11" s="44">
        <v>45002.0874537037</v>
      </c>
      <c r="S11" s="38" t="s">
        <v>224</v>
      </c>
      <c r="T11" s="44"/>
      <c r="U11" s="44">
        <v>44991.7290740741</v>
      </c>
      <c r="V11" s="44">
        <v>45002.0847453704</v>
      </c>
      <c r="W11" s="45">
        <v>0</v>
      </c>
      <c r="X11" s="46">
        <v>13.5116319444444</v>
      </c>
      <c r="Y11" s="38" t="s">
        <v>155</v>
      </c>
      <c r="Z11" s="38" t="s">
        <v>214</v>
      </c>
      <c r="AA11" s="38"/>
      <c r="AB11" s="38" t="s">
        <v>140</v>
      </c>
      <c r="AC11" s="38" t="s">
        <v>225</v>
      </c>
      <c r="AD11" s="38"/>
      <c r="AE11" s="41" t="s">
        <v>1515</v>
      </c>
      <c r="AF11" s="38" t="s">
        <v>521</v>
      </c>
      <c r="AG11" s="38" t="s">
        <v>522</v>
      </c>
      <c r="AH11" s="38" t="s">
        <v>1516</v>
      </c>
      <c r="AI11" s="45">
        <v>5.6</v>
      </c>
      <c r="AJ11" s="38" t="s">
        <v>216</v>
      </c>
      <c r="AK11" s="38"/>
    </row>
    <row r="12" ht="14.4" spans="1:37">
      <c r="A12" s="38" t="s">
        <v>211</v>
      </c>
      <c r="B12" s="38" t="s">
        <v>212</v>
      </c>
      <c r="C12" s="38" t="s">
        <v>213</v>
      </c>
      <c r="D12" s="38" t="s">
        <v>214</v>
      </c>
      <c r="E12" s="38" t="s">
        <v>215</v>
      </c>
      <c r="F12" s="38"/>
      <c r="G12" s="38"/>
      <c r="H12" s="38" t="s">
        <v>216</v>
      </c>
      <c r="I12" s="38" t="s">
        <v>2637</v>
      </c>
      <c r="J12" s="38" t="s">
        <v>2638</v>
      </c>
      <c r="K12" s="40" t="s">
        <v>258</v>
      </c>
      <c r="L12" s="38" t="s">
        <v>220</v>
      </c>
      <c r="M12" s="41">
        <v>44986.252650463</v>
      </c>
      <c r="N12" s="41">
        <v>44986.2516666667</v>
      </c>
      <c r="O12" s="40" t="s">
        <v>295</v>
      </c>
      <c r="P12" s="38" t="s">
        <v>296</v>
      </c>
      <c r="Q12" s="38"/>
      <c r="R12" s="44">
        <v>45016.9136574074</v>
      </c>
      <c r="S12" s="38" t="s">
        <v>996</v>
      </c>
      <c r="T12" s="44"/>
      <c r="U12" s="44"/>
      <c r="V12" s="44"/>
      <c r="W12" s="45">
        <v>0</v>
      </c>
      <c r="X12" s="46">
        <v>31.0788078703704</v>
      </c>
      <c r="Y12" s="38" t="s">
        <v>155</v>
      </c>
      <c r="Z12" s="38" t="s">
        <v>214</v>
      </c>
      <c r="AA12" s="38"/>
      <c r="AB12" s="38"/>
      <c r="AC12" s="38"/>
      <c r="AD12" s="38"/>
      <c r="AE12" s="38"/>
      <c r="AF12" s="38" t="s">
        <v>521</v>
      </c>
      <c r="AG12" s="38" t="s">
        <v>522</v>
      </c>
      <c r="AH12" s="38" t="s">
        <v>387</v>
      </c>
      <c r="AI12" s="45">
        <v>0.7</v>
      </c>
      <c r="AJ12" s="38" t="s">
        <v>216</v>
      </c>
      <c r="AK12" s="39"/>
    </row>
    <row r="13" ht="14.4" spans="1:37">
      <c r="A13" s="39" t="s">
        <v>211</v>
      </c>
      <c r="B13" s="39" t="s">
        <v>212</v>
      </c>
      <c r="C13" s="39" t="s">
        <v>213</v>
      </c>
      <c r="D13" s="39" t="s">
        <v>214</v>
      </c>
      <c r="E13" s="39" t="s">
        <v>215</v>
      </c>
      <c r="F13" s="39"/>
      <c r="G13" s="39"/>
      <c r="H13" s="39" t="s">
        <v>216</v>
      </c>
      <c r="I13" s="39" t="s">
        <v>1520</v>
      </c>
      <c r="J13" s="39" t="s">
        <v>1521</v>
      </c>
      <c r="K13" s="42" t="s">
        <v>219</v>
      </c>
      <c r="L13" s="39" t="s">
        <v>220</v>
      </c>
      <c r="M13" s="43">
        <v>44986.5139930556</v>
      </c>
      <c r="N13" s="43">
        <v>44986.5131828704</v>
      </c>
      <c r="O13" s="42" t="s">
        <v>221</v>
      </c>
      <c r="P13" s="39" t="s">
        <v>222</v>
      </c>
      <c r="Q13" s="39"/>
      <c r="R13" s="47">
        <v>44998.0937384259</v>
      </c>
      <c r="S13" s="39" t="s">
        <v>224</v>
      </c>
      <c r="T13" s="47"/>
      <c r="U13" s="47">
        <v>44987.6111805556</v>
      </c>
      <c r="V13" s="47">
        <v>44998.0845601852</v>
      </c>
      <c r="W13" s="48">
        <v>0</v>
      </c>
      <c r="X13" s="49">
        <v>11.5713773148148</v>
      </c>
      <c r="Y13" s="39" t="s">
        <v>155</v>
      </c>
      <c r="Z13" s="39" t="s">
        <v>214</v>
      </c>
      <c r="AA13" s="39"/>
      <c r="AB13" s="39" t="s">
        <v>140</v>
      </c>
      <c r="AC13" s="39" t="s">
        <v>225</v>
      </c>
      <c r="AD13" s="39"/>
      <c r="AE13" s="43" t="s">
        <v>1522</v>
      </c>
      <c r="AF13" s="39" t="s">
        <v>521</v>
      </c>
      <c r="AG13" s="39" t="s">
        <v>522</v>
      </c>
      <c r="AH13" s="39" t="s">
        <v>1516</v>
      </c>
      <c r="AI13" s="48">
        <v>12.1333333333333</v>
      </c>
      <c r="AJ13" s="39" t="s">
        <v>216</v>
      </c>
      <c r="AK13" s="38"/>
    </row>
    <row r="14" ht="14.4" spans="1:37">
      <c r="A14" s="39" t="s">
        <v>211</v>
      </c>
      <c r="B14" s="39" t="s">
        <v>212</v>
      </c>
      <c r="C14" s="39" t="s">
        <v>213</v>
      </c>
      <c r="D14" s="39" t="s">
        <v>214</v>
      </c>
      <c r="E14" s="39" t="s">
        <v>215</v>
      </c>
      <c r="F14" s="39"/>
      <c r="G14" s="39"/>
      <c r="H14" s="39" t="s">
        <v>216</v>
      </c>
      <c r="I14" s="39" t="s">
        <v>1523</v>
      </c>
      <c r="J14" s="39" t="s">
        <v>1524</v>
      </c>
      <c r="K14" s="42" t="s">
        <v>258</v>
      </c>
      <c r="L14" s="39" t="s">
        <v>220</v>
      </c>
      <c r="M14" s="43">
        <v>44988.5657986111</v>
      </c>
      <c r="N14" s="43">
        <v>44988.5650115741</v>
      </c>
      <c r="O14" s="42" t="s">
        <v>221</v>
      </c>
      <c r="P14" s="39" t="s">
        <v>222</v>
      </c>
      <c r="Q14" s="39"/>
      <c r="R14" s="47">
        <v>44999.087662037</v>
      </c>
      <c r="S14" s="39" t="s">
        <v>224</v>
      </c>
      <c r="T14" s="47"/>
      <c r="U14" s="47">
        <v>44988.7631018519</v>
      </c>
      <c r="V14" s="47">
        <v>44999.084537037</v>
      </c>
      <c r="W14" s="48">
        <v>0</v>
      </c>
      <c r="X14" s="49">
        <v>10.519525462963</v>
      </c>
      <c r="Y14" s="39" t="s">
        <v>155</v>
      </c>
      <c r="Z14" s="39" t="s">
        <v>214</v>
      </c>
      <c r="AA14" s="39"/>
      <c r="AB14" s="39" t="s">
        <v>140</v>
      </c>
      <c r="AC14" s="39" t="s">
        <v>225</v>
      </c>
      <c r="AD14" s="39"/>
      <c r="AE14" s="39" t="s">
        <v>1525</v>
      </c>
      <c r="AF14" s="39" t="s">
        <v>521</v>
      </c>
      <c r="AG14" s="39" t="s">
        <v>522</v>
      </c>
      <c r="AH14" s="39" t="s">
        <v>300</v>
      </c>
      <c r="AI14" s="48">
        <v>5.6</v>
      </c>
      <c r="AJ14" s="39" t="s">
        <v>216</v>
      </c>
      <c r="AK14" s="39"/>
    </row>
    <row r="15" ht="14.4" spans="1:37">
      <c r="A15" s="38" t="s">
        <v>211</v>
      </c>
      <c r="B15" s="38" t="s">
        <v>212</v>
      </c>
      <c r="C15" s="38" t="s">
        <v>213</v>
      </c>
      <c r="D15" s="38" t="s">
        <v>214</v>
      </c>
      <c r="E15" s="38" t="s">
        <v>276</v>
      </c>
      <c r="F15" s="38"/>
      <c r="G15" s="38"/>
      <c r="H15" s="38" t="s">
        <v>216</v>
      </c>
      <c r="I15" s="38" t="s">
        <v>1526</v>
      </c>
      <c r="J15" s="38" t="s">
        <v>1527</v>
      </c>
      <c r="K15" s="40" t="s">
        <v>258</v>
      </c>
      <c r="L15" s="38" t="s">
        <v>220</v>
      </c>
      <c r="M15" s="41">
        <v>44988.4420717593</v>
      </c>
      <c r="N15" s="41">
        <v>44988.4407638889</v>
      </c>
      <c r="O15" s="40" t="s">
        <v>221</v>
      </c>
      <c r="P15" s="38" t="s">
        <v>222</v>
      </c>
      <c r="Q15" s="38" t="s">
        <v>1528</v>
      </c>
      <c r="R15" s="44">
        <v>45006.0901041667</v>
      </c>
      <c r="S15" s="38" t="s">
        <v>224</v>
      </c>
      <c r="T15" s="44"/>
      <c r="U15" s="44">
        <v>44995.3920138889</v>
      </c>
      <c r="V15" s="44">
        <v>45006.085</v>
      </c>
      <c r="W15" s="45">
        <v>0</v>
      </c>
      <c r="X15" s="46">
        <v>17.6442361111111</v>
      </c>
      <c r="Y15" s="38" t="s">
        <v>155</v>
      </c>
      <c r="Z15" s="38" t="s">
        <v>214</v>
      </c>
      <c r="AA15" s="38"/>
      <c r="AB15" s="38" t="s">
        <v>245</v>
      </c>
      <c r="AC15" s="38" t="s">
        <v>246</v>
      </c>
      <c r="AD15" s="38"/>
      <c r="AE15" s="41" t="s">
        <v>1529</v>
      </c>
      <c r="AF15" s="38" t="s">
        <v>521</v>
      </c>
      <c r="AG15" s="38" t="s">
        <v>522</v>
      </c>
      <c r="AH15" s="38" t="s">
        <v>300</v>
      </c>
      <c r="AI15" s="45">
        <v>14</v>
      </c>
      <c r="AJ15" s="38" t="s">
        <v>216</v>
      </c>
      <c r="AK15" s="38"/>
    </row>
    <row r="16" ht="14.4" spans="1:37">
      <c r="A16" s="39" t="s">
        <v>211</v>
      </c>
      <c r="B16" s="39" t="s">
        <v>212</v>
      </c>
      <c r="C16" s="39" t="s">
        <v>213</v>
      </c>
      <c r="D16" s="39" t="s">
        <v>214</v>
      </c>
      <c r="E16" s="39" t="s">
        <v>215</v>
      </c>
      <c r="F16" s="39"/>
      <c r="G16" s="39"/>
      <c r="H16" s="39" t="s">
        <v>216</v>
      </c>
      <c r="I16" s="39" t="s">
        <v>1530</v>
      </c>
      <c r="J16" s="39" t="s">
        <v>1531</v>
      </c>
      <c r="K16" s="42" t="s">
        <v>258</v>
      </c>
      <c r="L16" s="39" t="s">
        <v>220</v>
      </c>
      <c r="M16" s="43">
        <v>44987.4641550926</v>
      </c>
      <c r="N16" s="43">
        <v>44987.4632291667</v>
      </c>
      <c r="O16" s="42" t="s">
        <v>221</v>
      </c>
      <c r="P16" s="39" t="s">
        <v>222</v>
      </c>
      <c r="Q16" s="39"/>
      <c r="R16" s="47">
        <v>44999.0885763889</v>
      </c>
      <c r="S16" s="39" t="s">
        <v>224</v>
      </c>
      <c r="T16" s="47"/>
      <c r="U16" s="47">
        <v>44988.7700578704</v>
      </c>
      <c r="V16" s="47">
        <v>44999.084537037</v>
      </c>
      <c r="W16" s="48">
        <v>0</v>
      </c>
      <c r="X16" s="49">
        <v>11.6213078703704</v>
      </c>
      <c r="Y16" s="39" t="s">
        <v>155</v>
      </c>
      <c r="Z16" s="39" t="s">
        <v>214</v>
      </c>
      <c r="AA16" s="39"/>
      <c r="AB16" s="39" t="s">
        <v>245</v>
      </c>
      <c r="AC16" s="39" t="s">
        <v>323</v>
      </c>
      <c r="AD16" s="39"/>
      <c r="AE16" s="39" t="s">
        <v>1532</v>
      </c>
      <c r="AF16" s="39" t="s">
        <v>521</v>
      </c>
      <c r="AG16" s="39" t="s">
        <v>522</v>
      </c>
      <c r="AH16" s="39" t="s">
        <v>300</v>
      </c>
      <c r="AI16" s="48">
        <v>5.6</v>
      </c>
      <c r="AJ16" s="39" t="s">
        <v>216</v>
      </c>
      <c r="AK16" s="38"/>
    </row>
    <row r="17" ht="14.4" spans="1:37">
      <c r="A17" s="38" t="s">
        <v>211</v>
      </c>
      <c r="B17" s="38" t="s">
        <v>212</v>
      </c>
      <c r="C17" s="38" t="s">
        <v>213</v>
      </c>
      <c r="D17" s="38" t="s">
        <v>214</v>
      </c>
      <c r="E17" s="38" t="s">
        <v>215</v>
      </c>
      <c r="F17" s="38"/>
      <c r="G17" s="38"/>
      <c r="H17" s="38" t="s">
        <v>216</v>
      </c>
      <c r="I17" s="38" t="s">
        <v>1533</v>
      </c>
      <c r="J17" s="38" t="s">
        <v>1534</v>
      </c>
      <c r="K17" s="40" t="s">
        <v>258</v>
      </c>
      <c r="L17" s="38" t="s">
        <v>220</v>
      </c>
      <c r="M17" s="41">
        <v>44988.5540277778</v>
      </c>
      <c r="N17" s="41">
        <v>44988.5525810185</v>
      </c>
      <c r="O17" s="40" t="s">
        <v>221</v>
      </c>
      <c r="P17" s="38" t="s">
        <v>222</v>
      </c>
      <c r="Q17" s="38"/>
      <c r="R17" s="44">
        <v>45002.0874884259</v>
      </c>
      <c r="S17" s="38" t="s">
        <v>224</v>
      </c>
      <c r="T17" s="44"/>
      <c r="U17" s="44">
        <v>44991.6070023148</v>
      </c>
      <c r="V17" s="44">
        <v>45002.0847453704</v>
      </c>
      <c r="W17" s="45">
        <v>0</v>
      </c>
      <c r="X17" s="46">
        <v>13.5321643518519</v>
      </c>
      <c r="Y17" s="38" t="s">
        <v>155</v>
      </c>
      <c r="Z17" s="38" t="s">
        <v>214</v>
      </c>
      <c r="AA17" s="38"/>
      <c r="AB17" s="38" t="s">
        <v>245</v>
      </c>
      <c r="AC17" s="38" t="s">
        <v>323</v>
      </c>
      <c r="AD17" s="38"/>
      <c r="AE17" s="41" t="s">
        <v>1535</v>
      </c>
      <c r="AF17" s="38" t="s">
        <v>521</v>
      </c>
      <c r="AG17" s="38" t="s">
        <v>522</v>
      </c>
      <c r="AH17" s="38" t="s">
        <v>1516</v>
      </c>
      <c r="AI17" s="45">
        <v>5.6</v>
      </c>
      <c r="AJ17" s="38" t="s">
        <v>216</v>
      </c>
      <c r="AK17" s="38"/>
    </row>
    <row r="18" ht="14.4" spans="1:37">
      <c r="A18" s="39" t="s">
        <v>211</v>
      </c>
      <c r="B18" s="39" t="s">
        <v>212</v>
      </c>
      <c r="C18" s="39" t="s">
        <v>213</v>
      </c>
      <c r="D18" s="39" t="s">
        <v>214</v>
      </c>
      <c r="E18" s="39" t="s">
        <v>215</v>
      </c>
      <c r="F18" s="39"/>
      <c r="G18" s="39"/>
      <c r="H18" s="39" t="s">
        <v>216</v>
      </c>
      <c r="I18" s="39" t="s">
        <v>1543</v>
      </c>
      <c r="J18" s="39" t="s">
        <v>1544</v>
      </c>
      <c r="K18" s="42" t="s">
        <v>258</v>
      </c>
      <c r="L18" s="39" t="s">
        <v>220</v>
      </c>
      <c r="M18" s="43">
        <v>44986.5045023148</v>
      </c>
      <c r="N18" s="43">
        <v>44986.5037384259</v>
      </c>
      <c r="O18" s="42" t="s">
        <v>221</v>
      </c>
      <c r="P18" s="39" t="s">
        <v>222</v>
      </c>
      <c r="Q18" s="39" t="s">
        <v>1545</v>
      </c>
      <c r="R18" s="47">
        <v>44997.0855555556</v>
      </c>
      <c r="S18" s="39" t="s">
        <v>224</v>
      </c>
      <c r="T18" s="47"/>
      <c r="U18" s="47">
        <v>44986.5477662037</v>
      </c>
      <c r="V18" s="47">
        <v>44997.0847222222</v>
      </c>
      <c r="W18" s="48">
        <v>0</v>
      </c>
      <c r="X18" s="49">
        <v>10.5809837962963</v>
      </c>
      <c r="Y18" s="39" t="s">
        <v>155</v>
      </c>
      <c r="Z18" s="39" t="s">
        <v>214</v>
      </c>
      <c r="AA18" s="39"/>
      <c r="AB18" s="39" t="s">
        <v>140</v>
      </c>
      <c r="AC18" s="39" t="s">
        <v>225</v>
      </c>
      <c r="AD18" s="39"/>
      <c r="AE18" s="43" t="s">
        <v>1546</v>
      </c>
      <c r="AF18" s="39" t="s">
        <v>521</v>
      </c>
      <c r="AG18" s="39" t="s">
        <v>522</v>
      </c>
      <c r="AH18" s="39" t="s">
        <v>387</v>
      </c>
      <c r="AI18" s="48">
        <v>1.4</v>
      </c>
      <c r="AJ18" s="39" t="s">
        <v>216</v>
      </c>
      <c r="AK18" s="38"/>
    </row>
    <row r="19" ht="14.4" spans="1:37">
      <c r="A19" s="38" t="s">
        <v>211</v>
      </c>
      <c r="B19" s="38" t="s">
        <v>212</v>
      </c>
      <c r="C19" s="38" t="s">
        <v>213</v>
      </c>
      <c r="D19" s="38" t="s">
        <v>230</v>
      </c>
      <c r="E19" s="38" t="s">
        <v>231</v>
      </c>
      <c r="F19" s="38"/>
      <c r="G19" s="38"/>
      <c r="H19" s="38" t="s">
        <v>216</v>
      </c>
      <c r="I19" s="38" t="s">
        <v>1547</v>
      </c>
      <c r="J19" s="38" t="s">
        <v>1548</v>
      </c>
      <c r="K19" s="40" t="s">
        <v>219</v>
      </c>
      <c r="L19" s="38" t="s">
        <v>220</v>
      </c>
      <c r="M19" s="41">
        <v>45007.3590856482</v>
      </c>
      <c r="N19" s="41">
        <v>45007.3580208333</v>
      </c>
      <c r="O19" s="40" t="s">
        <v>780</v>
      </c>
      <c r="P19" s="38" t="s">
        <v>781</v>
      </c>
      <c r="Q19" s="38"/>
      <c r="R19" s="44">
        <v>45007.3715046296</v>
      </c>
      <c r="S19" s="38" t="s">
        <v>782</v>
      </c>
      <c r="T19" s="44"/>
      <c r="U19" s="44">
        <v>45007.3713194444</v>
      </c>
      <c r="V19" s="44"/>
      <c r="W19" s="45">
        <v>0</v>
      </c>
      <c r="X19" s="46">
        <v>0.0132986111111111</v>
      </c>
      <c r="Y19" s="38" t="s">
        <v>230</v>
      </c>
      <c r="Z19" s="38" t="s">
        <v>234</v>
      </c>
      <c r="AA19" s="38"/>
      <c r="AB19" s="38" t="s">
        <v>17</v>
      </c>
      <c r="AC19" s="38" t="s">
        <v>225</v>
      </c>
      <c r="AD19" s="38"/>
      <c r="AE19" s="41" t="s">
        <v>1549</v>
      </c>
      <c r="AF19" s="38" t="s">
        <v>521</v>
      </c>
      <c r="AG19" s="38" t="s">
        <v>522</v>
      </c>
      <c r="AH19" s="38" t="s">
        <v>387</v>
      </c>
      <c r="AI19" s="45">
        <v>2.33333333333333</v>
      </c>
      <c r="AJ19" s="38" t="s">
        <v>216</v>
      </c>
      <c r="AK19" s="38"/>
    </row>
    <row r="20" ht="14.4" spans="1:37">
      <c r="A20" s="39" t="s">
        <v>211</v>
      </c>
      <c r="B20" s="39" t="s">
        <v>212</v>
      </c>
      <c r="C20" s="39" t="s">
        <v>213</v>
      </c>
      <c r="D20" s="39" t="s">
        <v>230</v>
      </c>
      <c r="E20" s="39" t="s">
        <v>231</v>
      </c>
      <c r="F20" s="39"/>
      <c r="G20" s="39"/>
      <c r="H20" s="39" t="s">
        <v>216</v>
      </c>
      <c r="I20" s="39" t="s">
        <v>1550</v>
      </c>
      <c r="J20" s="39" t="s">
        <v>1551</v>
      </c>
      <c r="K20" s="42" t="s">
        <v>219</v>
      </c>
      <c r="L20" s="39" t="s">
        <v>220</v>
      </c>
      <c r="M20" s="43">
        <v>45012.4059837963</v>
      </c>
      <c r="N20" s="43">
        <v>45012.4046527778</v>
      </c>
      <c r="O20" s="42" t="s">
        <v>780</v>
      </c>
      <c r="P20" s="39" t="s">
        <v>781</v>
      </c>
      <c r="Q20" s="39"/>
      <c r="R20" s="47">
        <v>45015.5579166667</v>
      </c>
      <c r="S20" s="39" t="s">
        <v>803</v>
      </c>
      <c r="T20" s="47"/>
      <c r="U20" s="47">
        <v>45015.5518402778</v>
      </c>
      <c r="V20" s="47"/>
      <c r="W20" s="48">
        <v>0</v>
      </c>
      <c r="X20" s="49">
        <v>3.1471875</v>
      </c>
      <c r="Y20" s="39" t="s">
        <v>230</v>
      </c>
      <c r="Z20" s="39" t="s">
        <v>234</v>
      </c>
      <c r="AA20" s="39"/>
      <c r="AB20" s="39" t="s">
        <v>140</v>
      </c>
      <c r="AC20" s="39" t="s">
        <v>225</v>
      </c>
      <c r="AD20" s="39"/>
      <c r="AE20" s="43" t="s">
        <v>1552</v>
      </c>
      <c r="AF20" s="39" t="s">
        <v>334</v>
      </c>
      <c r="AG20" s="39" t="s">
        <v>335</v>
      </c>
      <c r="AH20" s="39" t="s">
        <v>292</v>
      </c>
      <c r="AI20" s="48">
        <v>2.33333333333333</v>
      </c>
      <c r="AJ20" s="39" t="s">
        <v>216</v>
      </c>
      <c r="AK20" s="39"/>
    </row>
    <row r="21" ht="14.4" spans="1:37">
      <c r="A21" s="38" t="s">
        <v>211</v>
      </c>
      <c r="B21" s="38" t="s">
        <v>212</v>
      </c>
      <c r="C21" s="38" t="s">
        <v>213</v>
      </c>
      <c r="D21" s="38" t="s">
        <v>230</v>
      </c>
      <c r="E21" s="38" t="s">
        <v>231</v>
      </c>
      <c r="F21" s="38"/>
      <c r="G21" s="38"/>
      <c r="H21" s="38" t="s">
        <v>216</v>
      </c>
      <c r="I21" s="38" t="s">
        <v>1553</v>
      </c>
      <c r="J21" s="38" t="s">
        <v>1551</v>
      </c>
      <c r="K21" s="40" t="s">
        <v>258</v>
      </c>
      <c r="L21" s="38" t="s">
        <v>220</v>
      </c>
      <c r="M21" s="41">
        <v>45013.8900578704</v>
      </c>
      <c r="N21" s="41">
        <v>45013.8893402778</v>
      </c>
      <c r="O21" s="40" t="s">
        <v>780</v>
      </c>
      <c r="P21" s="38" t="s">
        <v>781</v>
      </c>
      <c r="Q21" s="38"/>
      <c r="R21" s="44">
        <v>45015.5489583333</v>
      </c>
      <c r="S21" s="38" t="s">
        <v>803</v>
      </c>
      <c r="T21" s="44"/>
      <c r="U21" s="44">
        <v>45015.5489351852</v>
      </c>
      <c r="V21" s="44"/>
      <c r="W21" s="45">
        <v>0</v>
      </c>
      <c r="X21" s="46">
        <v>1.65959490740741</v>
      </c>
      <c r="Y21" s="38" t="s">
        <v>230</v>
      </c>
      <c r="Z21" s="38" t="s">
        <v>234</v>
      </c>
      <c r="AA21" s="38"/>
      <c r="AB21" s="38" t="s">
        <v>140</v>
      </c>
      <c r="AC21" s="38" t="s">
        <v>225</v>
      </c>
      <c r="AD21" s="38"/>
      <c r="AE21" s="41" t="s">
        <v>1554</v>
      </c>
      <c r="AF21" s="38" t="s">
        <v>227</v>
      </c>
      <c r="AG21" s="38" t="s">
        <v>228</v>
      </c>
      <c r="AH21" s="38" t="s">
        <v>229</v>
      </c>
      <c r="AI21" s="45">
        <v>1.4</v>
      </c>
      <c r="AJ21" s="38" t="s">
        <v>216</v>
      </c>
      <c r="AK21" s="38"/>
    </row>
    <row r="22" ht="14.4" spans="1:37">
      <c r="A22" s="38" t="s">
        <v>211</v>
      </c>
      <c r="B22" s="38" t="s">
        <v>212</v>
      </c>
      <c r="C22" s="38" t="s">
        <v>213</v>
      </c>
      <c r="D22" s="38" t="s">
        <v>230</v>
      </c>
      <c r="E22" s="38" t="s">
        <v>231</v>
      </c>
      <c r="F22" s="38"/>
      <c r="G22" s="38"/>
      <c r="H22" s="38" t="s">
        <v>216</v>
      </c>
      <c r="I22" s="38" t="s">
        <v>1555</v>
      </c>
      <c r="J22" s="38" t="s">
        <v>616</v>
      </c>
      <c r="K22" s="40" t="s">
        <v>219</v>
      </c>
      <c r="L22" s="38" t="s">
        <v>220</v>
      </c>
      <c r="M22" s="41">
        <v>44989.6047453704</v>
      </c>
      <c r="N22" s="41">
        <v>44989.6036574074</v>
      </c>
      <c r="O22" s="40" t="s">
        <v>221</v>
      </c>
      <c r="P22" s="38" t="s">
        <v>222</v>
      </c>
      <c r="Q22" s="38"/>
      <c r="R22" s="44">
        <v>45003.0902893519</v>
      </c>
      <c r="S22" s="38" t="s">
        <v>224</v>
      </c>
      <c r="T22" s="44"/>
      <c r="U22" s="44">
        <v>44992.5572337963</v>
      </c>
      <c r="V22" s="44">
        <v>45003.0842361111</v>
      </c>
      <c r="W22" s="45">
        <v>0</v>
      </c>
      <c r="X22" s="46">
        <v>13.4805787037037</v>
      </c>
      <c r="Y22" s="38" t="s">
        <v>230</v>
      </c>
      <c r="Z22" s="38" t="s">
        <v>234</v>
      </c>
      <c r="AA22" s="38"/>
      <c r="AB22" s="38" t="s">
        <v>245</v>
      </c>
      <c r="AC22" s="38" t="s">
        <v>246</v>
      </c>
      <c r="AD22" s="38"/>
      <c r="AE22" s="41" t="s">
        <v>1556</v>
      </c>
      <c r="AF22" s="38" t="s">
        <v>334</v>
      </c>
      <c r="AG22" s="38" t="s">
        <v>335</v>
      </c>
      <c r="AH22" s="38" t="s">
        <v>380</v>
      </c>
      <c r="AI22" s="45">
        <v>9.33333333333333</v>
      </c>
      <c r="AJ22" s="38" t="s">
        <v>216</v>
      </c>
      <c r="AK22" s="38"/>
    </row>
    <row r="23" ht="14.4" spans="1:37">
      <c r="A23" s="39" t="s">
        <v>211</v>
      </c>
      <c r="B23" s="39" t="s">
        <v>212</v>
      </c>
      <c r="C23" s="39" t="s">
        <v>213</v>
      </c>
      <c r="D23" s="39" t="s">
        <v>230</v>
      </c>
      <c r="E23" s="39" t="s">
        <v>231</v>
      </c>
      <c r="F23" s="39"/>
      <c r="G23" s="39"/>
      <c r="H23" s="39" t="s">
        <v>216</v>
      </c>
      <c r="I23" s="39" t="s">
        <v>1557</v>
      </c>
      <c r="J23" s="39" t="s">
        <v>1558</v>
      </c>
      <c r="K23" s="42" t="s">
        <v>219</v>
      </c>
      <c r="L23" s="39" t="s">
        <v>220</v>
      </c>
      <c r="M23" s="43">
        <v>44987.3534259259</v>
      </c>
      <c r="N23" s="43">
        <v>44987.3512731481</v>
      </c>
      <c r="O23" s="42" t="s">
        <v>221</v>
      </c>
      <c r="P23" s="39" t="s">
        <v>222</v>
      </c>
      <c r="Q23" s="39"/>
      <c r="R23" s="47">
        <v>44998.0853472222</v>
      </c>
      <c r="S23" s="39" t="s">
        <v>224</v>
      </c>
      <c r="T23" s="47"/>
      <c r="U23" s="47">
        <v>44987.4584375</v>
      </c>
      <c r="V23" s="47">
        <v>44998.0845601852</v>
      </c>
      <c r="W23" s="48">
        <v>0</v>
      </c>
      <c r="X23" s="49">
        <v>10.733287037037</v>
      </c>
      <c r="Y23" s="39" t="s">
        <v>230</v>
      </c>
      <c r="Z23" s="39" t="s">
        <v>234</v>
      </c>
      <c r="AA23" s="39"/>
      <c r="AB23" s="39" t="s">
        <v>245</v>
      </c>
      <c r="AC23" s="39" t="s">
        <v>246</v>
      </c>
      <c r="AD23" s="39"/>
      <c r="AE23" s="43" t="s">
        <v>1559</v>
      </c>
      <c r="AF23" s="39" t="s">
        <v>334</v>
      </c>
      <c r="AG23" s="39" t="s">
        <v>335</v>
      </c>
      <c r="AH23" s="39" t="s">
        <v>292</v>
      </c>
      <c r="AI23" s="48">
        <v>2.33333333333333</v>
      </c>
      <c r="AJ23" s="39" t="s">
        <v>216</v>
      </c>
      <c r="AK23" s="38"/>
    </row>
    <row r="24" ht="14.4" spans="1:37">
      <c r="A24" s="38" t="s">
        <v>211</v>
      </c>
      <c r="B24" s="38" t="s">
        <v>212</v>
      </c>
      <c r="C24" s="38" t="s">
        <v>213</v>
      </c>
      <c r="D24" s="38" t="s">
        <v>230</v>
      </c>
      <c r="E24" s="38" t="s">
        <v>231</v>
      </c>
      <c r="F24" s="38"/>
      <c r="G24" s="38"/>
      <c r="H24" s="38" t="s">
        <v>216</v>
      </c>
      <c r="I24" s="38" t="s">
        <v>1560</v>
      </c>
      <c r="J24" s="38" t="s">
        <v>1558</v>
      </c>
      <c r="K24" s="40" t="s">
        <v>219</v>
      </c>
      <c r="L24" s="38" t="s">
        <v>220</v>
      </c>
      <c r="M24" s="41">
        <v>44989.6115972222</v>
      </c>
      <c r="N24" s="41">
        <v>44989.6102430556</v>
      </c>
      <c r="O24" s="40" t="s">
        <v>221</v>
      </c>
      <c r="P24" s="38" t="s">
        <v>222</v>
      </c>
      <c r="Q24" s="38"/>
      <c r="R24" s="44">
        <v>45003.0902777778</v>
      </c>
      <c r="S24" s="38" t="s">
        <v>224</v>
      </c>
      <c r="T24" s="44"/>
      <c r="U24" s="44">
        <v>44992.7856712963</v>
      </c>
      <c r="V24" s="44">
        <v>45003.0842361111</v>
      </c>
      <c r="W24" s="45">
        <v>0</v>
      </c>
      <c r="X24" s="46">
        <v>13.4739930555556</v>
      </c>
      <c r="Y24" s="38" t="s">
        <v>230</v>
      </c>
      <c r="Z24" s="38" t="s">
        <v>234</v>
      </c>
      <c r="AA24" s="38"/>
      <c r="AB24" s="38" t="s">
        <v>245</v>
      </c>
      <c r="AC24" s="38" t="s">
        <v>246</v>
      </c>
      <c r="AD24" s="38"/>
      <c r="AE24" s="41" t="s">
        <v>1561</v>
      </c>
      <c r="AF24" s="38" t="s">
        <v>334</v>
      </c>
      <c r="AG24" s="38" t="s">
        <v>335</v>
      </c>
      <c r="AH24" s="38" t="s">
        <v>387</v>
      </c>
      <c r="AI24" s="45">
        <v>9.33333333333333</v>
      </c>
      <c r="AJ24" s="38" t="s">
        <v>216</v>
      </c>
      <c r="AK24" s="39"/>
    </row>
    <row r="25" ht="14.4" spans="1:37">
      <c r="A25" s="39" t="s">
        <v>211</v>
      </c>
      <c r="B25" s="39" t="s">
        <v>212</v>
      </c>
      <c r="C25" s="39" t="s">
        <v>213</v>
      </c>
      <c r="D25" s="39" t="s">
        <v>230</v>
      </c>
      <c r="E25" s="39" t="s">
        <v>231</v>
      </c>
      <c r="F25" s="39"/>
      <c r="G25" s="39"/>
      <c r="H25" s="39" t="s">
        <v>216</v>
      </c>
      <c r="I25" s="39" t="s">
        <v>1562</v>
      </c>
      <c r="J25" s="39" t="s">
        <v>1563</v>
      </c>
      <c r="K25" s="42" t="s">
        <v>219</v>
      </c>
      <c r="L25" s="39" t="s">
        <v>220</v>
      </c>
      <c r="M25" s="43">
        <v>44992.3942476852</v>
      </c>
      <c r="N25" s="43">
        <v>44992.392974537</v>
      </c>
      <c r="O25" s="42" t="s">
        <v>221</v>
      </c>
      <c r="P25" s="39" t="s">
        <v>222</v>
      </c>
      <c r="Q25" s="39"/>
      <c r="R25" s="47">
        <v>45003.0901736111</v>
      </c>
      <c r="S25" s="39" t="s">
        <v>224</v>
      </c>
      <c r="T25" s="47"/>
      <c r="U25" s="47">
        <v>44992.4155439815</v>
      </c>
      <c r="V25" s="47">
        <v>45003.0842361111</v>
      </c>
      <c r="W25" s="48">
        <v>0</v>
      </c>
      <c r="X25" s="49">
        <v>10.6912615740741</v>
      </c>
      <c r="Y25" s="39" t="s">
        <v>230</v>
      </c>
      <c r="Z25" s="39" t="s">
        <v>234</v>
      </c>
      <c r="AA25" s="39"/>
      <c r="AB25" s="39" t="s">
        <v>17</v>
      </c>
      <c r="AC25" s="39" t="s">
        <v>225</v>
      </c>
      <c r="AD25" s="39"/>
      <c r="AE25" s="43" t="s">
        <v>1564</v>
      </c>
      <c r="AF25" s="39" t="s">
        <v>334</v>
      </c>
      <c r="AG25" s="39" t="s">
        <v>335</v>
      </c>
      <c r="AH25" s="39" t="s">
        <v>292</v>
      </c>
      <c r="AI25" s="48">
        <v>2.33333333333333</v>
      </c>
      <c r="AJ25" s="39" t="s">
        <v>216</v>
      </c>
      <c r="AK25" s="39"/>
    </row>
    <row r="26" ht="14.4" spans="1:37">
      <c r="A26" s="38" t="s">
        <v>211</v>
      </c>
      <c r="B26" s="38" t="s">
        <v>212</v>
      </c>
      <c r="C26" s="38" t="s">
        <v>213</v>
      </c>
      <c r="D26" s="38" t="s">
        <v>230</v>
      </c>
      <c r="E26" s="38" t="s">
        <v>231</v>
      </c>
      <c r="F26" s="38"/>
      <c r="G26" s="38"/>
      <c r="H26" s="38" t="s">
        <v>216</v>
      </c>
      <c r="I26" s="38" t="s">
        <v>1565</v>
      </c>
      <c r="J26" s="38" t="s">
        <v>1566</v>
      </c>
      <c r="K26" s="40" t="s">
        <v>219</v>
      </c>
      <c r="L26" s="38" t="s">
        <v>220</v>
      </c>
      <c r="M26" s="41">
        <v>44997.417349537</v>
      </c>
      <c r="N26" s="41">
        <v>44997.4163425926</v>
      </c>
      <c r="O26" s="40" t="s">
        <v>221</v>
      </c>
      <c r="P26" s="38" t="s">
        <v>222</v>
      </c>
      <c r="Q26" s="38"/>
      <c r="R26" s="44">
        <v>45009.0866087963</v>
      </c>
      <c r="S26" s="38" t="s">
        <v>224</v>
      </c>
      <c r="T26" s="44"/>
      <c r="U26" s="44">
        <v>44998.4243171296</v>
      </c>
      <c r="V26" s="44">
        <v>45009.0842361111</v>
      </c>
      <c r="W26" s="45">
        <v>0</v>
      </c>
      <c r="X26" s="46">
        <v>11.6678935185185</v>
      </c>
      <c r="Y26" s="38" t="s">
        <v>230</v>
      </c>
      <c r="Z26" s="38" t="s">
        <v>234</v>
      </c>
      <c r="AA26" s="38"/>
      <c r="AB26" s="38" t="s">
        <v>17</v>
      </c>
      <c r="AC26" s="38" t="s">
        <v>225</v>
      </c>
      <c r="AD26" s="38"/>
      <c r="AE26" s="41" t="s">
        <v>1567</v>
      </c>
      <c r="AF26" s="38" t="s">
        <v>521</v>
      </c>
      <c r="AG26" s="38" t="s">
        <v>522</v>
      </c>
      <c r="AH26" s="38" t="s">
        <v>387</v>
      </c>
      <c r="AI26" s="45">
        <v>2.33333333333333</v>
      </c>
      <c r="AJ26" s="38" t="s">
        <v>216</v>
      </c>
      <c r="AK26" s="38"/>
    </row>
    <row r="27" ht="14.4" spans="1:37">
      <c r="A27" s="39" t="s">
        <v>211</v>
      </c>
      <c r="B27" s="39" t="s">
        <v>212</v>
      </c>
      <c r="C27" s="39" t="s">
        <v>213</v>
      </c>
      <c r="D27" s="39" t="s">
        <v>230</v>
      </c>
      <c r="E27" s="39" t="s">
        <v>231</v>
      </c>
      <c r="F27" s="39"/>
      <c r="G27" s="39"/>
      <c r="H27" s="39" t="s">
        <v>340</v>
      </c>
      <c r="I27" s="39" t="s">
        <v>2639</v>
      </c>
      <c r="J27" s="39" t="s">
        <v>2640</v>
      </c>
      <c r="K27" s="42" t="s">
        <v>219</v>
      </c>
      <c r="L27" s="39" t="s">
        <v>220</v>
      </c>
      <c r="M27" s="43">
        <v>45010.6487731482</v>
      </c>
      <c r="N27" s="43">
        <v>45010.6477199074</v>
      </c>
      <c r="O27" s="42" t="s">
        <v>440</v>
      </c>
      <c r="P27" s="39" t="s">
        <v>748</v>
      </c>
      <c r="Q27" s="39"/>
      <c r="R27" s="47">
        <v>45016.3592013889</v>
      </c>
      <c r="S27" s="39" t="s">
        <v>224</v>
      </c>
      <c r="T27" s="47"/>
      <c r="U27" s="47"/>
      <c r="V27" s="47"/>
      <c r="W27" s="48">
        <v>0</v>
      </c>
      <c r="X27" s="49">
        <v>6.68275462962963</v>
      </c>
      <c r="Y27" s="39" t="s">
        <v>230</v>
      </c>
      <c r="Z27" s="39" t="s">
        <v>234</v>
      </c>
      <c r="AA27" s="39"/>
      <c r="AB27" s="39"/>
      <c r="AC27" s="39"/>
      <c r="AD27" s="39"/>
      <c r="AE27" s="39" t="s">
        <v>2641</v>
      </c>
      <c r="AF27" s="39" t="s">
        <v>378</v>
      </c>
      <c r="AG27" s="39" t="s">
        <v>379</v>
      </c>
      <c r="AH27" s="39" t="s">
        <v>348</v>
      </c>
      <c r="AI27" s="48">
        <v>2.33333333333333</v>
      </c>
      <c r="AJ27" s="39" t="s">
        <v>216</v>
      </c>
      <c r="AK27" s="38"/>
    </row>
    <row r="28" ht="14.4" spans="1:37">
      <c r="A28" s="39" t="s">
        <v>211</v>
      </c>
      <c r="B28" s="39" t="s">
        <v>212</v>
      </c>
      <c r="C28" s="39" t="s">
        <v>213</v>
      </c>
      <c r="D28" s="39" t="s">
        <v>230</v>
      </c>
      <c r="E28" s="39" t="s">
        <v>231</v>
      </c>
      <c r="F28" s="39"/>
      <c r="G28" s="39"/>
      <c r="H28" s="39" t="s">
        <v>216</v>
      </c>
      <c r="I28" s="39" t="s">
        <v>1568</v>
      </c>
      <c r="J28" s="39" t="s">
        <v>1569</v>
      </c>
      <c r="K28" s="42" t="s">
        <v>219</v>
      </c>
      <c r="L28" s="39" t="s">
        <v>220</v>
      </c>
      <c r="M28" s="43">
        <v>45005.4370486111</v>
      </c>
      <c r="N28" s="43">
        <v>45005.4360763889</v>
      </c>
      <c r="O28" s="42" t="s">
        <v>221</v>
      </c>
      <c r="P28" s="39" t="s">
        <v>222</v>
      </c>
      <c r="Q28" s="39"/>
      <c r="R28" s="47">
        <v>45016.0854398148</v>
      </c>
      <c r="S28" s="39" t="s">
        <v>224</v>
      </c>
      <c r="T28" s="47"/>
      <c r="U28" s="47">
        <v>45005.7819444444</v>
      </c>
      <c r="V28" s="47">
        <v>45016.084224537</v>
      </c>
      <c r="W28" s="48">
        <v>0</v>
      </c>
      <c r="X28" s="49">
        <v>10.6481481481482</v>
      </c>
      <c r="Y28" s="39" t="s">
        <v>230</v>
      </c>
      <c r="Z28" s="39" t="s">
        <v>234</v>
      </c>
      <c r="AA28" s="39"/>
      <c r="AB28" s="39" t="s">
        <v>143</v>
      </c>
      <c r="AC28" s="39" t="s">
        <v>245</v>
      </c>
      <c r="AD28" s="39"/>
      <c r="AE28" s="43" t="s">
        <v>1570</v>
      </c>
      <c r="AF28" s="39" t="s">
        <v>307</v>
      </c>
      <c r="AG28" s="39" t="s">
        <v>308</v>
      </c>
      <c r="AH28" s="39" t="s">
        <v>1516</v>
      </c>
      <c r="AI28" s="48">
        <v>9.33333333333333</v>
      </c>
      <c r="AJ28" s="39" t="s">
        <v>216</v>
      </c>
      <c r="AK28" s="39"/>
    </row>
    <row r="29" ht="14.4" spans="1:37">
      <c r="A29" s="39" t="s">
        <v>211</v>
      </c>
      <c r="B29" s="39" t="s">
        <v>212</v>
      </c>
      <c r="C29" s="39" t="s">
        <v>213</v>
      </c>
      <c r="D29" s="39" t="s">
        <v>230</v>
      </c>
      <c r="E29" s="39" t="s">
        <v>231</v>
      </c>
      <c r="F29" s="39"/>
      <c r="G29" s="39"/>
      <c r="H29" s="39" t="s">
        <v>216</v>
      </c>
      <c r="I29" s="39" t="s">
        <v>1574</v>
      </c>
      <c r="J29" s="39" t="s">
        <v>1575</v>
      </c>
      <c r="K29" s="42" t="s">
        <v>219</v>
      </c>
      <c r="L29" s="39" t="s">
        <v>220</v>
      </c>
      <c r="M29" s="43">
        <v>45014.6622569444</v>
      </c>
      <c r="N29" s="43">
        <v>45014.6609375</v>
      </c>
      <c r="O29" s="42" t="s">
        <v>780</v>
      </c>
      <c r="P29" s="39" t="s">
        <v>781</v>
      </c>
      <c r="Q29" s="39"/>
      <c r="R29" s="47">
        <v>45015.4320138889</v>
      </c>
      <c r="S29" s="39" t="s">
        <v>934</v>
      </c>
      <c r="T29" s="47"/>
      <c r="U29" s="47">
        <v>45015.4315393519</v>
      </c>
      <c r="V29" s="47"/>
      <c r="W29" s="48">
        <v>0</v>
      </c>
      <c r="X29" s="49">
        <v>0.770601851851852</v>
      </c>
      <c r="Y29" s="39" t="s">
        <v>230</v>
      </c>
      <c r="Z29" s="39" t="s">
        <v>234</v>
      </c>
      <c r="AA29" s="39"/>
      <c r="AB29" s="39" t="s">
        <v>245</v>
      </c>
      <c r="AC29" s="39" t="s">
        <v>246</v>
      </c>
      <c r="AD29" s="39"/>
      <c r="AE29" s="43" t="s">
        <v>1576</v>
      </c>
      <c r="AF29" s="39" t="s">
        <v>307</v>
      </c>
      <c r="AG29" s="39" t="s">
        <v>308</v>
      </c>
      <c r="AH29" s="39" t="s">
        <v>380</v>
      </c>
      <c r="AI29" s="48">
        <v>2.33333333333333</v>
      </c>
      <c r="AJ29" s="39" t="s">
        <v>216</v>
      </c>
      <c r="AK29" s="39"/>
    </row>
    <row r="30" ht="14.4" spans="1:37">
      <c r="A30" s="38" t="s">
        <v>211</v>
      </c>
      <c r="B30" s="38" t="s">
        <v>212</v>
      </c>
      <c r="C30" s="38" t="s">
        <v>213</v>
      </c>
      <c r="D30" s="38" t="s">
        <v>603</v>
      </c>
      <c r="E30" s="38" t="s">
        <v>604</v>
      </c>
      <c r="F30" s="38"/>
      <c r="G30" s="38"/>
      <c r="H30" s="38" t="s">
        <v>216</v>
      </c>
      <c r="I30" s="38" t="s">
        <v>1577</v>
      </c>
      <c r="J30" s="38" t="s">
        <v>1578</v>
      </c>
      <c r="K30" s="40" t="s">
        <v>258</v>
      </c>
      <c r="L30" s="38" t="s">
        <v>220</v>
      </c>
      <c r="M30" s="41">
        <v>45016.3724189815</v>
      </c>
      <c r="N30" s="41">
        <v>45016.3714930556</v>
      </c>
      <c r="O30" s="40" t="s">
        <v>780</v>
      </c>
      <c r="P30" s="38" t="s">
        <v>781</v>
      </c>
      <c r="Q30" s="38"/>
      <c r="R30" s="44">
        <v>45016.452025463</v>
      </c>
      <c r="S30" s="38" t="s">
        <v>1168</v>
      </c>
      <c r="T30" s="44"/>
      <c r="U30" s="44">
        <v>45016.4519907407</v>
      </c>
      <c r="V30" s="44"/>
      <c r="W30" s="45">
        <v>0</v>
      </c>
      <c r="X30" s="46">
        <v>0.0804976851851852</v>
      </c>
      <c r="Y30" s="38" t="s">
        <v>230</v>
      </c>
      <c r="Z30" s="38" t="s">
        <v>234</v>
      </c>
      <c r="AA30" s="38"/>
      <c r="AB30" s="38" t="s">
        <v>1541</v>
      </c>
      <c r="AC30" s="38" t="s">
        <v>225</v>
      </c>
      <c r="AD30" s="38"/>
      <c r="AE30" s="41" t="s">
        <v>1579</v>
      </c>
      <c r="AF30" s="38" t="s">
        <v>521</v>
      </c>
      <c r="AG30" s="38" t="s">
        <v>522</v>
      </c>
      <c r="AH30" s="38" t="s">
        <v>387</v>
      </c>
      <c r="AI30" s="45">
        <v>1.4</v>
      </c>
      <c r="AJ30" s="38" t="s">
        <v>216</v>
      </c>
      <c r="AK30" s="38"/>
    </row>
    <row r="31" ht="14.4" spans="1:37">
      <c r="A31" s="39" t="s">
        <v>211</v>
      </c>
      <c r="B31" s="39" t="s">
        <v>212</v>
      </c>
      <c r="C31" s="39" t="s">
        <v>213</v>
      </c>
      <c r="D31" s="39" t="s">
        <v>230</v>
      </c>
      <c r="E31" s="39" t="s">
        <v>231</v>
      </c>
      <c r="F31" s="39"/>
      <c r="G31" s="39"/>
      <c r="H31" s="39" t="s">
        <v>216</v>
      </c>
      <c r="I31" s="39" t="s">
        <v>1580</v>
      </c>
      <c r="J31" s="39" t="s">
        <v>1581</v>
      </c>
      <c r="K31" s="42" t="s">
        <v>219</v>
      </c>
      <c r="L31" s="39" t="s">
        <v>220</v>
      </c>
      <c r="M31" s="43">
        <v>44998.4130555556</v>
      </c>
      <c r="N31" s="43">
        <v>44998.4003125</v>
      </c>
      <c r="O31" s="42" t="s">
        <v>221</v>
      </c>
      <c r="P31" s="39" t="s">
        <v>222</v>
      </c>
      <c r="Q31" s="39"/>
      <c r="R31" s="47">
        <v>45009.086724537</v>
      </c>
      <c r="S31" s="39" t="s">
        <v>224</v>
      </c>
      <c r="T31" s="47"/>
      <c r="U31" s="47">
        <v>44998.5997916667</v>
      </c>
      <c r="V31" s="47">
        <v>45009.0842361111</v>
      </c>
      <c r="W31" s="48">
        <v>0</v>
      </c>
      <c r="X31" s="49">
        <v>10.6839236111111</v>
      </c>
      <c r="Y31" s="39" t="s">
        <v>230</v>
      </c>
      <c r="Z31" s="39" t="s">
        <v>234</v>
      </c>
      <c r="AA31" s="39"/>
      <c r="AB31" s="39" t="s">
        <v>245</v>
      </c>
      <c r="AC31" s="39" t="s">
        <v>246</v>
      </c>
      <c r="AD31" s="39"/>
      <c r="AE31" s="43" t="s">
        <v>1084</v>
      </c>
      <c r="AF31" s="39" t="s">
        <v>485</v>
      </c>
      <c r="AG31" s="39" t="s">
        <v>486</v>
      </c>
      <c r="AH31" s="39" t="s">
        <v>284</v>
      </c>
      <c r="AI31" s="48">
        <v>2.33333333333333</v>
      </c>
      <c r="AJ31" s="39" t="s">
        <v>216</v>
      </c>
      <c r="AK31" s="38"/>
    </row>
    <row r="32" ht="14.4" spans="1:37">
      <c r="A32" s="38" t="s">
        <v>211</v>
      </c>
      <c r="B32" s="38" t="s">
        <v>212</v>
      </c>
      <c r="C32" s="38" t="s">
        <v>213</v>
      </c>
      <c r="D32" s="38" t="s">
        <v>230</v>
      </c>
      <c r="E32" s="38" t="s">
        <v>231</v>
      </c>
      <c r="F32" s="38"/>
      <c r="G32" s="38"/>
      <c r="H32" s="38" t="s">
        <v>216</v>
      </c>
      <c r="I32" s="38" t="s">
        <v>1583</v>
      </c>
      <c r="J32" s="38" t="s">
        <v>1075</v>
      </c>
      <c r="K32" s="40" t="s">
        <v>258</v>
      </c>
      <c r="L32" s="38" t="s">
        <v>220</v>
      </c>
      <c r="M32" s="41">
        <v>45014.3049884259</v>
      </c>
      <c r="N32" s="41">
        <v>45014.3039236111</v>
      </c>
      <c r="O32" s="40" t="s">
        <v>780</v>
      </c>
      <c r="P32" s="38" t="s">
        <v>781</v>
      </c>
      <c r="Q32" s="38"/>
      <c r="R32" s="44">
        <v>45014.4800115741</v>
      </c>
      <c r="S32" s="38" t="s">
        <v>977</v>
      </c>
      <c r="T32" s="44"/>
      <c r="U32" s="44">
        <v>45014.48</v>
      </c>
      <c r="V32" s="44"/>
      <c r="W32" s="45">
        <v>0</v>
      </c>
      <c r="X32" s="46">
        <v>0.176076388888889</v>
      </c>
      <c r="Y32" s="38" t="s">
        <v>230</v>
      </c>
      <c r="Z32" s="38" t="s">
        <v>234</v>
      </c>
      <c r="AA32" s="38"/>
      <c r="AB32" s="38" t="s">
        <v>245</v>
      </c>
      <c r="AC32" s="38" t="s">
        <v>246</v>
      </c>
      <c r="AD32" s="38"/>
      <c r="AE32" s="41" t="s">
        <v>1584</v>
      </c>
      <c r="AF32" s="38" t="s">
        <v>334</v>
      </c>
      <c r="AG32" s="38" t="s">
        <v>335</v>
      </c>
      <c r="AH32" s="38" t="s">
        <v>292</v>
      </c>
      <c r="AI32" s="45">
        <v>1.4</v>
      </c>
      <c r="AJ32" s="38" t="s">
        <v>216</v>
      </c>
      <c r="AK32" s="38"/>
    </row>
    <row r="33" ht="14.4" spans="1:37">
      <c r="A33" s="39" t="s">
        <v>211</v>
      </c>
      <c r="B33" s="39" t="s">
        <v>212</v>
      </c>
      <c r="C33" s="39" t="s">
        <v>213</v>
      </c>
      <c r="D33" s="39" t="s">
        <v>230</v>
      </c>
      <c r="E33" s="39" t="s">
        <v>231</v>
      </c>
      <c r="F33" s="39"/>
      <c r="G33" s="39"/>
      <c r="H33" s="39" t="s">
        <v>216</v>
      </c>
      <c r="I33" s="39" t="s">
        <v>1585</v>
      </c>
      <c r="J33" s="39" t="s">
        <v>1075</v>
      </c>
      <c r="K33" s="42" t="s">
        <v>258</v>
      </c>
      <c r="L33" s="39" t="s">
        <v>220</v>
      </c>
      <c r="M33" s="43">
        <v>45015.6712962963</v>
      </c>
      <c r="N33" s="43">
        <v>45015.6701736111</v>
      </c>
      <c r="O33" s="42" t="s">
        <v>780</v>
      </c>
      <c r="P33" s="39" t="s">
        <v>781</v>
      </c>
      <c r="Q33" s="39"/>
      <c r="R33" s="47">
        <v>45016.4496412037</v>
      </c>
      <c r="S33" s="39" t="s">
        <v>1168</v>
      </c>
      <c r="T33" s="47"/>
      <c r="U33" s="47">
        <v>45016.4496180556</v>
      </c>
      <c r="V33" s="47"/>
      <c r="W33" s="48">
        <v>0</v>
      </c>
      <c r="X33" s="49">
        <v>0.779444444444445</v>
      </c>
      <c r="Y33" s="39" t="s">
        <v>230</v>
      </c>
      <c r="Z33" s="39" t="s">
        <v>234</v>
      </c>
      <c r="AA33" s="39"/>
      <c r="AB33" s="39" t="s">
        <v>245</v>
      </c>
      <c r="AC33" s="39" t="s">
        <v>246</v>
      </c>
      <c r="AD33" s="39"/>
      <c r="AE33" s="43" t="s">
        <v>1586</v>
      </c>
      <c r="AF33" s="39" t="s">
        <v>307</v>
      </c>
      <c r="AG33" s="39" t="s">
        <v>308</v>
      </c>
      <c r="AH33" s="39" t="s">
        <v>380</v>
      </c>
      <c r="AI33" s="48">
        <v>1.4</v>
      </c>
      <c r="AJ33" s="39" t="s">
        <v>216</v>
      </c>
      <c r="AK33" s="39"/>
    </row>
    <row r="34" ht="14.4" spans="1:37">
      <c r="A34" s="39" t="s">
        <v>211</v>
      </c>
      <c r="B34" s="39" t="s">
        <v>212</v>
      </c>
      <c r="C34" s="39" t="s">
        <v>213</v>
      </c>
      <c r="D34" s="39" t="s">
        <v>230</v>
      </c>
      <c r="E34" s="39" t="s">
        <v>231</v>
      </c>
      <c r="F34" s="39"/>
      <c r="G34" s="39"/>
      <c r="H34" s="39" t="s">
        <v>216</v>
      </c>
      <c r="I34" s="39" t="s">
        <v>1587</v>
      </c>
      <c r="J34" s="39" t="s">
        <v>1588</v>
      </c>
      <c r="K34" s="42" t="s">
        <v>258</v>
      </c>
      <c r="L34" s="39" t="s">
        <v>220</v>
      </c>
      <c r="M34" s="43">
        <v>44986.2569791667</v>
      </c>
      <c r="N34" s="43">
        <v>44986.2560300926</v>
      </c>
      <c r="O34" s="42" t="s">
        <v>221</v>
      </c>
      <c r="P34" s="39" t="s">
        <v>222</v>
      </c>
      <c r="Q34" s="39" t="s">
        <v>1589</v>
      </c>
      <c r="R34" s="47">
        <v>44998.0939351852</v>
      </c>
      <c r="S34" s="39" t="s">
        <v>224</v>
      </c>
      <c r="T34" s="47"/>
      <c r="U34" s="47">
        <v>44987.6323958333</v>
      </c>
      <c r="V34" s="47">
        <v>44998.0845601852</v>
      </c>
      <c r="W34" s="48">
        <v>0</v>
      </c>
      <c r="X34" s="49">
        <v>11.8285300925926</v>
      </c>
      <c r="Y34" s="39" t="s">
        <v>230</v>
      </c>
      <c r="Z34" s="39" t="s">
        <v>234</v>
      </c>
      <c r="AA34" s="39"/>
      <c r="AB34" s="39" t="s">
        <v>245</v>
      </c>
      <c r="AC34" s="39" t="s">
        <v>246</v>
      </c>
      <c r="AD34" s="39"/>
      <c r="AE34" s="43" t="s">
        <v>1590</v>
      </c>
      <c r="AF34" s="39" t="s">
        <v>521</v>
      </c>
      <c r="AG34" s="39" t="s">
        <v>522</v>
      </c>
      <c r="AH34" s="39" t="s">
        <v>336</v>
      </c>
      <c r="AI34" s="48">
        <v>5.6</v>
      </c>
      <c r="AJ34" s="39" t="s">
        <v>216</v>
      </c>
      <c r="AK34" s="38"/>
    </row>
    <row r="35" ht="14.4" spans="1:37">
      <c r="A35" s="39" t="s">
        <v>211</v>
      </c>
      <c r="B35" s="39" t="s">
        <v>212</v>
      </c>
      <c r="C35" s="39" t="s">
        <v>213</v>
      </c>
      <c r="D35" s="39" t="s">
        <v>230</v>
      </c>
      <c r="E35" s="39" t="s">
        <v>231</v>
      </c>
      <c r="F35" s="39"/>
      <c r="G35" s="39"/>
      <c r="H35" s="39" t="s">
        <v>340</v>
      </c>
      <c r="I35" s="39" t="s">
        <v>2642</v>
      </c>
      <c r="J35" s="39" t="s">
        <v>2643</v>
      </c>
      <c r="K35" s="42" t="s">
        <v>219</v>
      </c>
      <c r="L35" s="39" t="s">
        <v>220</v>
      </c>
      <c r="M35" s="43">
        <v>45016.4522916667</v>
      </c>
      <c r="N35" s="43">
        <v>45016.450474537</v>
      </c>
      <c r="O35" s="42" t="s">
        <v>440</v>
      </c>
      <c r="P35" s="39" t="s">
        <v>748</v>
      </c>
      <c r="Q35" s="39"/>
      <c r="R35" s="47">
        <v>45016.6454513889</v>
      </c>
      <c r="S35" s="39" t="s">
        <v>479</v>
      </c>
      <c r="T35" s="47"/>
      <c r="U35" s="47"/>
      <c r="V35" s="47"/>
      <c r="W35" s="48">
        <v>0</v>
      </c>
      <c r="X35" s="49">
        <v>0.88</v>
      </c>
      <c r="Y35" s="39" t="s">
        <v>230</v>
      </c>
      <c r="Z35" s="39" t="s">
        <v>234</v>
      </c>
      <c r="AA35" s="39"/>
      <c r="AB35" s="39"/>
      <c r="AC35" s="39"/>
      <c r="AD35" s="39"/>
      <c r="AE35" s="39"/>
      <c r="AF35" s="39" t="s">
        <v>307</v>
      </c>
      <c r="AG35" s="39" t="s">
        <v>308</v>
      </c>
      <c r="AH35" s="39" t="s">
        <v>482</v>
      </c>
      <c r="AI35" s="48">
        <v>2.33333333333333</v>
      </c>
      <c r="AJ35" s="39" t="s">
        <v>216</v>
      </c>
      <c r="AK35" s="39"/>
    </row>
    <row r="36" ht="14.4" spans="1:37">
      <c r="A36" s="38" t="s">
        <v>211</v>
      </c>
      <c r="B36" s="38" t="s">
        <v>212</v>
      </c>
      <c r="C36" s="38" t="s">
        <v>213</v>
      </c>
      <c r="D36" s="38" t="s">
        <v>230</v>
      </c>
      <c r="E36" s="38" t="s">
        <v>231</v>
      </c>
      <c r="F36" s="38"/>
      <c r="G36" s="38"/>
      <c r="H36" s="38" t="s">
        <v>216</v>
      </c>
      <c r="I36" s="38" t="s">
        <v>1602</v>
      </c>
      <c r="J36" s="38" t="s">
        <v>1603</v>
      </c>
      <c r="K36" s="40" t="s">
        <v>219</v>
      </c>
      <c r="L36" s="38" t="s">
        <v>220</v>
      </c>
      <c r="M36" s="41">
        <v>44993.5221064815</v>
      </c>
      <c r="N36" s="41">
        <v>44993.5151736111</v>
      </c>
      <c r="O36" s="40" t="s">
        <v>780</v>
      </c>
      <c r="P36" s="38" t="s">
        <v>781</v>
      </c>
      <c r="Q36" s="38" t="s">
        <v>613</v>
      </c>
      <c r="R36" s="44">
        <v>45007.6639467593</v>
      </c>
      <c r="S36" s="38" t="s">
        <v>934</v>
      </c>
      <c r="T36" s="44"/>
      <c r="U36" s="44">
        <v>45007.6634837963</v>
      </c>
      <c r="V36" s="44"/>
      <c r="W36" s="45">
        <v>0</v>
      </c>
      <c r="X36" s="46">
        <v>14.1483101851852</v>
      </c>
      <c r="Y36" s="38" t="s">
        <v>230</v>
      </c>
      <c r="Z36" s="38" t="s">
        <v>234</v>
      </c>
      <c r="AA36" s="38"/>
      <c r="AB36" s="38" t="s">
        <v>17</v>
      </c>
      <c r="AC36" s="38" t="s">
        <v>225</v>
      </c>
      <c r="AD36" s="38"/>
      <c r="AE36" s="41" t="s">
        <v>1604</v>
      </c>
      <c r="AF36" s="38" t="s">
        <v>325</v>
      </c>
      <c r="AG36" s="38" t="s">
        <v>326</v>
      </c>
      <c r="AH36" s="38" t="s">
        <v>1597</v>
      </c>
      <c r="AI36" s="45">
        <v>2.33333333333333</v>
      </c>
      <c r="AJ36" s="38" t="s">
        <v>216</v>
      </c>
      <c r="AK36" s="38"/>
    </row>
    <row r="37" ht="14.4" spans="1:37">
      <c r="A37" s="39" t="s">
        <v>211</v>
      </c>
      <c r="B37" s="39" t="s">
        <v>212</v>
      </c>
      <c r="C37" s="39" t="s">
        <v>213</v>
      </c>
      <c r="D37" s="39" t="s">
        <v>230</v>
      </c>
      <c r="E37" s="39" t="s">
        <v>231</v>
      </c>
      <c r="F37" s="39"/>
      <c r="G37" s="39"/>
      <c r="H37" s="39" t="s">
        <v>216</v>
      </c>
      <c r="I37" s="39" t="s">
        <v>1605</v>
      </c>
      <c r="J37" s="39" t="s">
        <v>322</v>
      </c>
      <c r="K37" s="42" t="s">
        <v>219</v>
      </c>
      <c r="L37" s="39" t="s">
        <v>220</v>
      </c>
      <c r="M37" s="43">
        <v>45005.4937847222</v>
      </c>
      <c r="N37" s="43">
        <v>45005.4929513889</v>
      </c>
      <c r="O37" s="42" t="s">
        <v>221</v>
      </c>
      <c r="P37" s="39" t="s">
        <v>222</v>
      </c>
      <c r="Q37" s="39"/>
      <c r="R37" s="47">
        <v>45017.0975694445</v>
      </c>
      <c r="S37" s="39" t="s">
        <v>224</v>
      </c>
      <c r="T37" s="47"/>
      <c r="U37" s="47">
        <v>45006.6619212963</v>
      </c>
      <c r="V37" s="47">
        <v>45017.0850810185</v>
      </c>
      <c r="W37" s="48">
        <v>0</v>
      </c>
      <c r="X37" s="49">
        <v>11.5921296296296</v>
      </c>
      <c r="Y37" s="39" t="s">
        <v>230</v>
      </c>
      <c r="Z37" s="39" t="s">
        <v>234</v>
      </c>
      <c r="AA37" s="39"/>
      <c r="AB37" s="39" t="s">
        <v>143</v>
      </c>
      <c r="AC37" s="39" t="s">
        <v>245</v>
      </c>
      <c r="AD37" s="39"/>
      <c r="AE37" s="43" t="s">
        <v>1606</v>
      </c>
      <c r="AF37" s="39" t="s">
        <v>325</v>
      </c>
      <c r="AG37" s="39" t="s">
        <v>326</v>
      </c>
      <c r="AH37" s="39" t="s">
        <v>300</v>
      </c>
      <c r="AI37" s="48">
        <v>9.33333333333333</v>
      </c>
      <c r="AJ37" s="39" t="s">
        <v>216</v>
      </c>
      <c r="AK37" s="39"/>
    </row>
    <row r="38" ht="14.4" spans="1:37">
      <c r="A38" s="39" t="s">
        <v>211</v>
      </c>
      <c r="B38" s="39" t="s">
        <v>212</v>
      </c>
      <c r="C38" s="39" t="s">
        <v>213</v>
      </c>
      <c r="D38" s="39" t="s">
        <v>230</v>
      </c>
      <c r="E38" s="39" t="s">
        <v>231</v>
      </c>
      <c r="F38" s="39"/>
      <c r="G38" s="39"/>
      <c r="H38" s="39" t="s">
        <v>216</v>
      </c>
      <c r="I38" s="39" t="s">
        <v>1607</v>
      </c>
      <c r="J38" s="39" t="s">
        <v>322</v>
      </c>
      <c r="K38" s="42" t="s">
        <v>219</v>
      </c>
      <c r="L38" s="39" t="s">
        <v>220</v>
      </c>
      <c r="M38" s="43">
        <v>45007.5552546296</v>
      </c>
      <c r="N38" s="43">
        <v>45007.5541203704</v>
      </c>
      <c r="O38" s="42" t="s">
        <v>780</v>
      </c>
      <c r="P38" s="39" t="s">
        <v>781</v>
      </c>
      <c r="Q38" s="39"/>
      <c r="R38" s="47">
        <v>45012.6242939815</v>
      </c>
      <c r="S38" s="39" t="s">
        <v>934</v>
      </c>
      <c r="T38" s="47"/>
      <c r="U38" s="47">
        <v>45012.6241435185</v>
      </c>
      <c r="V38" s="47"/>
      <c r="W38" s="48">
        <v>0</v>
      </c>
      <c r="X38" s="49">
        <v>5.07002314814815</v>
      </c>
      <c r="Y38" s="39" t="s">
        <v>230</v>
      </c>
      <c r="Z38" s="39" t="s">
        <v>234</v>
      </c>
      <c r="AA38" s="39"/>
      <c r="AB38" s="39" t="s">
        <v>143</v>
      </c>
      <c r="AC38" s="39" t="s">
        <v>245</v>
      </c>
      <c r="AD38" s="39"/>
      <c r="AE38" s="43" t="s">
        <v>1608</v>
      </c>
      <c r="AF38" s="39" t="s">
        <v>325</v>
      </c>
      <c r="AG38" s="39" t="s">
        <v>326</v>
      </c>
      <c r="AH38" s="39" t="s">
        <v>380</v>
      </c>
      <c r="AI38" s="48">
        <v>9.33333333333333</v>
      </c>
      <c r="AJ38" s="39" t="s">
        <v>216</v>
      </c>
      <c r="AK38" s="39"/>
    </row>
    <row r="39" ht="14.4" spans="1:37">
      <c r="A39" s="38" t="s">
        <v>211</v>
      </c>
      <c r="B39" s="38" t="s">
        <v>212</v>
      </c>
      <c r="C39" s="38" t="s">
        <v>213</v>
      </c>
      <c r="D39" s="38" t="s">
        <v>230</v>
      </c>
      <c r="E39" s="38" t="s">
        <v>231</v>
      </c>
      <c r="F39" s="38"/>
      <c r="G39" s="38"/>
      <c r="H39" s="38" t="s">
        <v>216</v>
      </c>
      <c r="I39" s="38" t="s">
        <v>1609</v>
      </c>
      <c r="J39" s="38" t="s">
        <v>322</v>
      </c>
      <c r="K39" s="40" t="s">
        <v>219</v>
      </c>
      <c r="L39" s="38" t="s">
        <v>220</v>
      </c>
      <c r="M39" s="41">
        <v>45009.7116782407</v>
      </c>
      <c r="N39" s="41">
        <v>45009.7110416667</v>
      </c>
      <c r="O39" s="40" t="s">
        <v>780</v>
      </c>
      <c r="P39" s="38" t="s">
        <v>781</v>
      </c>
      <c r="Q39" s="38"/>
      <c r="R39" s="44">
        <v>45016.4279282407</v>
      </c>
      <c r="S39" s="38" t="s">
        <v>782</v>
      </c>
      <c r="T39" s="44"/>
      <c r="U39" s="44">
        <v>45016.4271875</v>
      </c>
      <c r="V39" s="44"/>
      <c r="W39" s="45">
        <v>0</v>
      </c>
      <c r="X39" s="46">
        <v>6.71614583333333</v>
      </c>
      <c r="Y39" s="38" t="s">
        <v>230</v>
      </c>
      <c r="Z39" s="38" t="s">
        <v>234</v>
      </c>
      <c r="AA39" s="38"/>
      <c r="AB39" s="38" t="s">
        <v>245</v>
      </c>
      <c r="AC39" s="38" t="s">
        <v>323</v>
      </c>
      <c r="AD39" s="38"/>
      <c r="AE39" s="41" t="s">
        <v>1610</v>
      </c>
      <c r="AF39" s="38" t="s">
        <v>325</v>
      </c>
      <c r="AG39" s="38" t="s">
        <v>326</v>
      </c>
      <c r="AH39" s="38" t="s">
        <v>380</v>
      </c>
      <c r="AI39" s="45">
        <v>9.33333333333333</v>
      </c>
      <c r="AJ39" s="38" t="s">
        <v>216</v>
      </c>
      <c r="AK39" s="38"/>
    </row>
    <row r="40" ht="14.4" spans="1:37">
      <c r="A40" s="39" t="s">
        <v>211</v>
      </c>
      <c r="B40" s="39" t="s">
        <v>212</v>
      </c>
      <c r="C40" s="39" t="s">
        <v>213</v>
      </c>
      <c r="D40" s="39" t="s">
        <v>214</v>
      </c>
      <c r="E40" s="39" t="s">
        <v>215</v>
      </c>
      <c r="F40" s="39"/>
      <c r="G40" s="39"/>
      <c r="H40" s="39" t="s">
        <v>216</v>
      </c>
      <c r="I40" s="39" t="s">
        <v>1611</v>
      </c>
      <c r="J40" s="39" t="s">
        <v>1612</v>
      </c>
      <c r="K40" s="42" t="s">
        <v>258</v>
      </c>
      <c r="L40" s="39" t="s">
        <v>220</v>
      </c>
      <c r="M40" s="43">
        <v>45006.3480555556</v>
      </c>
      <c r="N40" s="43">
        <v>45006.3453587963</v>
      </c>
      <c r="O40" s="42" t="s">
        <v>221</v>
      </c>
      <c r="P40" s="39" t="s">
        <v>222</v>
      </c>
      <c r="Q40" s="39"/>
      <c r="R40" s="47">
        <v>45017.09</v>
      </c>
      <c r="S40" s="39" t="s">
        <v>224</v>
      </c>
      <c r="T40" s="47"/>
      <c r="U40" s="47">
        <v>45006.5397106482</v>
      </c>
      <c r="V40" s="47">
        <v>45017.0850810185</v>
      </c>
      <c r="W40" s="48">
        <v>0</v>
      </c>
      <c r="X40" s="49">
        <v>10.7397222222222</v>
      </c>
      <c r="Y40" s="39" t="s">
        <v>155</v>
      </c>
      <c r="Z40" s="39" t="s">
        <v>214</v>
      </c>
      <c r="AA40" s="39"/>
      <c r="AB40" s="39" t="s">
        <v>140</v>
      </c>
      <c r="AC40" s="39" t="s">
        <v>225</v>
      </c>
      <c r="AD40" s="39"/>
      <c r="AE40" s="43" t="s">
        <v>1613</v>
      </c>
      <c r="AF40" s="39" t="s">
        <v>485</v>
      </c>
      <c r="AG40" s="39" t="s">
        <v>486</v>
      </c>
      <c r="AH40" s="39" t="s">
        <v>336</v>
      </c>
      <c r="AI40" s="48">
        <v>8.4</v>
      </c>
      <c r="AJ40" s="39" t="s">
        <v>216</v>
      </c>
      <c r="AK40" s="38"/>
    </row>
    <row r="41" ht="14.4" spans="1:37">
      <c r="A41" s="38" t="s">
        <v>211</v>
      </c>
      <c r="B41" s="38" t="s">
        <v>212</v>
      </c>
      <c r="C41" s="38" t="s">
        <v>213</v>
      </c>
      <c r="D41" s="38" t="s">
        <v>214</v>
      </c>
      <c r="E41" s="38" t="s">
        <v>215</v>
      </c>
      <c r="F41" s="38"/>
      <c r="G41" s="38"/>
      <c r="H41" s="38" t="s">
        <v>216</v>
      </c>
      <c r="I41" s="38" t="s">
        <v>1614</v>
      </c>
      <c r="J41" s="38" t="s">
        <v>1615</v>
      </c>
      <c r="K41" s="40" t="s">
        <v>258</v>
      </c>
      <c r="L41" s="38" t="s">
        <v>220</v>
      </c>
      <c r="M41" s="41">
        <v>45009.2719444444</v>
      </c>
      <c r="N41" s="41">
        <v>45009.2695949074</v>
      </c>
      <c r="O41" s="40" t="s">
        <v>780</v>
      </c>
      <c r="P41" s="38" t="s">
        <v>781</v>
      </c>
      <c r="Q41" s="38"/>
      <c r="R41" s="44">
        <v>45009.5464930556</v>
      </c>
      <c r="S41" s="38" t="s">
        <v>977</v>
      </c>
      <c r="T41" s="44"/>
      <c r="U41" s="44">
        <v>45009.5464699074</v>
      </c>
      <c r="V41" s="44"/>
      <c r="W41" s="45">
        <v>0</v>
      </c>
      <c r="X41" s="46">
        <v>0.276875</v>
      </c>
      <c r="Y41" s="38" t="s">
        <v>155</v>
      </c>
      <c r="Z41" s="38" t="s">
        <v>214</v>
      </c>
      <c r="AA41" s="38"/>
      <c r="AB41" s="38" t="s">
        <v>140</v>
      </c>
      <c r="AC41" s="38" t="s">
        <v>225</v>
      </c>
      <c r="AD41" s="38"/>
      <c r="AE41" s="41" t="s">
        <v>1616</v>
      </c>
      <c r="AF41" s="38" t="s">
        <v>485</v>
      </c>
      <c r="AG41" s="38" t="s">
        <v>486</v>
      </c>
      <c r="AH41" s="38" t="s">
        <v>284</v>
      </c>
      <c r="AI41" s="45">
        <v>6.3</v>
      </c>
      <c r="AJ41" s="38" t="s">
        <v>216</v>
      </c>
      <c r="AK41" s="38"/>
    </row>
    <row r="42" ht="14.4" spans="1:37">
      <c r="A42" s="38" t="s">
        <v>211</v>
      </c>
      <c r="B42" s="38" t="s">
        <v>212</v>
      </c>
      <c r="C42" s="38" t="s">
        <v>213</v>
      </c>
      <c r="D42" s="38" t="s">
        <v>214</v>
      </c>
      <c r="E42" s="38" t="s">
        <v>215</v>
      </c>
      <c r="F42" s="38"/>
      <c r="G42" s="38"/>
      <c r="H42" s="38" t="s">
        <v>216</v>
      </c>
      <c r="I42" s="38" t="s">
        <v>1617</v>
      </c>
      <c r="J42" s="38" t="s">
        <v>1618</v>
      </c>
      <c r="K42" s="40" t="s">
        <v>258</v>
      </c>
      <c r="L42" s="38" t="s">
        <v>220</v>
      </c>
      <c r="M42" s="41">
        <v>45003.6256944444</v>
      </c>
      <c r="N42" s="41">
        <v>45003.6240625</v>
      </c>
      <c r="O42" s="40" t="s">
        <v>221</v>
      </c>
      <c r="P42" s="38" t="s">
        <v>222</v>
      </c>
      <c r="Q42" s="38"/>
      <c r="R42" s="44">
        <v>45016.0886226852</v>
      </c>
      <c r="S42" s="38" t="s">
        <v>224</v>
      </c>
      <c r="T42" s="44"/>
      <c r="U42" s="44">
        <v>45005.7863657407</v>
      </c>
      <c r="V42" s="44">
        <v>45016.084224537</v>
      </c>
      <c r="W42" s="45">
        <v>0</v>
      </c>
      <c r="X42" s="46">
        <v>12.460162037037</v>
      </c>
      <c r="Y42" s="38" t="s">
        <v>155</v>
      </c>
      <c r="Z42" s="38" t="s">
        <v>214</v>
      </c>
      <c r="AA42" s="38"/>
      <c r="AB42" s="38" t="s">
        <v>140</v>
      </c>
      <c r="AC42" s="38" t="s">
        <v>225</v>
      </c>
      <c r="AD42" s="38"/>
      <c r="AE42" s="41" t="s">
        <v>1619</v>
      </c>
      <c r="AF42" s="38" t="s">
        <v>370</v>
      </c>
      <c r="AG42" s="38" t="s">
        <v>371</v>
      </c>
      <c r="AH42" s="38" t="s">
        <v>1516</v>
      </c>
      <c r="AI42" s="45">
        <v>8.4</v>
      </c>
      <c r="AJ42" s="38" t="s">
        <v>216</v>
      </c>
      <c r="AK42" s="38"/>
    </row>
    <row r="43" ht="14.4" spans="1:37">
      <c r="A43" s="38" t="s">
        <v>211</v>
      </c>
      <c r="B43" s="38" t="s">
        <v>212</v>
      </c>
      <c r="C43" s="38" t="s">
        <v>213</v>
      </c>
      <c r="D43" s="38" t="s">
        <v>214</v>
      </c>
      <c r="E43" s="38" t="s">
        <v>215</v>
      </c>
      <c r="F43" s="38"/>
      <c r="G43" s="38"/>
      <c r="H43" s="38" t="s">
        <v>216</v>
      </c>
      <c r="I43" s="38" t="s">
        <v>1620</v>
      </c>
      <c r="J43" s="38" t="s">
        <v>1621</v>
      </c>
      <c r="K43" s="40" t="s">
        <v>258</v>
      </c>
      <c r="L43" s="38" t="s">
        <v>220</v>
      </c>
      <c r="M43" s="41">
        <v>45013.3614236111</v>
      </c>
      <c r="N43" s="41">
        <v>45013.3589930556</v>
      </c>
      <c r="O43" s="40" t="s">
        <v>780</v>
      </c>
      <c r="P43" s="38" t="s">
        <v>781</v>
      </c>
      <c r="Q43" s="38"/>
      <c r="R43" s="44">
        <v>45013.7430324074</v>
      </c>
      <c r="S43" s="38" t="s">
        <v>996</v>
      </c>
      <c r="T43" s="44"/>
      <c r="U43" s="44">
        <v>45013.7427893518</v>
      </c>
      <c r="V43" s="44"/>
      <c r="W43" s="45">
        <v>0</v>
      </c>
      <c r="X43" s="46">
        <v>0.383796296296296</v>
      </c>
      <c r="Y43" s="38" t="s">
        <v>155</v>
      </c>
      <c r="Z43" s="38" t="s">
        <v>214</v>
      </c>
      <c r="AA43" s="38"/>
      <c r="AB43" s="38" t="s">
        <v>140</v>
      </c>
      <c r="AC43" s="38" t="s">
        <v>225</v>
      </c>
      <c r="AD43" s="38"/>
      <c r="AE43" s="41" t="s">
        <v>1622</v>
      </c>
      <c r="AF43" s="38" t="s">
        <v>334</v>
      </c>
      <c r="AG43" s="38" t="s">
        <v>335</v>
      </c>
      <c r="AH43" s="38" t="s">
        <v>229</v>
      </c>
      <c r="AI43" s="45">
        <v>8.4</v>
      </c>
      <c r="AJ43" s="38" t="s">
        <v>216</v>
      </c>
      <c r="AK43" s="39"/>
    </row>
    <row r="44" ht="14.4" spans="1:37">
      <c r="A44" s="39" t="s">
        <v>211</v>
      </c>
      <c r="B44" s="39" t="s">
        <v>212</v>
      </c>
      <c r="C44" s="39" t="s">
        <v>213</v>
      </c>
      <c r="D44" s="39" t="s">
        <v>214</v>
      </c>
      <c r="E44" s="39" t="s">
        <v>215</v>
      </c>
      <c r="F44" s="39"/>
      <c r="G44" s="39"/>
      <c r="H44" s="39" t="s">
        <v>216</v>
      </c>
      <c r="I44" s="39" t="s">
        <v>1623</v>
      </c>
      <c r="J44" s="39" t="s">
        <v>1624</v>
      </c>
      <c r="K44" s="42" t="s">
        <v>258</v>
      </c>
      <c r="L44" s="39" t="s">
        <v>220</v>
      </c>
      <c r="M44" s="43">
        <v>45007.3847916667</v>
      </c>
      <c r="N44" s="43">
        <v>45007.380474537</v>
      </c>
      <c r="O44" s="42" t="s">
        <v>780</v>
      </c>
      <c r="P44" s="39" t="s">
        <v>781</v>
      </c>
      <c r="Q44" s="39"/>
      <c r="R44" s="47">
        <v>45007.638275463</v>
      </c>
      <c r="S44" s="39" t="s">
        <v>1625</v>
      </c>
      <c r="T44" s="47"/>
      <c r="U44" s="47">
        <v>45007.4955324074</v>
      </c>
      <c r="V44" s="47"/>
      <c r="W44" s="48">
        <v>0</v>
      </c>
      <c r="X44" s="49">
        <v>0.11505787037037</v>
      </c>
      <c r="Y44" s="39" t="s">
        <v>155</v>
      </c>
      <c r="Z44" s="39" t="s">
        <v>214</v>
      </c>
      <c r="AA44" s="39"/>
      <c r="AB44" s="39" t="s">
        <v>140</v>
      </c>
      <c r="AC44" s="39" t="s">
        <v>225</v>
      </c>
      <c r="AD44" s="39"/>
      <c r="AE44" s="43" t="s">
        <v>1626</v>
      </c>
      <c r="AF44" s="39" t="s">
        <v>485</v>
      </c>
      <c r="AG44" s="39" t="s">
        <v>486</v>
      </c>
      <c r="AH44" s="39" t="s">
        <v>284</v>
      </c>
      <c r="AI44" s="48">
        <v>5.6</v>
      </c>
      <c r="AJ44" s="39" t="s">
        <v>216</v>
      </c>
      <c r="AK44" s="38"/>
    </row>
    <row r="45" ht="14.4" spans="1:37">
      <c r="A45" s="38" t="s">
        <v>211</v>
      </c>
      <c r="B45" s="38" t="s">
        <v>212</v>
      </c>
      <c r="C45" s="38" t="s">
        <v>213</v>
      </c>
      <c r="D45" s="38" t="s">
        <v>214</v>
      </c>
      <c r="E45" s="38" t="s">
        <v>215</v>
      </c>
      <c r="F45" s="38"/>
      <c r="G45" s="38"/>
      <c r="H45" s="38" t="s">
        <v>216</v>
      </c>
      <c r="I45" s="38" t="s">
        <v>1627</v>
      </c>
      <c r="J45" s="38" t="s">
        <v>1624</v>
      </c>
      <c r="K45" s="40" t="s">
        <v>258</v>
      </c>
      <c r="L45" s="38" t="s">
        <v>220</v>
      </c>
      <c r="M45" s="41">
        <v>45008.4615856481</v>
      </c>
      <c r="N45" s="41">
        <v>45008.4596875</v>
      </c>
      <c r="O45" s="40" t="s">
        <v>780</v>
      </c>
      <c r="P45" s="38" t="s">
        <v>781</v>
      </c>
      <c r="Q45" s="38"/>
      <c r="R45" s="44">
        <v>45009.4307291667</v>
      </c>
      <c r="S45" s="38" t="s">
        <v>977</v>
      </c>
      <c r="T45" s="44"/>
      <c r="U45" s="44">
        <v>45009.429537037</v>
      </c>
      <c r="V45" s="44"/>
      <c r="W45" s="45">
        <v>0</v>
      </c>
      <c r="X45" s="46">
        <v>0.969849537037037</v>
      </c>
      <c r="Y45" s="38" t="s">
        <v>155</v>
      </c>
      <c r="Z45" s="38" t="s">
        <v>214</v>
      </c>
      <c r="AA45" s="38"/>
      <c r="AB45" s="38" t="s">
        <v>140</v>
      </c>
      <c r="AC45" s="38" t="s">
        <v>225</v>
      </c>
      <c r="AD45" s="38"/>
      <c r="AE45" s="41" t="s">
        <v>1628</v>
      </c>
      <c r="AF45" s="38" t="s">
        <v>485</v>
      </c>
      <c r="AG45" s="38" t="s">
        <v>486</v>
      </c>
      <c r="AH45" s="38" t="s">
        <v>284</v>
      </c>
      <c r="AI45" s="45">
        <v>4.2</v>
      </c>
      <c r="AJ45" s="38" t="s">
        <v>216</v>
      </c>
      <c r="AK45" s="39"/>
    </row>
    <row r="46" ht="14.4" spans="1:37">
      <c r="A46" s="38" t="s">
        <v>211</v>
      </c>
      <c r="B46" s="38" t="s">
        <v>212</v>
      </c>
      <c r="C46" s="38" t="s">
        <v>213</v>
      </c>
      <c r="D46" s="38" t="s">
        <v>214</v>
      </c>
      <c r="E46" s="38" t="s">
        <v>215</v>
      </c>
      <c r="F46" s="38"/>
      <c r="G46" s="38"/>
      <c r="H46" s="38" t="s">
        <v>340</v>
      </c>
      <c r="I46" s="38" t="s">
        <v>2644</v>
      </c>
      <c r="J46" s="38" t="s">
        <v>2645</v>
      </c>
      <c r="K46" s="40" t="s">
        <v>258</v>
      </c>
      <c r="L46" s="38" t="s">
        <v>220</v>
      </c>
      <c r="M46" s="41">
        <v>45014.7885069445</v>
      </c>
      <c r="N46" s="41">
        <v>45014.7875347222</v>
      </c>
      <c r="O46" s="40" t="s">
        <v>440</v>
      </c>
      <c r="P46" s="38" t="s">
        <v>1117</v>
      </c>
      <c r="Q46" s="38"/>
      <c r="R46" s="44">
        <v>45015.3887268519</v>
      </c>
      <c r="S46" s="38" t="s">
        <v>479</v>
      </c>
      <c r="T46" s="44"/>
      <c r="U46" s="44"/>
      <c r="V46" s="44"/>
      <c r="W46" s="45">
        <v>0</v>
      </c>
      <c r="X46" s="46">
        <v>2.54293981481481</v>
      </c>
      <c r="Y46" s="38" t="s">
        <v>155</v>
      </c>
      <c r="Z46" s="38" t="s">
        <v>214</v>
      </c>
      <c r="AA46" s="38"/>
      <c r="AB46" s="38"/>
      <c r="AC46" s="38"/>
      <c r="AD46" s="38"/>
      <c r="AE46" s="38"/>
      <c r="AF46" s="38" t="s">
        <v>227</v>
      </c>
      <c r="AG46" s="38" t="s">
        <v>228</v>
      </c>
      <c r="AH46" s="38" t="s">
        <v>482</v>
      </c>
      <c r="AI46" s="45">
        <v>1.4</v>
      </c>
      <c r="AJ46" s="38" t="s">
        <v>216</v>
      </c>
      <c r="AK46" s="38"/>
    </row>
    <row r="47" ht="14.4" spans="1:37">
      <c r="A47" s="38" t="s">
        <v>211</v>
      </c>
      <c r="B47" s="38" t="s">
        <v>212</v>
      </c>
      <c r="C47" s="38" t="s">
        <v>213</v>
      </c>
      <c r="D47" s="38" t="s">
        <v>214</v>
      </c>
      <c r="E47" s="38" t="s">
        <v>215</v>
      </c>
      <c r="F47" s="38"/>
      <c r="G47" s="38"/>
      <c r="H47" s="38" t="s">
        <v>340</v>
      </c>
      <c r="I47" s="38" t="s">
        <v>2646</v>
      </c>
      <c r="J47" s="38" t="s">
        <v>1624</v>
      </c>
      <c r="K47" s="40" t="s">
        <v>258</v>
      </c>
      <c r="L47" s="38" t="s">
        <v>220</v>
      </c>
      <c r="M47" s="41">
        <v>45016.5951273148</v>
      </c>
      <c r="N47" s="41">
        <v>45016.5931597222</v>
      </c>
      <c r="O47" s="40" t="s">
        <v>440</v>
      </c>
      <c r="P47" s="38" t="s">
        <v>1117</v>
      </c>
      <c r="Q47" s="38"/>
      <c r="R47" s="44">
        <v>45016.5984027778</v>
      </c>
      <c r="S47" s="38" t="s">
        <v>343</v>
      </c>
      <c r="T47" s="44"/>
      <c r="U47" s="44"/>
      <c r="V47" s="44"/>
      <c r="W47" s="45">
        <v>0</v>
      </c>
      <c r="X47" s="46">
        <v>0.737314814814815</v>
      </c>
      <c r="Y47" s="38" t="s">
        <v>155</v>
      </c>
      <c r="Z47" s="38" t="s">
        <v>214</v>
      </c>
      <c r="AA47" s="38"/>
      <c r="AB47" s="38"/>
      <c r="AC47" s="38"/>
      <c r="AD47" s="38"/>
      <c r="AE47" s="38"/>
      <c r="AF47" s="38" t="s">
        <v>485</v>
      </c>
      <c r="AG47" s="38" t="s">
        <v>486</v>
      </c>
      <c r="AH47" s="38" t="s">
        <v>348</v>
      </c>
      <c r="AI47" s="45">
        <v>1.4</v>
      </c>
      <c r="AJ47" s="38" t="s">
        <v>216</v>
      </c>
      <c r="AK47" s="39"/>
    </row>
    <row r="48" ht="14.4" spans="1:37">
      <c r="A48" s="39" t="s">
        <v>211</v>
      </c>
      <c r="B48" s="39" t="s">
        <v>212</v>
      </c>
      <c r="C48" s="39" t="s">
        <v>213</v>
      </c>
      <c r="D48" s="39" t="s">
        <v>214</v>
      </c>
      <c r="E48" s="39" t="s">
        <v>215</v>
      </c>
      <c r="F48" s="39"/>
      <c r="G48" s="39"/>
      <c r="H48" s="39" t="s">
        <v>340</v>
      </c>
      <c r="I48" s="39" t="s">
        <v>2647</v>
      </c>
      <c r="J48" s="39" t="s">
        <v>1364</v>
      </c>
      <c r="K48" s="42" t="s">
        <v>258</v>
      </c>
      <c r="L48" s="39" t="s">
        <v>220</v>
      </c>
      <c r="M48" s="43">
        <v>45014.4574189815</v>
      </c>
      <c r="N48" s="43">
        <v>45014.4556365741</v>
      </c>
      <c r="O48" s="42" t="s">
        <v>440</v>
      </c>
      <c r="P48" s="39" t="s">
        <v>1117</v>
      </c>
      <c r="Q48" s="39"/>
      <c r="R48" s="47">
        <v>45014.6320486111</v>
      </c>
      <c r="S48" s="39" t="s">
        <v>343</v>
      </c>
      <c r="T48" s="47"/>
      <c r="U48" s="47"/>
      <c r="V48" s="47"/>
      <c r="W48" s="48">
        <v>0</v>
      </c>
      <c r="X48" s="49">
        <v>2.87483796296296</v>
      </c>
      <c r="Y48" s="39" t="s">
        <v>155</v>
      </c>
      <c r="Z48" s="39" t="s">
        <v>214</v>
      </c>
      <c r="AA48" s="39"/>
      <c r="AB48" s="39"/>
      <c r="AC48" s="39"/>
      <c r="AD48" s="39"/>
      <c r="AE48" s="39"/>
      <c r="AF48" s="39" t="s">
        <v>334</v>
      </c>
      <c r="AG48" s="39" t="s">
        <v>335</v>
      </c>
      <c r="AH48" s="39" t="s">
        <v>348</v>
      </c>
      <c r="AI48" s="48">
        <v>1.4</v>
      </c>
      <c r="AJ48" s="39" t="s">
        <v>216</v>
      </c>
      <c r="AK48" s="38"/>
    </row>
    <row r="49" ht="14.4" spans="1:37">
      <c r="A49" s="38" t="s">
        <v>211</v>
      </c>
      <c r="B49" s="38" t="s">
        <v>212</v>
      </c>
      <c r="C49" s="38" t="s">
        <v>213</v>
      </c>
      <c r="D49" s="38" t="s">
        <v>214</v>
      </c>
      <c r="E49" s="38" t="s">
        <v>276</v>
      </c>
      <c r="F49" s="38"/>
      <c r="G49" s="38"/>
      <c r="H49" s="38" t="s">
        <v>340</v>
      </c>
      <c r="I49" s="38" t="s">
        <v>2648</v>
      </c>
      <c r="J49" s="38" t="s">
        <v>1364</v>
      </c>
      <c r="K49" s="40" t="s">
        <v>258</v>
      </c>
      <c r="L49" s="38" t="s">
        <v>220</v>
      </c>
      <c r="M49" s="41">
        <v>45015.3462731481</v>
      </c>
      <c r="N49" s="41">
        <v>45015.3446527778</v>
      </c>
      <c r="O49" s="40" t="s">
        <v>440</v>
      </c>
      <c r="P49" s="38" t="s">
        <v>1117</v>
      </c>
      <c r="Q49" s="38"/>
      <c r="R49" s="44">
        <v>45015.6823611111</v>
      </c>
      <c r="S49" s="38" t="s">
        <v>2649</v>
      </c>
      <c r="T49" s="44"/>
      <c r="U49" s="44"/>
      <c r="V49" s="44"/>
      <c r="W49" s="45">
        <v>0</v>
      </c>
      <c r="X49" s="46">
        <v>1.98582175925926</v>
      </c>
      <c r="Y49" s="38" t="s">
        <v>155</v>
      </c>
      <c r="Z49" s="38" t="s">
        <v>214</v>
      </c>
      <c r="AA49" s="38"/>
      <c r="AB49" s="38"/>
      <c r="AC49" s="38"/>
      <c r="AD49" s="38"/>
      <c r="AE49" s="38"/>
      <c r="AF49" s="38" t="s">
        <v>334</v>
      </c>
      <c r="AG49" s="38" t="s">
        <v>335</v>
      </c>
      <c r="AH49" s="38" t="s">
        <v>348</v>
      </c>
      <c r="AI49" s="45">
        <v>3.73333333333333</v>
      </c>
      <c r="AJ49" s="38" t="s">
        <v>216</v>
      </c>
      <c r="AK49" s="39"/>
    </row>
    <row r="50" ht="14.4" spans="1:37">
      <c r="A50" s="38" t="s">
        <v>211</v>
      </c>
      <c r="B50" s="38" t="s">
        <v>212</v>
      </c>
      <c r="C50" s="38" t="s">
        <v>213</v>
      </c>
      <c r="D50" s="38" t="s">
        <v>214</v>
      </c>
      <c r="E50" s="38" t="s">
        <v>215</v>
      </c>
      <c r="F50" s="38"/>
      <c r="G50" s="38"/>
      <c r="H50" s="38" t="s">
        <v>216</v>
      </c>
      <c r="I50" s="38" t="s">
        <v>1629</v>
      </c>
      <c r="J50" s="38" t="s">
        <v>1630</v>
      </c>
      <c r="K50" s="40" t="s">
        <v>258</v>
      </c>
      <c r="L50" s="38" t="s">
        <v>220</v>
      </c>
      <c r="M50" s="41">
        <v>45009.5502777778</v>
      </c>
      <c r="N50" s="41">
        <v>45009.5480671296</v>
      </c>
      <c r="O50" s="40" t="s">
        <v>780</v>
      </c>
      <c r="P50" s="38" t="s">
        <v>781</v>
      </c>
      <c r="Q50" s="38"/>
      <c r="R50" s="44">
        <v>45012.6641203704</v>
      </c>
      <c r="S50" s="38" t="s">
        <v>803</v>
      </c>
      <c r="T50" s="44"/>
      <c r="U50" s="44">
        <v>45012.6440393519</v>
      </c>
      <c r="V50" s="44"/>
      <c r="W50" s="45">
        <v>0</v>
      </c>
      <c r="X50" s="46">
        <v>3.09597222222222</v>
      </c>
      <c r="Y50" s="38" t="s">
        <v>155</v>
      </c>
      <c r="Z50" s="38" t="s">
        <v>214</v>
      </c>
      <c r="AA50" s="38"/>
      <c r="AB50" s="38" t="s">
        <v>140</v>
      </c>
      <c r="AC50" s="38" t="s">
        <v>225</v>
      </c>
      <c r="AD50" s="38"/>
      <c r="AE50" s="41" t="s">
        <v>1631</v>
      </c>
      <c r="AF50" s="38" t="s">
        <v>485</v>
      </c>
      <c r="AG50" s="38" t="s">
        <v>486</v>
      </c>
      <c r="AH50" s="38" t="s">
        <v>292</v>
      </c>
      <c r="AI50" s="45">
        <v>14</v>
      </c>
      <c r="AJ50" s="38" t="s">
        <v>216</v>
      </c>
      <c r="AK50" s="38"/>
    </row>
    <row r="51" ht="14.4" spans="1:37">
      <c r="A51" s="39" t="s">
        <v>211</v>
      </c>
      <c r="B51" s="39" t="s">
        <v>212</v>
      </c>
      <c r="C51" s="39" t="s">
        <v>213</v>
      </c>
      <c r="D51" s="39" t="s">
        <v>214</v>
      </c>
      <c r="E51" s="39" t="s">
        <v>215</v>
      </c>
      <c r="F51" s="39"/>
      <c r="G51" s="39"/>
      <c r="H51" s="39" t="s">
        <v>216</v>
      </c>
      <c r="I51" s="39" t="s">
        <v>2650</v>
      </c>
      <c r="J51" s="39" t="s">
        <v>2651</v>
      </c>
      <c r="K51" s="42" t="s">
        <v>258</v>
      </c>
      <c r="L51" s="39" t="s">
        <v>220</v>
      </c>
      <c r="M51" s="43">
        <v>45014.6096412037</v>
      </c>
      <c r="N51" s="43">
        <v>45014.6072453704</v>
      </c>
      <c r="O51" s="42" t="s">
        <v>780</v>
      </c>
      <c r="P51" s="39" t="s">
        <v>781</v>
      </c>
      <c r="Q51" s="39" t="s">
        <v>1898</v>
      </c>
      <c r="R51" s="47">
        <v>45016.8363888889</v>
      </c>
      <c r="S51" s="39" t="s">
        <v>971</v>
      </c>
      <c r="T51" s="47"/>
      <c r="U51" s="47">
        <v>45016.8363078704</v>
      </c>
      <c r="V51" s="47"/>
      <c r="W51" s="48">
        <v>0</v>
      </c>
      <c r="X51" s="49">
        <v>2.2290625</v>
      </c>
      <c r="Y51" s="39" t="s">
        <v>155</v>
      </c>
      <c r="Z51" s="39" t="s">
        <v>214</v>
      </c>
      <c r="AA51" s="39"/>
      <c r="AB51" s="39" t="s">
        <v>140</v>
      </c>
      <c r="AC51" s="39" t="s">
        <v>225</v>
      </c>
      <c r="AD51" s="39"/>
      <c r="AE51" s="43" t="s">
        <v>2652</v>
      </c>
      <c r="AF51" s="39" t="s">
        <v>334</v>
      </c>
      <c r="AG51" s="39" t="s">
        <v>335</v>
      </c>
      <c r="AH51" s="39" t="s">
        <v>229</v>
      </c>
      <c r="AI51" s="48">
        <v>14</v>
      </c>
      <c r="AJ51" s="39" t="s">
        <v>216</v>
      </c>
      <c r="AK51" s="39"/>
    </row>
    <row r="52" ht="14.4" spans="1:37">
      <c r="A52" s="39" t="s">
        <v>211</v>
      </c>
      <c r="B52" s="39" t="s">
        <v>212</v>
      </c>
      <c r="C52" s="39" t="s">
        <v>213</v>
      </c>
      <c r="D52" s="39" t="s">
        <v>214</v>
      </c>
      <c r="E52" s="39" t="s">
        <v>215</v>
      </c>
      <c r="F52" s="39"/>
      <c r="G52" s="39"/>
      <c r="H52" s="39" t="s">
        <v>216</v>
      </c>
      <c r="I52" s="39" t="s">
        <v>2653</v>
      </c>
      <c r="J52" s="39" t="s">
        <v>2654</v>
      </c>
      <c r="K52" s="42" t="s">
        <v>219</v>
      </c>
      <c r="L52" s="39" t="s">
        <v>220</v>
      </c>
      <c r="M52" s="43">
        <v>45016.3933217593</v>
      </c>
      <c r="N52" s="43">
        <v>45016.392025463</v>
      </c>
      <c r="O52" s="42" t="s">
        <v>440</v>
      </c>
      <c r="P52" s="39" t="s">
        <v>901</v>
      </c>
      <c r="Q52" s="39" t="s">
        <v>2655</v>
      </c>
      <c r="R52" s="47">
        <v>45016.6829398148</v>
      </c>
      <c r="S52" s="39" t="s">
        <v>2656</v>
      </c>
      <c r="T52" s="47"/>
      <c r="U52" s="47"/>
      <c r="V52" s="47"/>
      <c r="W52" s="48">
        <v>0</v>
      </c>
      <c r="X52" s="49">
        <v>0.938449074074074</v>
      </c>
      <c r="Y52" s="39" t="s">
        <v>155</v>
      </c>
      <c r="Z52" s="39" t="s">
        <v>214</v>
      </c>
      <c r="AA52" s="39"/>
      <c r="AB52" s="39"/>
      <c r="AC52" s="39"/>
      <c r="AD52" s="39"/>
      <c r="AE52" s="39"/>
      <c r="AF52" s="39" t="s">
        <v>236</v>
      </c>
      <c r="AG52" s="39" t="s">
        <v>237</v>
      </c>
      <c r="AH52" s="39" t="s">
        <v>238</v>
      </c>
      <c r="AI52" s="48">
        <v>1.86666666666667</v>
      </c>
      <c r="AJ52" s="39" t="s">
        <v>216</v>
      </c>
      <c r="AK52" s="38"/>
    </row>
    <row r="53" ht="14.4" spans="1:37">
      <c r="A53" s="39" t="s">
        <v>211</v>
      </c>
      <c r="B53" s="39" t="s">
        <v>212</v>
      </c>
      <c r="C53" s="39" t="s">
        <v>213</v>
      </c>
      <c r="D53" s="39" t="s">
        <v>214</v>
      </c>
      <c r="E53" s="39" t="s">
        <v>215</v>
      </c>
      <c r="F53" s="39"/>
      <c r="G53" s="39"/>
      <c r="H53" s="39" t="s">
        <v>216</v>
      </c>
      <c r="I53" s="39" t="s">
        <v>1638</v>
      </c>
      <c r="J53" s="39" t="s">
        <v>1639</v>
      </c>
      <c r="K53" s="42" t="s">
        <v>258</v>
      </c>
      <c r="L53" s="39" t="s">
        <v>220</v>
      </c>
      <c r="M53" s="43">
        <v>44991.5971412037</v>
      </c>
      <c r="N53" s="43">
        <v>44991.5960648148</v>
      </c>
      <c r="O53" s="42" t="s">
        <v>221</v>
      </c>
      <c r="P53" s="39" t="s">
        <v>222</v>
      </c>
      <c r="Q53" s="39"/>
      <c r="R53" s="47">
        <v>45002.0847569444</v>
      </c>
      <c r="S53" s="39" t="s">
        <v>224</v>
      </c>
      <c r="T53" s="47"/>
      <c r="U53" s="47">
        <v>44991.7442361111</v>
      </c>
      <c r="V53" s="47">
        <v>45002.0847453704</v>
      </c>
      <c r="W53" s="48">
        <v>0</v>
      </c>
      <c r="X53" s="49">
        <v>10.4886805555556</v>
      </c>
      <c r="Y53" s="39" t="s">
        <v>155</v>
      </c>
      <c r="Z53" s="39" t="s">
        <v>214</v>
      </c>
      <c r="AA53" s="39"/>
      <c r="AB53" s="39" t="s">
        <v>245</v>
      </c>
      <c r="AC53" s="39" t="s">
        <v>323</v>
      </c>
      <c r="AD53" s="39"/>
      <c r="AE53" s="43" t="s">
        <v>1640</v>
      </c>
      <c r="AF53" s="39" t="s">
        <v>370</v>
      </c>
      <c r="AG53" s="39" t="s">
        <v>371</v>
      </c>
      <c r="AH53" s="39" t="s">
        <v>327</v>
      </c>
      <c r="AI53" s="48">
        <v>4.2</v>
      </c>
      <c r="AJ53" s="39" t="s">
        <v>216</v>
      </c>
      <c r="AK53" s="39"/>
    </row>
    <row r="54" ht="14.4" spans="1:37">
      <c r="A54" s="38" t="s">
        <v>211</v>
      </c>
      <c r="B54" s="38" t="s">
        <v>212</v>
      </c>
      <c r="C54" s="38" t="s">
        <v>213</v>
      </c>
      <c r="D54" s="38" t="s">
        <v>214</v>
      </c>
      <c r="E54" s="38" t="s">
        <v>215</v>
      </c>
      <c r="F54" s="38"/>
      <c r="G54" s="38"/>
      <c r="H54" s="38" t="s">
        <v>216</v>
      </c>
      <c r="I54" s="38" t="s">
        <v>1641</v>
      </c>
      <c r="J54" s="38" t="s">
        <v>1639</v>
      </c>
      <c r="K54" s="40" t="s">
        <v>258</v>
      </c>
      <c r="L54" s="38" t="s">
        <v>220</v>
      </c>
      <c r="M54" s="41">
        <v>44993.6266203704</v>
      </c>
      <c r="N54" s="41">
        <v>44993.6257407407</v>
      </c>
      <c r="O54" s="40" t="s">
        <v>221</v>
      </c>
      <c r="P54" s="38" t="s">
        <v>222</v>
      </c>
      <c r="Q54" s="38"/>
      <c r="R54" s="44">
        <v>45005.0954513889</v>
      </c>
      <c r="S54" s="38" t="s">
        <v>224</v>
      </c>
      <c r="T54" s="44"/>
      <c r="U54" s="44">
        <v>44994.7839583333</v>
      </c>
      <c r="V54" s="44">
        <v>45005.0842476852</v>
      </c>
      <c r="W54" s="45">
        <v>0</v>
      </c>
      <c r="X54" s="46">
        <v>11.4585069444444</v>
      </c>
      <c r="Y54" s="38" t="s">
        <v>155</v>
      </c>
      <c r="Z54" s="38" t="s">
        <v>214</v>
      </c>
      <c r="AA54" s="38"/>
      <c r="AB54" s="38" t="s">
        <v>245</v>
      </c>
      <c r="AC54" s="38" t="s">
        <v>323</v>
      </c>
      <c r="AD54" s="38"/>
      <c r="AE54" s="44" t="s">
        <v>1642</v>
      </c>
      <c r="AF54" s="38" t="s">
        <v>370</v>
      </c>
      <c r="AG54" s="38" t="s">
        <v>371</v>
      </c>
      <c r="AH54" s="38" t="s">
        <v>327</v>
      </c>
      <c r="AI54" s="45">
        <v>8.4</v>
      </c>
      <c r="AJ54" s="38" t="s">
        <v>216</v>
      </c>
      <c r="AK54" s="38"/>
    </row>
    <row r="55" ht="14.4" spans="1:37">
      <c r="A55" s="39" t="s">
        <v>211</v>
      </c>
      <c r="B55" s="39" t="s">
        <v>212</v>
      </c>
      <c r="C55" s="39" t="s">
        <v>213</v>
      </c>
      <c r="D55" s="39" t="s">
        <v>214</v>
      </c>
      <c r="E55" s="39" t="s">
        <v>215</v>
      </c>
      <c r="F55" s="39"/>
      <c r="G55" s="39"/>
      <c r="H55" s="39" t="s">
        <v>216</v>
      </c>
      <c r="I55" s="39" t="s">
        <v>1643</v>
      </c>
      <c r="J55" s="39" t="s">
        <v>1639</v>
      </c>
      <c r="K55" s="42" t="s">
        <v>258</v>
      </c>
      <c r="L55" s="39" t="s">
        <v>220</v>
      </c>
      <c r="M55" s="43">
        <v>45012.402349537</v>
      </c>
      <c r="N55" s="43">
        <v>45012.4005324074</v>
      </c>
      <c r="O55" s="42" t="s">
        <v>780</v>
      </c>
      <c r="P55" s="39" t="s">
        <v>781</v>
      </c>
      <c r="Q55" s="39"/>
      <c r="R55" s="47">
        <v>45015.5215046296</v>
      </c>
      <c r="S55" s="39" t="s">
        <v>803</v>
      </c>
      <c r="T55" s="47"/>
      <c r="U55" s="47">
        <v>45015.3958101852</v>
      </c>
      <c r="V55" s="47"/>
      <c r="W55" s="48">
        <v>0</v>
      </c>
      <c r="X55" s="49">
        <v>2.99527777777778</v>
      </c>
      <c r="Y55" s="39" t="s">
        <v>155</v>
      </c>
      <c r="Z55" s="39" t="s">
        <v>214</v>
      </c>
      <c r="AA55" s="39"/>
      <c r="AB55" s="39" t="s">
        <v>140</v>
      </c>
      <c r="AC55" s="39" t="s">
        <v>225</v>
      </c>
      <c r="AD55" s="39"/>
      <c r="AE55" s="43" t="s">
        <v>1644</v>
      </c>
      <c r="AF55" s="39" t="s">
        <v>334</v>
      </c>
      <c r="AG55" s="39" t="s">
        <v>335</v>
      </c>
      <c r="AH55" s="39" t="s">
        <v>229</v>
      </c>
      <c r="AI55" s="48">
        <v>14</v>
      </c>
      <c r="AJ55" s="39" t="s">
        <v>216</v>
      </c>
      <c r="AK55" s="39"/>
    </row>
    <row r="56" ht="14.4" spans="1:37">
      <c r="A56" s="39" t="s">
        <v>211</v>
      </c>
      <c r="B56" s="39" t="s">
        <v>212</v>
      </c>
      <c r="C56" s="39" t="s">
        <v>213</v>
      </c>
      <c r="D56" s="39" t="s">
        <v>214</v>
      </c>
      <c r="E56" s="39" t="s">
        <v>215</v>
      </c>
      <c r="F56" s="39"/>
      <c r="G56" s="39"/>
      <c r="H56" s="39" t="s">
        <v>216</v>
      </c>
      <c r="I56" s="39" t="s">
        <v>1645</v>
      </c>
      <c r="J56" s="39" t="s">
        <v>1639</v>
      </c>
      <c r="K56" s="42" t="s">
        <v>258</v>
      </c>
      <c r="L56" s="39" t="s">
        <v>220</v>
      </c>
      <c r="M56" s="43">
        <v>45011.8834375</v>
      </c>
      <c r="N56" s="43">
        <v>45011.8813541667</v>
      </c>
      <c r="O56" s="42" t="s">
        <v>780</v>
      </c>
      <c r="P56" s="39" t="s">
        <v>781</v>
      </c>
      <c r="Q56" s="39"/>
      <c r="R56" s="47">
        <v>45015.5227314815</v>
      </c>
      <c r="S56" s="39" t="s">
        <v>803</v>
      </c>
      <c r="T56" s="47"/>
      <c r="U56" s="47">
        <v>45013.4021412037</v>
      </c>
      <c r="V56" s="47"/>
      <c r="W56" s="48">
        <v>0</v>
      </c>
      <c r="X56" s="49">
        <v>1.52078703703704</v>
      </c>
      <c r="Y56" s="39" t="s">
        <v>155</v>
      </c>
      <c r="Z56" s="39" t="s">
        <v>214</v>
      </c>
      <c r="AA56" s="39"/>
      <c r="AB56" s="39" t="s">
        <v>140</v>
      </c>
      <c r="AC56" s="39" t="s">
        <v>225</v>
      </c>
      <c r="AD56" s="39"/>
      <c r="AE56" s="43" t="s">
        <v>1646</v>
      </c>
      <c r="AF56" s="39" t="s">
        <v>485</v>
      </c>
      <c r="AG56" s="39" t="s">
        <v>486</v>
      </c>
      <c r="AH56" s="39" t="s">
        <v>284</v>
      </c>
      <c r="AI56" s="48">
        <v>1.4</v>
      </c>
      <c r="AJ56" s="39" t="s">
        <v>216</v>
      </c>
      <c r="AK56" s="39"/>
    </row>
    <row r="57" ht="14.4" spans="1:37">
      <c r="A57" s="39" t="s">
        <v>211</v>
      </c>
      <c r="B57" s="39" t="s">
        <v>212</v>
      </c>
      <c r="C57" s="39" t="s">
        <v>213</v>
      </c>
      <c r="D57" s="39" t="s">
        <v>214</v>
      </c>
      <c r="E57" s="39" t="s">
        <v>215</v>
      </c>
      <c r="F57" s="39"/>
      <c r="G57" s="39"/>
      <c r="H57" s="39" t="s">
        <v>216</v>
      </c>
      <c r="I57" s="39" t="s">
        <v>1647</v>
      </c>
      <c r="J57" s="39" t="s">
        <v>1639</v>
      </c>
      <c r="K57" s="42" t="s">
        <v>258</v>
      </c>
      <c r="L57" s="39" t="s">
        <v>220</v>
      </c>
      <c r="M57" s="43">
        <v>45013.4753703704</v>
      </c>
      <c r="N57" s="43">
        <v>45013.4743634259</v>
      </c>
      <c r="O57" s="42" t="s">
        <v>780</v>
      </c>
      <c r="P57" s="39" t="s">
        <v>781</v>
      </c>
      <c r="Q57" s="39"/>
      <c r="R57" s="47">
        <v>45015.5209027778</v>
      </c>
      <c r="S57" s="39" t="s">
        <v>803</v>
      </c>
      <c r="T57" s="47"/>
      <c r="U57" s="47">
        <v>45015.4118634259</v>
      </c>
      <c r="V57" s="47"/>
      <c r="W57" s="48">
        <v>0</v>
      </c>
      <c r="X57" s="49">
        <v>1.9375</v>
      </c>
      <c r="Y57" s="39" t="s">
        <v>155</v>
      </c>
      <c r="Z57" s="39" t="s">
        <v>214</v>
      </c>
      <c r="AA57" s="39"/>
      <c r="AB57" s="39" t="s">
        <v>140</v>
      </c>
      <c r="AC57" s="39" t="s">
        <v>225</v>
      </c>
      <c r="AD57" s="39"/>
      <c r="AE57" s="43" t="s">
        <v>1648</v>
      </c>
      <c r="AF57" s="39" t="s">
        <v>334</v>
      </c>
      <c r="AG57" s="39" t="s">
        <v>335</v>
      </c>
      <c r="AH57" s="39" t="s">
        <v>300</v>
      </c>
      <c r="AI57" s="48">
        <v>8.4</v>
      </c>
      <c r="AJ57" s="39" t="s">
        <v>216</v>
      </c>
      <c r="AK57" s="38"/>
    </row>
    <row r="58" ht="14.4" spans="1:37">
      <c r="A58" s="39" t="s">
        <v>211</v>
      </c>
      <c r="B58" s="39" t="s">
        <v>212</v>
      </c>
      <c r="C58" s="39" t="s">
        <v>213</v>
      </c>
      <c r="D58" s="39" t="s">
        <v>214</v>
      </c>
      <c r="E58" s="39" t="s">
        <v>215</v>
      </c>
      <c r="F58" s="39"/>
      <c r="G58" s="39"/>
      <c r="H58" s="39" t="s">
        <v>216</v>
      </c>
      <c r="I58" s="39" t="s">
        <v>1649</v>
      </c>
      <c r="J58" s="39" t="s">
        <v>1639</v>
      </c>
      <c r="K58" s="42" t="s">
        <v>258</v>
      </c>
      <c r="L58" s="39" t="s">
        <v>220</v>
      </c>
      <c r="M58" s="43">
        <v>45013.6794791667</v>
      </c>
      <c r="N58" s="43">
        <v>45013.6774537037</v>
      </c>
      <c r="O58" s="42" t="s">
        <v>780</v>
      </c>
      <c r="P58" s="39" t="s">
        <v>781</v>
      </c>
      <c r="Q58" s="39"/>
      <c r="R58" s="47">
        <v>45015.5201851852</v>
      </c>
      <c r="S58" s="39" t="s">
        <v>803</v>
      </c>
      <c r="T58" s="47"/>
      <c r="U58" s="47">
        <v>45015.4165625</v>
      </c>
      <c r="V58" s="47"/>
      <c r="W58" s="48">
        <v>0</v>
      </c>
      <c r="X58" s="49">
        <v>1.7391087962963</v>
      </c>
      <c r="Y58" s="39" t="s">
        <v>155</v>
      </c>
      <c r="Z58" s="39" t="s">
        <v>214</v>
      </c>
      <c r="AA58" s="39"/>
      <c r="AB58" s="39" t="s">
        <v>140</v>
      </c>
      <c r="AC58" s="39" t="s">
        <v>225</v>
      </c>
      <c r="AD58" s="39"/>
      <c r="AE58" s="43" t="s">
        <v>1650</v>
      </c>
      <c r="AF58" s="39" t="s">
        <v>227</v>
      </c>
      <c r="AG58" s="39" t="s">
        <v>228</v>
      </c>
      <c r="AH58" s="39" t="s">
        <v>229</v>
      </c>
      <c r="AI58" s="48">
        <v>1.4</v>
      </c>
      <c r="AJ58" s="39" t="s">
        <v>216</v>
      </c>
      <c r="AK58" s="39"/>
    </row>
    <row r="59" ht="14.4" spans="1:37">
      <c r="A59" s="39" t="s">
        <v>211</v>
      </c>
      <c r="B59" s="39" t="s">
        <v>212</v>
      </c>
      <c r="C59" s="39" t="s">
        <v>213</v>
      </c>
      <c r="D59" s="39" t="s">
        <v>214</v>
      </c>
      <c r="E59" s="39" t="s">
        <v>215</v>
      </c>
      <c r="F59" s="39"/>
      <c r="G59" s="39"/>
      <c r="H59" s="39" t="s">
        <v>216</v>
      </c>
      <c r="I59" s="39" t="s">
        <v>1651</v>
      </c>
      <c r="J59" s="39" t="s">
        <v>1652</v>
      </c>
      <c r="K59" s="42" t="s">
        <v>258</v>
      </c>
      <c r="L59" s="39" t="s">
        <v>220</v>
      </c>
      <c r="M59" s="43">
        <v>45013.6279976852</v>
      </c>
      <c r="N59" s="43">
        <v>45013.6236921296</v>
      </c>
      <c r="O59" s="42" t="s">
        <v>780</v>
      </c>
      <c r="P59" s="39" t="s">
        <v>781</v>
      </c>
      <c r="Q59" s="39"/>
      <c r="R59" s="47">
        <v>45015.6326851852</v>
      </c>
      <c r="S59" s="39" t="s">
        <v>971</v>
      </c>
      <c r="T59" s="47"/>
      <c r="U59" s="47">
        <v>45015.4214236111</v>
      </c>
      <c r="V59" s="47"/>
      <c r="W59" s="48">
        <v>0</v>
      </c>
      <c r="X59" s="49">
        <v>1.79773148148148</v>
      </c>
      <c r="Y59" s="39" t="s">
        <v>155</v>
      </c>
      <c r="Z59" s="39" t="s">
        <v>214</v>
      </c>
      <c r="AA59" s="39"/>
      <c r="AB59" s="39" t="s">
        <v>140</v>
      </c>
      <c r="AC59" s="39" t="s">
        <v>225</v>
      </c>
      <c r="AD59" s="39"/>
      <c r="AE59" s="43" t="s">
        <v>1653</v>
      </c>
      <c r="AF59" s="39" t="s">
        <v>334</v>
      </c>
      <c r="AG59" s="39" t="s">
        <v>335</v>
      </c>
      <c r="AH59" s="39" t="s">
        <v>292</v>
      </c>
      <c r="AI59" s="48">
        <v>1.4</v>
      </c>
      <c r="AJ59" s="39" t="s">
        <v>216</v>
      </c>
      <c r="AK59" s="38"/>
    </row>
    <row r="60" ht="14.4" spans="1:37">
      <c r="A60" s="39" t="s">
        <v>211</v>
      </c>
      <c r="B60" s="39" t="s">
        <v>212</v>
      </c>
      <c r="C60" s="39" t="s">
        <v>213</v>
      </c>
      <c r="D60" s="39" t="s">
        <v>214</v>
      </c>
      <c r="E60" s="39" t="s">
        <v>215</v>
      </c>
      <c r="F60" s="39"/>
      <c r="G60" s="39"/>
      <c r="H60" s="39" t="s">
        <v>216</v>
      </c>
      <c r="I60" s="39" t="s">
        <v>1654</v>
      </c>
      <c r="J60" s="39" t="s">
        <v>1655</v>
      </c>
      <c r="K60" s="42" t="s">
        <v>258</v>
      </c>
      <c r="L60" s="39" t="s">
        <v>220</v>
      </c>
      <c r="M60" s="43">
        <v>45014.3801736111</v>
      </c>
      <c r="N60" s="43">
        <v>45014.3785648148</v>
      </c>
      <c r="O60" s="42" t="s">
        <v>780</v>
      </c>
      <c r="P60" s="39" t="s">
        <v>781</v>
      </c>
      <c r="Q60" s="39"/>
      <c r="R60" s="47">
        <v>45014.8295138889</v>
      </c>
      <c r="S60" s="39" t="s">
        <v>971</v>
      </c>
      <c r="T60" s="47"/>
      <c r="U60" s="47">
        <v>45014.8294907407</v>
      </c>
      <c r="V60" s="47"/>
      <c r="W60" s="48">
        <v>0</v>
      </c>
      <c r="X60" s="49">
        <v>0.450925925925926</v>
      </c>
      <c r="Y60" s="39" t="s">
        <v>155</v>
      </c>
      <c r="Z60" s="39" t="s">
        <v>214</v>
      </c>
      <c r="AA60" s="39"/>
      <c r="AB60" s="39" t="s">
        <v>245</v>
      </c>
      <c r="AC60" s="39" t="s">
        <v>246</v>
      </c>
      <c r="AD60" s="39"/>
      <c r="AE60" s="43" t="s">
        <v>1656</v>
      </c>
      <c r="AF60" s="39" t="s">
        <v>334</v>
      </c>
      <c r="AG60" s="39" t="s">
        <v>335</v>
      </c>
      <c r="AH60" s="39" t="s">
        <v>292</v>
      </c>
      <c r="AI60" s="48">
        <v>1.4</v>
      </c>
      <c r="AJ60" s="39" t="s">
        <v>216</v>
      </c>
      <c r="AK60" s="38"/>
    </row>
    <row r="61" ht="14.4" spans="1:37">
      <c r="A61" s="38" t="s">
        <v>211</v>
      </c>
      <c r="B61" s="38" t="s">
        <v>212</v>
      </c>
      <c r="C61" s="38" t="s">
        <v>213</v>
      </c>
      <c r="D61" s="38" t="s">
        <v>214</v>
      </c>
      <c r="E61" s="38" t="s">
        <v>215</v>
      </c>
      <c r="F61" s="38"/>
      <c r="G61" s="38"/>
      <c r="H61" s="38" t="s">
        <v>216</v>
      </c>
      <c r="I61" s="38" t="s">
        <v>1657</v>
      </c>
      <c r="J61" s="38" t="s">
        <v>1658</v>
      </c>
      <c r="K61" s="40" t="s">
        <v>258</v>
      </c>
      <c r="L61" s="38" t="s">
        <v>220</v>
      </c>
      <c r="M61" s="41">
        <v>44999.5710300926</v>
      </c>
      <c r="N61" s="41">
        <v>44999.5701388889</v>
      </c>
      <c r="O61" s="40" t="s">
        <v>221</v>
      </c>
      <c r="P61" s="38" t="s">
        <v>222</v>
      </c>
      <c r="Q61" s="38"/>
      <c r="R61" s="44">
        <v>45016.0888657407</v>
      </c>
      <c r="S61" s="38" t="s">
        <v>224</v>
      </c>
      <c r="T61" s="44"/>
      <c r="U61" s="44">
        <v>45005.5263425926</v>
      </c>
      <c r="V61" s="44">
        <v>45016.084224537</v>
      </c>
      <c r="W61" s="45">
        <v>0</v>
      </c>
      <c r="X61" s="46">
        <v>16.5140856481481</v>
      </c>
      <c r="Y61" s="38" t="s">
        <v>155</v>
      </c>
      <c r="Z61" s="38" t="s">
        <v>214</v>
      </c>
      <c r="AA61" s="38"/>
      <c r="AB61" s="38" t="s">
        <v>245</v>
      </c>
      <c r="AC61" s="38" t="s">
        <v>246</v>
      </c>
      <c r="AD61" s="38"/>
      <c r="AE61" s="41" t="s">
        <v>1659</v>
      </c>
      <c r="AF61" s="38" t="s">
        <v>236</v>
      </c>
      <c r="AG61" s="38" t="s">
        <v>237</v>
      </c>
      <c r="AH61" s="38" t="s">
        <v>284</v>
      </c>
      <c r="AI61" s="45">
        <v>14</v>
      </c>
      <c r="AJ61" s="38" t="s">
        <v>216</v>
      </c>
      <c r="AK61" s="39"/>
    </row>
    <row r="62" ht="14.4" spans="1:37">
      <c r="A62" s="39" t="s">
        <v>211</v>
      </c>
      <c r="B62" s="39" t="s">
        <v>212</v>
      </c>
      <c r="C62" s="39" t="s">
        <v>213</v>
      </c>
      <c r="D62" s="39" t="s">
        <v>214</v>
      </c>
      <c r="E62" s="39" t="s">
        <v>215</v>
      </c>
      <c r="F62" s="39"/>
      <c r="G62" s="39"/>
      <c r="H62" s="39" t="s">
        <v>216</v>
      </c>
      <c r="I62" s="39" t="s">
        <v>2657</v>
      </c>
      <c r="J62" s="39" t="s">
        <v>2658</v>
      </c>
      <c r="K62" s="42" t="s">
        <v>258</v>
      </c>
      <c r="L62" s="39" t="s">
        <v>220</v>
      </c>
      <c r="M62" s="43">
        <v>45002.5512268519</v>
      </c>
      <c r="N62" s="43">
        <v>45002.55</v>
      </c>
      <c r="O62" s="42" t="s">
        <v>440</v>
      </c>
      <c r="P62" s="39" t="s">
        <v>901</v>
      </c>
      <c r="Q62" s="39" t="s">
        <v>2659</v>
      </c>
      <c r="R62" s="47">
        <v>45011.540150463</v>
      </c>
      <c r="S62" s="39" t="s">
        <v>224</v>
      </c>
      <c r="T62" s="47"/>
      <c r="U62" s="47"/>
      <c r="V62" s="47"/>
      <c r="W62" s="48">
        <v>0</v>
      </c>
      <c r="X62" s="49">
        <v>14.780474537037</v>
      </c>
      <c r="Y62" s="39" t="s">
        <v>155</v>
      </c>
      <c r="Z62" s="39" t="s">
        <v>214</v>
      </c>
      <c r="AA62" s="39"/>
      <c r="AB62" s="39"/>
      <c r="AC62" s="39"/>
      <c r="AD62" s="39"/>
      <c r="AE62" s="39"/>
      <c r="AF62" s="39" t="s">
        <v>236</v>
      </c>
      <c r="AG62" s="39" t="s">
        <v>237</v>
      </c>
      <c r="AH62" s="39" t="s">
        <v>238</v>
      </c>
      <c r="AI62" s="48">
        <v>0.7</v>
      </c>
      <c r="AJ62" s="39" t="s">
        <v>216</v>
      </c>
      <c r="AK62" s="39"/>
    </row>
    <row r="63" ht="14.4" spans="1:37">
      <c r="A63" s="38" t="s">
        <v>211</v>
      </c>
      <c r="B63" s="38" t="s">
        <v>212</v>
      </c>
      <c r="C63" s="38" t="s">
        <v>213</v>
      </c>
      <c r="D63" s="38" t="s">
        <v>214</v>
      </c>
      <c r="E63" s="38" t="s">
        <v>215</v>
      </c>
      <c r="F63" s="38"/>
      <c r="G63" s="38"/>
      <c r="H63" s="38" t="s">
        <v>216</v>
      </c>
      <c r="I63" s="38" t="s">
        <v>1660</v>
      </c>
      <c r="J63" s="38" t="s">
        <v>1661</v>
      </c>
      <c r="K63" s="40" t="s">
        <v>258</v>
      </c>
      <c r="L63" s="38" t="s">
        <v>220</v>
      </c>
      <c r="M63" s="41">
        <v>45015.5411458333</v>
      </c>
      <c r="N63" s="41">
        <v>45015.5375925926</v>
      </c>
      <c r="O63" s="40" t="s">
        <v>780</v>
      </c>
      <c r="P63" s="38" t="s">
        <v>781</v>
      </c>
      <c r="Q63" s="38" t="s">
        <v>1662</v>
      </c>
      <c r="R63" s="44">
        <v>45016.6369560185</v>
      </c>
      <c r="S63" s="38" t="s">
        <v>977</v>
      </c>
      <c r="T63" s="44"/>
      <c r="U63" s="44">
        <v>45016.6364930556</v>
      </c>
      <c r="V63" s="44"/>
      <c r="W63" s="45">
        <v>0</v>
      </c>
      <c r="X63" s="46">
        <v>1.09890046296296</v>
      </c>
      <c r="Y63" s="38" t="s">
        <v>155</v>
      </c>
      <c r="Z63" s="38" t="s">
        <v>214</v>
      </c>
      <c r="AA63" s="38"/>
      <c r="AB63" s="38" t="s">
        <v>140</v>
      </c>
      <c r="AC63" s="38" t="s">
        <v>225</v>
      </c>
      <c r="AD63" s="38"/>
      <c r="AE63" s="41" t="s">
        <v>1663</v>
      </c>
      <c r="AF63" s="38" t="s">
        <v>227</v>
      </c>
      <c r="AG63" s="38" t="s">
        <v>228</v>
      </c>
      <c r="AH63" s="38" t="s">
        <v>229</v>
      </c>
      <c r="AI63" s="45">
        <v>3.73333333333333</v>
      </c>
      <c r="AJ63" s="38" t="s">
        <v>216</v>
      </c>
      <c r="AK63" s="38"/>
    </row>
    <row r="64" ht="14.4" spans="1:37">
      <c r="A64" s="39" t="s">
        <v>211</v>
      </c>
      <c r="B64" s="39" t="s">
        <v>212</v>
      </c>
      <c r="C64" s="39" t="s">
        <v>213</v>
      </c>
      <c r="D64" s="39" t="s">
        <v>230</v>
      </c>
      <c r="E64" s="39" t="s">
        <v>231</v>
      </c>
      <c r="F64" s="39"/>
      <c r="G64" s="39"/>
      <c r="H64" s="39" t="s">
        <v>216</v>
      </c>
      <c r="I64" s="39" t="s">
        <v>1667</v>
      </c>
      <c r="J64" s="39" t="s">
        <v>1668</v>
      </c>
      <c r="K64" s="42" t="s">
        <v>219</v>
      </c>
      <c r="L64" s="39" t="s">
        <v>220</v>
      </c>
      <c r="M64" s="43">
        <v>45014.722974537</v>
      </c>
      <c r="N64" s="43">
        <v>45014.7202777778</v>
      </c>
      <c r="O64" s="42" t="s">
        <v>780</v>
      </c>
      <c r="P64" s="39" t="s">
        <v>781</v>
      </c>
      <c r="Q64" s="39"/>
      <c r="R64" s="47">
        <v>45015.3753009259</v>
      </c>
      <c r="S64" s="39" t="s">
        <v>297</v>
      </c>
      <c r="T64" s="47"/>
      <c r="U64" s="47">
        <v>45015.3752662037</v>
      </c>
      <c r="V64" s="47"/>
      <c r="W64" s="48">
        <v>0</v>
      </c>
      <c r="X64" s="49">
        <v>0.654988425925926</v>
      </c>
      <c r="Y64" s="39" t="s">
        <v>230</v>
      </c>
      <c r="Z64" s="39" t="s">
        <v>234</v>
      </c>
      <c r="AA64" s="39"/>
      <c r="AB64" s="39" t="s">
        <v>17</v>
      </c>
      <c r="AC64" s="39" t="s">
        <v>225</v>
      </c>
      <c r="AD64" s="39"/>
      <c r="AE64" s="43" t="s">
        <v>1669</v>
      </c>
      <c r="AF64" s="39" t="s">
        <v>370</v>
      </c>
      <c r="AG64" s="39" t="s">
        <v>371</v>
      </c>
      <c r="AH64" s="39" t="s">
        <v>327</v>
      </c>
      <c r="AI64" s="48">
        <v>2.33333333333333</v>
      </c>
      <c r="AJ64" s="39" t="s">
        <v>216</v>
      </c>
      <c r="AK64" s="39"/>
    </row>
    <row r="65" ht="14.4" spans="1:37">
      <c r="A65" s="39" t="s">
        <v>211</v>
      </c>
      <c r="B65" s="39" t="s">
        <v>212</v>
      </c>
      <c r="C65" s="39" t="s">
        <v>213</v>
      </c>
      <c r="D65" s="39" t="s">
        <v>230</v>
      </c>
      <c r="E65" s="39" t="s">
        <v>231</v>
      </c>
      <c r="F65" s="39"/>
      <c r="G65" s="39"/>
      <c r="H65" s="39" t="s">
        <v>340</v>
      </c>
      <c r="I65" s="39" t="s">
        <v>2660</v>
      </c>
      <c r="J65" s="39" t="s">
        <v>2661</v>
      </c>
      <c r="K65" s="42" t="s">
        <v>219</v>
      </c>
      <c r="L65" s="39" t="s">
        <v>220</v>
      </c>
      <c r="M65" s="43">
        <v>45014.6622800926</v>
      </c>
      <c r="N65" s="43">
        <v>45014.6560532408</v>
      </c>
      <c r="O65" s="42" t="s">
        <v>440</v>
      </c>
      <c r="P65" s="39" t="s">
        <v>748</v>
      </c>
      <c r="Q65" s="39"/>
      <c r="R65" s="47">
        <v>45016.6500347222</v>
      </c>
      <c r="S65" s="39" t="s">
        <v>343</v>
      </c>
      <c r="T65" s="47"/>
      <c r="U65" s="47"/>
      <c r="V65" s="47"/>
      <c r="W65" s="48">
        <v>0</v>
      </c>
      <c r="X65" s="49">
        <v>2.6744212962963</v>
      </c>
      <c r="Y65" s="39" t="s">
        <v>230</v>
      </c>
      <c r="Z65" s="39" t="s">
        <v>234</v>
      </c>
      <c r="AA65" s="39"/>
      <c r="AB65" s="39"/>
      <c r="AC65" s="39"/>
      <c r="AD65" s="39"/>
      <c r="AE65" s="39"/>
      <c r="AF65" s="39" t="s">
        <v>370</v>
      </c>
      <c r="AG65" s="39" t="s">
        <v>371</v>
      </c>
      <c r="AH65" s="39" t="s">
        <v>348</v>
      </c>
      <c r="AI65" s="48">
        <v>2.33333333333333</v>
      </c>
      <c r="AJ65" s="39" t="s">
        <v>216</v>
      </c>
      <c r="AK65" s="39"/>
    </row>
    <row r="66" ht="14.4" spans="1:37">
      <c r="A66" s="38" t="s">
        <v>211</v>
      </c>
      <c r="B66" s="38" t="s">
        <v>212</v>
      </c>
      <c r="C66" s="38" t="s">
        <v>213</v>
      </c>
      <c r="D66" s="38" t="s">
        <v>230</v>
      </c>
      <c r="E66" s="38" t="s">
        <v>231</v>
      </c>
      <c r="F66" s="38"/>
      <c r="G66" s="38"/>
      <c r="H66" s="38" t="s">
        <v>216</v>
      </c>
      <c r="I66" s="38" t="s">
        <v>1670</v>
      </c>
      <c r="J66" s="38" t="s">
        <v>1671</v>
      </c>
      <c r="K66" s="40" t="s">
        <v>219</v>
      </c>
      <c r="L66" s="38" t="s">
        <v>220</v>
      </c>
      <c r="M66" s="41">
        <v>45014.5755208333</v>
      </c>
      <c r="N66" s="41">
        <v>45014.5722800926</v>
      </c>
      <c r="O66" s="40" t="s">
        <v>780</v>
      </c>
      <c r="P66" s="38" t="s">
        <v>781</v>
      </c>
      <c r="Q66" s="38"/>
      <c r="R66" s="44">
        <v>45014.7099305556</v>
      </c>
      <c r="S66" s="38" t="s">
        <v>297</v>
      </c>
      <c r="T66" s="44"/>
      <c r="U66" s="44">
        <v>45014.7098958333</v>
      </c>
      <c r="V66" s="44"/>
      <c r="W66" s="45">
        <v>0</v>
      </c>
      <c r="X66" s="46">
        <v>0.137615740740741</v>
      </c>
      <c r="Y66" s="38" t="s">
        <v>230</v>
      </c>
      <c r="Z66" s="38" t="s">
        <v>234</v>
      </c>
      <c r="AA66" s="38"/>
      <c r="AB66" s="38" t="s">
        <v>245</v>
      </c>
      <c r="AC66" s="38" t="s">
        <v>323</v>
      </c>
      <c r="AD66" s="38"/>
      <c r="AE66" s="41" t="s">
        <v>1672</v>
      </c>
      <c r="AF66" s="38" t="s">
        <v>236</v>
      </c>
      <c r="AG66" s="38" t="s">
        <v>237</v>
      </c>
      <c r="AH66" s="38" t="s">
        <v>238</v>
      </c>
      <c r="AI66" s="45">
        <v>2.33333333333333</v>
      </c>
      <c r="AJ66" s="38" t="s">
        <v>216</v>
      </c>
      <c r="AK66" s="38"/>
    </row>
    <row r="67" ht="14.4" spans="1:37">
      <c r="A67" s="38" t="s">
        <v>211</v>
      </c>
      <c r="B67" s="38" t="s">
        <v>212</v>
      </c>
      <c r="C67" s="38" t="s">
        <v>213</v>
      </c>
      <c r="D67" s="38" t="s">
        <v>230</v>
      </c>
      <c r="E67" s="38" t="s">
        <v>231</v>
      </c>
      <c r="F67" s="38"/>
      <c r="G67" s="38"/>
      <c r="H67" s="38" t="s">
        <v>216</v>
      </c>
      <c r="I67" s="38" t="s">
        <v>1676</v>
      </c>
      <c r="J67" s="38" t="s">
        <v>1677</v>
      </c>
      <c r="K67" s="40" t="s">
        <v>219</v>
      </c>
      <c r="L67" s="38" t="s">
        <v>220</v>
      </c>
      <c r="M67" s="41">
        <v>44987.5968865741</v>
      </c>
      <c r="N67" s="41">
        <v>44987.5961574074</v>
      </c>
      <c r="O67" s="40" t="s">
        <v>221</v>
      </c>
      <c r="P67" s="38" t="s">
        <v>222</v>
      </c>
      <c r="Q67" s="38"/>
      <c r="R67" s="44">
        <v>45002.0875462963</v>
      </c>
      <c r="S67" s="38" t="s">
        <v>224</v>
      </c>
      <c r="T67" s="44"/>
      <c r="U67" s="44">
        <v>44991.4087268519</v>
      </c>
      <c r="V67" s="44">
        <v>45002.0847453704</v>
      </c>
      <c r="W67" s="45">
        <v>0</v>
      </c>
      <c r="X67" s="46">
        <v>14.488587962963</v>
      </c>
      <c r="Y67" s="38" t="s">
        <v>230</v>
      </c>
      <c r="Z67" s="38" t="s">
        <v>234</v>
      </c>
      <c r="AA67" s="38"/>
      <c r="AB67" s="38" t="s">
        <v>245</v>
      </c>
      <c r="AC67" s="38" t="s">
        <v>246</v>
      </c>
      <c r="AD67" s="38"/>
      <c r="AE67" s="41" t="s">
        <v>1678</v>
      </c>
      <c r="AF67" s="38" t="s">
        <v>307</v>
      </c>
      <c r="AG67" s="38" t="s">
        <v>308</v>
      </c>
      <c r="AH67" s="38" t="s">
        <v>380</v>
      </c>
      <c r="AI67" s="45">
        <v>14</v>
      </c>
      <c r="AJ67" s="38" t="s">
        <v>216</v>
      </c>
      <c r="AK67" s="39"/>
    </row>
    <row r="68" ht="14.4" spans="1:37">
      <c r="A68" s="39" t="s">
        <v>211</v>
      </c>
      <c r="B68" s="39" t="s">
        <v>212</v>
      </c>
      <c r="C68" s="39" t="s">
        <v>213</v>
      </c>
      <c r="D68" s="39" t="s">
        <v>230</v>
      </c>
      <c r="E68" s="39" t="s">
        <v>231</v>
      </c>
      <c r="F68" s="39"/>
      <c r="G68" s="39"/>
      <c r="H68" s="39" t="s">
        <v>216</v>
      </c>
      <c r="I68" s="39" t="s">
        <v>1679</v>
      </c>
      <c r="J68" s="39" t="s">
        <v>1680</v>
      </c>
      <c r="K68" s="42" t="s">
        <v>219</v>
      </c>
      <c r="L68" s="39" t="s">
        <v>220</v>
      </c>
      <c r="M68" s="43">
        <v>45000.5923032407</v>
      </c>
      <c r="N68" s="43">
        <v>45000.5910532407</v>
      </c>
      <c r="O68" s="42" t="s">
        <v>221</v>
      </c>
      <c r="P68" s="39" t="s">
        <v>222</v>
      </c>
      <c r="Q68" s="39"/>
      <c r="R68" s="47">
        <v>45011.1291898148</v>
      </c>
      <c r="S68" s="39" t="s">
        <v>224</v>
      </c>
      <c r="T68" s="47"/>
      <c r="U68" s="47">
        <v>45000.6562615741</v>
      </c>
      <c r="V68" s="47">
        <v>45011.1259490741</v>
      </c>
      <c r="W68" s="48">
        <v>0</v>
      </c>
      <c r="X68" s="49">
        <v>10.5348958333333</v>
      </c>
      <c r="Y68" s="39" t="s">
        <v>230</v>
      </c>
      <c r="Z68" s="39" t="s">
        <v>234</v>
      </c>
      <c r="AA68" s="39"/>
      <c r="AB68" s="39" t="s">
        <v>17</v>
      </c>
      <c r="AC68" s="39" t="s">
        <v>225</v>
      </c>
      <c r="AD68" s="39"/>
      <c r="AE68" s="43" t="s">
        <v>1681</v>
      </c>
      <c r="AF68" s="39" t="s">
        <v>236</v>
      </c>
      <c r="AG68" s="39" t="s">
        <v>237</v>
      </c>
      <c r="AH68" s="39" t="s">
        <v>238</v>
      </c>
      <c r="AI68" s="48">
        <v>2.33333333333333</v>
      </c>
      <c r="AJ68" s="39" t="s">
        <v>216</v>
      </c>
      <c r="AK68" s="38"/>
    </row>
    <row r="69" ht="14.4" spans="1:37">
      <c r="A69" s="39" t="s">
        <v>211</v>
      </c>
      <c r="B69" s="39" t="s">
        <v>212</v>
      </c>
      <c r="C69" s="39" t="s">
        <v>213</v>
      </c>
      <c r="D69" s="39" t="s">
        <v>230</v>
      </c>
      <c r="E69" s="39" t="s">
        <v>231</v>
      </c>
      <c r="F69" s="39"/>
      <c r="G69" s="39"/>
      <c r="H69" s="39" t="s">
        <v>216</v>
      </c>
      <c r="I69" s="39" t="s">
        <v>1682</v>
      </c>
      <c r="J69" s="39" t="s">
        <v>1680</v>
      </c>
      <c r="K69" s="42" t="s">
        <v>219</v>
      </c>
      <c r="L69" s="39" t="s">
        <v>220</v>
      </c>
      <c r="M69" s="43">
        <v>45000.5675</v>
      </c>
      <c r="N69" s="43">
        <v>45000.5664583333</v>
      </c>
      <c r="O69" s="42" t="s">
        <v>221</v>
      </c>
      <c r="P69" s="39" t="s">
        <v>222</v>
      </c>
      <c r="Q69" s="39"/>
      <c r="R69" s="47">
        <v>45011.1290740741</v>
      </c>
      <c r="S69" s="39" t="s">
        <v>224</v>
      </c>
      <c r="T69" s="47"/>
      <c r="U69" s="47">
        <v>45000.6881134259</v>
      </c>
      <c r="V69" s="47">
        <v>45011.1259490741</v>
      </c>
      <c r="W69" s="48">
        <v>0</v>
      </c>
      <c r="X69" s="49">
        <v>10.5594907407407</v>
      </c>
      <c r="Y69" s="39" t="s">
        <v>230</v>
      </c>
      <c r="Z69" s="39" t="s">
        <v>234</v>
      </c>
      <c r="AA69" s="39"/>
      <c r="AB69" s="39" t="s">
        <v>17</v>
      </c>
      <c r="AC69" s="39" t="s">
        <v>225</v>
      </c>
      <c r="AD69" s="39"/>
      <c r="AE69" s="43" t="s">
        <v>1683</v>
      </c>
      <c r="AF69" s="39" t="s">
        <v>236</v>
      </c>
      <c r="AG69" s="39" t="s">
        <v>237</v>
      </c>
      <c r="AH69" s="39" t="s">
        <v>238</v>
      </c>
      <c r="AI69" s="48">
        <v>2.33333333333333</v>
      </c>
      <c r="AJ69" s="39" t="s">
        <v>216</v>
      </c>
      <c r="AK69" s="39"/>
    </row>
    <row r="70" ht="14.4" spans="1:37">
      <c r="A70" s="38" t="s">
        <v>211</v>
      </c>
      <c r="B70" s="38" t="s">
        <v>212</v>
      </c>
      <c r="C70" s="38" t="s">
        <v>213</v>
      </c>
      <c r="D70" s="38" t="s">
        <v>230</v>
      </c>
      <c r="E70" s="38" t="s">
        <v>231</v>
      </c>
      <c r="F70" s="38"/>
      <c r="G70" s="38"/>
      <c r="H70" s="38" t="s">
        <v>216</v>
      </c>
      <c r="I70" s="38" t="s">
        <v>1684</v>
      </c>
      <c r="J70" s="38" t="s">
        <v>1680</v>
      </c>
      <c r="K70" s="40" t="s">
        <v>219</v>
      </c>
      <c r="L70" s="38" t="s">
        <v>220</v>
      </c>
      <c r="M70" s="41">
        <v>45000.5722800926</v>
      </c>
      <c r="N70" s="41">
        <v>45000.5715162037</v>
      </c>
      <c r="O70" s="40" t="s">
        <v>221</v>
      </c>
      <c r="P70" s="38" t="s">
        <v>222</v>
      </c>
      <c r="Q70" s="38"/>
      <c r="R70" s="44">
        <v>45011.1264930556</v>
      </c>
      <c r="S70" s="38" t="s">
        <v>224</v>
      </c>
      <c r="T70" s="44"/>
      <c r="U70" s="44">
        <v>45000.5919560185</v>
      </c>
      <c r="V70" s="44">
        <v>45011.1259490741</v>
      </c>
      <c r="W70" s="45">
        <v>0</v>
      </c>
      <c r="X70" s="46">
        <v>10.5544328703704</v>
      </c>
      <c r="Y70" s="38" t="s">
        <v>230</v>
      </c>
      <c r="Z70" s="38" t="s">
        <v>234</v>
      </c>
      <c r="AA70" s="38"/>
      <c r="AB70" s="38" t="s">
        <v>17</v>
      </c>
      <c r="AC70" s="38" t="s">
        <v>225</v>
      </c>
      <c r="AD70" s="38"/>
      <c r="AE70" s="41" t="s">
        <v>1685</v>
      </c>
      <c r="AF70" s="38" t="s">
        <v>236</v>
      </c>
      <c r="AG70" s="38" t="s">
        <v>237</v>
      </c>
      <c r="AH70" s="38" t="s">
        <v>238</v>
      </c>
      <c r="AI70" s="45">
        <v>2.33333333333333</v>
      </c>
      <c r="AJ70" s="38" t="s">
        <v>216</v>
      </c>
      <c r="AK70" s="38"/>
    </row>
    <row r="71" ht="14.4" spans="1:37">
      <c r="A71" s="38" t="s">
        <v>211</v>
      </c>
      <c r="B71" s="38" t="s">
        <v>212</v>
      </c>
      <c r="C71" s="38" t="s">
        <v>213</v>
      </c>
      <c r="D71" s="38" t="s">
        <v>230</v>
      </c>
      <c r="E71" s="38" t="s">
        <v>231</v>
      </c>
      <c r="F71" s="38"/>
      <c r="G71" s="38"/>
      <c r="H71" s="38" t="s">
        <v>216</v>
      </c>
      <c r="I71" s="38" t="s">
        <v>1686</v>
      </c>
      <c r="J71" s="38" t="s">
        <v>1680</v>
      </c>
      <c r="K71" s="40" t="s">
        <v>219</v>
      </c>
      <c r="L71" s="38" t="s">
        <v>220</v>
      </c>
      <c r="M71" s="41">
        <v>45000.5698611111</v>
      </c>
      <c r="N71" s="41">
        <v>45000.5691898148</v>
      </c>
      <c r="O71" s="40" t="s">
        <v>221</v>
      </c>
      <c r="P71" s="38" t="s">
        <v>222</v>
      </c>
      <c r="Q71" s="38"/>
      <c r="R71" s="44">
        <v>45011.1264583333</v>
      </c>
      <c r="S71" s="38" t="s">
        <v>224</v>
      </c>
      <c r="T71" s="44"/>
      <c r="U71" s="44">
        <v>45000.5954398148</v>
      </c>
      <c r="V71" s="44">
        <v>45011.1259490741</v>
      </c>
      <c r="W71" s="45">
        <v>0</v>
      </c>
      <c r="X71" s="46">
        <v>10.5567592592593</v>
      </c>
      <c r="Y71" s="38" t="s">
        <v>230</v>
      </c>
      <c r="Z71" s="38" t="s">
        <v>234</v>
      </c>
      <c r="AA71" s="38"/>
      <c r="AB71" s="38" t="s">
        <v>17</v>
      </c>
      <c r="AC71" s="38" t="s">
        <v>225</v>
      </c>
      <c r="AD71" s="38"/>
      <c r="AE71" s="41" t="s">
        <v>1687</v>
      </c>
      <c r="AF71" s="38" t="s">
        <v>236</v>
      </c>
      <c r="AG71" s="38" t="s">
        <v>237</v>
      </c>
      <c r="AH71" s="38" t="s">
        <v>238</v>
      </c>
      <c r="AI71" s="45">
        <v>2.33333333333333</v>
      </c>
      <c r="AJ71" s="38" t="s">
        <v>216</v>
      </c>
      <c r="AK71" s="39"/>
    </row>
    <row r="72" ht="14.4" spans="1:37">
      <c r="A72" s="39" t="s">
        <v>211</v>
      </c>
      <c r="B72" s="39" t="s">
        <v>212</v>
      </c>
      <c r="C72" s="39" t="s">
        <v>213</v>
      </c>
      <c r="D72" s="39" t="s">
        <v>230</v>
      </c>
      <c r="E72" s="39" t="s">
        <v>231</v>
      </c>
      <c r="F72" s="39"/>
      <c r="G72" s="39"/>
      <c r="H72" s="39" t="s">
        <v>216</v>
      </c>
      <c r="I72" s="39" t="s">
        <v>1688</v>
      </c>
      <c r="J72" s="39" t="s">
        <v>1689</v>
      </c>
      <c r="K72" s="42" t="s">
        <v>219</v>
      </c>
      <c r="L72" s="39" t="s">
        <v>220</v>
      </c>
      <c r="M72" s="43">
        <v>45000.8131365741</v>
      </c>
      <c r="N72" s="43">
        <v>45000.8121990741</v>
      </c>
      <c r="O72" s="42" t="s">
        <v>221</v>
      </c>
      <c r="P72" s="39" t="s">
        <v>222</v>
      </c>
      <c r="Q72" s="39"/>
      <c r="R72" s="47">
        <v>45012.0871759259</v>
      </c>
      <c r="S72" s="39" t="s">
        <v>224</v>
      </c>
      <c r="T72" s="47"/>
      <c r="U72" s="47">
        <v>45001.4184375</v>
      </c>
      <c r="V72" s="47">
        <v>45012.0843865741</v>
      </c>
      <c r="W72" s="48">
        <v>0</v>
      </c>
      <c r="X72" s="49">
        <v>11.2721875</v>
      </c>
      <c r="Y72" s="39" t="s">
        <v>230</v>
      </c>
      <c r="Z72" s="39" t="s">
        <v>234</v>
      </c>
      <c r="AA72" s="39"/>
      <c r="AB72" s="39" t="s">
        <v>17</v>
      </c>
      <c r="AC72" s="39" t="s">
        <v>225</v>
      </c>
      <c r="AD72" s="39"/>
      <c r="AE72" s="43" t="s">
        <v>1690</v>
      </c>
      <c r="AF72" s="39" t="s">
        <v>236</v>
      </c>
      <c r="AG72" s="39" t="s">
        <v>237</v>
      </c>
      <c r="AH72" s="39" t="s">
        <v>238</v>
      </c>
      <c r="AI72" s="48">
        <v>2.33333333333333</v>
      </c>
      <c r="AJ72" s="39" t="s">
        <v>216</v>
      </c>
      <c r="AK72" s="38"/>
    </row>
    <row r="73" ht="14.4" spans="1:37">
      <c r="A73" s="38" t="s">
        <v>211</v>
      </c>
      <c r="B73" s="38" t="s">
        <v>212</v>
      </c>
      <c r="C73" s="38" t="s">
        <v>213</v>
      </c>
      <c r="D73" s="38" t="s">
        <v>230</v>
      </c>
      <c r="E73" s="38" t="s">
        <v>231</v>
      </c>
      <c r="F73" s="38"/>
      <c r="G73" s="38"/>
      <c r="H73" s="38" t="s">
        <v>216</v>
      </c>
      <c r="I73" s="38" t="s">
        <v>1691</v>
      </c>
      <c r="J73" s="38" t="s">
        <v>1692</v>
      </c>
      <c r="K73" s="40" t="s">
        <v>219</v>
      </c>
      <c r="L73" s="38" t="s">
        <v>220</v>
      </c>
      <c r="M73" s="41">
        <v>45015.4345486111</v>
      </c>
      <c r="N73" s="41">
        <v>45015.4338194445</v>
      </c>
      <c r="O73" s="40" t="s">
        <v>780</v>
      </c>
      <c r="P73" s="38" t="s">
        <v>781</v>
      </c>
      <c r="Q73" s="38"/>
      <c r="R73" s="44">
        <v>45016.6415046296</v>
      </c>
      <c r="S73" s="38" t="s">
        <v>782</v>
      </c>
      <c r="T73" s="44"/>
      <c r="U73" s="44">
        <v>45016.6414699074</v>
      </c>
      <c r="V73" s="44"/>
      <c r="W73" s="45">
        <v>0</v>
      </c>
      <c r="X73" s="46">
        <v>1.20765046296296</v>
      </c>
      <c r="Y73" s="38" t="s">
        <v>230</v>
      </c>
      <c r="Z73" s="38" t="s">
        <v>234</v>
      </c>
      <c r="AA73" s="38"/>
      <c r="AB73" s="38" t="s">
        <v>17</v>
      </c>
      <c r="AC73" s="38" t="s">
        <v>225</v>
      </c>
      <c r="AD73" s="38"/>
      <c r="AE73" s="41" t="s">
        <v>1693</v>
      </c>
      <c r="AF73" s="38" t="s">
        <v>325</v>
      </c>
      <c r="AG73" s="38" t="s">
        <v>326</v>
      </c>
      <c r="AH73" s="38" t="s">
        <v>1597</v>
      </c>
      <c r="AI73" s="45">
        <v>2.33333333333333</v>
      </c>
      <c r="AJ73" s="38" t="s">
        <v>216</v>
      </c>
      <c r="AK73" s="39"/>
    </row>
    <row r="74" ht="14.4" spans="1:37">
      <c r="A74" s="39" t="s">
        <v>211</v>
      </c>
      <c r="B74" s="39" t="s">
        <v>212</v>
      </c>
      <c r="C74" s="39" t="s">
        <v>213</v>
      </c>
      <c r="D74" s="39" t="s">
        <v>230</v>
      </c>
      <c r="E74" s="39" t="s">
        <v>231</v>
      </c>
      <c r="F74" s="39"/>
      <c r="G74" s="39"/>
      <c r="H74" s="39" t="s">
        <v>216</v>
      </c>
      <c r="I74" s="39" t="s">
        <v>2662</v>
      </c>
      <c r="J74" s="39" t="s">
        <v>1692</v>
      </c>
      <c r="K74" s="42" t="s">
        <v>219</v>
      </c>
      <c r="L74" s="39" t="s">
        <v>220</v>
      </c>
      <c r="M74" s="43">
        <v>45016.4360763889</v>
      </c>
      <c r="N74" s="43">
        <v>45016.4353819444</v>
      </c>
      <c r="O74" s="42" t="s">
        <v>780</v>
      </c>
      <c r="P74" s="39" t="s">
        <v>781</v>
      </c>
      <c r="Q74" s="39"/>
      <c r="R74" s="47">
        <v>45016.7846064815</v>
      </c>
      <c r="S74" s="39" t="s">
        <v>996</v>
      </c>
      <c r="T74" s="47"/>
      <c r="U74" s="47">
        <v>45016.7845833333</v>
      </c>
      <c r="V74" s="47"/>
      <c r="W74" s="48">
        <v>0</v>
      </c>
      <c r="X74" s="49">
        <v>0.349201388888889</v>
      </c>
      <c r="Y74" s="39" t="s">
        <v>230</v>
      </c>
      <c r="Z74" s="39" t="s">
        <v>234</v>
      </c>
      <c r="AA74" s="39"/>
      <c r="AB74" s="39" t="s">
        <v>245</v>
      </c>
      <c r="AC74" s="39" t="s">
        <v>323</v>
      </c>
      <c r="AD74" s="39"/>
      <c r="AE74" s="39" t="s">
        <v>2663</v>
      </c>
      <c r="AF74" s="39" t="s">
        <v>236</v>
      </c>
      <c r="AG74" s="39" t="s">
        <v>237</v>
      </c>
      <c r="AH74" s="39" t="s">
        <v>238</v>
      </c>
      <c r="AI74" s="48">
        <v>2.33333333333333</v>
      </c>
      <c r="AJ74" s="39" t="s">
        <v>216</v>
      </c>
      <c r="AK74" s="39"/>
    </row>
    <row r="75" ht="14.4" spans="1:37">
      <c r="A75" s="39" t="s">
        <v>211</v>
      </c>
      <c r="B75" s="39" t="s">
        <v>212</v>
      </c>
      <c r="C75" s="39" t="s">
        <v>213</v>
      </c>
      <c r="D75" s="39" t="s">
        <v>230</v>
      </c>
      <c r="E75" s="39" t="s">
        <v>231</v>
      </c>
      <c r="F75" s="39"/>
      <c r="G75" s="39"/>
      <c r="H75" s="39" t="s">
        <v>216</v>
      </c>
      <c r="I75" s="39" t="s">
        <v>1694</v>
      </c>
      <c r="J75" s="39" t="s">
        <v>1695</v>
      </c>
      <c r="K75" s="42" t="s">
        <v>219</v>
      </c>
      <c r="L75" s="39" t="s">
        <v>220</v>
      </c>
      <c r="M75" s="43">
        <v>45005.3879398148</v>
      </c>
      <c r="N75" s="43">
        <v>45005.3869791667</v>
      </c>
      <c r="O75" s="42" t="s">
        <v>221</v>
      </c>
      <c r="P75" s="39" t="s">
        <v>222</v>
      </c>
      <c r="Q75" s="39"/>
      <c r="R75" s="47">
        <v>45016.0862731482</v>
      </c>
      <c r="S75" s="39" t="s">
        <v>224</v>
      </c>
      <c r="T75" s="47"/>
      <c r="U75" s="47">
        <v>45005.7208449074</v>
      </c>
      <c r="V75" s="47">
        <v>45016.084224537</v>
      </c>
      <c r="W75" s="48">
        <v>0</v>
      </c>
      <c r="X75" s="49">
        <v>10.6972453703704</v>
      </c>
      <c r="Y75" s="39" t="s">
        <v>230</v>
      </c>
      <c r="Z75" s="39" t="s">
        <v>234</v>
      </c>
      <c r="AA75" s="39"/>
      <c r="AB75" s="39" t="s">
        <v>245</v>
      </c>
      <c r="AC75" s="39" t="s">
        <v>246</v>
      </c>
      <c r="AD75" s="39"/>
      <c r="AE75" s="43" t="s">
        <v>1696</v>
      </c>
      <c r="AF75" s="39" t="s">
        <v>325</v>
      </c>
      <c r="AG75" s="39" t="s">
        <v>326</v>
      </c>
      <c r="AH75" s="39" t="s">
        <v>1516</v>
      </c>
      <c r="AI75" s="48">
        <v>9.33333333333333</v>
      </c>
      <c r="AJ75" s="39" t="s">
        <v>216</v>
      </c>
      <c r="AK75" s="38"/>
    </row>
    <row r="76" ht="14.4" spans="1:37">
      <c r="A76" s="38" t="s">
        <v>211</v>
      </c>
      <c r="B76" s="38" t="s">
        <v>212</v>
      </c>
      <c r="C76" s="38" t="s">
        <v>213</v>
      </c>
      <c r="D76" s="38" t="s">
        <v>230</v>
      </c>
      <c r="E76" s="38" t="s">
        <v>231</v>
      </c>
      <c r="F76" s="38"/>
      <c r="G76" s="38"/>
      <c r="H76" s="38" t="s">
        <v>216</v>
      </c>
      <c r="I76" s="38" t="s">
        <v>1697</v>
      </c>
      <c r="J76" s="38" t="s">
        <v>1698</v>
      </c>
      <c r="K76" s="40" t="s">
        <v>219</v>
      </c>
      <c r="L76" s="38" t="s">
        <v>220</v>
      </c>
      <c r="M76" s="41">
        <v>44998.3458101852</v>
      </c>
      <c r="N76" s="41">
        <v>44998.3446180556</v>
      </c>
      <c r="O76" s="40" t="s">
        <v>221</v>
      </c>
      <c r="P76" s="38" t="s">
        <v>222</v>
      </c>
      <c r="Q76" s="38"/>
      <c r="R76" s="44">
        <v>45008.3758449074</v>
      </c>
      <c r="S76" s="38" t="s">
        <v>224</v>
      </c>
      <c r="T76" s="44"/>
      <c r="U76" s="44">
        <v>44998.362349537</v>
      </c>
      <c r="V76" s="44">
        <v>45008.3755902778</v>
      </c>
      <c r="W76" s="45">
        <v>0</v>
      </c>
      <c r="X76" s="46">
        <v>10.0309722222222</v>
      </c>
      <c r="Y76" s="38" t="s">
        <v>230</v>
      </c>
      <c r="Z76" s="38" t="s">
        <v>234</v>
      </c>
      <c r="AA76" s="38"/>
      <c r="AB76" s="38" t="s">
        <v>245</v>
      </c>
      <c r="AC76" s="38" t="s">
        <v>323</v>
      </c>
      <c r="AD76" s="38"/>
      <c r="AE76" s="41" t="s">
        <v>1699</v>
      </c>
      <c r="AF76" s="38" t="s">
        <v>325</v>
      </c>
      <c r="AG76" s="38" t="s">
        <v>326</v>
      </c>
      <c r="AH76" s="38" t="s">
        <v>1597</v>
      </c>
      <c r="AI76" s="45">
        <v>2.33333333333333</v>
      </c>
      <c r="AJ76" s="38" t="s">
        <v>216</v>
      </c>
      <c r="AK76" s="39"/>
    </row>
    <row r="77" ht="14.4" spans="1:37">
      <c r="A77" s="39" t="s">
        <v>211</v>
      </c>
      <c r="B77" s="39" t="s">
        <v>212</v>
      </c>
      <c r="C77" s="39" t="s">
        <v>213</v>
      </c>
      <c r="D77" s="39" t="s">
        <v>230</v>
      </c>
      <c r="E77" s="39" t="s">
        <v>231</v>
      </c>
      <c r="F77" s="39"/>
      <c r="G77" s="39"/>
      <c r="H77" s="39" t="s">
        <v>340</v>
      </c>
      <c r="I77" s="39" t="s">
        <v>2664</v>
      </c>
      <c r="J77" s="39" t="s">
        <v>2665</v>
      </c>
      <c r="K77" s="42" t="s">
        <v>219</v>
      </c>
      <c r="L77" s="39" t="s">
        <v>220</v>
      </c>
      <c r="M77" s="43">
        <v>45008.3994212963</v>
      </c>
      <c r="N77" s="43">
        <v>45008.3980324074</v>
      </c>
      <c r="O77" s="42" t="s">
        <v>440</v>
      </c>
      <c r="P77" s="39" t="s">
        <v>748</v>
      </c>
      <c r="Q77" s="39"/>
      <c r="R77" s="47">
        <v>45016.7666666667</v>
      </c>
      <c r="S77" s="39" t="s">
        <v>2666</v>
      </c>
      <c r="T77" s="47"/>
      <c r="U77" s="47"/>
      <c r="V77" s="47"/>
      <c r="W77" s="48">
        <v>0</v>
      </c>
      <c r="X77" s="49">
        <v>8.93244212962963</v>
      </c>
      <c r="Y77" s="39" t="s">
        <v>230</v>
      </c>
      <c r="Z77" s="39" t="s">
        <v>234</v>
      </c>
      <c r="AA77" s="39"/>
      <c r="AB77" s="39"/>
      <c r="AC77" s="39"/>
      <c r="AD77" s="39"/>
      <c r="AE77" s="39"/>
      <c r="AF77" s="39" t="s">
        <v>334</v>
      </c>
      <c r="AG77" s="39" t="s">
        <v>335</v>
      </c>
      <c r="AH77" s="39" t="s">
        <v>348</v>
      </c>
      <c r="AI77" s="48">
        <v>9.33333333333333</v>
      </c>
      <c r="AJ77" s="39" t="s">
        <v>216</v>
      </c>
      <c r="AK77" s="38"/>
    </row>
    <row r="78" ht="14.4" spans="1:37">
      <c r="A78" s="38" t="s">
        <v>211</v>
      </c>
      <c r="B78" s="38" t="s">
        <v>212</v>
      </c>
      <c r="C78" s="38" t="s">
        <v>213</v>
      </c>
      <c r="D78" s="38" t="s">
        <v>230</v>
      </c>
      <c r="E78" s="38" t="s">
        <v>231</v>
      </c>
      <c r="F78" s="38"/>
      <c r="G78" s="38"/>
      <c r="H78" s="38" t="s">
        <v>216</v>
      </c>
      <c r="I78" s="38" t="s">
        <v>1700</v>
      </c>
      <c r="J78" s="38" t="s">
        <v>382</v>
      </c>
      <c r="K78" s="40" t="s">
        <v>219</v>
      </c>
      <c r="L78" s="38" t="s">
        <v>220</v>
      </c>
      <c r="M78" s="41">
        <v>44992.3878125</v>
      </c>
      <c r="N78" s="41">
        <v>44992.3869097222</v>
      </c>
      <c r="O78" s="40" t="s">
        <v>221</v>
      </c>
      <c r="P78" s="38" t="s">
        <v>222</v>
      </c>
      <c r="Q78" s="38" t="s">
        <v>613</v>
      </c>
      <c r="R78" s="44">
        <v>45011.1301851852</v>
      </c>
      <c r="S78" s="38" t="s">
        <v>224</v>
      </c>
      <c r="T78" s="44"/>
      <c r="U78" s="44">
        <v>45000.6621296296</v>
      </c>
      <c r="V78" s="44">
        <v>45011.1259490741</v>
      </c>
      <c r="W78" s="45">
        <v>0</v>
      </c>
      <c r="X78" s="46">
        <v>18.7390393518518</v>
      </c>
      <c r="Y78" s="38" t="s">
        <v>230</v>
      </c>
      <c r="Z78" s="38" t="s">
        <v>234</v>
      </c>
      <c r="AA78" s="38"/>
      <c r="AB78" s="38" t="s">
        <v>245</v>
      </c>
      <c r="AC78" s="38" t="s">
        <v>323</v>
      </c>
      <c r="AD78" s="38"/>
      <c r="AE78" s="38" t="s">
        <v>1701</v>
      </c>
      <c r="AF78" s="38" t="s">
        <v>236</v>
      </c>
      <c r="AG78" s="38" t="s">
        <v>237</v>
      </c>
      <c r="AH78" s="38" t="s">
        <v>229</v>
      </c>
      <c r="AI78" s="45">
        <v>17.5</v>
      </c>
      <c r="AJ78" s="38" t="s">
        <v>216</v>
      </c>
      <c r="AK78" s="38"/>
    </row>
    <row r="79" ht="14.4" spans="1:37">
      <c r="A79" s="38" t="s">
        <v>211</v>
      </c>
      <c r="B79" s="38" t="s">
        <v>212</v>
      </c>
      <c r="C79" s="38" t="s">
        <v>213</v>
      </c>
      <c r="D79" s="38" t="s">
        <v>230</v>
      </c>
      <c r="E79" s="38" t="s">
        <v>231</v>
      </c>
      <c r="F79" s="38"/>
      <c r="G79" s="38"/>
      <c r="H79" s="38" t="s">
        <v>216</v>
      </c>
      <c r="I79" s="38" t="s">
        <v>1702</v>
      </c>
      <c r="J79" s="38" t="s">
        <v>382</v>
      </c>
      <c r="K79" s="40" t="s">
        <v>219</v>
      </c>
      <c r="L79" s="38" t="s">
        <v>220</v>
      </c>
      <c r="M79" s="41">
        <v>44992.3832638889</v>
      </c>
      <c r="N79" s="41">
        <v>44992.3824652778</v>
      </c>
      <c r="O79" s="40" t="s">
        <v>221</v>
      </c>
      <c r="P79" s="38" t="s">
        <v>222</v>
      </c>
      <c r="Q79" s="38"/>
      <c r="R79" s="44">
        <v>45004.089224537</v>
      </c>
      <c r="S79" s="38" t="s">
        <v>224</v>
      </c>
      <c r="T79" s="44"/>
      <c r="U79" s="44">
        <v>44993.4684953704</v>
      </c>
      <c r="V79" s="44">
        <v>45004.0844560185</v>
      </c>
      <c r="W79" s="45">
        <v>0</v>
      </c>
      <c r="X79" s="46">
        <v>11.7019907407407</v>
      </c>
      <c r="Y79" s="38" t="s">
        <v>230</v>
      </c>
      <c r="Z79" s="38" t="s">
        <v>234</v>
      </c>
      <c r="AA79" s="38"/>
      <c r="AB79" s="38" t="s">
        <v>245</v>
      </c>
      <c r="AC79" s="38" t="s">
        <v>246</v>
      </c>
      <c r="AD79" s="38"/>
      <c r="AE79" s="41" t="s">
        <v>1703</v>
      </c>
      <c r="AF79" s="38" t="s">
        <v>236</v>
      </c>
      <c r="AG79" s="38" t="s">
        <v>237</v>
      </c>
      <c r="AH79" s="38" t="s">
        <v>380</v>
      </c>
      <c r="AI79" s="45">
        <v>9.33333333333333</v>
      </c>
      <c r="AJ79" s="38" t="s">
        <v>216</v>
      </c>
      <c r="AK79" s="39"/>
    </row>
    <row r="80" ht="14.4" spans="1:37">
      <c r="A80" s="39" t="s">
        <v>211</v>
      </c>
      <c r="B80" s="39" t="s">
        <v>212</v>
      </c>
      <c r="C80" s="39" t="s">
        <v>213</v>
      </c>
      <c r="D80" s="39" t="s">
        <v>230</v>
      </c>
      <c r="E80" s="39" t="s">
        <v>231</v>
      </c>
      <c r="F80" s="39"/>
      <c r="G80" s="39"/>
      <c r="H80" s="39" t="s">
        <v>216</v>
      </c>
      <c r="I80" s="39" t="s">
        <v>1704</v>
      </c>
      <c r="J80" s="39" t="s">
        <v>382</v>
      </c>
      <c r="K80" s="42" t="s">
        <v>219</v>
      </c>
      <c r="L80" s="39" t="s">
        <v>220</v>
      </c>
      <c r="M80" s="43">
        <v>44994.4085648148</v>
      </c>
      <c r="N80" s="43">
        <v>44994.4074768519</v>
      </c>
      <c r="O80" s="42" t="s">
        <v>221</v>
      </c>
      <c r="P80" s="39" t="s">
        <v>222</v>
      </c>
      <c r="Q80" s="39"/>
      <c r="R80" s="47">
        <v>45009.087037037</v>
      </c>
      <c r="S80" s="39" t="s">
        <v>224</v>
      </c>
      <c r="T80" s="47"/>
      <c r="U80" s="47">
        <v>44998.4933564815</v>
      </c>
      <c r="V80" s="47">
        <v>45009.0842361111</v>
      </c>
      <c r="W80" s="48">
        <v>0</v>
      </c>
      <c r="X80" s="49">
        <v>14.6767592592593</v>
      </c>
      <c r="Y80" s="39" t="s">
        <v>230</v>
      </c>
      <c r="Z80" s="39" t="s">
        <v>234</v>
      </c>
      <c r="AA80" s="39"/>
      <c r="AB80" s="39" t="s">
        <v>245</v>
      </c>
      <c r="AC80" s="39" t="s">
        <v>323</v>
      </c>
      <c r="AD80" s="39"/>
      <c r="AE80" s="43" t="s">
        <v>1705</v>
      </c>
      <c r="AF80" s="39" t="s">
        <v>227</v>
      </c>
      <c r="AG80" s="39" t="s">
        <v>228</v>
      </c>
      <c r="AH80" s="39" t="s">
        <v>284</v>
      </c>
      <c r="AI80" s="48">
        <v>9.33333333333333</v>
      </c>
      <c r="AJ80" s="39" t="s">
        <v>216</v>
      </c>
      <c r="AK80" s="39"/>
    </row>
    <row r="81" ht="14.4" spans="1:37">
      <c r="A81" s="38" t="s">
        <v>211</v>
      </c>
      <c r="B81" s="38" t="s">
        <v>212</v>
      </c>
      <c r="C81" s="38" t="s">
        <v>213</v>
      </c>
      <c r="D81" s="38" t="s">
        <v>230</v>
      </c>
      <c r="E81" s="38" t="s">
        <v>231</v>
      </c>
      <c r="F81" s="38"/>
      <c r="G81" s="38"/>
      <c r="H81" s="38" t="s">
        <v>216</v>
      </c>
      <c r="I81" s="38" t="s">
        <v>1710</v>
      </c>
      <c r="J81" s="38" t="s">
        <v>1711</v>
      </c>
      <c r="K81" s="40" t="s">
        <v>279</v>
      </c>
      <c r="L81" s="38" t="s">
        <v>220</v>
      </c>
      <c r="M81" s="41">
        <v>45012.6476273148</v>
      </c>
      <c r="N81" s="41">
        <v>45012.646724537</v>
      </c>
      <c r="O81" s="40" t="s">
        <v>780</v>
      </c>
      <c r="P81" s="38" t="s">
        <v>781</v>
      </c>
      <c r="Q81" s="38"/>
      <c r="R81" s="44">
        <v>45014.7496296296</v>
      </c>
      <c r="S81" s="38" t="s">
        <v>1309</v>
      </c>
      <c r="T81" s="44"/>
      <c r="U81" s="44">
        <v>45014.5296412037</v>
      </c>
      <c r="V81" s="44"/>
      <c r="W81" s="45">
        <v>0</v>
      </c>
      <c r="X81" s="46">
        <v>1.88291666666667</v>
      </c>
      <c r="Y81" s="38" t="s">
        <v>230</v>
      </c>
      <c r="Z81" s="38" t="s">
        <v>234</v>
      </c>
      <c r="AA81" s="38"/>
      <c r="AB81" s="38" t="s">
        <v>140</v>
      </c>
      <c r="AC81" s="38" t="s">
        <v>225</v>
      </c>
      <c r="AD81" s="38"/>
      <c r="AE81" s="41" t="s">
        <v>1712</v>
      </c>
      <c r="AF81" s="38" t="s">
        <v>236</v>
      </c>
      <c r="AG81" s="38" t="s">
        <v>237</v>
      </c>
      <c r="AH81" s="38" t="s">
        <v>238</v>
      </c>
      <c r="AI81" s="45">
        <v>2.6</v>
      </c>
      <c r="AJ81" s="38" t="s">
        <v>216</v>
      </c>
      <c r="AK81" s="38"/>
    </row>
    <row r="82" ht="14.4" spans="1:37">
      <c r="A82" s="39" t="s">
        <v>211</v>
      </c>
      <c r="B82" s="39" t="s">
        <v>212</v>
      </c>
      <c r="C82" s="39" t="s">
        <v>213</v>
      </c>
      <c r="D82" s="39" t="s">
        <v>230</v>
      </c>
      <c r="E82" s="39" t="s">
        <v>231</v>
      </c>
      <c r="F82" s="39"/>
      <c r="G82" s="39"/>
      <c r="H82" s="39" t="s">
        <v>340</v>
      </c>
      <c r="I82" s="39" t="s">
        <v>2667</v>
      </c>
      <c r="J82" s="39" t="s">
        <v>1714</v>
      </c>
      <c r="K82" s="42" t="s">
        <v>219</v>
      </c>
      <c r="L82" s="39" t="s">
        <v>220</v>
      </c>
      <c r="M82" s="43">
        <v>45014.6327199074</v>
      </c>
      <c r="N82" s="43">
        <v>45014.630474537</v>
      </c>
      <c r="O82" s="42" t="s">
        <v>440</v>
      </c>
      <c r="P82" s="39" t="s">
        <v>1117</v>
      </c>
      <c r="Q82" s="39" t="s">
        <v>2668</v>
      </c>
      <c r="R82" s="47">
        <v>45016.3923958333</v>
      </c>
      <c r="S82" s="39" t="s">
        <v>343</v>
      </c>
      <c r="T82" s="47"/>
      <c r="U82" s="47"/>
      <c r="V82" s="47"/>
      <c r="W82" s="48">
        <v>0</v>
      </c>
      <c r="X82" s="49">
        <v>2.7</v>
      </c>
      <c r="Y82" s="39" t="s">
        <v>230</v>
      </c>
      <c r="Z82" s="39" t="s">
        <v>234</v>
      </c>
      <c r="AA82" s="39"/>
      <c r="AB82" s="39"/>
      <c r="AC82" s="39"/>
      <c r="AD82" s="39"/>
      <c r="AE82" s="39"/>
      <c r="AF82" s="39" t="s">
        <v>236</v>
      </c>
      <c r="AG82" s="39" t="s">
        <v>237</v>
      </c>
      <c r="AH82" s="39" t="s">
        <v>348</v>
      </c>
      <c r="AI82" s="48">
        <v>2.33333333333333</v>
      </c>
      <c r="AJ82" s="39" t="s">
        <v>216</v>
      </c>
      <c r="AK82" s="38"/>
    </row>
    <row r="83" ht="14.4" spans="1:37">
      <c r="A83" s="39" t="s">
        <v>211</v>
      </c>
      <c r="B83" s="39" t="s">
        <v>212</v>
      </c>
      <c r="C83" s="39" t="s">
        <v>213</v>
      </c>
      <c r="D83" s="39" t="s">
        <v>230</v>
      </c>
      <c r="E83" s="39" t="s">
        <v>231</v>
      </c>
      <c r="F83" s="39"/>
      <c r="G83" s="39"/>
      <c r="H83" s="39" t="s">
        <v>216</v>
      </c>
      <c r="I83" s="39" t="s">
        <v>1713</v>
      </c>
      <c r="J83" s="39" t="s">
        <v>1714</v>
      </c>
      <c r="K83" s="42" t="s">
        <v>258</v>
      </c>
      <c r="L83" s="39" t="s">
        <v>220</v>
      </c>
      <c r="M83" s="43">
        <v>45014.6287731482</v>
      </c>
      <c r="N83" s="43">
        <v>45014.625787037</v>
      </c>
      <c r="O83" s="42" t="s">
        <v>780</v>
      </c>
      <c r="P83" s="39" t="s">
        <v>781</v>
      </c>
      <c r="Q83" s="39" t="s">
        <v>1715</v>
      </c>
      <c r="R83" s="47">
        <v>45015.3603356481</v>
      </c>
      <c r="S83" s="39" t="s">
        <v>297</v>
      </c>
      <c r="T83" s="47"/>
      <c r="U83" s="47">
        <v>45015.3603009259</v>
      </c>
      <c r="V83" s="47"/>
      <c r="W83" s="48">
        <v>0</v>
      </c>
      <c r="X83" s="49">
        <v>0.734513888888889</v>
      </c>
      <c r="Y83" s="39" t="s">
        <v>230</v>
      </c>
      <c r="Z83" s="39" t="s">
        <v>234</v>
      </c>
      <c r="AA83" s="39"/>
      <c r="AB83" s="39" t="s">
        <v>245</v>
      </c>
      <c r="AC83" s="39" t="s">
        <v>323</v>
      </c>
      <c r="AD83" s="39"/>
      <c r="AE83" s="43" t="s">
        <v>1716</v>
      </c>
      <c r="AF83" s="39" t="s">
        <v>236</v>
      </c>
      <c r="AG83" s="39" t="s">
        <v>237</v>
      </c>
      <c r="AH83" s="39" t="s">
        <v>238</v>
      </c>
      <c r="AI83" s="48">
        <v>1.4</v>
      </c>
      <c r="AJ83" s="39" t="s">
        <v>216</v>
      </c>
      <c r="AK83" s="38"/>
    </row>
    <row r="84" ht="14.4" spans="1:37">
      <c r="A84" s="38" t="s">
        <v>211</v>
      </c>
      <c r="B84" s="38" t="s">
        <v>212</v>
      </c>
      <c r="C84" s="38" t="s">
        <v>213</v>
      </c>
      <c r="D84" s="38" t="s">
        <v>230</v>
      </c>
      <c r="E84" s="38" t="s">
        <v>231</v>
      </c>
      <c r="F84" s="38"/>
      <c r="G84" s="38"/>
      <c r="H84" s="38" t="s">
        <v>216</v>
      </c>
      <c r="I84" s="38" t="s">
        <v>2669</v>
      </c>
      <c r="J84" s="38" t="s">
        <v>2670</v>
      </c>
      <c r="K84" s="40" t="s">
        <v>219</v>
      </c>
      <c r="L84" s="38" t="s">
        <v>220</v>
      </c>
      <c r="M84" s="41">
        <v>45006.6752430556</v>
      </c>
      <c r="N84" s="41">
        <v>45006.6740277778</v>
      </c>
      <c r="O84" s="40" t="s">
        <v>295</v>
      </c>
      <c r="P84" s="38" t="s">
        <v>2671</v>
      </c>
      <c r="Q84" s="38"/>
      <c r="R84" s="44">
        <v>45007.6769907408</v>
      </c>
      <c r="S84" s="38" t="s">
        <v>2672</v>
      </c>
      <c r="T84" s="44"/>
      <c r="U84" s="44"/>
      <c r="V84" s="44"/>
      <c r="W84" s="45">
        <v>0</v>
      </c>
      <c r="X84" s="46">
        <v>10.6564467592593</v>
      </c>
      <c r="Y84" s="38" t="s">
        <v>230</v>
      </c>
      <c r="Z84" s="38" t="s">
        <v>234</v>
      </c>
      <c r="AA84" s="38"/>
      <c r="AB84" s="38"/>
      <c r="AC84" s="38"/>
      <c r="AD84" s="38"/>
      <c r="AE84" s="38"/>
      <c r="AF84" s="38" t="s">
        <v>544</v>
      </c>
      <c r="AG84" s="38" t="s">
        <v>545</v>
      </c>
      <c r="AH84" s="38" t="s">
        <v>546</v>
      </c>
      <c r="AI84" s="45">
        <v>2.33333333333333</v>
      </c>
      <c r="AJ84" s="38" t="s">
        <v>216</v>
      </c>
      <c r="AK84" s="39"/>
    </row>
    <row r="85" ht="14.4" spans="1:37">
      <c r="A85" s="39" t="s">
        <v>211</v>
      </c>
      <c r="B85" s="39" t="s">
        <v>212</v>
      </c>
      <c r="C85" s="39" t="s">
        <v>213</v>
      </c>
      <c r="D85" s="39" t="s">
        <v>214</v>
      </c>
      <c r="E85" s="39" t="s">
        <v>215</v>
      </c>
      <c r="F85" s="39"/>
      <c r="G85" s="39"/>
      <c r="H85" s="39" t="s">
        <v>216</v>
      </c>
      <c r="I85" s="39" t="s">
        <v>1724</v>
      </c>
      <c r="J85" s="39" t="s">
        <v>1725</v>
      </c>
      <c r="K85" s="42" t="s">
        <v>258</v>
      </c>
      <c r="L85" s="39" t="s">
        <v>220</v>
      </c>
      <c r="M85" s="43">
        <v>45001.5016898148</v>
      </c>
      <c r="N85" s="43">
        <v>45001.5009837963</v>
      </c>
      <c r="O85" s="42" t="s">
        <v>221</v>
      </c>
      <c r="P85" s="39" t="s">
        <v>222</v>
      </c>
      <c r="Q85" s="39"/>
      <c r="R85" s="47">
        <v>45017.0981134259</v>
      </c>
      <c r="S85" s="39" t="s">
        <v>224</v>
      </c>
      <c r="T85" s="47"/>
      <c r="U85" s="47">
        <v>45006.3534490741</v>
      </c>
      <c r="V85" s="47">
        <v>45017.0850810185</v>
      </c>
      <c r="W85" s="48">
        <v>0</v>
      </c>
      <c r="X85" s="49">
        <v>15.5840972222222</v>
      </c>
      <c r="Y85" s="39" t="s">
        <v>155</v>
      </c>
      <c r="Z85" s="39" t="s">
        <v>214</v>
      </c>
      <c r="AA85" s="39"/>
      <c r="AB85" s="39" t="s">
        <v>140</v>
      </c>
      <c r="AC85" s="39" t="s">
        <v>225</v>
      </c>
      <c r="AD85" s="39"/>
      <c r="AE85" s="43" t="s">
        <v>1726</v>
      </c>
      <c r="AF85" s="39" t="s">
        <v>378</v>
      </c>
      <c r="AG85" s="39" t="s">
        <v>379</v>
      </c>
      <c r="AH85" s="39" t="s">
        <v>1516</v>
      </c>
      <c r="AI85" s="48">
        <v>5.6</v>
      </c>
      <c r="AJ85" s="39" t="s">
        <v>216</v>
      </c>
      <c r="AK85" s="38"/>
    </row>
    <row r="86" ht="14.4" spans="1:37">
      <c r="A86" s="39" t="s">
        <v>211</v>
      </c>
      <c r="B86" s="39" t="s">
        <v>212</v>
      </c>
      <c r="C86" s="39" t="s">
        <v>213</v>
      </c>
      <c r="D86" s="39" t="s">
        <v>230</v>
      </c>
      <c r="E86" s="39" t="s">
        <v>231</v>
      </c>
      <c r="F86" s="39"/>
      <c r="G86" s="39"/>
      <c r="H86" s="39" t="s">
        <v>340</v>
      </c>
      <c r="I86" s="39" t="s">
        <v>2673</v>
      </c>
      <c r="J86" s="39" t="s">
        <v>2674</v>
      </c>
      <c r="K86" s="42" t="s">
        <v>219</v>
      </c>
      <c r="L86" s="39" t="s">
        <v>220</v>
      </c>
      <c r="M86" s="43">
        <v>45012.6896064815</v>
      </c>
      <c r="N86" s="43">
        <v>45012.6871412037</v>
      </c>
      <c r="O86" s="42" t="s">
        <v>440</v>
      </c>
      <c r="P86" s="39" t="s">
        <v>748</v>
      </c>
      <c r="Q86" s="39"/>
      <c r="R86" s="47">
        <v>45013.3160648148</v>
      </c>
      <c r="S86" s="39" t="s">
        <v>2675</v>
      </c>
      <c r="T86" s="47"/>
      <c r="U86" s="47"/>
      <c r="V86" s="47"/>
      <c r="W86" s="48">
        <v>0</v>
      </c>
      <c r="X86" s="49">
        <v>4.64333333333333</v>
      </c>
      <c r="Y86" s="39" t="s">
        <v>230</v>
      </c>
      <c r="Z86" s="39" t="s">
        <v>234</v>
      </c>
      <c r="AA86" s="39"/>
      <c r="AB86" s="39"/>
      <c r="AC86" s="39"/>
      <c r="AD86" s="39"/>
      <c r="AE86" s="39"/>
      <c r="AF86" s="39" t="s">
        <v>454</v>
      </c>
      <c r="AG86" s="39" t="s">
        <v>455</v>
      </c>
      <c r="AH86" s="39" t="s">
        <v>2676</v>
      </c>
      <c r="AI86" s="48">
        <v>2.33333333333333</v>
      </c>
      <c r="AJ86" s="39" t="s">
        <v>216</v>
      </c>
      <c r="AK86" s="39"/>
    </row>
    <row r="87" ht="14.4" spans="1:37">
      <c r="A87" s="38" t="s">
        <v>211</v>
      </c>
      <c r="B87" s="38" t="s">
        <v>212</v>
      </c>
      <c r="C87" s="38" t="s">
        <v>213</v>
      </c>
      <c r="D87" s="38" t="s">
        <v>230</v>
      </c>
      <c r="E87" s="38" t="s">
        <v>231</v>
      </c>
      <c r="F87" s="38"/>
      <c r="G87" s="38"/>
      <c r="H87" s="38" t="s">
        <v>340</v>
      </c>
      <c r="I87" s="38" t="s">
        <v>2677</v>
      </c>
      <c r="J87" s="38" t="s">
        <v>2674</v>
      </c>
      <c r="K87" s="40" t="s">
        <v>219</v>
      </c>
      <c r="L87" s="38" t="s">
        <v>220</v>
      </c>
      <c r="M87" s="41">
        <v>45015.6754513889</v>
      </c>
      <c r="N87" s="41">
        <v>45015.674224537</v>
      </c>
      <c r="O87" s="40" t="s">
        <v>440</v>
      </c>
      <c r="P87" s="38" t="s">
        <v>748</v>
      </c>
      <c r="Q87" s="38"/>
      <c r="R87" s="44">
        <v>45015.7068171296</v>
      </c>
      <c r="S87" s="38" t="s">
        <v>343</v>
      </c>
      <c r="T87" s="44"/>
      <c r="U87" s="44"/>
      <c r="V87" s="44"/>
      <c r="W87" s="45">
        <v>0</v>
      </c>
      <c r="X87" s="46">
        <v>1.65625</v>
      </c>
      <c r="Y87" s="38" t="s">
        <v>230</v>
      </c>
      <c r="Z87" s="38" t="s">
        <v>234</v>
      </c>
      <c r="AA87" s="38"/>
      <c r="AB87" s="38"/>
      <c r="AC87" s="38"/>
      <c r="AD87" s="38"/>
      <c r="AE87" s="38"/>
      <c r="AF87" s="38" t="s">
        <v>454</v>
      </c>
      <c r="AG87" s="38" t="s">
        <v>455</v>
      </c>
      <c r="AH87" s="38" t="s">
        <v>348</v>
      </c>
      <c r="AI87" s="45">
        <v>2.33333333333333</v>
      </c>
      <c r="AJ87" s="38" t="s">
        <v>216</v>
      </c>
      <c r="AK87" s="38"/>
    </row>
    <row r="88" ht="14.4" spans="1:37">
      <c r="A88" s="38" t="s">
        <v>211</v>
      </c>
      <c r="B88" s="38" t="s">
        <v>212</v>
      </c>
      <c r="C88" s="38" t="s">
        <v>213</v>
      </c>
      <c r="D88" s="38" t="s">
        <v>230</v>
      </c>
      <c r="E88" s="38" t="s">
        <v>231</v>
      </c>
      <c r="F88" s="38"/>
      <c r="G88" s="38"/>
      <c r="H88" s="38" t="s">
        <v>216</v>
      </c>
      <c r="I88" s="38" t="s">
        <v>1731</v>
      </c>
      <c r="J88" s="38" t="s">
        <v>1732</v>
      </c>
      <c r="K88" s="40" t="s">
        <v>219</v>
      </c>
      <c r="L88" s="38" t="s">
        <v>220</v>
      </c>
      <c r="M88" s="41">
        <v>45001.5363773148</v>
      </c>
      <c r="N88" s="41">
        <v>45001.5327314815</v>
      </c>
      <c r="O88" s="40" t="s">
        <v>221</v>
      </c>
      <c r="P88" s="38" t="s">
        <v>222</v>
      </c>
      <c r="Q88" s="38"/>
      <c r="R88" s="44">
        <v>45012.0865277778</v>
      </c>
      <c r="S88" s="38" t="s">
        <v>224</v>
      </c>
      <c r="T88" s="44"/>
      <c r="U88" s="44">
        <v>45001.7038541667</v>
      </c>
      <c r="V88" s="44">
        <v>45012.0843865741</v>
      </c>
      <c r="W88" s="45">
        <v>0</v>
      </c>
      <c r="X88" s="46">
        <v>10.5516550925926</v>
      </c>
      <c r="Y88" s="38" t="s">
        <v>230</v>
      </c>
      <c r="Z88" s="38" t="s">
        <v>234</v>
      </c>
      <c r="AA88" s="38"/>
      <c r="AB88" s="38" t="s">
        <v>143</v>
      </c>
      <c r="AC88" s="38" t="s">
        <v>245</v>
      </c>
      <c r="AD88" s="38"/>
      <c r="AE88" s="41" t="s">
        <v>1733</v>
      </c>
      <c r="AF88" s="38" t="s">
        <v>695</v>
      </c>
      <c r="AG88" s="38" t="s">
        <v>696</v>
      </c>
      <c r="AH88" s="38" t="s">
        <v>731</v>
      </c>
      <c r="AI88" s="45">
        <v>2.33333333333333</v>
      </c>
      <c r="AJ88" s="38" t="s">
        <v>216</v>
      </c>
      <c r="AK88" s="39"/>
    </row>
    <row r="89" ht="14.4" spans="1:37">
      <c r="A89" s="38" t="s">
        <v>211</v>
      </c>
      <c r="B89" s="38" t="s">
        <v>212</v>
      </c>
      <c r="C89" s="38" t="s">
        <v>213</v>
      </c>
      <c r="D89" s="38" t="s">
        <v>214</v>
      </c>
      <c r="E89" s="38" t="s">
        <v>215</v>
      </c>
      <c r="F89" s="38"/>
      <c r="G89" s="38"/>
      <c r="H89" s="38" t="s">
        <v>216</v>
      </c>
      <c r="I89" s="38" t="s">
        <v>1737</v>
      </c>
      <c r="J89" s="38" t="s">
        <v>1738</v>
      </c>
      <c r="K89" s="40" t="s">
        <v>219</v>
      </c>
      <c r="L89" s="38" t="s">
        <v>220</v>
      </c>
      <c r="M89" s="41">
        <v>45000.3908333333</v>
      </c>
      <c r="N89" s="41">
        <v>45000.3900115741</v>
      </c>
      <c r="O89" s="40" t="s">
        <v>221</v>
      </c>
      <c r="P89" s="38" t="s">
        <v>222</v>
      </c>
      <c r="Q89" s="38"/>
      <c r="R89" s="44">
        <v>45011.1296412037</v>
      </c>
      <c r="S89" s="38" t="s">
        <v>224</v>
      </c>
      <c r="T89" s="44"/>
      <c r="U89" s="44">
        <v>45000.7499537037</v>
      </c>
      <c r="V89" s="44">
        <v>45011.1259490741</v>
      </c>
      <c r="W89" s="45">
        <v>0</v>
      </c>
      <c r="X89" s="46">
        <v>10.7359375</v>
      </c>
      <c r="Y89" s="38" t="s">
        <v>155</v>
      </c>
      <c r="Z89" s="38" t="s">
        <v>214</v>
      </c>
      <c r="AA89" s="38"/>
      <c r="AB89" s="38" t="s">
        <v>140</v>
      </c>
      <c r="AC89" s="38" t="s">
        <v>225</v>
      </c>
      <c r="AD89" s="38"/>
      <c r="AE89" s="41" t="s">
        <v>1739</v>
      </c>
      <c r="AF89" s="38" t="s">
        <v>378</v>
      </c>
      <c r="AG89" s="38" t="s">
        <v>379</v>
      </c>
      <c r="AH89" s="38" t="s">
        <v>238</v>
      </c>
      <c r="AI89" s="45">
        <v>16.8</v>
      </c>
      <c r="AJ89" s="38" t="s">
        <v>216</v>
      </c>
      <c r="AK89" s="38"/>
    </row>
    <row r="90" ht="14.4" spans="1:37">
      <c r="A90" s="39" t="s">
        <v>211</v>
      </c>
      <c r="B90" s="39" t="s">
        <v>212</v>
      </c>
      <c r="C90" s="39" t="s">
        <v>213</v>
      </c>
      <c r="D90" s="39" t="s">
        <v>214</v>
      </c>
      <c r="E90" s="39" t="s">
        <v>215</v>
      </c>
      <c r="F90" s="39"/>
      <c r="G90" s="39"/>
      <c r="H90" s="39" t="s">
        <v>216</v>
      </c>
      <c r="I90" s="39" t="s">
        <v>1740</v>
      </c>
      <c r="J90" s="39" t="s">
        <v>1741</v>
      </c>
      <c r="K90" s="42" t="s">
        <v>258</v>
      </c>
      <c r="L90" s="39" t="s">
        <v>220</v>
      </c>
      <c r="M90" s="43">
        <v>44999.6108217593</v>
      </c>
      <c r="N90" s="43">
        <v>44999.6101736111</v>
      </c>
      <c r="O90" s="42" t="s">
        <v>221</v>
      </c>
      <c r="P90" s="39" t="s">
        <v>222</v>
      </c>
      <c r="Q90" s="39"/>
      <c r="R90" s="47">
        <v>45016.0888541667</v>
      </c>
      <c r="S90" s="39" t="s">
        <v>224</v>
      </c>
      <c r="T90" s="47"/>
      <c r="U90" s="47">
        <v>45005.5059375</v>
      </c>
      <c r="V90" s="47">
        <v>45016.084224537</v>
      </c>
      <c r="W90" s="48">
        <v>0</v>
      </c>
      <c r="X90" s="49">
        <v>16.4740509259259</v>
      </c>
      <c r="Y90" s="39" t="s">
        <v>155</v>
      </c>
      <c r="Z90" s="39" t="s">
        <v>214</v>
      </c>
      <c r="AA90" s="39"/>
      <c r="AB90" s="39" t="s">
        <v>140</v>
      </c>
      <c r="AC90" s="39" t="s">
        <v>225</v>
      </c>
      <c r="AD90" s="39"/>
      <c r="AE90" s="43" t="s">
        <v>1742</v>
      </c>
      <c r="AF90" s="39" t="s">
        <v>378</v>
      </c>
      <c r="AG90" s="39" t="s">
        <v>379</v>
      </c>
      <c r="AH90" s="39" t="s">
        <v>336</v>
      </c>
      <c r="AI90" s="48">
        <v>4.2</v>
      </c>
      <c r="AJ90" s="39" t="s">
        <v>216</v>
      </c>
      <c r="AK90" s="39"/>
    </row>
    <row r="91" ht="14.4" spans="1:37">
      <c r="A91" s="39" t="s">
        <v>211</v>
      </c>
      <c r="B91" s="39" t="s">
        <v>212</v>
      </c>
      <c r="C91" s="39" t="s">
        <v>213</v>
      </c>
      <c r="D91" s="39" t="s">
        <v>214</v>
      </c>
      <c r="E91" s="39" t="s">
        <v>215</v>
      </c>
      <c r="F91" s="39"/>
      <c r="G91" s="39"/>
      <c r="H91" s="39" t="s">
        <v>216</v>
      </c>
      <c r="I91" s="39" t="s">
        <v>1743</v>
      </c>
      <c r="J91" s="39" t="s">
        <v>1741</v>
      </c>
      <c r="K91" s="42" t="s">
        <v>258</v>
      </c>
      <c r="L91" s="39" t="s">
        <v>220</v>
      </c>
      <c r="M91" s="43">
        <v>45000.5934143519</v>
      </c>
      <c r="N91" s="43">
        <v>45000.5924652778</v>
      </c>
      <c r="O91" s="42" t="s">
        <v>221</v>
      </c>
      <c r="P91" s="39" t="s">
        <v>222</v>
      </c>
      <c r="Q91" s="39"/>
      <c r="R91" s="47">
        <v>45017.0981481481</v>
      </c>
      <c r="S91" s="39" t="s">
        <v>224</v>
      </c>
      <c r="T91" s="47"/>
      <c r="U91" s="47">
        <v>45006.3549652778</v>
      </c>
      <c r="V91" s="47">
        <v>45017.0850810185</v>
      </c>
      <c r="W91" s="48">
        <v>0</v>
      </c>
      <c r="X91" s="49">
        <v>16.4926157407407</v>
      </c>
      <c r="Y91" s="39" t="s">
        <v>155</v>
      </c>
      <c r="Z91" s="39" t="s">
        <v>214</v>
      </c>
      <c r="AA91" s="39"/>
      <c r="AB91" s="39" t="s">
        <v>140</v>
      </c>
      <c r="AC91" s="39" t="s">
        <v>225</v>
      </c>
      <c r="AD91" s="39"/>
      <c r="AE91" s="43" t="s">
        <v>1726</v>
      </c>
      <c r="AF91" s="39" t="s">
        <v>378</v>
      </c>
      <c r="AG91" s="39" t="s">
        <v>379</v>
      </c>
      <c r="AH91" s="39" t="s">
        <v>1516</v>
      </c>
      <c r="AI91" s="48">
        <v>5.6</v>
      </c>
      <c r="AJ91" s="39" t="s">
        <v>216</v>
      </c>
      <c r="AK91" s="39"/>
    </row>
    <row r="92" ht="14.4" spans="1:37">
      <c r="A92" s="39" t="s">
        <v>211</v>
      </c>
      <c r="B92" s="39" t="s">
        <v>212</v>
      </c>
      <c r="C92" s="39" t="s">
        <v>213</v>
      </c>
      <c r="D92" s="39" t="s">
        <v>214</v>
      </c>
      <c r="E92" s="39" t="s">
        <v>215</v>
      </c>
      <c r="F92" s="39"/>
      <c r="G92" s="39"/>
      <c r="H92" s="39" t="s">
        <v>216</v>
      </c>
      <c r="I92" s="39" t="s">
        <v>1744</v>
      </c>
      <c r="J92" s="39" t="s">
        <v>1745</v>
      </c>
      <c r="K92" s="42" t="s">
        <v>219</v>
      </c>
      <c r="L92" s="39" t="s">
        <v>220</v>
      </c>
      <c r="M92" s="43">
        <v>45001.4766666667</v>
      </c>
      <c r="N92" s="43">
        <v>45001.4758101852</v>
      </c>
      <c r="O92" s="42" t="s">
        <v>221</v>
      </c>
      <c r="P92" s="39" t="s">
        <v>222</v>
      </c>
      <c r="Q92" s="39"/>
      <c r="R92" s="47">
        <v>45013.0988194444</v>
      </c>
      <c r="S92" s="39" t="s">
        <v>224</v>
      </c>
      <c r="T92" s="47"/>
      <c r="U92" s="47">
        <v>45002.4117476852</v>
      </c>
      <c r="V92" s="47">
        <v>45013.0843171296</v>
      </c>
      <c r="W92" s="48">
        <v>0</v>
      </c>
      <c r="X92" s="49">
        <v>11.6085069444444</v>
      </c>
      <c r="Y92" s="39" t="s">
        <v>155</v>
      </c>
      <c r="Z92" s="39" t="s">
        <v>214</v>
      </c>
      <c r="AA92" s="39"/>
      <c r="AB92" s="39" t="s">
        <v>140</v>
      </c>
      <c r="AC92" s="39" t="s">
        <v>225</v>
      </c>
      <c r="AD92" s="39"/>
      <c r="AE92" s="43" t="s">
        <v>1746</v>
      </c>
      <c r="AF92" s="39" t="s">
        <v>378</v>
      </c>
      <c r="AG92" s="39" t="s">
        <v>379</v>
      </c>
      <c r="AH92" s="39" t="s">
        <v>336</v>
      </c>
      <c r="AI92" s="48">
        <v>9.8</v>
      </c>
      <c r="AJ92" s="39" t="s">
        <v>216</v>
      </c>
      <c r="AK92" s="39"/>
    </row>
    <row r="93" ht="14.4" spans="1:37">
      <c r="A93" s="38" t="s">
        <v>211</v>
      </c>
      <c r="B93" s="38" t="s">
        <v>212</v>
      </c>
      <c r="C93" s="38" t="s">
        <v>213</v>
      </c>
      <c r="D93" s="38" t="s">
        <v>214</v>
      </c>
      <c r="E93" s="38" t="s">
        <v>215</v>
      </c>
      <c r="F93" s="38"/>
      <c r="G93" s="38"/>
      <c r="H93" s="38" t="s">
        <v>216</v>
      </c>
      <c r="I93" s="38" t="s">
        <v>1747</v>
      </c>
      <c r="J93" s="38" t="s">
        <v>1748</v>
      </c>
      <c r="K93" s="40" t="s">
        <v>258</v>
      </c>
      <c r="L93" s="38" t="s">
        <v>220</v>
      </c>
      <c r="M93" s="41">
        <v>45002.4919212963</v>
      </c>
      <c r="N93" s="41">
        <v>45002.4912384259</v>
      </c>
      <c r="O93" s="40" t="s">
        <v>221</v>
      </c>
      <c r="P93" s="38" t="s">
        <v>222</v>
      </c>
      <c r="Q93" s="38"/>
      <c r="R93" s="44">
        <v>45016.0887384259</v>
      </c>
      <c r="S93" s="38" t="s">
        <v>224</v>
      </c>
      <c r="T93" s="44"/>
      <c r="U93" s="44">
        <v>45005.3925810185</v>
      </c>
      <c r="V93" s="44">
        <v>45016.084224537</v>
      </c>
      <c r="W93" s="45">
        <v>0</v>
      </c>
      <c r="X93" s="46">
        <v>13.5929861111111</v>
      </c>
      <c r="Y93" s="38" t="s">
        <v>155</v>
      </c>
      <c r="Z93" s="38" t="s">
        <v>214</v>
      </c>
      <c r="AA93" s="38"/>
      <c r="AB93" s="38" t="s">
        <v>140</v>
      </c>
      <c r="AC93" s="38" t="s">
        <v>225</v>
      </c>
      <c r="AD93" s="38"/>
      <c r="AE93" s="41" t="s">
        <v>1749</v>
      </c>
      <c r="AF93" s="38" t="s">
        <v>378</v>
      </c>
      <c r="AG93" s="38" t="s">
        <v>379</v>
      </c>
      <c r="AH93" s="38" t="s">
        <v>284</v>
      </c>
      <c r="AI93" s="45">
        <v>13.0666666666667</v>
      </c>
      <c r="AJ93" s="38" t="s">
        <v>216</v>
      </c>
      <c r="AK93" s="39"/>
    </row>
    <row r="94" ht="14.4" spans="1:37">
      <c r="A94" s="38" t="s">
        <v>211</v>
      </c>
      <c r="B94" s="38" t="s">
        <v>212</v>
      </c>
      <c r="C94" s="38" t="s">
        <v>213</v>
      </c>
      <c r="D94" s="38" t="s">
        <v>214</v>
      </c>
      <c r="E94" s="38" t="s">
        <v>215</v>
      </c>
      <c r="F94" s="38"/>
      <c r="G94" s="38"/>
      <c r="H94" s="38" t="s">
        <v>216</v>
      </c>
      <c r="I94" s="38" t="s">
        <v>1750</v>
      </c>
      <c r="J94" s="38" t="s">
        <v>1751</v>
      </c>
      <c r="K94" s="40" t="s">
        <v>219</v>
      </c>
      <c r="L94" s="38" t="s">
        <v>220</v>
      </c>
      <c r="M94" s="41">
        <v>44999.4568402778</v>
      </c>
      <c r="N94" s="41">
        <v>44999.4559953704</v>
      </c>
      <c r="O94" s="40" t="s">
        <v>221</v>
      </c>
      <c r="P94" s="38" t="s">
        <v>222</v>
      </c>
      <c r="Q94" s="38"/>
      <c r="R94" s="44">
        <v>45010.0915393519</v>
      </c>
      <c r="S94" s="38" t="s">
        <v>224</v>
      </c>
      <c r="T94" s="44"/>
      <c r="U94" s="44">
        <v>44999.5392476852</v>
      </c>
      <c r="V94" s="44">
        <v>45010.0842013889</v>
      </c>
      <c r="W94" s="45">
        <v>0</v>
      </c>
      <c r="X94" s="46">
        <v>10.6282060185185</v>
      </c>
      <c r="Y94" s="38" t="s">
        <v>155</v>
      </c>
      <c r="Z94" s="38" t="s">
        <v>214</v>
      </c>
      <c r="AA94" s="38"/>
      <c r="AB94" s="38" t="s">
        <v>140</v>
      </c>
      <c r="AC94" s="38" t="s">
        <v>225</v>
      </c>
      <c r="AD94" s="38"/>
      <c r="AE94" s="41" t="s">
        <v>1752</v>
      </c>
      <c r="AF94" s="38" t="s">
        <v>378</v>
      </c>
      <c r="AG94" s="38" t="s">
        <v>379</v>
      </c>
      <c r="AH94" s="38" t="s">
        <v>336</v>
      </c>
      <c r="AI94" s="45">
        <v>12.6</v>
      </c>
      <c r="AJ94" s="38" t="s">
        <v>216</v>
      </c>
      <c r="AK94" s="39"/>
    </row>
    <row r="95" ht="14.4" spans="1:37">
      <c r="A95" s="38" t="s">
        <v>211</v>
      </c>
      <c r="B95" s="38" t="s">
        <v>212</v>
      </c>
      <c r="C95" s="38" t="s">
        <v>213</v>
      </c>
      <c r="D95" s="38" t="s">
        <v>214</v>
      </c>
      <c r="E95" s="38" t="s">
        <v>276</v>
      </c>
      <c r="F95" s="38"/>
      <c r="G95" s="38"/>
      <c r="H95" s="38" t="s">
        <v>216</v>
      </c>
      <c r="I95" s="38" t="s">
        <v>1753</v>
      </c>
      <c r="J95" s="38" t="s">
        <v>1754</v>
      </c>
      <c r="K95" s="40" t="s">
        <v>258</v>
      </c>
      <c r="L95" s="38" t="s">
        <v>220</v>
      </c>
      <c r="M95" s="41">
        <v>45000.3919328704</v>
      </c>
      <c r="N95" s="41">
        <v>45000.3912384259</v>
      </c>
      <c r="O95" s="40" t="s">
        <v>221</v>
      </c>
      <c r="P95" s="38" t="s">
        <v>222</v>
      </c>
      <c r="Q95" s="38"/>
      <c r="R95" s="44">
        <v>45016.0888425926</v>
      </c>
      <c r="S95" s="38" t="s">
        <v>224</v>
      </c>
      <c r="T95" s="44"/>
      <c r="U95" s="44">
        <v>45005.8398726852</v>
      </c>
      <c r="V95" s="44">
        <v>45016.084224537</v>
      </c>
      <c r="W95" s="45">
        <v>0</v>
      </c>
      <c r="X95" s="46">
        <v>15.6929861111111</v>
      </c>
      <c r="Y95" s="38" t="s">
        <v>155</v>
      </c>
      <c r="Z95" s="38" t="s">
        <v>214</v>
      </c>
      <c r="AA95" s="38"/>
      <c r="AB95" s="38" t="s">
        <v>245</v>
      </c>
      <c r="AC95" s="38" t="s">
        <v>246</v>
      </c>
      <c r="AD95" s="38"/>
      <c r="AE95" s="41" t="s">
        <v>1755</v>
      </c>
      <c r="AF95" s="38" t="s">
        <v>378</v>
      </c>
      <c r="AG95" s="38" t="s">
        <v>379</v>
      </c>
      <c r="AH95" s="38" t="s">
        <v>284</v>
      </c>
      <c r="AI95" s="45">
        <v>5.6</v>
      </c>
      <c r="AJ95" s="38" t="s">
        <v>216</v>
      </c>
      <c r="AK95" s="38"/>
    </row>
    <row r="96" ht="14.4" spans="1:37">
      <c r="A96" s="39" t="s">
        <v>211</v>
      </c>
      <c r="B96" s="39" t="s">
        <v>212</v>
      </c>
      <c r="C96" s="39" t="s">
        <v>213</v>
      </c>
      <c r="D96" s="39" t="s">
        <v>214</v>
      </c>
      <c r="E96" s="39" t="s">
        <v>215</v>
      </c>
      <c r="F96" s="39"/>
      <c r="G96" s="39"/>
      <c r="H96" s="39" t="s">
        <v>216</v>
      </c>
      <c r="I96" s="39" t="s">
        <v>1756</v>
      </c>
      <c r="J96" s="39" t="s">
        <v>1757</v>
      </c>
      <c r="K96" s="42" t="s">
        <v>258</v>
      </c>
      <c r="L96" s="39" t="s">
        <v>220</v>
      </c>
      <c r="M96" s="43">
        <v>45005.3628703704</v>
      </c>
      <c r="N96" s="43">
        <v>45005.3609953704</v>
      </c>
      <c r="O96" s="42" t="s">
        <v>221</v>
      </c>
      <c r="P96" s="39" t="s">
        <v>222</v>
      </c>
      <c r="Q96" s="39"/>
      <c r="R96" s="47">
        <v>45016.0884837963</v>
      </c>
      <c r="S96" s="39" t="s">
        <v>224</v>
      </c>
      <c r="T96" s="47"/>
      <c r="U96" s="47">
        <v>45005.8546412037</v>
      </c>
      <c r="V96" s="47">
        <v>45016.084224537</v>
      </c>
      <c r="W96" s="48">
        <v>0</v>
      </c>
      <c r="X96" s="49">
        <v>10.7232291666667</v>
      </c>
      <c r="Y96" s="39" t="s">
        <v>155</v>
      </c>
      <c r="Z96" s="39" t="s">
        <v>214</v>
      </c>
      <c r="AA96" s="39"/>
      <c r="AB96" s="39" t="s">
        <v>245</v>
      </c>
      <c r="AC96" s="39" t="s">
        <v>246</v>
      </c>
      <c r="AD96" s="39"/>
      <c r="AE96" s="43" t="s">
        <v>1758</v>
      </c>
      <c r="AF96" s="39" t="s">
        <v>485</v>
      </c>
      <c r="AG96" s="39" t="s">
        <v>486</v>
      </c>
      <c r="AH96" s="39" t="s">
        <v>1516</v>
      </c>
      <c r="AI96" s="48">
        <v>13.0666666666667</v>
      </c>
      <c r="AJ96" s="39" t="s">
        <v>216</v>
      </c>
      <c r="AK96" s="38"/>
    </row>
    <row r="97" ht="14.4" spans="1:37">
      <c r="A97" s="38" t="s">
        <v>211</v>
      </c>
      <c r="B97" s="38" t="s">
        <v>212</v>
      </c>
      <c r="C97" s="38" t="s">
        <v>213</v>
      </c>
      <c r="D97" s="38" t="s">
        <v>230</v>
      </c>
      <c r="E97" s="38" t="s">
        <v>231</v>
      </c>
      <c r="F97" s="38"/>
      <c r="G97" s="38"/>
      <c r="H97" s="38" t="s">
        <v>216</v>
      </c>
      <c r="I97" s="38" t="s">
        <v>1759</v>
      </c>
      <c r="J97" s="38" t="s">
        <v>1760</v>
      </c>
      <c r="K97" s="40" t="s">
        <v>219</v>
      </c>
      <c r="L97" s="38" t="s">
        <v>220</v>
      </c>
      <c r="M97" s="41">
        <v>44987.6534259259</v>
      </c>
      <c r="N97" s="41">
        <v>44987.6509837963</v>
      </c>
      <c r="O97" s="40" t="s">
        <v>221</v>
      </c>
      <c r="P97" s="38" t="s">
        <v>222</v>
      </c>
      <c r="Q97" s="38"/>
      <c r="R97" s="44">
        <v>44999.0885069445</v>
      </c>
      <c r="S97" s="38" t="s">
        <v>224</v>
      </c>
      <c r="T97" s="44"/>
      <c r="U97" s="44">
        <v>44988.4524884259</v>
      </c>
      <c r="V97" s="44">
        <v>44999.084537037</v>
      </c>
      <c r="W97" s="45">
        <v>0</v>
      </c>
      <c r="X97" s="46">
        <v>11.4335532407407</v>
      </c>
      <c r="Y97" s="38" t="s">
        <v>230</v>
      </c>
      <c r="Z97" s="38" t="s">
        <v>234</v>
      </c>
      <c r="AA97" s="38"/>
      <c r="AB97" s="38" t="s">
        <v>245</v>
      </c>
      <c r="AC97" s="38" t="s">
        <v>323</v>
      </c>
      <c r="AD97" s="38"/>
      <c r="AE97" s="41" t="s">
        <v>1761</v>
      </c>
      <c r="AF97" s="38" t="s">
        <v>378</v>
      </c>
      <c r="AG97" s="38" t="s">
        <v>379</v>
      </c>
      <c r="AH97" s="38" t="s">
        <v>238</v>
      </c>
      <c r="AI97" s="45">
        <v>9.33333333333333</v>
      </c>
      <c r="AJ97" s="38" t="s">
        <v>216</v>
      </c>
      <c r="AK97" s="39"/>
    </row>
    <row r="98" ht="14.4" spans="1:37">
      <c r="A98" s="38" t="s">
        <v>211</v>
      </c>
      <c r="B98" s="38" t="s">
        <v>212</v>
      </c>
      <c r="C98" s="38" t="s">
        <v>213</v>
      </c>
      <c r="D98" s="38" t="s">
        <v>230</v>
      </c>
      <c r="E98" s="38" t="s">
        <v>231</v>
      </c>
      <c r="F98" s="38"/>
      <c r="G98" s="38"/>
      <c r="H98" s="38" t="s">
        <v>216</v>
      </c>
      <c r="I98" s="38" t="s">
        <v>2678</v>
      </c>
      <c r="J98" s="38" t="s">
        <v>2679</v>
      </c>
      <c r="K98" s="40" t="s">
        <v>219</v>
      </c>
      <c r="L98" s="38" t="s">
        <v>220</v>
      </c>
      <c r="M98" s="41">
        <v>45010.6583217593</v>
      </c>
      <c r="N98" s="41">
        <v>45010.6575694444</v>
      </c>
      <c r="O98" s="40" t="s">
        <v>295</v>
      </c>
      <c r="P98" s="38" t="s">
        <v>1131</v>
      </c>
      <c r="Q98" s="38" t="s">
        <v>613</v>
      </c>
      <c r="R98" s="44">
        <v>45014.6745949074</v>
      </c>
      <c r="S98" s="38" t="s">
        <v>2680</v>
      </c>
      <c r="T98" s="44"/>
      <c r="U98" s="44"/>
      <c r="V98" s="44"/>
      <c r="W98" s="45">
        <v>0</v>
      </c>
      <c r="X98" s="46">
        <v>6.6729050925926</v>
      </c>
      <c r="Y98" s="38" t="s">
        <v>230</v>
      </c>
      <c r="Z98" s="38" t="s">
        <v>234</v>
      </c>
      <c r="AA98" s="38"/>
      <c r="AB98" s="38"/>
      <c r="AC98" s="38"/>
      <c r="AD98" s="38"/>
      <c r="AE98" s="38"/>
      <c r="AF98" s="38" t="s">
        <v>378</v>
      </c>
      <c r="AG98" s="38" t="s">
        <v>379</v>
      </c>
      <c r="AH98" s="38" t="s">
        <v>238</v>
      </c>
      <c r="AI98" s="45">
        <v>29.1666666666667</v>
      </c>
      <c r="AJ98" s="38" t="s">
        <v>216</v>
      </c>
      <c r="AK98" s="38"/>
    </row>
    <row r="99" ht="14.4" spans="1:37">
      <c r="A99" s="38" t="s">
        <v>211</v>
      </c>
      <c r="B99" s="38" t="s">
        <v>212</v>
      </c>
      <c r="C99" s="38" t="s">
        <v>213</v>
      </c>
      <c r="D99" s="38" t="s">
        <v>230</v>
      </c>
      <c r="E99" s="38" t="s">
        <v>231</v>
      </c>
      <c r="F99" s="38"/>
      <c r="G99" s="38"/>
      <c r="H99" s="38" t="s">
        <v>216</v>
      </c>
      <c r="I99" s="38" t="s">
        <v>1762</v>
      </c>
      <c r="J99" s="38" t="s">
        <v>1763</v>
      </c>
      <c r="K99" s="40" t="s">
        <v>219</v>
      </c>
      <c r="L99" s="38" t="s">
        <v>220</v>
      </c>
      <c r="M99" s="41">
        <v>44995.4110185185</v>
      </c>
      <c r="N99" s="41">
        <v>44995.4084027778</v>
      </c>
      <c r="O99" s="40" t="s">
        <v>221</v>
      </c>
      <c r="P99" s="38" t="s">
        <v>222</v>
      </c>
      <c r="Q99" s="38"/>
      <c r="R99" s="44">
        <v>45009.0868171296</v>
      </c>
      <c r="S99" s="38" t="s">
        <v>224</v>
      </c>
      <c r="T99" s="44"/>
      <c r="U99" s="44">
        <v>44998.5206481481</v>
      </c>
      <c r="V99" s="44">
        <v>45009.0842361111</v>
      </c>
      <c r="W99" s="45">
        <v>0</v>
      </c>
      <c r="X99" s="46">
        <v>13.6758333333333</v>
      </c>
      <c r="Y99" s="38" t="s">
        <v>230</v>
      </c>
      <c r="Z99" s="38" t="s">
        <v>234</v>
      </c>
      <c r="AA99" s="38"/>
      <c r="AB99" s="38" t="s">
        <v>143</v>
      </c>
      <c r="AC99" s="38" t="s">
        <v>245</v>
      </c>
      <c r="AD99" s="38"/>
      <c r="AE99" s="38" t="s">
        <v>1764</v>
      </c>
      <c r="AF99" s="38" t="s">
        <v>307</v>
      </c>
      <c r="AG99" s="38" t="s">
        <v>308</v>
      </c>
      <c r="AH99" s="38" t="s">
        <v>300</v>
      </c>
      <c r="AI99" s="45">
        <v>9.33333333333333</v>
      </c>
      <c r="AJ99" s="38" t="s">
        <v>216</v>
      </c>
      <c r="AK99" s="38"/>
    </row>
    <row r="100" ht="14.4" spans="1:37">
      <c r="A100" s="39" t="s">
        <v>211</v>
      </c>
      <c r="B100" s="39" t="s">
        <v>212</v>
      </c>
      <c r="C100" s="39" t="s">
        <v>213</v>
      </c>
      <c r="D100" s="39" t="s">
        <v>230</v>
      </c>
      <c r="E100" s="39" t="s">
        <v>231</v>
      </c>
      <c r="F100" s="39"/>
      <c r="G100" s="39"/>
      <c r="H100" s="39" t="s">
        <v>216</v>
      </c>
      <c r="I100" s="39" t="s">
        <v>1765</v>
      </c>
      <c r="J100" s="39" t="s">
        <v>1766</v>
      </c>
      <c r="K100" s="42" t="s">
        <v>219</v>
      </c>
      <c r="L100" s="39" t="s">
        <v>220</v>
      </c>
      <c r="M100" s="43">
        <v>45007.6944791667</v>
      </c>
      <c r="N100" s="43">
        <v>45007.6930208333</v>
      </c>
      <c r="O100" s="42" t="s">
        <v>780</v>
      </c>
      <c r="P100" s="39" t="s">
        <v>781</v>
      </c>
      <c r="Q100" s="39"/>
      <c r="R100" s="47">
        <v>45008.5008912037</v>
      </c>
      <c r="S100" s="39" t="s">
        <v>971</v>
      </c>
      <c r="T100" s="47"/>
      <c r="U100" s="47">
        <v>45008.5008680556</v>
      </c>
      <c r="V100" s="47"/>
      <c r="W100" s="48">
        <v>0</v>
      </c>
      <c r="X100" s="49">
        <v>0.807847222222222</v>
      </c>
      <c r="Y100" s="39" t="s">
        <v>230</v>
      </c>
      <c r="Z100" s="39" t="s">
        <v>234</v>
      </c>
      <c r="AA100" s="39"/>
      <c r="AB100" s="39" t="s">
        <v>245</v>
      </c>
      <c r="AC100" s="39" t="s">
        <v>246</v>
      </c>
      <c r="AD100" s="39"/>
      <c r="AE100" s="43" t="s">
        <v>1767</v>
      </c>
      <c r="AF100" s="39" t="s">
        <v>378</v>
      </c>
      <c r="AG100" s="39" t="s">
        <v>379</v>
      </c>
      <c r="AH100" s="39" t="s">
        <v>229</v>
      </c>
      <c r="AI100" s="48">
        <v>9.33333333333333</v>
      </c>
      <c r="AJ100" s="39" t="s">
        <v>216</v>
      </c>
      <c r="AK100" s="39"/>
    </row>
    <row r="101" ht="14.4" spans="1:37">
      <c r="A101" s="39" t="s">
        <v>211</v>
      </c>
      <c r="B101" s="39" t="s">
        <v>212</v>
      </c>
      <c r="C101" s="39" t="s">
        <v>213</v>
      </c>
      <c r="D101" s="39" t="s">
        <v>230</v>
      </c>
      <c r="E101" s="39" t="s">
        <v>231</v>
      </c>
      <c r="F101" s="39"/>
      <c r="G101" s="39"/>
      <c r="H101" s="39" t="s">
        <v>216</v>
      </c>
      <c r="I101" s="39" t="s">
        <v>1768</v>
      </c>
      <c r="J101" s="39" t="s">
        <v>1769</v>
      </c>
      <c r="K101" s="42" t="s">
        <v>219</v>
      </c>
      <c r="L101" s="39" t="s">
        <v>220</v>
      </c>
      <c r="M101" s="43">
        <v>44994.6249074074</v>
      </c>
      <c r="N101" s="43">
        <v>44994.6239583333</v>
      </c>
      <c r="O101" s="42" t="s">
        <v>221</v>
      </c>
      <c r="P101" s="39" t="s">
        <v>222</v>
      </c>
      <c r="Q101" s="39"/>
      <c r="R101" s="47">
        <v>45005.0939351852</v>
      </c>
      <c r="S101" s="39" t="s">
        <v>224</v>
      </c>
      <c r="T101" s="47"/>
      <c r="U101" s="47">
        <v>44994.6353587963</v>
      </c>
      <c r="V101" s="47">
        <v>45005.0842476852</v>
      </c>
      <c r="W101" s="48">
        <v>0</v>
      </c>
      <c r="X101" s="49">
        <v>10.4602893518519</v>
      </c>
      <c r="Y101" s="39" t="s">
        <v>230</v>
      </c>
      <c r="Z101" s="39" t="s">
        <v>234</v>
      </c>
      <c r="AA101" s="39"/>
      <c r="AB101" s="39" t="s">
        <v>143</v>
      </c>
      <c r="AC101" s="39" t="s">
        <v>245</v>
      </c>
      <c r="AD101" s="39"/>
      <c r="AE101" s="43" t="s">
        <v>1770</v>
      </c>
      <c r="AF101" s="39" t="s">
        <v>454</v>
      </c>
      <c r="AG101" s="39" t="s">
        <v>455</v>
      </c>
      <c r="AH101" s="39" t="s">
        <v>1064</v>
      </c>
      <c r="AI101" s="48">
        <v>2.33333333333333</v>
      </c>
      <c r="AJ101" s="39" t="s">
        <v>216</v>
      </c>
      <c r="AK101" s="38"/>
    </row>
    <row r="102" ht="14.4" spans="1:37">
      <c r="A102" s="39" t="s">
        <v>211</v>
      </c>
      <c r="B102" s="39" t="s">
        <v>212</v>
      </c>
      <c r="C102" s="39" t="s">
        <v>213</v>
      </c>
      <c r="D102" s="39" t="s">
        <v>230</v>
      </c>
      <c r="E102" s="39" t="s">
        <v>231</v>
      </c>
      <c r="F102" s="39"/>
      <c r="G102" s="39"/>
      <c r="H102" s="39" t="s">
        <v>216</v>
      </c>
      <c r="I102" s="39" t="s">
        <v>1771</v>
      </c>
      <c r="J102" s="39" t="s">
        <v>1772</v>
      </c>
      <c r="K102" s="42" t="s">
        <v>219</v>
      </c>
      <c r="L102" s="39" t="s">
        <v>220</v>
      </c>
      <c r="M102" s="43">
        <v>44999.6487731482</v>
      </c>
      <c r="N102" s="43">
        <v>44999.6459490741</v>
      </c>
      <c r="O102" s="42" t="s">
        <v>221</v>
      </c>
      <c r="P102" s="39" t="s">
        <v>222</v>
      </c>
      <c r="Q102" s="39"/>
      <c r="R102" s="47">
        <v>45013.098900463</v>
      </c>
      <c r="S102" s="39" t="s">
        <v>224</v>
      </c>
      <c r="T102" s="47"/>
      <c r="U102" s="47">
        <v>45002.4191435185</v>
      </c>
      <c r="V102" s="47">
        <v>45013.0843171296</v>
      </c>
      <c r="W102" s="48">
        <v>0</v>
      </c>
      <c r="X102" s="49">
        <v>13.4383680555556</v>
      </c>
      <c r="Y102" s="39" t="s">
        <v>230</v>
      </c>
      <c r="Z102" s="39" t="s">
        <v>234</v>
      </c>
      <c r="AA102" s="39"/>
      <c r="AB102" s="39" t="s">
        <v>143</v>
      </c>
      <c r="AC102" s="39" t="s">
        <v>245</v>
      </c>
      <c r="AD102" s="39"/>
      <c r="AE102" s="43" t="s">
        <v>1773</v>
      </c>
      <c r="AF102" s="39" t="s">
        <v>459</v>
      </c>
      <c r="AG102" s="39" t="s">
        <v>371</v>
      </c>
      <c r="AH102" s="39" t="s">
        <v>327</v>
      </c>
      <c r="AI102" s="48">
        <v>9.33333333333333</v>
      </c>
      <c r="AJ102" s="39" t="s">
        <v>216</v>
      </c>
      <c r="AK102" s="39"/>
    </row>
    <row r="103" ht="14.4" spans="1:37">
      <c r="A103" s="39" t="s">
        <v>211</v>
      </c>
      <c r="B103" s="39" t="s">
        <v>212</v>
      </c>
      <c r="C103" s="39" t="s">
        <v>213</v>
      </c>
      <c r="D103" s="39" t="s">
        <v>230</v>
      </c>
      <c r="E103" s="39" t="s">
        <v>231</v>
      </c>
      <c r="F103" s="39"/>
      <c r="G103" s="39"/>
      <c r="H103" s="39" t="s">
        <v>216</v>
      </c>
      <c r="I103" s="39" t="s">
        <v>1774</v>
      </c>
      <c r="J103" s="39" t="s">
        <v>1775</v>
      </c>
      <c r="K103" s="42" t="s">
        <v>219</v>
      </c>
      <c r="L103" s="39" t="s">
        <v>220</v>
      </c>
      <c r="M103" s="43">
        <v>45001.6268518519</v>
      </c>
      <c r="N103" s="43">
        <v>45001.6238541667</v>
      </c>
      <c r="O103" s="42" t="s">
        <v>221</v>
      </c>
      <c r="P103" s="39" t="s">
        <v>222</v>
      </c>
      <c r="Q103" s="39"/>
      <c r="R103" s="47">
        <v>45017.0980555556</v>
      </c>
      <c r="S103" s="39" t="s">
        <v>224</v>
      </c>
      <c r="T103" s="47"/>
      <c r="U103" s="47">
        <v>45006.3628935185</v>
      </c>
      <c r="V103" s="47">
        <v>45017.0850810185</v>
      </c>
      <c r="W103" s="48">
        <v>0</v>
      </c>
      <c r="X103" s="49">
        <v>15.4612268518519</v>
      </c>
      <c r="Y103" s="39" t="s">
        <v>230</v>
      </c>
      <c r="Z103" s="39" t="s">
        <v>234</v>
      </c>
      <c r="AA103" s="39"/>
      <c r="AB103" s="39" t="s">
        <v>143</v>
      </c>
      <c r="AC103" s="39" t="s">
        <v>245</v>
      </c>
      <c r="AD103" s="39"/>
      <c r="AE103" s="43" t="s">
        <v>1776</v>
      </c>
      <c r="AF103" s="39" t="s">
        <v>459</v>
      </c>
      <c r="AG103" s="39" t="s">
        <v>371</v>
      </c>
      <c r="AH103" s="39" t="s">
        <v>387</v>
      </c>
      <c r="AI103" s="48">
        <v>9.33333333333333</v>
      </c>
      <c r="AJ103" s="39" t="s">
        <v>216</v>
      </c>
      <c r="AK103" s="39"/>
    </row>
    <row r="104" ht="14.4" spans="1:37">
      <c r="A104" s="39" t="s">
        <v>211</v>
      </c>
      <c r="B104" s="39" t="s">
        <v>212</v>
      </c>
      <c r="C104" s="39" t="s">
        <v>213</v>
      </c>
      <c r="D104" s="39" t="s">
        <v>230</v>
      </c>
      <c r="E104" s="39" t="s">
        <v>231</v>
      </c>
      <c r="F104" s="39"/>
      <c r="G104" s="39"/>
      <c r="H104" s="39" t="s">
        <v>216</v>
      </c>
      <c r="I104" s="39" t="s">
        <v>1777</v>
      </c>
      <c r="J104" s="39" t="s">
        <v>1778</v>
      </c>
      <c r="K104" s="42" t="s">
        <v>219</v>
      </c>
      <c r="L104" s="39" t="s">
        <v>220</v>
      </c>
      <c r="M104" s="43">
        <v>44987.6604513889</v>
      </c>
      <c r="N104" s="43">
        <v>44987.6581828704</v>
      </c>
      <c r="O104" s="42" t="s">
        <v>221</v>
      </c>
      <c r="P104" s="39" t="s">
        <v>222</v>
      </c>
      <c r="Q104" s="39"/>
      <c r="R104" s="47">
        <v>44998.0852430556</v>
      </c>
      <c r="S104" s="39" t="s">
        <v>224</v>
      </c>
      <c r="T104" s="47"/>
      <c r="U104" s="47">
        <v>44987.699375</v>
      </c>
      <c r="V104" s="47">
        <v>44998.0845601852</v>
      </c>
      <c r="W104" s="48">
        <v>0</v>
      </c>
      <c r="X104" s="49">
        <v>10.4263773148148</v>
      </c>
      <c r="Y104" s="39" t="s">
        <v>230</v>
      </c>
      <c r="Z104" s="39" t="s">
        <v>234</v>
      </c>
      <c r="AA104" s="39"/>
      <c r="AB104" s="39" t="s">
        <v>17</v>
      </c>
      <c r="AC104" s="39" t="s">
        <v>225</v>
      </c>
      <c r="AD104" s="39"/>
      <c r="AE104" s="43" t="s">
        <v>1779</v>
      </c>
      <c r="AF104" s="39" t="s">
        <v>639</v>
      </c>
      <c r="AG104" s="39" t="s">
        <v>640</v>
      </c>
      <c r="AH104" s="39" t="s">
        <v>1780</v>
      </c>
      <c r="AI104" s="48">
        <v>2.33333333333333</v>
      </c>
      <c r="AJ104" s="39" t="s">
        <v>216</v>
      </c>
      <c r="AK104" s="38"/>
    </row>
    <row r="105" ht="14.4" spans="1:37">
      <c r="A105" s="39" t="s">
        <v>211</v>
      </c>
      <c r="B105" s="39" t="s">
        <v>212</v>
      </c>
      <c r="C105" s="39" t="s">
        <v>213</v>
      </c>
      <c r="D105" s="39" t="s">
        <v>230</v>
      </c>
      <c r="E105" s="39" t="s">
        <v>231</v>
      </c>
      <c r="F105" s="39"/>
      <c r="G105" s="39"/>
      <c r="H105" s="39" t="s">
        <v>216</v>
      </c>
      <c r="I105" s="39" t="s">
        <v>1781</v>
      </c>
      <c r="J105" s="39" t="s">
        <v>1782</v>
      </c>
      <c r="K105" s="42" t="s">
        <v>219</v>
      </c>
      <c r="L105" s="39" t="s">
        <v>220</v>
      </c>
      <c r="M105" s="43">
        <v>45007.5178472222</v>
      </c>
      <c r="N105" s="43">
        <v>45007.5151851852</v>
      </c>
      <c r="O105" s="42" t="s">
        <v>780</v>
      </c>
      <c r="P105" s="39" t="s">
        <v>781</v>
      </c>
      <c r="Q105" s="39"/>
      <c r="R105" s="47">
        <v>45007.7622800926</v>
      </c>
      <c r="S105" s="39" t="s">
        <v>1043</v>
      </c>
      <c r="T105" s="47"/>
      <c r="U105" s="47">
        <v>45007.7055208333</v>
      </c>
      <c r="V105" s="47"/>
      <c r="W105" s="48">
        <v>0</v>
      </c>
      <c r="X105" s="49">
        <v>0.190335648148148</v>
      </c>
      <c r="Y105" s="39" t="s">
        <v>230</v>
      </c>
      <c r="Z105" s="39" t="s">
        <v>234</v>
      </c>
      <c r="AA105" s="39"/>
      <c r="AB105" s="39" t="s">
        <v>140</v>
      </c>
      <c r="AC105" s="39" t="s">
        <v>225</v>
      </c>
      <c r="AD105" s="39"/>
      <c r="AE105" s="47" t="s">
        <v>1783</v>
      </c>
      <c r="AF105" s="39" t="s">
        <v>459</v>
      </c>
      <c r="AG105" s="39" t="s">
        <v>371</v>
      </c>
      <c r="AH105" s="39" t="s">
        <v>380</v>
      </c>
      <c r="AI105" s="48">
        <v>9.33333333333333</v>
      </c>
      <c r="AJ105" s="39" t="s">
        <v>216</v>
      </c>
      <c r="AK105" s="39"/>
    </row>
    <row r="106" ht="14.4" spans="1:37">
      <c r="A106" s="39" t="s">
        <v>211</v>
      </c>
      <c r="B106" s="39" t="s">
        <v>212</v>
      </c>
      <c r="C106" s="39" t="s">
        <v>213</v>
      </c>
      <c r="D106" s="39" t="s">
        <v>230</v>
      </c>
      <c r="E106" s="39" t="s">
        <v>231</v>
      </c>
      <c r="F106" s="39"/>
      <c r="G106" s="39"/>
      <c r="H106" s="39" t="s">
        <v>216</v>
      </c>
      <c r="I106" s="39" t="s">
        <v>1784</v>
      </c>
      <c r="J106" s="39" t="s">
        <v>1785</v>
      </c>
      <c r="K106" s="42" t="s">
        <v>219</v>
      </c>
      <c r="L106" s="39" t="s">
        <v>220</v>
      </c>
      <c r="M106" s="43">
        <v>45008.4915046296</v>
      </c>
      <c r="N106" s="43">
        <v>45008.4896875</v>
      </c>
      <c r="O106" s="42" t="s">
        <v>780</v>
      </c>
      <c r="P106" s="39" t="s">
        <v>781</v>
      </c>
      <c r="Q106" s="39"/>
      <c r="R106" s="47">
        <v>45008.7504282407</v>
      </c>
      <c r="S106" s="39" t="s">
        <v>996</v>
      </c>
      <c r="T106" s="47"/>
      <c r="U106" s="47">
        <v>45008.7504050926</v>
      </c>
      <c r="V106" s="47"/>
      <c r="W106" s="48">
        <v>0</v>
      </c>
      <c r="X106" s="49">
        <v>0.260717592592593</v>
      </c>
      <c r="Y106" s="39" t="s">
        <v>230</v>
      </c>
      <c r="Z106" s="39" t="s">
        <v>234</v>
      </c>
      <c r="AA106" s="39"/>
      <c r="AB106" s="39" t="s">
        <v>143</v>
      </c>
      <c r="AC106" s="39" t="s">
        <v>245</v>
      </c>
      <c r="AD106" s="39"/>
      <c r="AE106" s="39" t="s">
        <v>1786</v>
      </c>
      <c r="AF106" s="39" t="s">
        <v>639</v>
      </c>
      <c r="AG106" s="39" t="s">
        <v>640</v>
      </c>
      <c r="AH106" s="39" t="s">
        <v>300</v>
      </c>
      <c r="AI106" s="48">
        <v>9.33333333333333</v>
      </c>
      <c r="AJ106" s="39" t="s">
        <v>216</v>
      </c>
      <c r="AK106" s="39"/>
    </row>
    <row r="107" ht="14.4" spans="1:37">
      <c r="A107" s="39" t="s">
        <v>211</v>
      </c>
      <c r="B107" s="39" t="s">
        <v>212</v>
      </c>
      <c r="C107" s="39" t="s">
        <v>213</v>
      </c>
      <c r="D107" s="39" t="s">
        <v>230</v>
      </c>
      <c r="E107" s="39" t="s">
        <v>231</v>
      </c>
      <c r="F107" s="39"/>
      <c r="G107" s="39"/>
      <c r="H107" s="39" t="s">
        <v>216</v>
      </c>
      <c r="I107" s="39" t="s">
        <v>1787</v>
      </c>
      <c r="J107" s="39" t="s">
        <v>637</v>
      </c>
      <c r="K107" s="42" t="s">
        <v>219</v>
      </c>
      <c r="L107" s="39" t="s">
        <v>220</v>
      </c>
      <c r="M107" s="43">
        <v>44999.5264814815</v>
      </c>
      <c r="N107" s="43">
        <v>44999.5251736111</v>
      </c>
      <c r="O107" s="42" t="s">
        <v>221</v>
      </c>
      <c r="P107" s="39" t="s">
        <v>222</v>
      </c>
      <c r="Q107" s="39" t="s">
        <v>1788</v>
      </c>
      <c r="R107" s="47">
        <v>45011.129849537</v>
      </c>
      <c r="S107" s="39" t="s">
        <v>224</v>
      </c>
      <c r="T107" s="47"/>
      <c r="U107" s="47">
        <v>45000.6930555556</v>
      </c>
      <c r="V107" s="47">
        <v>45011.1259490741</v>
      </c>
      <c r="W107" s="48">
        <v>0</v>
      </c>
      <c r="X107" s="49">
        <v>11.600775462963</v>
      </c>
      <c r="Y107" s="39" t="s">
        <v>230</v>
      </c>
      <c r="Z107" s="39" t="s">
        <v>234</v>
      </c>
      <c r="AA107" s="39"/>
      <c r="AB107" s="39" t="s">
        <v>245</v>
      </c>
      <c r="AC107" s="39" t="s">
        <v>246</v>
      </c>
      <c r="AD107" s="39"/>
      <c r="AE107" s="43" t="s">
        <v>1789</v>
      </c>
      <c r="AF107" s="39" t="s">
        <v>639</v>
      </c>
      <c r="AG107" s="39" t="s">
        <v>640</v>
      </c>
      <c r="AH107" s="39" t="s">
        <v>1780</v>
      </c>
      <c r="AI107" s="48">
        <v>2.33333333333333</v>
      </c>
      <c r="AJ107" s="39" t="s">
        <v>216</v>
      </c>
      <c r="AK107" s="38"/>
    </row>
    <row r="108" ht="14.4" spans="1:37">
      <c r="A108" s="39" t="s">
        <v>211</v>
      </c>
      <c r="B108" s="39" t="s">
        <v>212</v>
      </c>
      <c r="C108" s="39" t="s">
        <v>213</v>
      </c>
      <c r="D108" s="39" t="s">
        <v>230</v>
      </c>
      <c r="E108" s="39" t="s">
        <v>231</v>
      </c>
      <c r="F108" s="39"/>
      <c r="G108" s="39"/>
      <c r="H108" s="39" t="s">
        <v>216</v>
      </c>
      <c r="I108" s="39" t="s">
        <v>1790</v>
      </c>
      <c r="J108" s="39" t="s">
        <v>637</v>
      </c>
      <c r="K108" s="42" t="s">
        <v>219</v>
      </c>
      <c r="L108" s="39" t="s">
        <v>220</v>
      </c>
      <c r="M108" s="43">
        <v>45001.6293865741</v>
      </c>
      <c r="N108" s="43">
        <v>45001.6281944445</v>
      </c>
      <c r="O108" s="42" t="s">
        <v>221</v>
      </c>
      <c r="P108" s="39" t="s">
        <v>222</v>
      </c>
      <c r="Q108" s="39"/>
      <c r="R108" s="47">
        <v>45013.0986921296</v>
      </c>
      <c r="S108" s="39" t="s">
        <v>224</v>
      </c>
      <c r="T108" s="47"/>
      <c r="U108" s="47">
        <v>45002.3683680556</v>
      </c>
      <c r="V108" s="47">
        <v>45013.0843171296</v>
      </c>
      <c r="W108" s="48">
        <v>0</v>
      </c>
      <c r="X108" s="49">
        <v>11.4561226851852</v>
      </c>
      <c r="Y108" s="39" t="s">
        <v>230</v>
      </c>
      <c r="Z108" s="39" t="s">
        <v>234</v>
      </c>
      <c r="AA108" s="39"/>
      <c r="AB108" s="39" t="s">
        <v>245</v>
      </c>
      <c r="AC108" s="39" t="s">
        <v>323</v>
      </c>
      <c r="AD108" s="39"/>
      <c r="AE108" s="43" t="s">
        <v>1791</v>
      </c>
      <c r="AF108" s="39" t="s">
        <v>639</v>
      </c>
      <c r="AG108" s="39" t="s">
        <v>640</v>
      </c>
      <c r="AH108" s="39" t="s">
        <v>1780</v>
      </c>
      <c r="AI108" s="48">
        <v>2.33333333333333</v>
      </c>
      <c r="AJ108" s="39" t="s">
        <v>216</v>
      </c>
      <c r="AK108" s="39"/>
    </row>
    <row r="109" ht="14.4" spans="1:37">
      <c r="A109" s="38" t="s">
        <v>211</v>
      </c>
      <c r="B109" s="38" t="s">
        <v>212</v>
      </c>
      <c r="C109" s="38" t="s">
        <v>213</v>
      </c>
      <c r="D109" s="38" t="s">
        <v>230</v>
      </c>
      <c r="E109" s="38" t="s">
        <v>231</v>
      </c>
      <c r="F109" s="38"/>
      <c r="G109" s="38"/>
      <c r="H109" s="38" t="s">
        <v>216</v>
      </c>
      <c r="I109" s="38" t="s">
        <v>1792</v>
      </c>
      <c r="J109" s="38" t="s">
        <v>1793</v>
      </c>
      <c r="K109" s="40" t="s">
        <v>219</v>
      </c>
      <c r="L109" s="38" t="s">
        <v>220</v>
      </c>
      <c r="M109" s="41">
        <v>44994.6516435185</v>
      </c>
      <c r="N109" s="41">
        <v>44994.6440972222</v>
      </c>
      <c r="O109" s="40" t="s">
        <v>221</v>
      </c>
      <c r="P109" s="38" t="s">
        <v>222</v>
      </c>
      <c r="Q109" s="38"/>
      <c r="R109" s="44">
        <v>45010.0948032407</v>
      </c>
      <c r="S109" s="38" t="s">
        <v>224</v>
      </c>
      <c r="T109" s="44"/>
      <c r="U109" s="44">
        <v>44999.4725925926</v>
      </c>
      <c r="V109" s="44">
        <v>45010.0842013889</v>
      </c>
      <c r="W109" s="45">
        <v>0</v>
      </c>
      <c r="X109" s="46">
        <v>15.4401041666667</v>
      </c>
      <c r="Y109" s="38" t="s">
        <v>230</v>
      </c>
      <c r="Z109" s="38" t="s">
        <v>234</v>
      </c>
      <c r="AA109" s="38"/>
      <c r="AB109" s="38" t="s">
        <v>143</v>
      </c>
      <c r="AC109" s="38" t="s">
        <v>245</v>
      </c>
      <c r="AD109" s="38"/>
      <c r="AE109" s="41" t="s">
        <v>1794</v>
      </c>
      <c r="AF109" s="38" t="s">
        <v>639</v>
      </c>
      <c r="AG109" s="38" t="s">
        <v>640</v>
      </c>
      <c r="AH109" s="38" t="s">
        <v>292</v>
      </c>
      <c r="AI109" s="45">
        <v>9.33333333333333</v>
      </c>
      <c r="AJ109" s="38" t="s">
        <v>216</v>
      </c>
      <c r="AK109" s="38"/>
    </row>
    <row r="110" ht="14.4" spans="1:37">
      <c r="A110" s="38" t="s">
        <v>211</v>
      </c>
      <c r="B110" s="38" t="s">
        <v>212</v>
      </c>
      <c r="C110" s="38" t="s">
        <v>213</v>
      </c>
      <c r="D110" s="38" t="s">
        <v>230</v>
      </c>
      <c r="E110" s="38" t="s">
        <v>231</v>
      </c>
      <c r="F110" s="38"/>
      <c r="G110" s="38"/>
      <c r="H110" s="38" t="s">
        <v>216</v>
      </c>
      <c r="I110" s="38" t="s">
        <v>1795</v>
      </c>
      <c r="J110" s="38" t="s">
        <v>1796</v>
      </c>
      <c r="K110" s="40" t="s">
        <v>219</v>
      </c>
      <c r="L110" s="38" t="s">
        <v>220</v>
      </c>
      <c r="M110" s="41">
        <v>45012.3467708333</v>
      </c>
      <c r="N110" s="41">
        <v>45012.345625</v>
      </c>
      <c r="O110" s="40" t="s">
        <v>780</v>
      </c>
      <c r="P110" s="38" t="s">
        <v>781</v>
      </c>
      <c r="Q110" s="38"/>
      <c r="R110" s="44">
        <v>45012.4559490741</v>
      </c>
      <c r="S110" s="38" t="s">
        <v>1625</v>
      </c>
      <c r="T110" s="44"/>
      <c r="U110" s="44">
        <v>45012.4559143519</v>
      </c>
      <c r="V110" s="44"/>
      <c r="W110" s="45">
        <v>0</v>
      </c>
      <c r="X110" s="46">
        <v>0.110289351851852</v>
      </c>
      <c r="Y110" s="38" t="s">
        <v>230</v>
      </c>
      <c r="Z110" s="38" t="s">
        <v>234</v>
      </c>
      <c r="AA110" s="38"/>
      <c r="AB110" s="38" t="s">
        <v>143</v>
      </c>
      <c r="AC110" s="38" t="s">
        <v>245</v>
      </c>
      <c r="AD110" s="38"/>
      <c r="AE110" s="41" t="s">
        <v>1797</v>
      </c>
      <c r="AF110" s="38" t="s">
        <v>639</v>
      </c>
      <c r="AG110" s="38" t="s">
        <v>640</v>
      </c>
      <c r="AH110" s="38" t="s">
        <v>1780</v>
      </c>
      <c r="AI110" s="45">
        <v>2.33333333333333</v>
      </c>
      <c r="AJ110" s="38" t="s">
        <v>216</v>
      </c>
      <c r="AK110" s="38"/>
    </row>
    <row r="111" ht="14.4" spans="1:37">
      <c r="A111" s="38" t="s">
        <v>211</v>
      </c>
      <c r="B111" s="38" t="s">
        <v>212</v>
      </c>
      <c r="C111" s="38" t="s">
        <v>213</v>
      </c>
      <c r="D111" s="38" t="s">
        <v>230</v>
      </c>
      <c r="E111" s="38" t="s">
        <v>231</v>
      </c>
      <c r="F111" s="38"/>
      <c r="G111" s="38"/>
      <c r="H111" s="38" t="s">
        <v>216</v>
      </c>
      <c r="I111" s="38" t="s">
        <v>1801</v>
      </c>
      <c r="J111" s="38" t="s">
        <v>1799</v>
      </c>
      <c r="K111" s="40" t="s">
        <v>219</v>
      </c>
      <c r="L111" s="38" t="s">
        <v>220</v>
      </c>
      <c r="M111" s="41">
        <v>44986.5556481481</v>
      </c>
      <c r="N111" s="41">
        <v>44986.5546064815</v>
      </c>
      <c r="O111" s="40" t="s">
        <v>221</v>
      </c>
      <c r="P111" s="38" t="s">
        <v>222</v>
      </c>
      <c r="Q111" s="38"/>
      <c r="R111" s="44">
        <v>45002.0878009259</v>
      </c>
      <c r="S111" s="38" t="s">
        <v>224</v>
      </c>
      <c r="T111" s="44"/>
      <c r="U111" s="44">
        <v>44991.4539351852</v>
      </c>
      <c r="V111" s="44">
        <v>45002.0847453704</v>
      </c>
      <c r="W111" s="45">
        <v>0</v>
      </c>
      <c r="X111" s="46">
        <v>15.5301388888889</v>
      </c>
      <c r="Y111" s="38" t="s">
        <v>230</v>
      </c>
      <c r="Z111" s="38" t="s">
        <v>234</v>
      </c>
      <c r="AA111" s="38"/>
      <c r="AB111" s="38" t="s">
        <v>140</v>
      </c>
      <c r="AC111" s="38" t="s">
        <v>225</v>
      </c>
      <c r="AD111" s="38"/>
      <c r="AE111" s="41" t="s">
        <v>1802</v>
      </c>
      <c r="AF111" s="38" t="s">
        <v>325</v>
      </c>
      <c r="AG111" s="38" t="s">
        <v>326</v>
      </c>
      <c r="AH111" s="38" t="s">
        <v>380</v>
      </c>
      <c r="AI111" s="45">
        <v>9.33333333333333</v>
      </c>
      <c r="AJ111" s="38" t="s">
        <v>216</v>
      </c>
      <c r="AK111" s="38"/>
    </row>
    <row r="112" ht="14.4" spans="1:37">
      <c r="A112" s="38" t="s">
        <v>211</v>
      </c>
      <c r="B112" s="38" t="s">
        <v>212</v>
      </c>
      <c r="C112" s="38" t="s">
        <v>213</v>
      </c>
      <c r="D112" s="38" t="s">
        <v>214</v>
      </c>
      <c r="E112" s="38" t="s">
        <v>215</v>
      </c>
      <c r="F112" s="38"/>
      <c r="G112" s="38"/>
      <c r="H112" s="38" t="s">
        <v>216</v>
      </c>
      <c r="I112" s="38" t="s">
        <v>1812</v>
      </c>
      <c r="J112" s="38" t="s">
        <v>1813</v>
      </c>
      <c r="K112" s="40" t="s">
        <v>219</v>
      </c>
      <c r="L112" s="38" t="s">
        <v>220</v>
      </c>
      <c r="M112" s="41">
        <v>44993.299537037</v>
      </c>
      <c r="N112" s="41">
        <v>44993.2983796296</v>
      </c>
      <c r="O112" s="40" t="s">
        <v>221</v>
      </c>
      <c r="P112" s="38" t="s">
        <v>222</v>
      </c>
      <c r="Q112" s="38"/>
      <c r="R112" s="44">
        <v>45004.0892013889</v>
      </c>
      <c r="S112" s="38" t="s">
        <v>224</v>
      </c>
      <c r="T112" s="44"/>
      <c r="U112" s="44">
        <v>44993.5977777778</v>
      </c>
      <c r="V112" s="44">
        <v>45004.0844560185</v>
      </c>
      <c r="W112" s="45">
        <v>0</v>
      </c>
      <c r="X112" s="46">
        <v>10.7860763888889</v>
      </c>
      <c r="Y112" s="38" t="s">
        <v>155</v>
      </c>
      <c r="Z112" s="38" t="s">
        <v>214</v>
      </c>
      <c r="AA112" s="38"/>
      <c r="AB112" s="38" t="s">
        <v>140</v>
      </c>
      <c r="AC112" s="38" t="s">
        <v>225</v>
      </c>
      <c r="AD112" s="38"/>
      <c r="AE112" s="41" t="s">
        <v>1814</v>
      </c>
      <c r="AF112" s="38" t="s">
        <v>315</v>
      </c>
      <c r="AG112" s="38" t="s">
        <v>316</v>
      </c>
      <c r="AH112" s="38" t="s">
        <v>300</v>
      </c>
      <c r="AI112" s="45">
        <v>19.6</v>
      </c>
      <c r="AJ112" s="38" t="s">
        <v>216</v>
      </c>
      <c r="AK112" s="39"/>
    </row>
    <row r="113" ht="14.4" spans="1:37">
      <c r="A113" s="38" t="s">
        <v>211</v>
      </c>
      <c r="B113" s="38" t="s">
        <v>212</v>
      </c>
      <c r="C113" s="38" t="s">
        <v>213</v>
      </c>
      <c r="D113" s="38" t="s">
        <v>230</v>
      </c>
      <c r="E113" s="38" t="s">
        <v>231</v>
      </c>
      <c r="F113" s="38"/>
      <c r="G113" s="38"/>
      <c r="H113" s="38" t="s">
        <v>216</v>
      </c>
      <c r="I113" s="38" t="s">
        <v>1815</v>
      </c>
      <c r="J113" s="38" t="s">
        <v>1816</v>
      </c>
      <c r="K113" s="40" t="s">
        <v>258</v>
      </c>
      <c r="L113" s="38" t="s">
        <v>220</v>
      </c>
      <c r="M113" s="41">
        <v>44994.3402546296</v>
      </c>
      <c r="N113" s="41">
        <v>44994.3381481482</v>
      </c>
      <c r="O113" s="40" t="s">
        <v>221</v>
      </c>
      <c r="P113" s="38" t="s">
        <v>222</v>
      </c>
      <c r="Q113" s="38"/>
      <c r="R113" s="44">
        <v>45006.0900578704</v>
      </c>
      <c r="S113" s="38" t="s">
        <v>224</v>
      </c>
      <c r="T113" s="44"/>
      <c r="U113" s="44">
        <v>44995.621087963</v>
      </c>
      <c r="V113" s="44">
        <v>45006.085</v>
      </c>
      <c r="W113" s="45">
        <v>0</v>
      </c>
      <c r="X113" s="46">
        <v>11.7468518518519</v>
      </c>
      <c r="Y113" s="38" t="s">
        <v>155</v>
      </c>
      <c r="Z113" s="38" t="s">
        <v>214</v>
      </c>
      <c r="AA113" s="38"/>
      <c r="AB113" s="38" t="s">
        <v>140</v>
      </c>
      <c r="AC113" s="38" t="s">
        <v>225</v>
      </c>
      <c r="AD113" s="38"/>
      <c r="AE113" s="44" t="s">
        <v>1817</v>
      </c>
      <c r="AF113" s="38" t="s">
        <v>315</v>
      </c>
      <c r="AG113" s="38" t="s">
        <v>316</v>
      </c>
      <c r="AH113" s="38" t="s">
        <v>387</v>
      </c>
      <c r="AI113" s="45">
        <v>13.0666666666667</v>
      </c>
      <c r="AJ113" s="38" t="s">
        <v>216</v>
      </c>
      <c r="AK113" s="39"/>
    </row>
    <row r="114" ht="14.4" spans="1:37">
      <c r="A114" s="39" t="s">
        <v>211</v>
      </c>
      <c r="B114" s="39" t="s">
        <v>212</v>
      </c>
      <c r="C114" s="39" t="s">
        <v>213</v>
      </c>
      <c r="D114" s="39" t="s">
        <v>214</v>
      </c>
      <c r="E114" s="39" t="s">
        <v>215</v>
      </c>
      <c r="F114" s="39"/>
      <c r="G114" s="39"/>
      <c r="H114" s="39" t="s">
        <v>216</v>
      </c>
      <c r="I114" s="39" t="s">
        <v>1818</v>
      </c>
      <c r="J114" s="39" t="s">
        <v>1819</v>
      </c>
      <c r="K114" s="42" t="s">
        <v>258</v>
      </c>
      <c r="L114" s="39" t="s">
        <v>220</v>
      </c>
      <c r="M114" s="43">
        <v>44986.7321412037</v>
      </c>
      <c r="N114" s="43">
        <v>44986.7309259259</v>
      </c>
      <c r="O114" s="42" t="s">
        <v>221</v>
      </c>
      <c r="P114" s="39" t="s">
        <v>222</v>
      </c>
      <c r="Q114" s="39"/>
      <c r="R114" s="47">
        <v>44999.088587963</v>
      </c>
      <c r="S114" s="39" t="s">
        <v>224</v>
      </c>
      <c r="T114" s="47"/>
      <c r="U114" s="47">
        <v>44988.6088078704</v>
      </c>
      <c r="V114" s="47">
        <v>44999.084537037</v>
      </c>
      <c r="W114" s="48">
        <v>0</v>
      </c>
      <c r="X114" s="49">
        <v>12.3536111111111</v>
      </c>
      <c r="Y114" s="39" t="s">
        <v>155</v>
      </c>
      <c r="Z114" s="39" t="s">
        <v>214</v>
      </c>
      <c r="AA114" s="39"/>
      <c r="AB114" s="39" t="s">
        <v>140</v>
      </c>
      <c r="AC114" s="39" t="s">
        <v>225</v>
      </c>
      <c r="AD114" s="39"/>
      <c r="AE114" s="43" t="s">
        <v>1820</v>
      </c>
      <c r="AF114" s="39" t="s">
        <v>315</v>
      </c>
      <c r="AG114" s="39" t="s">
        <v>316</v>
      </c>
      <c r="AH114" s="39" t="s">
        <v>387</v>
      </c>
      <c r="AI114" s="48">
        <v>5.6</v>
      </c>
      <c r="AJ114" s="39" t="s">
        <v>216</v>
      </c>
      <c r="AK114" s="39"/>
    </row>
    <row r="115" ht="14.4" spans="1:37">
      <c r="A115" s="38" t="s">
        <v>211</v>
      </c>
      <c r="B115" s="38" t="s">
        <v>212</v>
      </c>
      <c r="C115" s="38" t="s">
        <v>213</v>
      </c>
      <c r="D115" s="38" t="s">
        <v>214</v>
      </c>
      <c r="E115" s="38" t="s">
        <v>276</v>
      </c>
      <c r="F115" s="38"/>
      <c r="G115" s="38"/>
      <c r="H115" s="38" t="s">
        <v>216</v>
      </c>
      <c r="I115" s="38" t="s">
        <v>1821</v>
      </c>
      <c r="J115" s="38" t="s">
        <v>1819</v>
      </c>
      <c r="K115" s="40" t="s">
        <v>258</v>
      </c>
      <c r="L115" s="38" t="s">
        <v>220</v>
      </c>
      <c r="M115" s="41">
        <v>44994.3727430556</v>
      </c>
      <c r="N115" s="41">
        <v>44994.3717476852</v>
      </c>
      <c r="O115" s="40" t="s">
        <v>780</v>
      </c>
      <c r="P115" s="38" t="s">
        <v>781</v>
      </c>
      <c r="Q115" s="38"/>
      <c r="R115" s="44">
        <v>45007.5777083333</v>
      </c>
      <c r="S115" s="38" t="s">
        <v>977</v>
      </c>
      <c r="T115" s="44"/>
      <c r="U115" s="44">
        <v>45007.5775925926</v>
      </c>
      <c r="V115" s="44"/>
      <c r="W115" s="45">
        <v>0</v>
      </c>
      <c r="X115" s="46">
        <v>13.2058449074074</v>
      </c>
      <c r="Y115" s="38" t="s">
        <v>155</v>
      </c>
      <c r="Z115" s="38" t="s">
        <v>214</v>
      </c>
      <c r="AA115" s="38"/>
      <c r="AB115" s="38" t="s">
        <v>143</v>
      </c>
      <c r="AC115" s="38" t="s">
        <v>245</v>
      </c>
      <c r="AD115" s="38"/>
      <c r="AE115" s="41" t="s">
        <v>1822</v>
      </c>
      <c r="AF115" s="38" t="s">
        <v>315</v>
      </c>
      <c r="AG115" s="38" t="s">
        <v>316</v>
      </c>
      <c r="AH115" s="38" t="s">
        <v>284</v>
      </c>
      <c r="AI115" s="45">
        <v>16.8</v>
      </c>
      <c r="AJ115" s="38" t="s">
        <v>216</v>
      </c>
      <c r="AK115" s="38"/>
    </row>
    <row r="116" ht="14.4" spans="1:37">
      <c r="A116" s="38" t="s">
        <v>211</v>
      </c>
      <c r="B116" s="38" t="s">
        <v>212</v>
      </c>
      <c r="C116" s="38" t="s">
        <v>213</v>
      </c>
      <c r="D116" s="38" t="s">
        <v>214</v>
      </c>
      <c r="E116" s="38" t="s">
        <v>215</v>
      </c>
      <c r="F116" s="38"/>
      <c r="G116" s="38"/>
      <c r="H116" s="38" t="s">
        <v>216</v>
      </c>
      <c r="I116" s="38" t="s">
        <v>1823</v>
      </c>
      <c r="J116" s="38" t="s">
        <v>1819</v>
      </c>
      <c r="K116" s="40" t="s">
        <v>258</v>
      </c>
      <c r="L116" s="38" t="s">
        <v>220</v>
      </c>
      <c r="M116" s="41">
        <v>45005.5901967593</v>
      </c>
      <c r="N116" s="41">
        <v>45005.5888194444</v>
      </c>
      <c r="O116" s="40" t="s">
        <v>221</v>
      </c>
      <c r="P116" s="38" t="s">
        <v>222</v>
      </c>
      <c r="Q116" s="38"/>
      <c r="R116" s="44">
        <v>45017.095625</v>
      </c>
      <c r="S116" s="38" t="s">
        <v>224</v>
      </c>
      <c r="T116" s="44"/>
      <c r="U116" s="44">
        <v>45006.5383101852</v>
      </c>
      <c r="V116" s="44">
        <v>45017.0850810185</v>
      </c>
      <c r="W116" s="45">
        <v>0</v>
      </c>
      <c r="X116" s="46">
        <v>11.4962615740741</v>
      </c>
      <c r="Y116" s="38" t="s">
        <v>155</v>
      </c>
      <c r="Z116" s="38" t="s">
        <v>214</v>
      </c>
      <c r="AA116" s="38"/>
      <c r="AB116" s="38" t="s">
        <v>140</v>
      </c>
      <c r="AC116" s="38" t="s">
        <v>225</v>
      </c>
      <c r="AD116" s="38"/>
      <c r="AE116" s="41" t="s">
        <v>1824</v>
      </c>
      <c r="AF116" s="38" t="s">
        <v>485</v>
      </c>
      <c r="AG116" s="38" t="s">
        <v>486</v>
      </c>
      <c r="AH116" s="38" t="s">
        <v>336</v>
      </c>
      <c r="AI116" s="45">
        <v>10.5</v>
      </c>
      <c r="AJ116" s="38" t="s">
        <v>216</v>
      </c>
      <c r="AK116" s="39"/>
    </row>
    <row r="117" ht="14.4" spans="1:37">
      <c r="A117" s="39" t="s">
        <v>211</v>
      </c>
      <c r="B117" s="39" t="s">
        <v>212</v>
      </c>
      <c r="C117" s="39" t="s">
        <v>213</v>
      </c>
      <c r="D117" s="39" t="s">
        <v>214</v>
      </c>
      <c r="E117" s="39" t="s">
        <v>215</v>
      </c>
      <c r="F117" s="39"/>
      <c r="G117" s="39"/>
      <c r="H117" s="39" t="s">
        <v>216</v>
      </c>
      <c r="I117" s="39" t="s">
        <v>1828</v>
      </c>
      <c r="J117" s="39" t="s">
        <v>1826</v>
      </c>
      <c r="K117" s="42" t="s">
        <v>258</v>
      </c>
      <c r="L117" s="39" t="s">
        <v>220</v>
      </c>
      <c r="M117" s="43">
        <v>44991.598275463</v>
      </c>
      <c r="N117" s="43">
        <v>44991.5902314815</v>
      </c>
      <c r="O117" s="42" t="s">
        <v>221</v>
      </c>
      <c r="P117" s="39" t="s">
        <v>222</v>
      </c>
      <c r="Q117" s="39"/>
      <c r="R117" s="47">
        <v>45003.0902199074</v>
      </c>
      <c r="S117" s="39" t="s">
        <v>224</v>
      </c>
      <c r="T117" s="47"/>
      <c r="U117" s="47">
        <v>44992.8597916667</v>
      </c>
      <c r="V117" s="47">
        <v>45003.0842361111</v>
      </c>
      <c r="W117" s="48">
        <v>0</v>
      </c>
      <c r="X117" s="49">
        <v>11.4940046296296</v>
      </c>
      <c r="Y117" s="39" t="s">
        <v>155</v>
      </c>
      <c r="Z117" s="39" t="s">
        <v>214</v>
      </c>
      <c r="AA117" s="39"/>
      <c r="AB117" s="39" t="s">
        <v>140</v>
      </c>
      <c r="AC117" s="39" t="s">
        <v>225</v>
      </c>
      <c r="AD117" s="39"/>
      <c r="AE117" s="43" t="s">
        <v>1829</v>
      </c>
      <c r="AF117" s="39" t="s">
        <v>315</v>
      </c>
      <c r="AG117" s="39" t="s">
        <v>316</v>
      </c>
      <c r="AH117" s="39" t="s">
        <v>1516</v>
      </c>
      <c r="AI117" s="48">
        <v>19.8333333333333</v>
      </c>
      <c r="AJ117" s="39" t="s">
        <v>216</v>
      </c>
      <c r="AK117" s="39"/>
    </row>
    <row r="118" ht="14.4" spans="1:37">
      <c r="A118" s="39" t="s">
        <v>211</v>
      </c>
      <c r="B118" s="39" t="s">
        <v>212</v>
      </c>
      <c r="C118" s="39" t="s">
        <v>213</v>
      </c>
      <c r="D118" s="39" t="s">
        <v>214</v>
      </c>
      <c r="E118" s="39" t="s">
        <v>215</v>
      </c>
      <c r="F118" s="39"/>
      <c r="G118" s="39"/>
      <c r="H118" s="39" t="s">
        <v>216</v>
      </c>
      <c r="I118" s="39" t="s">
        <v>1830</v>
      </c>
      <c r="J118" s="39" t="s">
        <v>1831</v>
      </c>
      <c r="K118" s="42" t="s">
        <v>219</v>
      </c>
      <c r="L118" s="39" t="s">
        <v>220</v>
      </c>
      <c r="M118" s="43">
        <v>45008.6459722222</v>
      </c>
      <c r="N118" s="43">
        <v>45008.6441782407</v>
      </c>
      <c r="O118" s="42" t="s">
        <v>780</v>
      </c>
      <c r="P118" s="39" t="s">
        <v>781</v>
      </c>
      <c r="Q118" s="39"/>
      <c r="R118" s="47">
        <v>45009.7836574074</v>
      </c>
      <c r="S118" s="39" t="s">
        <v>782</v>
      </c>
      <c r="T118" s="47"/>
      <c r="U118" s="47">
        <v>45009.7835532407</v>
      </c>
      <c r="V118" s="47"/>
      <c r="W118" s="48">
        <v>0</v>
      </c>
      <c r="X118" s="49">
        <v>1.139375</v>
      </c>
      <c r="Y118" s="39" t="s">
        <v>155</v>
      </c>
      <c r="Z118" s="39" t="s">
        <v>214</v>
      </c>
      <c r="AA118" s="39"/>
      <c r="AB118" s="39" t="s">
        <v>140</v>
      </c>
      <c r="AC118" s="39" t="s">
        <v>225</v>
      </c>
      <c r="AD118" s="39"/>
      <c r="AE118" s="43" t="s">
        <v>1832</v>
      </c>
      <c r="AF118" s="39" t="s">
        <v>315</v>
      </c>
      <c r="AG118" s="39" t="s">
        <v>316</v>
      </c>
      <c r="AH118" s="39" t="s">
        <v>238</v>
      </c>
      <c r="AI118" s="48">
        <v>38.5</v>
      </c>
      <c r="AJ118" s="39" t="s">
        <v>216</v>
      </c>
      <c r="AK118" s="38"/>
    </row>
    <row r="119" ht="14.4" spans="1:37">
      <c r="A119" s="38" t="s">
        <v>211</v>
      </c>
      <c r="B119" s="38" t="s">
        <v>212</v>
      </c>
      <c r="C119" s="38" t="s">
        <v>213</v>
      </c>
      <c r="D119" s="38" t="s">
        <v>214</v>
      </c>
      <c r="E119" s="38" t="s">
        <v>215</v>
      </c>
      <c r="F119" s="38"/>
      <c r="G119" s="38"/>
      <c r="H119" s="38" t="s">
        <v>340</v>
      </c>
      <c r="I119" s="38" t="s">
        <v>2681</v>
      </c>
      <c r="J119" s="38" t="s">
        <v>1826</v>
      </c>
      <c r="K119" s="40" t="s">
        <v>258</v>
      </c>
      <c r="L119" s="38" t="s">
        <v>220</v>
      </c>
      <c r="M119" s="41">
        <v>45016.5828472222</v>
      </c>
      <c r="N119" s="41">
        <v>45016.5809490741</v>
      </c>
      <c r="O119" s="40" t="s">
        <v>1051</v>
      </c>
      <c r="P119" s="38"/>
      <c r="Q119" s="38"/>
      <c r="R119" s="44">
        <v>45016.6777430556</v>
      </c>
      <c r="S119" s="38" t="s">
        <v>977</v>
      </c>
      <c r="T119" s="44"/>
      <c r="U119" s="44"/>
      <c r="V119" s="44"/>
      <c r="W119" s="45">
        <v>0</v>
      </c>
      <c r="X119" s="46">
        <v>0.749525462962963</v>
      </c>
      <c r="Y119" s="38" t="s">
        <v>155</v>
      </c>
      <c r="Z119" s="38" t="s">
        <v>214</v>
      </c>
      <c r="AA119" s="38"/>
      <c r="AB119" s="38"/>
      <c r="AC119" s="38"/>
      <c r="AD119" s="38"/>
      <c r="AE119" s="44" t="s">
        <v>2682</v>
      </c>
      <c r="AF119" s="38" t="s">
        <v>485</v>
      </c>
      <c r="AG119" s="38" t="s">
        <v>486</v>
      </c>
      <c r="AH119" s="38"/>
      <c r="AI119" s="45">
        <v>1.4</v>
      </c>
      <c r="AJ119" s="38" t="s">
        <v>216</v>
      </c>
      <c r="AK119" s="38"/>
    </row>
    <row r="120" ht="14.4" spans="1:37">
      <c r="A120" s="39" t="s">
        <v>211</v>
      </c>
      <c r="B120" s="39" t="s">
        <v>212</v>
      </c>
      <c r="C120" s="39" t="s">
        <v>213</v>
      </c>
      <c r="D120" s="39" t="s">
        <v>214</v>
      </c>
      <c r="E120" s="39" t="s">
        <v>215</v>
      </c>
      <c r="F120" s="39"/>
      <c r="G120" s="39"/>
      <c r="H120" s="39" t="s">
        <v>216</v>
      </c>
      <c r="I120" s="39" t="s">
        <v>1837</v>
      </c>
      <c r="J120" s="39" t="s">
        <v>1834</v>
      </c>
      <c r="K120" s="42" t="s">
        <v>258</v>
      </c>
      <c r="L120" s="39" t="s">
        <v>220</v>
      </c>
      <c r="M120" s="43">
        <v>44988.6770023148</v>
      </c>
      <c r="N120" s="43">
        <v>44988.6755555556</v>
      </c>
      <c r="O120" s="42" t="s">
        <v>221</v>
      </c>
      <c r="P120" s="39" t="s">
        <v>222</v>
      </c>
      <c r="Q120" s="39" t="s">
        <v>1838</v>
      </c>
      <c r="R120" s="47">
        <v>45002.0874768519</v>
      </c>
      <c r="S120" s="39" t="s">
        <v>224</v>
      </c>
      <c r="T120" s="47"/>
      <c r="U120" s="47">
        <v>44991.7113425926</v>
      </c>
      <c r="V120" s="47">
        <v>45002.0847453704</v>
      </c>
      <c r="W120" s="48">
        <v>0</v>
      </c>
      <c r="X120" s="49">
        <v>13.4091898148148</v>
      </c>
      <c r="Y120" s="39" t="s">
        <v>155</v>
      </c>
      <c r="Z120" s="39" t="s">
        <v>214</v>
      </c>
      <c r="AA120" s="39"/>
      <c r="AB120" s="39" t="s">
        <v>140</v>
      </c>
      <c r="AC120" s="39" t="s">
        <v>225</v>
      </c>
      <c r="AD120" s="39"/>
      <c r="AE120" s="43" t="s">
        <v>1839</v>
      </c>
      <c r="AF120" s="39" t="s">
        <v>315</v>
      </c>
      <c r="AG120" s="39" t="s">
        <v>316</v>
      </c>
      <c r="AH120" s="39" t="s">
        <v>327</v>
      </c>
      <c r="AI120" s="48">
        <v>8.4</v>
      </c>
      <c r="AJ120" s="39" t="s">
        <v>216</v>
      </c>
      <c r="AK120" s="39"/>
    </row>
    <row r="121" ht="14.4" spans="1:37">
      <c r="A121" s="39" t="s">
        <v>211</v>
      </c>
      <c r="B121" s="39" t="s">
        <v>212</v>
      </c>
      <c r="C121" s="39" t="s">
        <v>213</v>
      </c>
      <c r="D121" s="39" t="s">
        <v>214</v>
      </c>
      <c r="E121" s="39" t="s">
        <v>215</v>
      </c>
      <c r="F121" s="39"/>
      <c r="G121" s="39"/>
      <c r="H121" s="39" t="s">
        <v>216</v>
      </c>
      <c r="I121" s="39" t="s">
        <v>1840</v>
      </c>
      <c r="J121" s="39" t="s">
        <v>1841</v>
      </c>
      <c r="K121" s="42" t="s">
        <v>258</v>
      </c>
      <c r="L121" s="39" t="s">
        <v>220</v>
      </c>
      <c r="M121" s="43">
        <v>44993.4491435185</v>
      </c>
      <c r="N121" s="43">
        <v>44993.4442013889</v>
      </c>
      <c r="O121" s="42" t="s">
        <v>221</v>
      </c>
      <c r="P121" s="39" t="s">
        <v>222</v>
      </c>
      <c r="Q121" s="39" t="s">
        <v>1842</v>
      </c>
      <c r="R121" s="47">
        <v>45004.0856597222</v>
      </c>
      <c r="S121" s="39" t="s">
        <v>224</v>
      </c>
      <c r="T121" s="47"/>
      <c r="U121" s="47">
        <v>44993.7284953704</v>
      </c>
      <c r="V121" s="47">
        <v>45004.0844560185</v>
      </c>
      <c r="W121" s="48">
        <v>0</v>
      </c>
      <c r="X121" s="49">
        <v>10.6402546296296</v>
      </c>
      <c r="Y121" s="39" t="s">
        <v>155</v>
      </c>
      <c r="Z121" s="39" t="s">
        <v>214</v>
      </c>
      <c r="AA121" s="39"/>
      <c r="AB121" s="39" t="s">
        <v>140</v>
      </c>
      <c r="AC121" s="39" t="s">
        <v>225</v>
      </c>
      <c r="AD121" s="39"/>
      <c r="AE121" s="43" t="s">
        <v>1843</v>
      </c>
      <c r="AF121" s="39" t="s">
        <v>315</v>
      </c>
      <c r="AG121" s="39" t="s">
        <v>316</v>
      </c>
      <c r="AH121" s="39" t="s">
        <v>300</v>
      </c>
      <c r="AI121" s="48">
        <v>1.4</v>
      </c>
      <c r="AJ121" s="39" t="s">
        <v>216</v>
      </c>
      <c r="AK121" s="39"/>
    </row>
    <row r="122" ht="14.4" spans="1:37">
      <c r="A122" s="38" t="s">
        <v>211</v>
      </c>
      <c r="B122" s="38" t="s">
        <v>212</v>
      </c>
      <c r="C122" s="38" t="s">
        <v>213</v>
      </c>
      <c r="D122" s="38" t="s">
        <v>214</v>
      </c>
      <c r="E122" s="38" t="s">
        <v>276</v>
      </c>
      <c r="F122" s="38"/>
      <c r="G122" s="38"/>
      <c r="H122" s="38" t="s">
        <v>216</v>
      </c>
      <c r="I122" s="38" t="s">
        <v>1844</v>
      </c>
      <c r="J122" s="38" t="s">
        <v>1834</v>
      </c>
      <c r="K122" s="40" t="s">
        <v>258</v>
      </c>
      <c r="L122" s="38" t="s">
        <v>220</v>
      </c>
      <c r="M122" s="41">
        <v>44994.5448726852</v>
      </c>
      <c r="N122" s="41">
        <v>44994.5431018519</v>
      </c>
      <c r="O122" s="40" t="s">
        <v>221</v>
      </c>
      <c r="P122" s="38" t="s">
        <v>222</v>
      </c>
      <c r="Q122" s="38"/>
      <c r="R122" s="44">
        <v>45009.0870138889</v>
      </c>
      <c r="S122" s="38" t="s">
        <v>224</v>
      </c>
      <c r="T122" s="44"/>
      <c r="U122" s="44">
        <v>44998.647962963</v>
      </c>
      <c r="V122" s="44">
        <v>45009.0842361111</v>
      </c>
      <c r="W122" s="45">
        <v>0</v>
      </c>
      <c r="X122" s="46">
        <v>14.5411342592593</v>
      </c>
      <c r="Y122" s="38" t="s">
        <v>155</v>
      </c>
      <c r="Z122" s="38" t="s">
        <v>214</v>
      </c>
      <c r="AA122" s="38"/>
      <c r="AB122" s="38" t="s">
        <v>245</v>
      </c>
      <c r="AC122" s="38" t="s">
        <v>323</v>
      </c>
      <c r="AD122" s="38"/>
      <c r="AE122" s="41" t="s">
        <v>1845</v>
      </c>
      <c r="AF122" s="38" t="s">
        <v>315</v>
      </c>
      <c r="AG122" s="38" t="s">
        <v>316</v>
      </c>
      <c r="AH122" s="38" t="s">
        <v>238</v>
      </c>
      <c r="AI122" s="45">
        <v>10.5</v>
      </c>
      <c r="AJ122" s="38" t="s">
        <v>216</v>
      </c>
      <c r="AK122" s="39"/>
    </row>
    <row r="123" ht="14.4" spans="1:37">
      <c r="A123" s="38" t="s">
        <v>211</v>
      </c>
      <c r="B123" s="38" t="s">
        <v>212</v>
      </c>
      <c r="C123" s="38" t="s">
        <v>213</v>
      </c>
      <c r="D123" s="38" t="s">
        <v>214</v>
      </c>
      <c r="E123" s="38" t="s">
        <v>215</v>
      </c>
      <c r="F123" s="38"/>
      <c r="G123" s="38"/>
      <c r="H123" s="38" t="s">
        <v>216</v>
      </c>
      <c r="I123" s="38" t="s">
        <v>1846</v>
      </c>
      <c r="J123" s="38" t="s">
        <v>1834</v>
      </c>
      <c r="K123" s="40" t="s">
        <v>219</v>
      </c>
      <c r="L123" s="38" t="s">
        <v>220</v>
      </c>
      <c r="M123" s="41">
        <v>44998.4741319445</v>
      </c>
      <c r="N123" s="41">
        <v>44998.4735185185</v>
      </c>
      <c r="O123" s="40" t="s">
        <v>221</v>
      </c>
      <c r="P123" s="38" t="s">
        <v>222</v>
      </c>
      <c r="Q123" s="38" t="s">
        <v>1847</v>
      </c>
      <c r="R123" s="44">
        <v>45010.0947222222</v>
      </c>
      <c r="S123" s="38" t="s">
        <v>224</v>
      </c>
      <c r="T123" s="44"/>
      <c r="U123" s="44">
        <v>44999.4926041667</v>
      </c>
      <c r="V123" s="44">
        <v>45010.0842013889</v>
      </c>
      <c r="W123" s="45">
        <v>0</v>
      </c>
      <c r="X123" s="46">
        <v>11.6106828703704</v>
      </c>
      <c r="Y123" s="38" t="s">
        <v>155</v>
      </c>
      <c r="Z123" s="38" t="s">
        <v>214</v>
      </c>
      <c r="AA123" s="38"/>
      <c r="AB123" s="38" t="s">
        <v>140</v>
      </c>
      <c r="AC123" s="38" t="s">
        <v>225</v>
      </c>
      <c r="AD123" s="38"/>
      <c r="AE123" s="41" t="s">
        <v>1848</v>
      </c>
      <c r="AF123" s="38" t="s">
        <v>378</v>
      </c>
      <c r="AG123" s="38" t="s">
        <v>379</v>
      </c>
      <c r="AH123" s="38" t="s">
        <v>238</v>
      </c>
      <c r="AI123" s="45">
        <v>16.8</v>
      </c>
      <c r="AJ123" s="38" t="s">
        <v>216</v>
      </c>
      <c r="AK123" s="38"/>
    </row>
    <row r="124" ht="14.4" spans="1:37">
      <c r="A124" s="38" t="s">
        <v>211</v>
      </c>
      <c r="B124" s="38" t="s">
        <v>212</v>
      </c>
      <c r="C124" s="38" t="s">
        <v>213</v>
      </c>
      <c r="D124" s="38" t="s">
        <v>214</v>
      </c>
      <c r="E124" s="38" t="s">
        <v>276</v>
      </c>
      <c r="F124" s="38"/>
      <c r="G124" s="38"/>
      <c r="H124" s="38" t="s">
        <v>216</v>
      </c>
      <c r="I124" s="38" t="s">
        <v>1849</v>
      </c>
      <c r="J124" s="38" t="s">
        <v>1834</v>
      </c>
      <c r="K124" s="40" t="s">
        <v>258</v>
      </c>
      <c r="L124" s="38" t="s">
        <v>220</v>
      </c>
      <c r="M124" s="41">
        <v>44998.4793171296</v>
      </c>
      <c r="N124" s="41">
        <v>44998.4787847222</v>
      </c>
      <c r="O124" s="40" t="s">
        <v>221</v>
      </c>
      <c r="P124" s="38" t="s">
        <v>222</v>
      </c>
      <c r="Q124" s="38" t="s">
        <v>613</v>
      </c>
      <c r="R124" s="44">
        <v>45012.0880439815</v>
      </c>
      <c r="S124" s="38" t="s">
        <v>224</v>
      </c>
      <c r="T124" s="44"/>
      <c r="U124" s="44">
        <v>45001.4991087963</v>
      </c>
      <c r="V124" s="44">
        <v>45012.0843865741</v>
      </c>
      <c r="W124" s="45">
        <v>0</v>
      </c>
      <c r="X124" s="46">
        <v>13.6056018518519</v>
      </c>
      <c r="Y124" s="38" t="s">
        <v>155</v>
      </c>
      <c r="Z124" s="38" t="s">
        <v>214</v>
      </c>
      <c r="AA124" s="38"/>
      <c r="AB124" s="38" t="s">
        <v>140</v>
      </c>
      <c r="AC124" s="38" t="s">
        <v>225</v>
      </c>
      <c r="AD124" s="38"/>
      <c r="AE124" s="44" t="s">
        <v>1850</v>
      </c>
      <c r="AF124" s="38" t="s">
        <v>378</v>
      </c>
      <c r="AG124" s="38" t="s">
        <v>379</v>
      </c>
      <c r="AH124" s="38" t="s">
        <v>336</v>
      </c>
      <c r="AI124" s="45">
        <v>11.2</v>
      </c>
      <c r="AJ124" s="38" t="s">
        <v>216</v>
      </c>
      <c r="AK124" s="39"/>
    </row>
    <row r="125" ht="14.4" spans="1:37">
      <c r="A125" s="39" t="s">
        <v>211</v>
      </c>
      <c r="B125" s="39" t="s">
        <v>212</v>
      </c>
      <c r="C125" s="39" t="s">
        <v>213</v>
      </c>
      <c r="D125" s="39" t="s">
        <v>214</v>
      </c>
      <c r="E125" s="39" t="s">
        <v>215</v>
      </c>
      <c r="F125" s="39"/>
      <c r="G125" s="39"/>
      <c r="H125" s="39" t="s">
        <v>216</v>
      </c>
      <c r="I125" s="39" t="s">
        <v>1851</v>
      </c>
      <c r="J125" s="39" t="s">
        <v>1852</v>
      </c>
      <c r="K125" s="42" t="s">
        <v>258</v>
      </c>
      <c r="L125" s="39" t="s">
        <v>220</v>
      </c>
      <c r="M125" s="43">
        <v>44987.6243171296</v>
      </c>
      <c r="N125" s="43">
        <v>44987.6231481482</v>
      </c>
      <c r="O125" s="42" t="s">
        <v>221</v>
      </c>
      <c r="P125" s="39" t="s">
        <v>222</v>
      </c>
      <c r="Q125" s="39"/>
      <c r="R125" s="47">
        <v>45002.0875347222</v>
      </c>
      <c r="S125" s="39" t="s">
        <v>224</v>
      </c>
      <c r="T125" s="47"/>
      <c r="U125" s="47">
        <v>44991.7351736111</v>
      </c>
      <c r="V125" s="47">
        <v>45002.0847453704</v>
      </c>
      <c r="W125" s="48">
        <v>0</v>
      </c>
      <c r="X125" s="49">
        <v>14.4615972222222</v>
      </c>
      <c r="Y125" s="39" t="s">
        <v>155</v>
      </c>
      <c r="Z125" s="39" t="s">
        <v>214</v>
      </c>
      <c r="AA125" s="39"/>
      <c r="AB125" s="39" t="s">
        <v>140</v>
      </c>
      <c r="AC125" s="39" t="s">
        <v>225</v>
      </c>
      <c r="AD125" s="39"/>
      <c r="AE125" s="43" t="s">
        <v>1853</v>
      </c>
      <c r="AF125" s="39" t="s">
        <v>315</v>
      </c>
      <c r="AG125" s="39" t="s">
        <v>316</v>
      </c>
      <c r="AH125" s="39" t="s">
        <v>327</v>
      </c>
      <c r="AI125" s="48">
        <v>5.6</v>
      </c>
      <c r="AJ125" s="39" t="s">
        <v>216</v>
      </c>
      <c r="AK125" s="38"/>
    </row>
    <row r="126" ht="14.4" spans="1:37">
      <c r="A126" s="38" t="s">
        <v>211</v>
      </c>
      <c r="B126" s="38" t="s">
        <v>212</v>
      </c>
      <c r="C126" s="38" t="s">
        <v>213</v>
      </c>
      <c r="D126" s="38" t="s">
        <v>214</v>
      </c>
      <c r="E126" s="38" t="s">
        <v>215</v>
      </c>
      <c r="F126" s="38"/>
      <c r="G126" s="38"/>
      <c r="H126" s="38" t="s">
        <v>216</v>
      </c>
      <c r="I126" s="38" t="s">
        <v>1854</v>
      </c>
      <c r="J126" s="38" t="s">
        <v>1852</v>
      </c>
      <c r="K126" s="40" t="s">
        <v>219</v>
      </c>
      <c r="L126" s="38" t="s">
        <v>220</v>
      </c>
      <c r="M126" s="41">
        <v>44991.2948726852</v>
      </c>
      <c r="N126" s="41">
        <v>44991.2936805556</v>
      </c>
      <c r="O126" s="40" t="s">
        <v>221</v>
      </c>
      <c r="P126" s="38" t="s">
        <v>222</v>
      </c>
      <c r="Q126" s="38" t="s">
        <v>1838</v>
      </c>
      <c r="R126" s="44">
        <v>45002.0871527778</v>
      </c>
      <c r="S126" s="38" t="s">
        <v>224</v>
      </c>
      <c r="T126" s="44"/>
      <c r="U126" s="44">
        <v>44991.6258680556</v>
      </c>
      <c r="V126" s="44">
        <v>45002.0847453704</v>
      </c>
      <c r="W126" s="45">
        <v>0</v>
      </c>
      <c r="X126" s="46">
        <v>10.7910648148148</v>
      </c>
      <c r="Y126" s="38" t="s">
        <v>155</v>
      </c>
      <c r="Z126" s="38" t="s">
        <v>214</v>
      </c>
      <c r="AA126" s="38"/>
      <c r="AB126" s="38" t="s">
        <v>140</v>
      </c>
      <c r="AC126" s="38" t="s">
        <v>225</v>
      </c>
      <c r="AD126" s="38"/>
      <c r="AE126" s="41" t="s">
        <v>1855</v>
      </c>
      <c r="AF126" s="38" t="s">
        <v>315</v>
      </c>
      <c r="AG126" s="38" t="s">
        <v>316</v>
      </c>
      <c r="AH126" s="38" t="s">
        <v>300</v>
      </c>
      <c r="AI126" s="45">
        <v>3.73333333333333</v>
      </c>
      <c r="AJ126" s="38" t="s">
        <v>216</v>
      </c>
      <c r="AK126" s="38"/>
    </row>
    <row r="127" ht="14.4" spans="1:37">
      <c r="A127" s="39" t="s">
        <v>211</v>
      </c>
      <c r="B127" s="39" t="s">
        <v>212</v>
      </c>
      <c r="C127" s="39" t="s">
        <v>213</v>
      </c>
      <c r="D127" s="39" t="s">
        <v>214</v>
      </c>
      <c r="E127" s="39" t="s">
        <v>215</v>
      </c>
      <c r="F127" s="39"/>
      <c r="G127" s="39"/>
      <c r="H127" s="39" t="s">
        <v>216</v>
      </c>
      <c r="I127" s="39" t="s">
        <v>1856</v>
      </c>
      <c r="J127" s="39" t="s">
        <v>1857</v>
      </c>
      <c r="K127" s="42" t="s">
        <v>219</v>
      </c>
      <c r="L127" s="39" t="s">
        <v>220</v>
      </c>
      <c r="M127" s="43">
        <v>44993.413125</v>
      </c>
      <c r="N127" s="43">
        <v>44993.4088425926</v>
      </c>
      <c r="O127" s="42" t="s">
        <v>221</v>
      </c>
      <c r="P127" s="39" t="s">
        <v>222</v>
      </c>
      <c r="Q127" s="39" t="s">
        <v>1858</v>
      </c>
      <c r="R127" s="47">
        <v>45004.0891666667</v>
      </c>
      <c r="S127" s="39" t="s">
        <v>224</v>
      </c>
      <c r="T127" s="47"/>
      <c r="U127" s="47">
        <v>44993.5962384259</v>
      </c>
      <c r="V127" s="47">
        <v>45004.0844560185</v>
      </c>
      <c r="W127" s="48">
        <v>0</v>
      </c>
      <c r="X127" s="49">
        <v>10.6756134259259</v>
      </c>
      <c r="Y127" s="39" t="s">
        <v>155</v>
      </c>
      <c r="Z127" s="39" t="s">
        <v>214</v>
      </c>
      <c r="AA127" s="39"/>
      <c r="AB127" s="39" t="s">
        <v>140</v>
      </c>
      <c r="AC127" s="39" t="s">
        <v>225</v>
      </c>
      <c r="AD127" s="39"/>
      <c r="AE127" s="43" t="s">
        <v>821</v>
      </c>
      <c r="AF127" s="39" t="s">
        <v>315</v>
      </c>
      <c r="AG127" s="39" t="s">
        <v>316</v>
      </c>
      <c r="AH127" s="39" t="s">
        <v>300</v>
      </c>
      <c r="AI127" s="48">
        <v>3.73333333333333</v>
      </c>
      <c r="AJ127" s="39" t="s">
        <v>216</v>
      </c>
      <c r="AK127" s="38"/>
    </row>
    <row r="128" ht="14.4" spans="1:37">
      <c r="A128" s="38" t="s">
        <v>211</v>
      </c>
      <c r="B128" s="38" t="s">
        <v>212</v>
      </c>
      <c r="C128" s="38" t="s">
        <v>213</v>
      </c>
      <c r="D128" s="38" t="s">
        <v>214</v>
      </c>
      <c r="E128" s="38" t="s">
        <v>215</v>
      </c>
      <c r="F128" s="38"/>
      <c r="G128" s="38"/>
      <c r="H128" s="38" t="s">
        <v>216</v>
      </c>
      <c r="I128" s="38" t="s">
        <v>1859</v>
      </c>
      <c r="J128" s="38" t="s">
        <v>1857</v>
      </c>
      <c r="K128" s="40" t="s">
        <v>258</v>
      </c>
      <c r="L128" s="38" t="s">
        <v>220</v>
      </c>
      <c r="M128" s="41">
        <v>45003.7879050926</v>
      </c>
      <c r="N128" s="41">
        <v>45003.7862615741</v>
      </c>
      <c r="O128" s="40" t="s">
        <v>221</v>
      </c>
      <c r="P128" s="38" t="s">
        <v>222</v>
      </c>
      <c r="Q128" s="38"/>
      <c r="R128" s="44">
        <v>45017.0979745371</v>
      </c>
      <c r="S128" s="38" t="s">
        <v>224</v>
      </c>
      <c r="T128" s="44"/>
      <c r="U128" s="44">
        <v>45006.4178935185</v>
      </c>
      <c r="V128" s="44">
        <v>45017.0850810185</v>
      </c>
      <c r="W128" s="45">
        <v>0</v>
      </c>
      <c r="X128" s="46">
        <v>13.2988194444444</v>
      </c>
      <c r="Y128" s="38" t="s">
        <v>155</v>
      </c>
      <c r="Z128" s="38" t="s">
        <v>214</v>
      </c>
      <c r="AA128" s="38"/>
      <c r="AB128" s="38" t="s">
        <v>140</v>
      </c>
      <c r="AC128" s="38" t="s">
        <v>225</v>
      </c>
      <c r="AD128" s="38"/>
      <c r="AE128" s="41" t="s">
        <v>1860</v>
      </c>
      <c r="AF128" s="38" t="s">
        <v>370</v>
      </c>
      <c r="AG128" s="38" t="s">
        <v>371</v>
      </c>
      <c r="AH128" s="38" t="s">
        <v>327</v>
      </c>
      <c r="AI128" s="45">
        <v>1.4</v>
      </c>
      <c r="AJ128" s="38" t="s">
        <v>216</v>
      </c>
      <c r="AK128" s="39"/>
    </row>
    <row r="129" ht="14.4" spans="1:37">
      <c r="A129" s="39" t="s">
        <v>211</v>
      </c>
      <c r="B129" s="39" t="s">
        <v>212</v>
      </c>
      <c r="C129" s="39" t="s">
        <v>213</v>
      </c>
      <c r="D129" s="39" t="s">
        <v>214</v>
      </c>
      <c r="E129" s="39" t="s">
        <v>276</v>
      </c>
      <c r="F129" s="39"/>
      <c r="G129" s="39"/>
      <c r="H129" s="39" t="s">
        <v>216</v>
      </c>
      <c r="I129" s="39" t="s">
        <v>1861</v>
      </c>
      <c r="J129" s="39" t="s">
        <v>1862</v>
      </c>
      <c r="K129" s="42" t="s">
        <v>258</v>
      </c>
      <c r="L129" s="39" t="s">
        <v>220</v>
      </c>
      <c r="M129" s="43">
        <v>44986.7420486111</v>
      </c>
      <c r="N129" s="43">
        <v>44986.7384259259</v>
      </c>
      <c r="O129" s="42" t="s">
        <v>221</v>
      </c>
      <c r="P129" s="39" t="s">
        <v>222</v>
      </c>
      <c r="Q129" s="39"/>
      <c r="R129" s="47">
        <v>45002.0878125</v>
      </c>
      <c r="S129" s="39" t="s">
        <v>224</v>
      </c>
      <c r="T129" s="47"/>
      <c r="U129" s="47">
        <v>44991.7040393519</v>
      </c>
      <c r="V129" s="47">
        <v>45002.0847453704</v>
      </c>
      <c r="W129" s="48">
        <v>0</v>
      </c>
      <c r="X129" s="49">
        <v>15.3463194444444</v>
      </c>
      <c r="Y129" s="39" t="s">
        <v>155</v>
      </c>
      <c r="Z129" s="39" t="s">
        <v>214</v>
      </c>
      <c r="AA129" s="39"/>
      <c r="AB129" s="39" t="s">
        <v>245</v>
      </c>
      <c r="AC129" s="39" t="s">
        <v>323</v>
      </c>
      <c r="AD129" s="39"/>
      <c r="AE129" s="43" t="s">
        <v>1863</v>
      </c>
      <c r="AF129" s="39" t="s">
        <v>315</v>
      </c>
      <c r="AG129" s="39" t="s">
        <v>316</v>
      </c>
      <c r="AH129" s="39" t="s">
        <v>387</v>
      </c>
      <c r="AI129" s="48">
        <v>11.2</v>
      </c>
      <c r="AJ129" s="39" t="s">
        <v>216</v>
      </c>
      <c r="AK129" s="38"/>
    </row>
    <row r="130" ht="14.4" spans="1:37">
      <c r="A130" s="38" t="s">
        <v>211</v>
      </c>
      <c r="B130" s="38" t="s">
        <v>212</v>
      </c>
      <c r="C130" s="38" t="s">
        <v>213</v>
      </c>
      <c r="D130" s="38" t="s">
        <v>214</v>
      </c>
      <c r="E130" s="38" t="s">
        <v>276</v>
      </c>
      <c r="F130" s="38"/>
      <c r="G130" s="38"/>
      <c r="H130" s="38" t="s">
        <v>340</v>
      </c>
      <c r="I130" s="38" t="s">
        <v>2683</v>
      </c>
      <c r="J130" s="38" t="s">
        <v>1862</v>
      </c>
      <c r="K130" s="40" t="s">
        <v>258</v>
      </c>
      <c r="L130" s="38" t="s">
        <v>220</v>
      </c>
      <c r="M130" s="41">
        <v>45014.7225694445</v>
      </c>
      <c r="N130" s="41">
        <v>45014.7221875</v>
      </c>
      <c r="O130" s="40" t="s">
        <v>440</v>
      </c>
      <c r="P130" s="38" t="s">
        <v>1117</v>
      </c>
      <c r="Q130" s="38"/>
      <c r="R130" s="44">
        <v>45016.5381712963</v>
      </c>
      <c r="S130" s="38" t="s">
        <v>971</v>
      </c>
      <c r="T130" s="44"/>
      <c r="U130" s="44"/>
      <c r="V130" s="44"/>
      <c r="W130" s="45">
        <v>0</v>
      </c>
      <c r="X130" s="46">
        <v>2.60828703703704</v>
      </c>
      <c r="Y130" s="38" t="s">
        <v>155</v>
      </c>
      <c r="Z130" s="38" t="s">
        <v>214</v>
      </c>
      <c r="AA130" s="38"/>
      <c r="AB130" s="38"/>
      <c r="AC130" s="38"/>
      <c r="AD130" s="38"/>
      <c r="AE130" s="38"/>
      <c r="AF130" s="38" t="s">
        <v>227</v>
      </c>
      <c r="AG130" s="38" t="s">
        <v>228</v>
      </c>
      <c r="AH130" s="38" t="s">
        <v>348</v>
      </c>
      <c r="AI130" s="45">
        <v>8.4</v>
      </c>
      <c r="AJ130" s="38" t="s">
        <v>216</v>
      </c>
      <c r="AK130" s="39"/>
    </row>
    <row r="131" ht="14.4" spans="1:37">
      <c r="A131" s="38" t="s">
        <v>211</v>
      </c>
      <c r="B131" s="38" t="s">
        <v>212</v>
      </c>
      <c r="C131" s="38" t="s">
        <v>213</v>
      </c>
      <c r="D131" s="38" t="s">
        <v>214</v>
      </c>
      <c r="E131" s="38" t="s">
        <v>276</v>
      </c>
      <c r="F131" s="38"/>
      <c r="G131" s="38"/>
      <c r="H131" s="38" t="s">
        <v>216</v>
      </c>
      <c r="I131" s="38" t="s">
        <v>1864</v>
      </c>
      <c r="J131" s="38" t="s">
        <v>1865</v>
      </c>
      <c r="K131" s="40" t="s">
        <v>258</v>
      </c>
      <c r="L131" s="38" t="s">
        <v>220</v>
      </c>
      <c r="M131" s="41">
        <v>45012.384525463</v>
      </c>
      <c r="N131" s="41">
        <v>45012.3831481482</v>
      </c>
      <c r="O131" s="40" t="s">
        <v>780</v>
      </c>
      <c r="P131" s="38" t="s">
        <v>781</v>
      </c>
      <c r="Q131" s="38"/>
      <c r="R131" s="44">
        <v>45014.7703356482</v>
      </c>
      <c r="S131" s="38" t="s">
        <v>996</v>
      </c>
      <c r="T131" s="44"/>
      <c r="U131" s="44">
        <v>45012.9031597222</v>
      </c>
      <c r="V131" s="44"/>
      <c r="W131" s="45">
        <v>0</v>
      </c>
      <c r="X131" s="46">
        <v>0.520011574074074</v>
      </c>
      <c r="Y131" s="38" t="s">
        <v>155</v>
      </c>
      <c r="Z131" s="38" t="s">
        <v>214</v>
      </c>
      <c r="AA131" s="38"/>
      <c r="AB131" s="38" t="s">
        <v>245</v>
      </c>
      <c r="AC131" s="38" t="s">
        <v>323</v>
      </c>
      <c r="AD131" s="38"/>
      <c r="AE131" s="38" t="s">
        <v>1866</v>
      </c>
      <c r="AF131" s="38" t="s">
        <v>334</v>
      </c>
      <c r="AG131" s="38" t="s">
        <v>335</v>
      </c>
      <c r="AH131" s="38" t="s">
        <v>292</v>
      </c>
      <c r="AI131" s="45">
        <v>1.4</v>
      </c>
      <c r="AJ131" s="38" t="s">
        <v>216</v>
      </c>
      <c r="AK131" s="39"/>
    </row>
    <row r="132" ht="14.4" spans="1:37">
      <c r="A132" s="39" t="s">
        <v>211</v>
      </c>
      <c r="B132" s="39" t="s">
        <v>212</v>
      </c>
      <c r="C132" s="39" t="s">
        <v>213</v>
      </c>
      <c r="D132" s="39" t="s">
        <v>214</v>
      </c>
      <c r="E132" s="39" t="s">
        <v>276</v>
      </c>
      <c r="F132" s="39"/>
      <c r="G132" s="39"/>
      <c r="H132" s="39" t="s">
        <v>216</v>
      </c>
      <c r="I132" s="39" t="s">
        <v>1867</v>
      </c>
      <c r="J132" s="39" t="s">
        <v>1865</v>
      </c>
      <c r="K132" s="42" t="s">
        <v>258</v>
      </c>
      <c r="L132" s="39" t="s">
        <v>220</v>
      </c>
      <c r="M132" s="43">
        <v>45013.6512962963</v>
      </c>
      <c r="N132" s="43">
        <v>45013.6504166667</v>
      </c>
      <c r="O132" s="42" t="s">
        <v>780</v>
      </c>
      <c r="P132" s="39" t="s">
        <v>781</v>
      </c>
      <c r="Q132" s="39"/>
      <c r="R132" s="47">
        <v>45015.5195833333</v>
      </c>
      <c r="S132" s="39" t="s">
        <v>803</v>
      </c>
      <c r="T132" s="47"/>
      <c r="U132" s="47">
        <v>45015.4194791667</v>
      </c>
      <c r="V132" s="47"/>
      <c r="W132" s="48">
        <v>0</v>
      </c>
      <c r="X132" s="49">
        <v>1.7690625</v>
      </c>
      <c r="Y132" s="39" t="s">
        <v>155</v>
      </c>
      <c r="Z132" s="39" t="s">
        <v>214</v>
      </c>
      <c r="AA132" s="39"/>
      <c r="AB132" s="39" t="s">
        <v>140</v>
      </c>
      <c r="AC132" s="39" t="s">
        <v>225</v>
      </c>
      <c r="AD132" s="39"/>
      <c r="AE132" s="43" t="s">
        <v>1868</v>
      </c>
      <c r="AF132" s="39" t="s">
        <v>227</v>
      </c>
      <c r="AG132" s="39" t="s">
        <v>228</v>
      </c>
      <c r="AH132" s="39" t="s">
        <v>229</v>
      </c>
      <c r="AI132" s="48">
        <v>1.4</v>
      </c>
      <c r="AJ132" s="39" t="s">
        <v>216</v>
      </c>
      <c r="AK132" s="38"/>
    </row>
    <row r="133" ht="14.4" spans="1:37">
      <c r="A133" s="39" t="s">
        <v>211</v>
      </c>
      <c r="B133" s="39" t="s">
        <v>212</v>
      </c>
      <c r="C133" s="39" t="s">
        <v>213</v>
      </c>
      <c r="D133" s="39" t="s">
        <v>214</v>
      </c>
      <c r="E133" s="39" t="s">
        <v>215</v>
      </c>
      <c r="F133" s="39"/>
      <c r="G133" s="39"/>
      <c r="H133" s="39" t="s">
        <v>216</v>
      </c>
      <c r="I133" s="39" t="s">
        <v>2684</v>
      </c>
      <c r="J133" s="39" t="s">
        <v>2685</v>
      </c>
      <c r="K133" s="42" t="s">
        <v>258</v>
      </c>
      <c r="L133" s="39" t="s">
        <v>220</v>
      </c>
      <c r="M133" s="43">
        <v>45016.6685532408</v>
      </c>
      <c r="N133" s="43">
        <v>45016.667650463</v>
      </c>
      <c r="O133" s="42" t="s">
        <v>295</v>
      </c>
      <c r="P133" s="39" t="s">
        <v>2671</v>
      </c>
      <c r="Q133" s="39"/>
      <c r="R133" s="47">
        <v>45016.688900463</v>
      </c>
      <c r="S133" s="39" t="s">
        <v>2649</v>
      </c>
      <c r="T133" s="47"/>
      <c r="U133" s="47"/>
      <c r="V133" s="47"/>
      <c r="W133" s="48">
        <v>0</v>
      </c>
      <c r="X133" s="49">
        <v>0.662824074074074</v>
      </c>
      <c r="Y133" s="39" t="s">
        <v>155</v>
      </c>
      <c r="Z133" s="39" t="s">
        <v>214</v>
      </c>
      <c r="AA133" s="39"/>
      <c r="AB133" s="39"/>
      <c r="AC133" s="39"/>
      <c r="AD133" s="39"/>
      <c r="AE133" s="39"/>
      <c r="AF133" s="39" t="s">
        <v>227</v>
      </c>
      <c r="AG133" s="39" t="s">
        <v>228</v>
      </c>
      <c r="AH133" s="39" t="s">
        <v>229</v>
      </c>
      <c r="AI133" s="48">
        <v>0.7</v>
      </c>
      <c r="AJ133" s="39" t="s">
        <v>216</v>
      </c>
      <c r="AK133" s="39"/>
    </row>
    <row r="134" ht="14.4" spans="1:37">
      <c r="A134" s="38" t="s">
        <v>211</v>
      </c>
      <c r="B134" s="38" t="s">
        <v>212</v>
      </c>
      <c r="C134" s="38" t="s">
        <v>213</v>
      </c>
      <c r="D134" s="38" t="s">
        <v>214</v>
      </c>
      <c r="E134" s="38" t="s">
        <v>215</v>
      </c>
      <c r="F134" s="38"/>
      <c r="G134" s="38"/>
      <c r="H134" s="38" t="s">
        <v>216</v>
      </c>
      <c r="I134" s="38" t="s">
        <v>217</v>
      </c>
      <c r="J134" s="38" t="s">
        <v>218</v>
      </c>
      <c r="K134" s="40" t="s">
        <v>258</v>
      </c>
      <c r="L134" s="38" t="s">
        <v>220</v>
      </c>
      <c r="M134" s="41">
        <v>45016.7302083333</v>
      </c>
      <c r="N134" s="41">
        <v>45016.7287152778</v>
      </c>
      <c r="O134" s="40" t="s">
        <v>440</v>
      </c>
      <c r="P134" s="38" t="s">
        <v>901</v>
      </c>
      <c r="Q134" s="38"/>
      <c r="R134" s="44">
        <v>45016.7309143519</v>
      </c>
      <c r="S134" s="38" t="s">
        <v>971</v>
      </c>
      <c r="T134" s="44"/>
      <c r="U134" s="44"/>
      <c r="V134" s="44"/>
      <c r="W134" s="45">
        <v>0</v>
      </c>
      <c r="X134" s="46">
        <v>0.601759259259259</v>
      </c>
      <c r="Y134" s="38" t="s">
        <v>155</v>
      </c>
      <c r="Z134" s="38" t="s">
        <v>214</v>
      </c>
      <c r="AA134" s="38"/>
      <c r="AB134" s="38"/>
      <c r="AC134" s="38"/>
      <c r="AD134" s="38"/>
      <c r="AE134" s="38"/>
      <c r="AF134" s="38" t="s">
        <v>227</v>
      </c>
      <c r="AG134" s="38" t="s">
        <v>228</v>
      </c>
      <c r="AH134" s="38" t="s">
        <v>229</v>
      </c>
      <c r="AI134" s="45">
        <v>0.7</v>
      </c>
      <c r="AJ134" s="38" t="s">
        <v>216</v>
      </c>
      <c r="AK134" s="39"/>
    </row>
    <row r="135" ht="14.4" spans="1:37">
      <c r="A135" s="38" t="s">
        <v>211</v>
      </c>
      <c r="B135" s="38" t="s">
        <v>212</v>
      </c>
      <c r="C135" s="38" t="s">
        <v>213</v>
      </c>
      <c r="D135" s="38" t="s">
        <v>214</v>
      </c>
      <c r="E135" s="38" t="s">
        <v>215</v>
      </c>
      <c r="F135" s="38"/>
      <c r="G135" s="38"/>
      <c r="H135" s="38" t="s">
        <v>216</v>
      </c>
      <c r="I135" s="38" t="s">
        <v>1869</v>
      </c>
      <c r="J135" s="38" t="s">
        <v>1870</v>
      </c>
      <c r="K135" s="40" t="s">
        <v>219</v>
      </c>
      <c r="L135" s="38" t="s">
        <v>220</v>
      </c>
      <c r="M135" s="41">
        <v>44992.3746875</v>
      </c>
      <c r="N135" s="41">
        <v>44992.3731828704</v>
      </c>
      <c r="O135" s="40" t="s">
        <v>221</v>
      </c>
      <c r="P135" s="38" t="s">
        <v>222</v>
      </c>
      <c r="Q135" s="38"/>
      <c r="R135" s="44">
        <v>45003.0900694444</v>
      </c>
      <c r="S135" s="38" t="s">
        <v>224</v>
      </c>
      <c r="T135" s="44"/>
      <c r="U135" s="44">
        <v>44992.8568055556</v>
      </c>
      <c r="V135" s="44">
        <v>45003.0842361111</v>
      </c>
      <c r="W135" s="45">
        <v>0</v>
      </c>
      <c r="X135" s="46">
        <v>10.7110532407407</v>
      </c>
      <c r="Y135" s="38" t="s">
        <v>155</v>
      </c>
      <c r="Z135" s="38" t="s">
        <v>214</v>
      </c>
      <c r="AA135" s="38"/>
      <c r="AB135" s="38" t="s">
        <v>140</v>
      </c>
      <c r="AC135" s="38" t="s">
        <v>225</v>
      </c>
      <c r="AD135" s="38"/>
      <c r="AE135" s="41" t="s">
        <v>1871</v>
      </c>
      <c r="AF135" s="38" t="s">
        <v>298</v>
      </c>
      <c r="AG135" s="38" t="s">
        <v>299</v>
      </c>
      <c r="AH135" s="38" t="s">
        <v>1516</v>
      </c>
      <c r="AI135" s="45">
        <v>12.6</v>
      </c>
      <c r="AJ135" s="38" t="s">
        <v>216</v>
      </c>
      <c r="AK135" s="39"/>
    </row>
    <row r="136" ht="14.4" spans="1:37">
      <c r="A136" s="39" t="s">
        <v>211</v>
      </c>
      <c r="B136" s="39" t="s">
        <v>212</v>
      </c>
      <c r="C136" s="39" t="s">
        <v>213</v>
      </c>
      <c r="D136" s="39" t="s">
        <v>214</v>
      </c>
      <c r="E136" s="39" t="s">
        <v>215</v>
      </c>
      <c r="F136" s="39"/>
      <c r="G136" s="39"/>
      <c r="H136" s="39" t="s">
        <v>216</v>
      </c>
      <c r="I136" s="39" t="s">
        <v>1872</v>
      </c>
      <c r="J136" s="39" t="s">
        <v>1873</v>
      </c>
      <c r="K136" s="42" t="s">
        <v>219</v>
      </c>
      <c r="L136" s="39" t="s">
        <v>220</v>
      </c>
      <c r="M136" s="43">
        <v>44999.4357986111</v>
      </c>
      <c r="N136" s="43">
        <v>44999.3974305556</v>
      </c>
      <c r="O136" s="42" t="s">
        <v>221</v>
      </c>
      <c r="P136" s="39" t="s">
        <v>222</v>
      </c>
      <c r="Q136" s="39"/>
      <c r="R136" s="47">
        <v>45012.0879398148</v>
      </c>
      <c r="S136" s="39" t="s">
        <v>224</v>
      </c>
      <c r="T136" s="47"/>
      <c r="U136" s="47">
        <v>45001.4849768519</v>
      </c>
      <c r="V136" s="47">
        <v>45012.0843865741</v>
      </c>
      <c r="W136" s="48">
        <v>0</v>
      </c>
      <c r="X136" s="49">
        <v>12.6869560185185</v>
      </c>
      <c r="Y136" s="39" t="s">
        <v>155</v>
      </c>
      <c r="Z136" s="39" t="s">
        <v>214</v>
      </c>
      <c r="AA136" s="39"/>
      <c r="AB136" s="39" t="s">
        <v>140</v>
      </c>
      <c r="AC136" s="39" t="s">
        <v>225</v>
      </c>
      <c r="AD136" s="39"/>
      <c r="AE136" s="43" t="s">
        <v>1874</v>
      </c>
      <c r="AF136" s="39" t="s">
        <v>378</v>
      </c>
      <c r="AG136" s="39" t="s">
        <v>379</v>
      </c>
      <c r="AH136" s="39" t="s">
        <v>336</v>
      </c>
      <c r="AI136" s="48">
        <v>3.73333333333333</v>
      </c>
      <c r="AJ136" s="39" t="s">
        <v>216</v>
      </c>
      <c r="AK136" s="39"/>
    </row>
    <row r="137" ht="14.4" spans="1:37">
      <c r="A137" s="39" t="s">
        <v>211</v>
      </c>
      <c r="B137" s="39" t="s">
        <v>212</v>
      </c>
      <c r="C137" s="39" t="s">
        <v>213</v>
      </c>
      <c r="D137" s="39" t="s">
        <v>214</v>
      </c>
      <c r="E137" s="39" t="s">
        <v>215</v>
      </c>
      <c r="F137" s="39"/>
      <c r="G137" s="39"/>
      <c r="H137" s="39" t="s">
        <v>340</v>
      </c>
      <c r="I137" s="39" t="s">
        <v>2686</v>
      </c>
      <c r="J137" s="39" t="s">
        <v>2687</v>
      </c>
      <c r="K137" s="42" t="s">
        <v>258</v>
      </c>
      <c r="L137" s="39" t="s">
        <v>220</v>
      </c>
      <c r="M137" s="43">
        <v>45015.5871643519</v>
      </c>
      <c r="N137" s="43">
        <v>45015.5858449074</v>
      </c>
      <c r="O137" s="42" t="s">
        <v>440</v>
      </c>
      <c r="P137" s="39" t="s">
        <v>1117</v>
      </c>
      <c r="Q137" s="39"/>
      <c r="R137" s="47">
        <v>45015.5884375</v>
      </c>
      <c r="S137" s="39" t="s">
        <v>479</v>
      </c>
      <c r="T137" s="47"/>
      <c r="U137" s="47"/>
      <c r="V137" s="47"/>
      <c r="W137" s="48">
        <v>0</v>
      </c>
      <c r="X137" s="49">
        <v>1.74462962962963</v>
      </c>
      <c r="Y137" s="39" t="s">
        <v>155</v>
      </c>
      <c r="Z137" s="39" t="s">
        <v>214</v>
      </c>
      <c r="AA137" s="39"/>
      <c r="AB137" s="39"/>
      <c r="AC137" s="39"/>
      <c r="AD137" s="39"/>
      <c r="AE137" s="39"/>
      <c r="AF137" s="39" t="s">
        <v>236</v>
      </c>
      <c r="AG137" s="39" t="s">
        <v>237</v>
      </c>
      <c r="AH137" s="39" t="s">
        <v>482</v>
      </c>
      <c r="AI137" s="48">
        <v>1.4</v>
      </c>
      <c r="AJ137" s="39" t="s">
        <v>216</v>
      </c>
      <c r="AK137" s="38"/>
    </row>
    <row r="138" ht="14.4" spans="1:37">
      <c r="A138" s="38" t="s">
        <v>211</v>
      </c>
      <c r="B138" s="38" t="s">
        <v>212</v>
      </c>
      <c r="C138" s="38" t="s">
        <v>213</v>
      </c>
      <c r="D138" s="38" t="s">
        <v>214</v>
      </c>
      <c r="E138" s="38" t="s">
        <v>215</v>
      </c>
      <c r="F138" s="38"/>
      <c r="G138" s="38"/>
      <c r="H138" s="38" t="s">
        <v>216</v>
      </c>
      <c r="I138" s="38" t="s">
        <v>1880</v>
      </c>
      <c r="J138" s="38" t="s">
        <v>1881</v>
      </c>
      <c r="K138" s="40" t="s">
        <v>258</v>
      </c>
      <c r="L138" s="38" t="s">
        <v>220</v>
      </c>
      <c r="M138" s="41">
        <v>44989.7599768519</v>
      </c>
      <c r="N138" s="41">
        <v>44989.7583680556</v>
      </c>
      <c r="O138" s="40" t="s">
        <v>221</v>
      </c>
      <c r="P138" s="38" t="s">
        <v>222</v>
      </c>
      <c r="Q138" s="38"/>
      <c r="R138" s="44">
        <v>45002.0873611111</v>
      </c>
      <c r="S138" s="38" t="s">
        <v>224</v>
      </c>
      <c r="T138" s="44"/>
      <c r="U138" s="44">
        <v>44991.7140046296</v>
      </c>
      <c r="V138" s="44">
        <v>45002.0847453704</v>
      </c>
      <c r="W138" s="45">
        <v>0</v>
      </c>
      <c r="X138" s="46">
        <v>12.3263773148148</v>
      </c>
      <c r="Y138" s="38" t="s">
        <v>155</v>
      </c>
      <c r="Z138" s="38" t="s">
        <v>214</v>
      </c>
      <c r="AA138" s="38"/>
      <c r="AB138" s="38" t="s">
        <v>140</v>
      </c>
      <c r="AC138" s="38" t="s">
        <v>225</v>
      </c>
      <c r="AD138" s="38"/>
      <c r="AE138" s="41" t="s">
        <v>1882</v>
      </c>
      <c r="AF138" s="38" t="s">
        <v>334</v>
      </c>
      <c r="AG138" s="38" t="s">
        <v>335</v>
      </c>
      <c r="AH138" s="38" t="s">
        <v>292</v>
      </c>
      <c r="AI138" s="45">
        <v>1.4</v>
      </c>
      <c r="AJ138" s="38" t="s">
        <v>216</v>
      </c>
      <c r="AK138" s="38"/>
    </row>
    <row r="139" ht="14.4" spans="1:37">
      <c r="A139" s="39" t="s">
        <v>211</v>
      </c>
      <c r="B139" s="39" t="s">
        <v>212</v>
      </c>
      <c r="C139" s="39" t="s">
        <v>213</v>
      </c>
      <c r="D139" s="39" t="s">
        <v>214</v>
      </c>
      <c r="E139" s="39" t="s">
        <v>215</v>
      </c>
      <c r="F139" s="39"/>
      <c r="G139" s="39"/>
      <c r="H139" s="39" t="s">
        <v>216</v>
      </c>
      <c r="I139" s="39" t="s">
        <v>1883</v>
      </c>
      <c r="J139" s="39" t="s">
        <v>1102</v>
      </c>
      <c r="K139" s="42" t="s">
        <v>258</v>
      </c>
      <c r="L139" s="39" t="s">
        <v>220</v>
      </c>
      <c r="M139" s="43">
        <v>45009.6301041667</v>
      </c>
      <c r="N139" s="43">
        <v>45009.6218402778</v>
      </c>
      <c r="O139" s="42" t="s">
        <v>780</v>
      </c>
      <c r="P139" s="39" t="s">
        <v>781</v>
      </c>
      <c r="Q139" s="39"/>
      <c r="R139" s="47">
        <v>45009.7313657407</v>
      </c>
      <c r="S139" s="39" t="s">
        <v>782</v>
      </c>
      <c r="T139" s="47"/>
      <c r="U139" s="47">
        <v>45009.7313425926</v>
      </c>
      <c r="V139" s="47"/>
      <c r="W139" s="48">
        <v>0</v>
      </c>
      <c r="X139" s="49">
        <v>0.109502314814815</v>
      </c>
      <c r="Y139" s="39" t="s">
        <v>155</v>
      </c>
      <c r="Z139" s="39" t="s">
        <v>214</v>
      </c>
      <c r="AA139" s="39"/>
      <c r="AB139" s="39" t="s">
        <v>140</v>
      </c>
      <c r="AC139" s="39" t="s">
        <v>225</v>
      </c>
      <c r="AD139" s="39"/>
      <c r="AE139" s="43" t="s">
        <v>1884</v>
      </c>
      <c r="AF139" s="39" t="s">
        <v>485</v>
      </c>
      <c r="AG139" s="39" t="s">
        <v>486</v>
      </c>
      <c r="AH139" s="39" t="s">
        <v>284</v>
      </c>
      <c r="AI139" s="48">
        <v>1.4</v>
      </c>
      <c r="AJ139" s="39" t="s">
        <v>216</v>
      </c>
      <c r="AK139" s="38"/>
    </row>
    <row r="140" ht="14.4" spans="1:37">
      <c r="A140" s="39" t="s">
        <v>211</v>
      </c>
      <c r="B140" s="39" t="s">
        <v>212</v>
      </c>
      <c r="C140" s="39" t="s">
        <v>213</v>
      </c>
      <c r="D140" s="39" t="s">
        <v>214</v>
      </c>
      <c r="E140" s="39" t="s">
        <v>215</v>
      </c>
      <c r="F140" s="39"/>
      <c r="G140" s="39"/>
      <c r="H140" s="39" t="s">
        <v>216</v>
      </c>
      <c r="I140" s="39" t="s">
        <v>1885</v>
      </c>
      <c r="J140" s="39" t="s">
        <v>1102</v>
      </c>
      <c r="K140" s="42" t="s">
        <v>258</v>
      </c>
      <c r="L140" s="39" t="s">
        <v>220</v>
      </c>
      <c r="M140" s="43">
        <v>45009.4561805556</v>
      </c>
      <c r="N140" s="43">
        <v>45009.4527083333</v>
      </c>
      <c r="O140" s="42" t="s">
        <v>780</v>
      </c>
      <c r="P140" s="39" t="s">
        <v>781</v>
      </c>
      <c r="Q140" s="39" t="s">
        <v>1886</v>
      </c>
      <c r="R140" s="47">
        <v>45013.6803125</v>
      </c>
      <c r="S140" s="39" t="s">
        <v>803</v>
      </c>
      <c r="T140" s="47"/>
      <c r="U140" s="47">
        <v>45013.6802893519</v>
      </c>
      <c r="V140" s="47"/>
      <c r="W140" s="48">
        <v>0</v>
      </c>
      <c r="X140" s="49">
        <v>4.22758101851852</v>
      </c>
      <c r="Y140" s="39" t="s">
        <v>155</v>
      </c>
      <c r="Z140" s="39" t="s">
        <v>214</v>
      </c>
      <c r="AA140" s="39"/>
      <c r="AB140" s="39" t="s">
        <v>140</v>
      </c>
      <c r="AC140" s="39" t="s">
        <v>225</v>
      </c>
      <c r="AD140" s="39"/>
      <c r="AE140" s="43" t="s">
        <v>1887</v>
      </c>
      <c r="AF140" s="39" t="s">
        <v>485</v>
      </c>
      <c r="AG140" s="39" t="s">
        <v>486</v>
      </c>
      <c r="AH140" s="39" t="s">
        <v>284</v>
      </c>
      <c r="AI140" s="48">
        <v>1.4</v>
      </c>
      <c r="AJ140" s="39" t="s">
        <v>216</v>
      </c>
      <c r="AK140" s="38"/>
    </row>
    <row r="141" ht="14.4" spans="1:37">
      <c r="A141" s="39" t="s">
        <v>211</v>
      </c>
      <c r="B141" s="39" t="s">
        <v>212</v>
      </c>
      <c r="C141" s="39" t="s">
        <v>213</v>
      </c>
      <c r="D141" s="39" t="s">
        <v>214</v>
      </c>
      <c r="E141" s="39" t="s">
        <v>215</v>
      </c>
      <c r="F141" s="39"/>
      <c r="G141" s="39"/>
      <c r="H141" s="39" t="s">
        <v>216</v>
      </c>
      <c r="I141" s="39" t="s">
        <v>1888</v>
      </c>
      <c r="J141" s="39" t="s">
        <v>1102</v>
      </c>
      <c r="K141" s="42" t="s">
        <v>258</v>
      </c>
      <c r="L141" s="39" t="s">
        <v>220</v>
      </c>
      <c r="M141" s="43">
        <v>45011.4587847222</v>
      </c>
      <c r="N141" s="43">
        <v>45011.4581018519</v>
      </c>
      <c r="O141" s="42" t="s">
        <v>780</v>
      </c>
      <c r="P141" s="39" t="s">
        <v>781</v>
      </c>
      <c r="Q141" s="39"/>
      <c r="R141" s="47">
        <v>45012.6504861111</v>
      </c>
      <c r="S141" s="39" t="s">
        <v>803</v>
      </c>
      <c r="T141" s="47"/>
      <c r="U141" s="47">
        <v>45012.6504398148</v>
      </c>
      <c r="V141" s="47"/>
      <c r="W141" s="48">
        <v>0</v>
      </c>
      <c r="X141" s="49">
        <v>1.19233796296296</v>
      </c>
      <c r="Y141" s="39" t="s">
        <v>155</v>
      </c>
      <c r="Z141" s="39" t="s">
        <v>214</v>
      </c>
      <c r="AA141" s="39"/>
      <c r="AB141" s="39" t="s">
        <v>140</v>
      </c>
      <c r="AC141" s="39" t="s">
        <v>225</v>
      </c>
      <c r="AD141" s="39"/>
      <c r="AE141" s="43" t="s">
        <v>1889</v>
      </c>
      <c r="AF141" s="39" t="s">
        <v>485</v>
      </c>
      <c r="AG141" s="39" t="s">
        <v>486</v>
      </c>
      <c r="AH141" s="39" t="s">
        <v>284</v>
      </c>
      <c r="AI141" s="48">
        <v>1.4</v>
      </c>
      <c r="AJ141" s="39" t="s">
        <v>216</v>
      </c>
      <c r="AK141" s="39"/>
    </row>
    <row r="142" ht="14.4" spans="1:37">
      <c r="A142" s="39" t="s">
        <v>211</v>
      </c>
      <c r="B142" s="39" t="s">
        <v>212</v>
      </c>
      <c r="C142" s="39" t="s">
        <v>213</v>
      </c>
      <c r="D142" s="39" t="s">
        <v>214</v>
      </c>
      <c r="E142" s="39" t="s">
        <v>215</v>
      </c>
      <c r="F142" s="39"/>
      <c r="G142" s="39"/>
      <c r="H142" s="39" t="s">
        <v>340</v>
      </c>
      <c r="I142" s="39" t="s">
        <v>2688</v>
      </c>
      <c r="J142" s="39" t="s">
        <v>1102</v>
      </c>
      <c r="K142" s="42" t="s">
        <v>258</v>
      </c>
      <c r="L142" s="39" t="s">
        <v>220</v>
      </c>
      <c r="M142" s="43">
        <v>45013.5557407407</v>
      </c>
      <c r="N142" s="43">
        <v>45013.5549074074</v>
      </c>
      <c r="O142" s="42" t="s">
        <v>1051</v>
      </c>
      <c r="P142" s="39"/>
      <c r="Q142" s="39" t="s">
        <v>613</v>
      </c>
      <c r="R142" s="47">
        <v>45016.8881481482</v>
      </c>
      <c r="S142" s="39" t="s">
        <v>996</v>
      </c>
      <c r="T142" s="47"/>
      <c r="U142" s="47"/>
      <c r="V142" s="47"/>
      <c r="W142" s="48">
        <v>0</v>
      </c>
      <c r="X142" s="49">
        <v>3.77556712962963</v>
      </c>
      <c r="Y142" s="39" t="s">
        <v>155</v>
      </c>
      <c r="Z142" s="39" t="s">
        <v>214</v>
      </c>
      <c r="AA142" s="39"/>
      <c r="AB142" s="39"/>
      <c r="AC142" s="39"/>
      <c r="AD142" s="39"/>
      <c r="AE142" s="39"/>
      <c r="AF142" s="39" t="s">
        <v>334</v>
      </c>
      <c r="AG142" s="39" t="s">
        <v>335</v>
      </c>
      <c r="AH142" s="39"/>
      <c r="AI142" s="48">
        <v>5.6</v>
      </c>
      <c r="AJ142" s="39" t="s">
        <v>216</v>
      </c>
      <c r="AK142" s="39"/>
    </row>
    <row r="143" ht="14.4" spans="1:37">
      <c r="A143" s="39" t="s">
        <v>211</v>
      </c>
      <c r="B143" s="39" t="s">
        <v>212</v>
      </c>
      <c r="C143" s="39" t="s">
        <v>213</v>
      </c>
      <c r="D143" s="39" t="s">
        <v>214</v>
      </c>
      <c r="E143" s="39" t="s">
        <v>215</v>
      </c>
      <c r="F143" s="39"/>
      <c r="G143" s="39"/>
      <c r="H143" s="39" t="s">
        <v>216</v>
      </c>
      <c r="I143" s="39" t="s">
        <v>1890</v>
      </c>
      <c r="J143" s="39" t="s">
        <v>1891</v>
      </c>
      <c r="K143" s="42" t="s">
        <v>258</v>
      </c>
      <c r="L143" s="39" t="s">
        <v>220</v>
      </c>
      <c r="M143" s="43">
        <v>45012.3926388889</v>
      </c>
      <c r="N143" s="43">
        <v>45012.3889467593</v>
      </c>
      <c r="O143" s="42" t="s">
        <v>780</v>
      </c>
      <c r="P143" s="39" t="s">
        <v>781</v>
      </c>
      <c r="Q143" s="39"/>
      <c r="R143" s="47">
        <v>45015.5244907407</v>
      </c>
      <c r="S143" s="39" t="s">
        <v>803</v>
      </c>
      <c r="T143" s="47"/>
      <c r="U143" s="47">
        <v>45015.3903356482</v>
      </c>
      <c r="V143" s="47"/>
      <c r="W143" s="48">
        <v>0</v>
      </c>
      <c r="X143" s="49">
        <v>3.00138888888889</v>
      </c>
      <c r="Y143" s="39" t="s">
        <v>155</v>
      </c>
      <c r="Z143" s="39" t="s">
        <v>214</v>
      </c>
      <c r="AA143" s="39"/>
      <c r="AB143" s="39" t="s">
        <v>140</v>
      </c>
      <c r="AC143" s="39" t="s">
        <v>225</v>
      </c>
      <c r="AD143" s="39"/>
      <c r="AE143" s="43" t="s">
        <v>1644</v>
      </c>
      <c r="AF143" s="39" t="s">
        <v>378</v>
      </c>
      <c r="AG143" s="39" t="s">
        <v>379</v>
      </c>
      <c r="AH143" s="39" t="s">
        <v>336</v>
      </c>
      <c r="AI143" s="48">
        <v>3.73333333333333</v>
      </c>
      <c r="AJ143" s="39" t="s">
        <v>216</v>
      </c>
      <c r="AK143" s="38"/>
    </row>
    <row r="144" ht="14.4" spans="1:37">
      <c r="A144" s="38" t="s">
        <v>211</v>
      </c>
      <c r="B144" s="38" t="s">
        <v>212</v>
      </c>
      <c r="C144" s="38" t="s">
        <v>213</v>
      </c>
      <c r="D144" s="38" t="s">
        <v>214</v>
      </c>
      <c r="E144" s="38" t="s">
        <v>215</v>
      </c>
      <c r="F144" s="38"/>
      <c r="G144" s="38"/>
      <c r="H144" s="38" t="s">
        <v>216</v>
      </c>
      <c r="I144" s="38" t="s">
        <v>1892</v>
      </c>
      <c r="J144" s="38" t="s">
        <v>1893</v>
      </c>
      <c r="K144" s="40" t="s">
        <v>258</v>
      </c>
      <c r="L144" s="38" t="s">
        <v>220</v>
      </c>
      <c r="M144" s="41">
        <v>45012.4733912037</v>
      </c>
      <c r="N144" s="41">
        <v>45012.4721527778</v>
      </c>
      <c r="O144" s="40" t="s">
        <v>780</v>
      </c>
      <c r="P144" s="38" t="s">
        <v>781</v>
      </c>
      <c r="Q144" s="38"/>
      <c r="R144" s="44">
        <v>45015.5232523148</v>
      </c>
      <c r="S144" s="38" t="s">
        <v>803</v>
      </c>
      <c r="T144" s="44"/>
      <c r="U144" s="44">
        <v>45013.6450347222</v>
      </c>
      <c r="V144" s="44"/>
      <c r="W144" s="45">
        <v>0</v>
      </c>
      <c r="X144" s="46">
        <v>1.17288194444444</v>
      </c>
      <c r="Y144" s="38" t="s">
        <v>155</v>
      </c>
      <c r="Z144" s="38" t="s">
        <v>214</v>
      </c>
      <c r="AA144" s="38"/>
      <c r="AB144" s="38" t="s">
        <v>140</v>
      </c>
      <c r="AC144" s="38" t="s">
        <v>225</v>
      </c>
      <c r="AD144" s="38"/>
      <c r="AE144" s="41" t="s">
        <v>1646</v>
      </c>
      <c r="AF144" s="38" t="s">
        <v>334</v>
      </c>
      <c r="AG144" s="38" t="s">
        <v>335</v>
      </c>
      <c r="AH144" s="38" t="s">
        <v>292</v>
      </c>
      <c r="AI144" s="45">
        <v>1.4</v>
      </c>
      <c r="AJ144" s="38" t="s">
        <v>216</v>
      </c>
      <c r="AK144" s="39"/>
    </row>
    <row r="145" ht="14.4" spans="1:37">
      <c r="A145" s="38" t="s">
        <v>211</v>
      </c>
      <c r="B145" s="38" t="s">
        <v>212</v>
      </c>
      <c r="C145" s="38" t="s">
        <v>213</v>
      </c>
      <c r="D145" s="38" t="s">
        <v>214</v>
      </c>
      <c r="E145" s="38" t="s">
        <v>215</v>
      </c>
      <c r="F145" s="38"/>
      <c r="G145" s="38"/>
      <c r="H145" s="38" t="s">
        <v>216</v>
      </c>
      <c r="I145" s="38" t="s">
        <v>1894</v>
      </c>
      <c r="J145" s="38" t="s">
        <v>1893</v>
      </c>
      <c r="K145" s="40" t="s">
        <v>258</v>
      </c>
      <c r="L145" s="38" t="s">
        <v>220</v>
      </c>
      <c r="M145" s="41">
        <v>45013.4648611111</v>
      </c>
      <c r="N145" s="41">
        <v>45013.4636689815</v>
      </c>
      <c r="O145" s="40" t="s">
        <v>780</v>
      </c>
      <c r="P145" s="38" t="s">
        <v>781</v>
      </c>
      <c r="Q145" s="38" t="s">
        <v>1895</v>
      </c>
      <c r="R145" s="44">
        <v>45015.522025463</v>
      </c>
      <c r="S145" s="38" t="s">
        <v>803</v>
      </c>
      <c r="T145" s="44"/>
      <c r="U145" s="44">
        <v>45015.3995138889</v>
      </c>
      <c r="V145" s="44"/>
      <c r="W145" s="45">
        <v>0</v>
      </c>
      <c r="X145" s="46">
        <v>1.93584490740741</v>
      </c>
      <c r="Y145" s="38" t="s">
        <v>155</v>
      </c>
      <c r="Z145" s="38" t="s">
        <v>214</v>
      </c>
      <c r="AA145" s="38"/>
      <c r="AB145" s="38" t="s">
        <v>140</v>
      </c>
      <c r="AC145" s="38" t="s">
        <v>225</v>
      </c>
      <c r="AD145" s="38"/>
      <c r="AE145" s="41" t="s">
        <v>1646</v>
      </c>
      <c r="AF145" s="38" t="s">
        <v>334</v>
      </c>
      <c r="AG145" s="38" t="s">
        <v>335</v>
      </c>
      <c r="AH145" s="38" t="s">
        <v>292</v>
      </c>
      <c r="AI145" s="45">
        <v>1.4</v>
      </c>
      <c r="AJ145" s="38" t="s">
        <v>216</v>
      </c>
      <c r="AK145" s="38"/>
    </row>
    <row r="146" ht="14.4" spans="1:37">
      <c r="A146" s="39" t="s">
        <v>211</v>
      </c>
      <c r="B146" s="39" t="s">
        <v>212</v>
      </c>
      <c r="C146" s="39" t="s">
        <v>213</v>
      </c>
      <c r="D146" s="39" t="s">
        <v>214</v>
      </c>
      <c r="E146" s="39" t="s">
        <v>215</v>
      </c>
      <c r="F146" s="39"/>
      <c r="G146" s="39"/>
      <c r="H146" s="39" t="s">
        <v>216</v>
      </c>
      <c r="I146" s="39" t="s">
        <v>1896</v>
      </c>
      <c r="J146" s="39" t="s">
        <v>1897</v>
      </c>
      <c r="K146" s="42" t="s">
        <v>258</v>
      </c>
      <c r="L146" s="39" t="s">
        <v>220</v>
      </c>
      <c r="M146" s="43">
        <v>45014.6086226852</v>
      </c>
      <c r="N146" s="43">
        <v>45014.6077199074</v>
      </c>
      <c r="O146" s="42" t="s">
        <v>780</v>
      </c>
      <c r="P146" s="39" t="s">
        <v>781</v>
      </c>
      <c r="Q146" s="39" t="s">
        <v>1898</v>
      </c>
      <c r="R146" s="47">
        <v>45015.4349884259</v>
      </c>
      <c r="S146" s="39" t="s">
        <v>803</v>
      </c>
      <c r="T146" s="47"/>
      <c r="U146" s="47">
        <v>45015.4349768519</v>
      </c>
      <c r="V146" s="47"/>
      <c r="W146" s="48">
        <v>0</v>
      </c>
      <c r="X146" s="49">
        <v>0.827256944444445</v>
      </c>
      <c r="Y146" s="39" t="s">
        <v>155</v>
      </c>
      <c r="Z146" s="39" t="s">
        <v>214</v>
      </c>
      <c r="AA146" s="39"/>
      <c r="AB146" s="39" t="s">
        <v>140</v>
      </c>
      <c r="AC146" s="39" t="s">
        <v>225</v>
      </c>
      <c r="AD146" s="39"/>
      <c r="AE146" s="43" t="s">
        <v>1899</v>
      </c>
      <c r="AF146" s="39" t="s">
        <v>485</v>
      </c>
      <c r="AG146" s="39" t="s">
        <v>486</v>
      </c>
      <c r="AH146" s="39" t="s">
        <v>292</v>
      </c>
      <c r="AI146" s="48">
        <v>1.4</v>
      </c>
      <c r="AJ146" s="39" t="s">
        <v>216</v>
      </c>
      <c r="AK146" s="39"/>
    </row>
    <row r="147" ht="14.4" spans="1:37">
      <c r="A147" s="38" t="s">
        <v>211</v>
      </c>
      <c r="B147" s="38" t="s">
        <v>212</v>
      </c>
      <c r="C147" s="38" t="s">
        <v>213</v>
      </c>
      <c r="D147" s="38" t="s">
        <v>214</v>
      </c>
      <c r="E147" s="38" t="s">
        <v>215</v>
      </c>
      <c r="F147" s="38"/>
      <c r="G147" s="38"/>
      <c r="H147" s="38" t="s">
        <v>216</v>
      </c>
      <c r="I147" s="38" t="s">
        <v>2689</v>
      </c>
      <c r="J147" s="38" t="s">
        <v>2690</v>
      </c>
      <c r="K147" s="40" t="s">
        <v>258</v>
      </c>
      <c r="L147" s="38" t="s">
        <v>220</v>
      </c>
      <c r="M147" s="41">
        <v>45009.4429166667</v>
      </c>
      <c r="N147" s="41">
        <v>45009.4385532407</v>
      </c>
      <c r="O147" s="40" t="s">
        <v>295</v>
      </c>
      <c r="P147" s="38" t="s">
        <v>296</v>
      </c>
      <c r="Q147" s="38"/>
      <c r="R147" s="44">
        <v>45015.7943634259</v>
      </c>
      <c r="S147" s="38" t="s">
        <v>971</v>
      </c>
      <c r="T147" s="44"/>
      <c r="U147" s="44"/>
      <c r="V147" s="44"/>
      <c r="W147" s="45">
        <v>0</v>
      </c>
      <c r="X147" s="46">
        <v>7.8919212962963</v>
      </c>
      <c r="Y147" s="38" t="s">
        <v>155</v>
      </c>
      <c r="Z147" s="38" t="s">
        <v>214</v>
      </c>
      <c r="AA147" s="38"/>
      <c r="AB147" s="38"/>
      <c r="AC147" s="38"/>
      <c r="AD147" s="38"/>
      <c r="AE147" s="38"/>
      <c r="AF147" s="38" t="s">
        <v>485</v>
      </c>
      <c r="AG147" s="38" t="s">
        <v>486</v>
      </c>
      <c r="AH147" s="38" t="s">
        <v>284</v>
      </c>
      <c r="AI147" s="45">
        <v>0.7</v>
      </c>
      <c r="AJ147" s="38" t="s">
        <v>216</v>
      </c>
      <c r="AK147" s="39"/>
    </row>
    <row r="148" ht="14.4" spans="1:37">
      <c r="A148" s="38" t="s">
        <v>211</v>
      </c>
      <c r="B148" s="38" t="s">
        <v>212</v>
      </c>
      <c r="C148" s="38" t="s">
        <v>213</v>
      </c>
      <c r="D148" s="38" t="s">
        <v>214</v>
      </c>
      <c r="E148" s="38" t="s">
        <v>215</v>
      </c>
      <c r="F148" s="38"/>
      <c r="G148" s="38"/>
      <c r="H148" s="38" t="s">
        <v>216</v>
      </c>
      <c r="I148" s="38" t="s">
        <v>1900</v>
      </c>
      <c r="J148" s="38" t="s">
        <v>1901</v>
      </c>
      <c r="K148" s="40" t="s">
        <v>258</v>
      </c>
      <c r="L148" s="38" t="s">
        <v>220</v>
      </c>
      <c r="M148" s="41">
        <v>45013.6956944444</v>
      </c>
      <c r="N148" s="41">
        <v>45013.6944560185</v>
      </c>
      <c r="O148" s="40" t="s">
        <v>780</v>
      </c>
      <c r="P148" s="38" t="s">
        <v>781</v>
      </c>
      <c r="Q148" s="38"/>
      <c r="R148" s="44">
        <v>45015.5186342593</v>
      </c>
      <c r="S148" s="38" t="s">
        <v>803</v>
      </c>
      <c r="T148" s="44"/>
      <c r="U148" s="44">
        <v>45015.4306018519</v>
      </c>
      <c r="V148" s="44"/>
      <c r="W148" s="45">
        <v>0</v>
      </c>
      <c r="X148" s="46">
        <v>1.73614583333333</v>
      </c>
      <c r="Y148" s="38" t="s">
        <v>155</v>
      </c>
      <c r="Z148" s="38" t="s">
        <v>214</v>
      </c>
      <c r="AA148" s="38"/>
      <c r="AB148" s="38" t="s">
        <v>140</v>
      </c>
      <c r="AC148" s="38" t="s">
        <v>225</v>
      </c>
      <c r="AD148" s="38"/>
      <c r="AE148" s="41" t="s">
        <v>1902</v>
      </c>
      <c r="AF148" s="38" t="s">
        <v>227</v>
      </c>
      <c r="AG148" s="38" t="s">
        <v>228</v>
      </c>
      <c r="AH148" s="38" t="s">
        <v>229</v>
      </c>
      <c r="AI148" s="45">
        <v>1.4</v>
      </c>
      <c r="AJ148" s="38" t="s">
        <v>216</v>
      </c>
      <c r="AK148" s="38"/>
    </row>
    <row r="149" ht="14.4" spans="1:37">
      <c r="A149" s="39" t="s">
        <v>211</v>
      </c>
      <c r="B149" s="39" t="s">
        <v>212</v>
      </c>
      <c r="C149" s="39" t="s">
        <v>213</v>
      </c>
      <c r="D149" s="39" t="s">
        <v>214</v>
      </c>
      <c r="E149" s="39" t="s">
        <v>215</v>
      </c>
      <c r="F149" s="39"/>
      <c r="G149" s="39"/>
      <c r="H149" s="39" t="s">
        <v>216</v>
      </c>
      <c r="I149" s="39" t="s">
        <v>1903</v>
      </c>
      <c r="J149" s="39" t="s">
        <v>1904</v>
      </c>
      <c r="K149" s="42" t="s">
        <v>258</v>
      </c>
      <c r="L149" s="39" t="s">
        <v>220</v>
      </c>
      <c r="M149" s="43">
        <v>44998.6368055556</v>
      </c>
      <c r="N149" s="43">
        <v>44998.6331597222</v>
      </c>
      <c r="O149" s="42" t="s">
        <v>221</v>
      </c>
      <c r="P149" s="39" t="s">
        <v>222</v>
      </c>
      <c r="Q149" s="39"/>
      <c r="R149" s="47">
        <v>45016.0888888889</v>
      </c>
      <c r="S149" s="39" t="s">
        <v>224</v>
      </c>
      <c r="T149" s="47"/>
      <c r="U149" s="47">
        <v>45005.4955671296</v>
      </c>
      <c r="V149" s="47">
        <v>45016.084224537</v>
      </c>
      <c r="W149" s="48">
        <v>0</v>
      </c>
      <c r="X149" s="49">
        <v>17.4510648148148</v>
      </c>
      <c r="Y149" s="39" t="s">
        <v>155</v>
      </c>
      <c r="Z149" s="39" t="s">
        <v>214</v>
      </c>
      <c r="AA149" s="39"/>
      <c r="AB149" s="39" t="s">
        <v>140</v>
      </c>
      <c r="AC149" s="39" t="s">
        <v>225</v>
      </c>
      <c r="AD149" s="39"/>
      <c r="AE149" s="43" t="s">
        <v>1742</v>
      </c>
      <c r="AF149" s="39" t="s">
        <v>236</v>
      </c>
      <c r="AG149" s="39" t="s">
        <v>237</v>
      </c>
      <c r="AH149" s="39" t="s">
        <v>336</v>
      </c>
      <c r="AI149" s="48">
        <v>5.6</v>
      </c>
      <c r="AJ149" s="39" t="s">
        <v>216</v>
      </c>
      <c r="AK149" s="38"/>
    </row>
    <row r="150" ht="14.4" spans="1:37">
      <c r="A150" s="39" t="s">
        <v>211</v>
      </c>
      <c r="B150" s="39" t="s">
        <v>212</v>
      </c>
      <c r="C150" s="39" t="s">
        <v>213</v>
      </c>
      <c r="D150" s="39" t="s">
        <v>214</v>
      </c>
      <c r="E150" s="39" t="s">
        <v>276</v>
      </c>
      <c r="F150" s="39"/>
      <c r="G150" s="39"/>
      <c r="H150" s="39" t="s">
        <v>216</v>
      </c>
      <c r="I150" s="39" t="s">
        <v>1905</v>
      </c>
      <c r="J150" s="39" t="s">
        <v>1906</v>
      </c>
      <c r="K150" s="42" t="s">
        <v>258</v>
      </c>
      <c r="L150" s="39" t="s">
        <v>220</v>
      </c>
      <c r="M150" s="43">
        <v>45006.657662037</v>
      </c>
      <c r="N150" s="43">
        <v>45006.6559722222</v>
      </c>
      <c r="O150" s="42" t="s">
        <v>780</v>
      </c>
      <c r="P150" s="39" t="s">
        <v>781</v>
      </c>
      <c r="Q150" s="39"/>
      <c r="R150" s="47">
        <v>45007.5708449074</v>
      </c>
      <c r="S150" s="39" t="s">
        <v>977</v>
      </c>
      <c r="T150" s="47"/>
      <c r="U150" s="47">
        <v>45007.5704861111</v>
      </c>
      <c r="V150" s="47"/>
      <c r="W150" s="48">
        <v>0</v>
      </c>
      <c r="X150" s="49">
        <v>0.914513888888889</v>
      </c>
      <c r="Y150" s="39" t="s">
        <v>155</v>
      </c>
      <c r="Z150" s="39" t="s">
        <v>214</v>
      </c>
      <c r="AA150" s="39"/>
      <c r="AB150" s="39" t="s">
        <v>245</v>
      </c>
      <c r="AC150" s="39" t="s">
        <v>246</v>
      </c>
      <c r="AD150" s="39"/>
      <c r="AE150" s="43" t="s">
        <v>1907</v>
      </c>
      <c r="AF150" s="39" t="s">
        <v>298</v>
      </c>
      <c r="AG150" s="39" t="s">
        <v>299</v>
      </c>
      <c r="AH150" s="39" t="s">
        <v>284</v>
      </c>
      <c r="AI150" s="48">
        <v>5.6</v>
      </c>
      <c r="AJ150" s="39" t="s">
        <v>216</v>
      </c>
      <c r="AK150" s="39"/>
    </row>
    <row r="151" ht="14.4" spans="1:37">
      <c r="A151" s="38" t="s">
        <v>211</v>
      </c>
      <c r="B151" s="38" t="s">
        <v>212</v>
      </c>
      <c r="C151" s="38" t="s">
        <v>213</v>
      </c>
      <c r="D151" s="38" t="s">
        <v>214</v>
      </c>
      <c r="E151" s="38" t="s">
        <v>215</v>
      </c>
      <c r="F151" s="38"/>
      <c r="G151" s="38"/>
      <c r="H151" s="38" t="s">
        <v>216</v>
      </c>
      <c r="I151" s="38" t="s">
        <v>1908</v>
      </c>
      <c r="J151" s="38" t="s">
        <v>1909</v>
      </c>
      <c r="K151" s="40" t="s">
        <v>258</v>
      </c>
      <c r="L151" s="38" t="s">
        <v>220</v>
      </c>
      <c r="M151" s="41">
        <v>45005.7294097222</v>
      </c>
      <c r="N151" s="41">
        <v>45005.7275347222</v>
      </c>
      <c r="O151" s="40" t="s">
        <v>780</v>
      </c>
      <c r="P151" s="38" t="s">
        <v>781</v>
      </c>
      <c r="Q151" s="38" t="s">
        <v>1910</v>
      </c>
      <c r="R151" s="44">
        <v>45007.2938078704</v>
      </c>
      <c r="S151" s="38" t="s">
        <v>977</v>
      </c>
      <c r="T151" s="44"/>
      <c r="U151" s="44">
        <v>45007.2935069445</v>
      </c>
      <c r="V151" s="44"/>
      <c r="W151" s="45">
        <v>0</v>
      </c>
      <c r="X151" s="46">
        <v>1.56597222222222</v>
      </c>
      <c r="Y151" s="38" t="s">
        <v>155</v>
      </c>
      <c r="Z151" s="38" t="s">
        <v>214</v>
      </c>
      <c r="AA151" s="38"/>
      <c r="AB151" s="38" t="s">
        <v>140</v>
      </c>
      <c r="AC151" s="38" t="s">
        <v>225</v>
      </c>
      <c r="AD151" s="38"/>
      <c r="AE151" s="41" t="s">
        <v>1911</v>
      </c>
      <c r="AF151" s="38" t="s">
        <v>298</v>
      </c>
      <c r="AG151" s="38" t="s">
        <v>299</v>
      </c>
      <c r="AH151" s="38" t="s">
        <v>1516</v>
      </c>
      <c r="AI151" s="45">
        <v>1.4</v>
      </c>
      <c r="AJ151" s="38" t="s">
        <v>216</v>
      </c>
      <c r="AK151" s="39"/>
    </row>
    <row r="152" ht="14.4" spans="1:37">
      <c r="A152" s="39" t="s">
        <v>211</v>
      </c>
      <c r="B152" s="39" t="s">
        <v>212</v>
      </c>
      <c r="C152" s="39" t="s">
        <v>213</v>
      </c>
      <c r="D152" s="39" t="s">
        <v>230</v>
      </c>
      <c r="E152" s="39" t="s">
        <v>231</v>
      </c>
      <c r="F152" s="39"/>
      <c r="G152" s="39"/>
      <c r="H152" s="39" t="s">
        <v>216</v>
      </c>
      <c r="I152" s="39" t="s">
        <v>1921</v>
      </c>
      <c r="J152" s="39" t="s">
        <v>1922</v>
      </c>
      <c r="K152" s="42" t="s">
        <v>219</v>
      </c>
      <c r="L152" s="39" t="s">
        <v>220</v>
      </c>
      <c r="M152" s="43">
        <v>45000.6544444445</v>
      </c>
      <c r="N152" s="43">
        <v>45000.6532407407</v>
      </c>
      <c r="O152" s="42" t="s">
        <v>221</v>
      </c>
      <c r="P152" s="39" t="s">
        <v>222</v>
      </c>
      <c r="Q152" s="39" t="s">
        <v>1923</v>
      </c>
      <c r="R152" s="47">
        <v>45016.0888194444</v>
      </c>
      <c r="S152" s="39" t="s">
        <v>224</v>
      </c>
      <c r="T152" s="47"/>
      <c r="U152" s="47">
        <v>45005.5047569444</v>
      </c>
      <c r="V152" s="47">
        <v>45016.084224537</v>
      </c>
      <c r="W152" s="48">
        <v>0</v>
      </c>
      <c r="X152" s="49">
        <v>15.4309837962963</v>
      </c>
      <c r="Y152" s="39" t="s">
        <v>230</v>
      </c>
      <c r="Z152" s="39" t="s">
        <v>234</v>
      </c>
      <c r="AA152" s="39"/>
      <c r="AB152" s="39" t="s">
        <v>140</v>
      </c>
      <c r="AC152" s="39" t="s">
        <v>225</v>
      </c>
      <c r="AD152" s="39"/>
      <c r="AE152" s="43" t="s">
        <v>1924</v>
      </c>
      <c r="AF152" s="39" t="s">
        <v>370</v>
      </c>
      <c r="AG152" s="39" t="s">
        <v>371</v>
      </c>
      <c r="AH152" s="39" t="s">
        <v>336</v>
      </c>
      <c r="AI152" s="48">
        <v>9.33333333333333</v>
      </c>
      <c r="AJ152" s="39" t="s">
        <v>216</v>
      </c>
      <c r="AK152" s="38"/>
    </row>
    <row r="153" ht="14.4" spans="1:37">
      <c r="A153" s="38" t="s">
        <v>211</v>
      </c>
      <c r="B153" s="38" t="s">
        <v>212</v>
      </c>
      <c r="C153" s="38" t="s">
        <v>213</v>
      </c>
      <c r="D153" s="38" t="s">
        <v>230</v>
      </c>
      <c r="E153" s="38" t="s">
        <v>231</v>
      </c>
      <c r="F153" s="38"/>
      <c r="G153" s="38"/>
      <c r="H153" s="38" t="s">
        <v>216</v>
      </c>
      <c r="I153" s="38" t="s">
        <v>1925</v>
      </c>
      <c r="J153" s="38" t="s">
        <v>1926</v>
      </c>
      <c r="K153" s="40" t="s">
        <v>219</v>
      </c>
      <c r="L153" s="38" t="s">
        <v>220</v>
      </c>
      <c r="M153" s="41">
        <v>45000.6516782407</v>
      </c>
      <c r="N153" s="41">
        <v>45000.6504050926</v>
      </c>
      <c r="O153" s="40" t="s">
        <v>221</v>
      </c>
      <c r="P153" s="38" t="s">
        <v>222</v>
      </c>
      <c r="Q153" s="38" t="s">
        <v>1927</v>
      </c>
      <c r="R153" s="44">
        <v>45016.0887962963</v>
      </c>
      <c r="S153" s="38" t="s">
        <v>224</v>
      </c>
      <c r="T153" s="44"/>
      <c r="U153" s="44">
        <v>45005.8477662037</v>
      </c>
      <c r="V153" s="44">
        <v>45016.084224537</v>
      </c>
      <c r="W153" s="45">
        <v>0</v>
      </c>
      <c r="X153" s="46">
        <v>15.4338194444444</v>
      </c>
      <c r="Y153" s="38" t="s">
        <v>230</v>
      </c>
      <c r="Z153" s="38" t="s">
        <v>234</v>
      </c>
      <c r="AA153" s="38"/>
      <c r="AB153" s="38" t="s">
        <v>140</v>
      </c>
      <c r="AC153" s="38" t="s">
        <v>225</v>
      </c>
      <c r="AD153" s="38"/>
      <c r="AE153" s="41" t="s">
        <v>1928</v>
      </c>
      <c r="AF153" s="38" t="s">
        <v>370</v>
      </c>
      <c r="AG153" s="38" t="s">
        <v>371</v>
      </c>
      <c r="AH153" s="38" t="s">
        <v>300</v>
      </c>
      <c r="AI153" s="45">
        <v>9.33333333333333</v>
      </c>
      <c r="AJ153" s="38" t="s">
        <v>216</v>
      </c>
      <c r="AK153" s="38"/>
    </row>
    <row r="154" ht="14.4" spans="1:37">
      <c r="A154" s="39" t="s">
        <v>211</v>
      </c>
      <c r="B154" s="39" t="s">
        <v>212</v>
      </c>
      <c r="C154" s="39" t="s">
        <v>213</v>
      </c>
      <c r="D154" s="39" t="s">
        <v>230</v>
      </c>
      <c r="E154" s="39" t="s">
        <v>231</v>
      </c>
      <c r="F154" s="39"/>
      <c r="G154" s="39"/>
      <c r="H154" s="39" t="s">
        <v>216</v>
      </c>
      <c r="I154" s="39" t="s">
        <v>1929</v>
      </c>
      <c r="J154" s="39" t="s">
        <v>1930</v>
      </c>
      <c r="K154" s="42" t="s">
        <v>219</v>
      </c>
      <c r="L154" s="39" t="s">
        <v>220</v>
      </c>
      <c r="M154" s="43">
        <v>44987.6309606482</v>
      </c>
      <c r="N154" s="43">
        <v>44987.6009722222</v>
      </c>
      <c r="O154" s="42" t="s">
        <v>221</v>
      </c>
      <c r="P154" s="39" t="s">
        <v>222</v>
      </c>
      <c r="Q154" s="39"/>
      <c r="R154" s="47">
        <v>44998.0852662037</v>
      </c>
      <c r="S154" s="39" t="s">
        <v>224</v>
      </c>
      <c r="T154" s="47"/>
      <c r="U154" s="47">
        <v>44987.7174189815</v>
      </c>
      <c r="V154" s="47">
        <v>44998.0845601852</v>
      </c>
      <c r="W154" s="48">
        <v>0</v>
      </c>
      <c r="X154" s="49">
        <v>10.483587962963</v>
      </c>
      <c r="Y154" s="39" t="s">
        <v>230</v>
      </c>
      <c r="Z154" s="39" t="s">
        <v>234</v>
      </c>
      <c r="AA154" s="39"/>
      <c r="AB154" s="39" t="s">
        <v>245</v>
      </c>
      <c r="AC154" s="39" t="s">
        <v>246</v>
      </c>
      <c r="AD154" s="39"/>
      <c r="AE154" s="43" t="s">
        <v>1931</v>
      </c>
      <c r="AF154" s="39" t="s">
        <v>370</v>
      </c>
      <c r="AG154" s="39" t="s">
        <v>371</v>
      </c>
      <c r="AH154" s="39" t="s">
        <v>327</v>
      </c>
      <c r="AI154" s="48">
        <v>2.33333333333333</v>
      </c>
      <c r="AJ154" s="39" t="s">
        <v>216</v>
      </c>
      <c r="AK154" s="38"/>
    </row>
    <row r="155" ht="14.4" spans="1:37">
      <c r="A155" s="39" t="s">
        <v>211</v>
      </c>
      <c r="B155" s="39" t="s">
        <v>212</v>
      </c>
      <c r="C155" s="39" t="s">
        <v>213</v>
      </c>
      <c r="D155" s="39" t="s">
        <v>230</v>
      </c>
      <c r="E155" s="39" t="s">
        <v>231</v>
      </c>
      <c r="F155" s="39"/>
      <c r="G155" s="39"/>
      <c r="H155" s="39" t="s">
        <v>216</v>
      </c>
      <c r="I155" s="39" t="s">
        <v>1932</v>
      </c>
      <c r="J155" s="39" t="s">
        <v>1933</v>
      </c>
      <c r="K155" s="42" t="s">
        <v>219</v>
      </c>
      <c r="L155" s="39" t="s">
        <v>220</v>
      </c>
      <c r="M155" s="43">
        <v>44995.6138541667</v>
      </c>
      <c r="N155" s="43">
        <v>44995.6128819444</v>
      </c>
      <c r="O155" s="42" t="s">
        <v>221</v>
      </c>
      <c r="P155" s="39" t="s">
        <v>222</v>
      </c>
      <c r="Q155" s="39"/>
      <c r="R155" s="47">
        <v>45006.0871875</v>
      </c>
      <c r="S155" s="39" t="s">
        <v>224</v>
      </c>
      <c r="T155" s="47"/>
      <c r="U155" s="47">
        <v>44995.7129976852</v>
      </c>
      <c r="V155" s="47">
        <v>45006.085</v>
      </c>
      <c r="W155" s="48">
        <v>0</v>
      </c>
      <c r="X155" s="49">
        <v>10.4721180555556</v>
      </c>
      <c r="Y155" s="39" t="s">
        <v>230</v>
      </c>
      <c r="Z155" s="39" t="s">
        <v>234</v>
      </c>
      <c r="AA155" s="39"/>
      <c r="AB155" s="39" t="s">
        <v>17</v>
      </c>
      <c r="AC155" s="39" t="s">
        <v>225</v>
      </c>
      <c r="AD155" s="39"/>
      <c r="AE155" s="43" t="s">
        <v>1934</v>
      </c>
      <c r="AF155" s="39" t="s">
        <v>370</v>
      </c>
      <c r="AG155" s="39" t="s">
        <v>371</v>
      </c>
      <c r="AH155" s="39" t="s">
        <v>327</v>
      </c>
      <c r="AI155" s="48">
        <v>2.33333333333333</v>
      </c>
      <c r="AJ155" s="39" t="s">
        <v>216</v>
      </c>
      <c r="AK155" s="38"/>
    </row>
    <row r="156" ht="14.4" spans="1:37">
      <c r="A156" s="39" t="s">
        <v>211</v>
      </c>
      <c r="B156" s="39" t="s">
        <v>212</v>
      </c>
      <c r="C156" s="39" t="s">
        <v>213</v>
      </c>
      <c r="D156" s="39" t="s">
        <v>230</v>
      </c>
      <c r="E156" s="39" t="s">
        <v>231</v>
      </c>
      <c r="F156" s="39"/>
      <c r="G156" s="39"/>
      <c r="H156" s="39" t="s">
        <v>216</v>
      </c>
      <c r="I156" s="39" t="s">
        <v>1935</v>
      </c>
      <c r="J156" s="39" t="s">
        <v>1933</v>
      </c>
      <c r="K156" s="42" t="s">
        <v>219</v>
      </c>
      <c r="L156" s="39" t="s">
        <v>220</v>
      </c>
      <c r="M156" s="43">
        <v>45003.6670717593</v>
      </c>
      <c r="N156" s="43">
        <v>45003.6637268519</v>
      </c>
      <c r="O156" s="42" t="s">
        <v>221</v>
      </c>
      <c r="P156" s="39" t="s">
        <v>222</v>
      </c>
      <c r="Q156" s="39"/>
      <c r="R156" s="47">
        <v>45016.0886574074</v>
      </c>
      <c r="S156" s="39" t="s">
        <v>224</v>
      </c>
      <c r="T156" s="47"/>
      <c r="U156" s="47">
        <v>45005.3414351852</v>
      </c>
      <c r="V156" s="47">
        <v>45016.084224537</v>
      </c>
      <c r="W156" s="48">
        <v>0</v>
      </c>
      <c r="X156" s="49">
        <v>12.4204976851852</v>
      </c>
      <c r="Y156" s="39" t="s">
        <v>230</v>
      </c>
      <c r="Z156" s="39" t="s">
        <v>234</v>
      </c>
      <c r="AA156" s="39"/>
      <c r="AB156" s="39" t="s">
        <v>17</v>
      </c>
      <c r="AC156" s="39" t="s">
        <v>225</v>
      </c>
      <c r="AD156" s="39"/>
      <c r="AE156" s="43" t="s">
        <v>1936</v>
      </c>
      <c r="AF156" s="39" t="s">
        <v>370</v>
      </c>
      <c r="AG156" s="39" t="s">
        <v>371</v>
      </c>
      <c r="AH156" s="39" t="s">
        <v>327</v>
      </c>
      <c r="AI156" s="48">
        <v>2.33333333333333</v>
      </c>
      <c r="AJ156" s="39" t="s">
        <v>216</v>
      </c>
      <c r="AK156" s="38"/>
    </row>
    <row r="157" ht="14.4" spans="1:37">
      <c r="A157" s="38" t="s">
        <v>211</v>
      </c>
      <c r="B157" s="38" t="s">
        <v>212</v>
      </c>
      <c r="C157" s="38" t="s">
        <v>213</v>
      </c>
      <c r="D157" s="38" t="s">
        <v>230</v>
      </c>
      <c r="E157" s="38" t="s">
        <v>231</v>
      </c>
      <c r="F157" s="38"/>
      <c r="G157" s="38"/>
      <c r="H157" s="38" t="s">
        <v>216</v>
      </c>
      <c r="I157" s="38" t="s">
        <v>1937</v>
      </c>
      <c r="J157" s="38" t="s">
        <v>1938</v>
      </c>
      <c r="K157" s="40" t="s">
        <v>219</v>
      </c>
      <c r="L157" s="38" t="s">
        <v>220</v>
      </c>
      <c r="M157" s="41">
        <v>44986.5677662037</v>
      </c>
      <c r="N157" s="41">
        <v>44986.5651388889</v>
      </c>
      <c r="O157" s="40" t="s">
        <v>221</v>
      </c>
      <c r="P157" s="38" t="s">
        <v>222</v>
      </c>
      <c r="Q157" s="38"/>
      <c r="R157" s="44">
        <v>44997.0854976852</v>
      </c>
      <c r="S157" s="38" t="s">
        <v>224</v>
      </c>
      <c r="T157" s="44"/>
      <c r="U157" s="44">
        <v>44986.6113194445</v>
      </c>
      <c r="V157" s="44">
        <v>44997.0847222222</v>
      </c>
      <c r="W157" s="45">
        <v>0</v>
      </c>
      <c r="X157" s="46">
        <v>10.5195833333333</v>
      </c>
      <c r="Y157" s="38" t="s">
        <v>230</v>
      </c>
      <c r="Z157" s="38" t="s">
        <v>234</v>
      </c>
      <c r="AA157" s="38"/>
      <c r="AB157" s="38" t="s">
        <v>245</v>
      </c>
      <c r="AC157" s="38" t="s">
        <v>246</v>
      </c>
      <c r="AD157" s="38"/>
      <c r="AE157" s="41" t="s">
        <v>1939</v>
      </c>
      <c r="AF157" s="38" t="s">
        <v>485</v>
      </c>
      <c r="AG157" s="38" t="s">
        <v>486</v>
      </c>
      <c r="AH157" s="38" t="s">
        <v>284</v>
      </c>
      <c r="AI157" s="45">
        <v>2.33333333333333</v>
      </c>
      <c r="AJ157" s="38" t="s">
        <v>216</v>
      </c>
      <c r="AK157" s="39"/>
    </row>
    <row r="158" ht="14.4" spans="1:37">
      <c r="A158" s="38" t="s">
        <v>211</v>
      </c>
      <c r="B158" s="38" t="s">
        <v>212</v>
      </c>
      <c r="C158" s="38" t="s">
        <v>213</v>
      </c>
      <c r="D158" s="38" t="s">
        <v>230</v>
      </c>
      <c r="E158" s="38" t="s">
        <v>231</v>
      </c>
      <c r="F158" s="38"/>
      <c r="G158" s="38"/>
      <c r="H158" s="38" t="s">
        <v>216</v>
      </c>
      <c r="I158" s="38" t="s">
        <v>1940</v>
      </c>
      <c r="J158" s="38" t="s">
        <v>1941</v>
      </c>
      <c r="K158" s="40" t="s">
        <v>219</v>
      </c>
      <c r="L158" s="38" t="s">
        <v>220</v>
      </c>
      <c r="M158" s="41">
        <v>45002.7034027778</v>
      </c>
      <c r="N158" s="41">
        <v>45002.7018287037</v>
      </c>
      <c r="O158" s="40" t="s">
        <v>780</v>
      </c>
      <c r="P158" s="38" t="s">
        <v>781</v>
      </c>
      <c r="Q158" s="38" t="s">
        <v>613</v>
      </c>
      <c r="R158" s="44">
        <v>45007.6701041667</v>
      </c>
      <c r="S158" s="38" t="s">
        <v>782</v>
      </c>
      <c r="T158" s="44"/>
      <c r="U158" s="44">
        <v>45007.6697916667</v>
      </c>
      <c r="V158" s="44"/>
      <c r="W158" s="45">
        <v>0</v>
      </c>
      <c r="X158" s="46">
        <v>4.96796296296296</v>
      </c>
      <c r="Y158" s="38" t="s">
        <v>230</v>
      </c>
      <c r="Z158" s="38" t="s">
        <v>234</v>
      </c>
      <c r="AA158" s="38"/>
      <c r="AB158" s="38" t="s">
        <v>17</v>
      </c>
      <c r="AC158" s="38" t="s">
        <v>225</v>
      </c>
      <c r="AD158" s="38"/>
      <c r="AE158" s="41" t="s">
        <v>1942</v>
      </c>
      <c r="AF158" s="38" t="s">
        <v>459</v>
      </c>
      <c r="AG158" s="38" t="s">
        <v>371</v>
      </c>
      <c r="AH158" s="38" t="s">
        <v>501</v>
      </c>
      <c r="AI158" s="45">
        <v>1.16666666666667</v>
      </c>
      <c r="AJ158" s="38" t="s">
        <v>216</v>
      </c>
      <c r="AK158" s="38"/>
    </row>
    <row r="159" ht="14.4" spans="1:37">
      <c r="A159" s="38" t="s">
        <v>211</v>
      </c>
      <c r="B159" s="38" t="s">
        <v>212</v>
      </c>
      <c r="C159" s="38" t="s">
        <v>213</v>
      </c>
      <c r="D159" s="38" t="s">
        <v>230</v>
      </c>
      <c r="E159" s="38" t="s">
        <v>231</v>
      </c>
      <c r="F159" s="38"/>
      <c r="G159" s="38"/>
      <c r="H159" s="38" t="s">
        <v>216</v>
      </c>
      <c r="I159" s="38" t="s">
        <v>1943</v>
      </c>
      <c r="J159" s="38" t="s">
        <v>1944</v>
      </c>
      <c r="K159" s="40" t="s">
        <v>219</v>
      </c>
      <c r="L159" s="38" t="s">
        <v>220</v>
      </c>
      <c r="M159" s="41">
        <v>44994.3717476852</v>
      </c>
      <c r="N159" s="41">
        <v>44994.3706365741</v>
      </c>
      <c r="O159" s="40" t="s">
        <v>221</v>
      </c>
      <c r="P159" s="38" t="s">
        <v>222</v>
      </c>
      <c r="Q159" s="38"/>
      <c r="R159" s="44">
        <v>45005.0940509259</v>
      </c>
      <c r="S159" s="38" t="s">
        <v>224</v>
      </c>
      <c r="T159" s="44"/>
      <c r="U159" s="44">
        <v>44994.3928125</v>
      </c>
      <c r="V159" s="44">
        <v>45005.0842476852</v>
      </c>
      <c r="W159" s="45">
        <v>0</v>
      </c>
      <c r="X159" s="46">
        <v>10.7136111111111</v>
      </c>
      <c r="Y159" s="38" t="s">
        <v>230</v>
      </c>
      <c r="Z159" s="38" t="s">
        <v>234</v>
      </c>
      <c r="AA159" s="38"/>
      <c r="AB159" s="38" t="s">
        <v>17</v>
      </c>
      <c r="AC159" s="38" t="s">
        <v>225</v>
      </c>
      <c r="AD159" s="38"/>
      <c r="AE159" s="41" t="s">
        <v>1945</v>
      </c>
      <c r="AF159" s="38" t="s">
        <v>454</v>
      </c>
      <c r="AG159" s="38" t="s">
        <v>455</v>
      </c>
      <c r="AH159" s="38" t="s">
        <v>1064</v>
      </c>
      <c r="AI159" s="45">
        <v>2.33333333333333</v>
      </c>
      <c r="AJ159" s="38" t="s">
        <v>216</v>
      </c>
      <c r="AK159" s="38"/>
    </row>
    <row r="160" ht="14.4" spans="1:37">
      <c r="A160" s="39" t="s">
        <v>211</v>
      </c>
      <c r="B160" s="39" t="s">
        <v>212</v>
      </c>
      <c r="C160" s="39" t="s">
        <v>213</v>
      </c>
      <c r="D160" s="39" t="s">
        <v>230</v>
      </c>
      <c r="E160" s="39" t="s">
        <v>231</v>
      </c>
      <c r="F160" s="39"/>
      <c r="G160" s="39"/>
      <c r="H160" s="39" t="s">
        <v>216</v>
      </c>
      <c r="I160" s="39" t="s">
        <v>1946</v>
      </c>
      <c r="J160" s="39" t="s">
        <v>1947</v>
      </c>
      <c r="K160" s="42" t="s">
        <v>219</v>
      </c>
      <c r="L160" s="39" t="s">
        <v>220</v>
      </c>
      <c r="M160" s="43">
        <v>44998.672650463</v>
      </c>
      <c r="N160" s="43">
        <v>44998.65875</v>
      </c>
      <c r="O160" s="42" t="s">
        <v>221</v>
      </c>
      <c r="P160" s="39" t="s">
        <v>222</v>
      </c>
      <c r="Q160" s="39" t="s">
        <v>1948</v>
      </c>
      <c r="R160" s="47">
        <v>45013.0995601852</v>
      </c>
      <c r="S160" s="39" t="s">
        <v>224</v>
      </c>
      <c r="T160" s="47"/>
      <c r="U160" s="47">
        <v>45002.4622337963</v>
      </c>
      <c r="V160" s="47">
        <v>45013.0843171296</v>
      </c>
      <c r="W160" s="48">
        <v>0</v>
      </c>
      <c r="X160" s="49">
        <v>14.4255671296296</v>
      </c>
      <c r="Y160" s="39" t="s">
        <v>230</v>
      </c>
      <c r="Z160" s="39" t="s">
        <v>234</v>
      </c>
      <c r="AA160" s="39"/>
      <c r="AB160" s="39" t="s">
        <v>17</v>
      </c>
      <c r="AC160" s="39" t="s">
        <v>225</v>
      </c>
      <c r="AD160" s="39"/>
      <c r="AE160" s="43" t="s">
        <v>1949</v>
      </c>
      <c r="AF160" s="39" t="s">
        <v>544</v>
      </c>
      <c r="AG160" s="39" t="s">
        <v>545</v>
      </c>
      <c r="AH160" s="39" t="s">
        <v>238</v>
      </c>
      <c r="AI160" s="48">
        <v>4.66666666666667</v>
      </c>
      <c r="AJ160" s="39" t="s">
        <v>216</v>
      </c>
      <c r="AK160" s="38"/>
    </row>
    <row r="161" ht="14.4" spans="1:37">
      <c r="A161" s="39" t="s">
        <v>211</v>
      </c>
      <c r="B161" s="39" t="s">
        <v>212</v>
      </c>
      <c r="C161" s="39" t="s">
        <v>213</v>
      </c>
      <c r="D161" s="39" t="s">
        <v>230</v>
      </c>
      <c r="E161" s="39" t="s">
        <v>231</v>
      </c>
      <c r="F161" s="39"/>
      <c r="G161" s="39"/>
      <c r="H161" s="39" t="s">
        <v>216</v>
      </c>
      <c r="I161" s="39" t="s">
        <v>1950</v>
      </c>
      <c r="J161" s="39" t="s">
        <v>1951</v>
      </c>
      <c r="K161" s="42" t="s">
        <v>219</v>
      </c>
      <c r="L161" s="39" t="s">
        <v>220</v>
      </c>
      <c r="M161" s="43">
        <v>44999.3971180556</v>
      </c>
      <c r="N161" s="43">
        <v>44999.3963310185</v>
      </c>
      <c r="O161" s="42" t="s">
        <v>780</v>
      </c>
      <c r="P161" s="39" t="s">
        <v>781</v>
      </c>
      <c r="Q161" s="39" t="s">
        <v>613</v>
      </c>
      <c r="R161" s="47">
        <v>45008.528587963</v>
      </c>
      <c r="S161" s="39" t="s">
        <v>934</v>
      </c>
      <c r="T161" s="47"/>
      <c r="U161" s="47">
        <v>45008.5281134259</v>
      </c>
      <c r="V161" s="47"/>
      <c r="W161" s="48">
        <v>0</v>
      </c>
      <c r="X161" s="49">
        <v>9.13178240740741</v>
      </c>
      <c r="Y161" s="39" t="s">
        <v>230</v>
      </c>
      <c r="Z161" s="39" t="s">
        <v>234</v>
      </c>
      <c r="AA161" s="39"/>
      <c r="AB161" s="39" t="s">
        <v>245</v>
      </c>
      <c r="AC161" s="39" t="s">
        <v>246</v>
      </c>
      <c r="AD161" s="39"/>
      <c r="AE161" s="43" t="s">
        <v>1952</v>
      </c>
      <c r="AF161" s="39" t="s">
        <v>307</v>
      </c>
      <c r="AG161" s="39" t="s">
        <v>308</v>
      </c>
      <c r="AH161" s="39" t="s">
        <v>380</v>
      </c>
      <c r="AI161" s="48">
        <v>7</v>
      </c>
      <c r="AJ161" s="39" t="s">
        <v>216</v>
      </c>
      <c r="AK161" s="39"/>
    </row>
    <row r="162" ht="14.4" spans="1:37">
      <c r="A162" s="38" t="s">
        <v>211</v>
      </c>
      <c r="B162" s="38" t="s">
        <v>212</v>
      </c>
      <c r="C162" s="38" t="s">
        <v>213</v>
      </c>
      <c r="D162" s="38" t="s">
        <v>230</v>
      </c>
      <c r="E162" s="38" t="s">
        <v>231</v>
      </c>
      <c r="F162" s="38"/>
      <c r="G162" s="38"/>
      <c r="H162" s="38" t="s">
        <v>216</v>
      </c>
      <c r="I162" s="38" t="s">
        <v>1953</v>
      </c>
      <c r="J162" s="38" t="s">
        <v>1954</v>
      </c>
      <c r="K162" s="40" t="s">
        <v>219</v>
      </c>
      <c r="L162" s="38" t="s">
        <v>220</v>
      </c>
      <c r="M162" s="41">
        <v>44994.4165625</v>
      </c>
      <c r="N162" s="41">
        <v>44994.4155324074</v>
      </c>
      <c r="O162" s="40" t="s">
        <v>221</v>
      </c>
      <c r="P162" s="38" t="s">
        <v>222</v>
      </c>
      <c r="Q162" s="38"/>
      <c r="R162" s="44">
        <v>45005.0940277778</v>
      </c>
      <c r="S162" s="38" t="s">
        <v>224</v>
      </c>
      <c r="T162" s="44"/>
      <c r="U162" s="44">
        <v>44994.5031018519</v>
      </c>
      <c r="V162" s="44">
        <v>45005.0842476852</v>
      </c>
      <c r="W162" s="45">
        <v>0</v>
      </c>
      <c r="X162" s="46">
        <v>10.6687152777778</v>
      </c>
      <c r="Y162" s="38" t="s">
        <v>230</v>
      </c>
      <c r="Z162" s="38" t="s">
        <v>234</v>
      </c>
      <c r="AA162" s="38"/>
      <c r="AB162" s="38" t="s">
        <v>245</v>
      </c>
      <c r="AC162" s="38" t="s">
        <v>246</v>
      </c>
      <c r="AD162" s="38"/>
      <c r="AE162" s="41" t="s">
        <v>1955</v>
      </c>
      <c r="AF162" s="38" t="s">
        <v>227</v>
      </c>
      <c r="AG162" s="38" t="s">
        <v>228</v>
      </c>
      <c r="AH162" s="38" t="s">
        <v>229</v>
      </c>
      <c r="AI162" s="45">
        <v>2.33333333333333</v>
      </c>
      <c r="AJ162" s="38" t="s">
        <v>216</v>
      </c>
      <c r="AK162" s="39"/>
    </row>
    <row r="163" ht="14.4" spans="1:37">
      <c r="A163" s="39" t="s">
        <v>211</v>
      </c>
      <c r="B163" s="39" t="s">
        <v>212</v>
      </c>
      <c r="C163" s="39" t="s">
        <v>213</v>
      </c>
      <c r="D163" s="39" t="s">
        <v>230</v>
      </c>
      <c r="E163" s="39" t="s">
        <v>231</v>
      </c>
      <c r="F163" s="39"/>
      <c r="G163" s="39"/>
      <c r="H163" s="39" t="s">
        <v>216</v>
      </c>
      <c r="I163" s="39" t="s">
        <v>1956</v>
      </c>
      <c r="J163" s="39" t="s">
        <v>1957</v>
      </c>
      <c r="K163" s="42" t="s">
        <v>219</v>
      </c>
      <c r="L163" s="39" t="s">
        <v>220</v>
      </c>
      <c r="M163" s="43">
        <v>44987.64375</v>
      </c>
      <c r="N163" s="43">
        <v>44987.6417476852</v>
      </c>
      <c r="O163" s="42" t="s">
        <v>221</v>
      </c>
      <c r="P163" s="39" t="s">
        <v>222</v>
      </c>
      <c r="Q163" s="39"/>
      <c r="R163" s="47">
        <v>44999.0885185185</v>
      </c>
      <c r="S163" s="39" t="s">
        <v>224</v>
      </c>
      <c r="T163" s="47"/>
      <c r="U163" s="47">
        <v>44988.4885185185</v>
      </c>
      <c r="V163" s="47">
        <v>44999.084537037</v>
      </c>
      <c r="W163" s="48">
        <v>0</v>
      </c>
      <c r="X163" s="49">
        <v>11.4427893518519</v>
      </c>
      <c r="Y163" s="39" t="s">
        <v>155</v>
      </c>
      <c r="Z163" s="39" t="s">
        <v>214</v>
      </c>
      <c r="AA163" s="39"/>
      <c r="AB163" s="39" t="s">
        <v>17</v>
      </c>
      <c r="AC163" s="39" t="s">
        <v>225</v>
      </c>
      <c r="AD163" s="39"/>
      <c r="AE163" s="43" t="s">
        <v>1958</v>
      </c>
      <c r="AF163" s="39" t="s">
        <v>315</v>
      </c>
      <c r="AG163" s="39" t="s">
        <v>316</v>
      </c>
      <c r="AH163" s="39" t="s">
        <v>300</v>
      </c>
      <c r="AI163" s="48">
        <v>3.73333333333333</v>
      </c>
      <c r="AJ163" s="39" t="s">
        <v>216</v>
      </c>
      <c r="AK163" s="38"/>
    </row>
    <row r="164" ht="14.4" spans="1:37">
      <c r="A164" s="38" t="s">
        <v>211</v>
      </c>
      <c r="B164" s="38" t="s">
        <v>212</v>
      </c>
      <c r="C164" s="38" t="s">
        <v>213</v>
      </c>
      <c r="D164" s="38" t="s">
        <v>230</v>
      </c>
      <c r="E164" s="38" t="s">
        <v>231</v>
      </c>
      <c r="F164" s="38"/>
      <c r="G164" s="38"/>
      <c r="H164" s="38" t="s">
        <v>216</v>
      </c>
      <c r="I164" s="38" t="s">
        <v>1959</v>
      </c>
      <c r="J164" s="38" t="s">
        <v>1960</v>
      </c>
      <c r="K164" s="40" t="s">
        <v>219</v>
      </c>
      <c r="L164" s="38" t="s">
        <v>220</v>
      </c>
      <c r="M164" s="41">
        <v>44998.498912037</v>
      </c>
      <c r="N164" s="41">
        <v>44998.497974537</v>
      </c>
      <c r="O164" s="40" t="s">
        <v>221</v>
      </c>
      <c r="P164" s="38" t="s">
        <v>222</v>
      </c>
      <c r="Q164" s="38"/>
      <c r="R164" s="44">
        <v>45009.0865277778</v>
      </c>
      <c r="S164" s="38" t="s">
        <v>224</v>
      </c>
      <c r="T164" s="44"/>
      <c r="U164" s="44">
        <v>44998.5588773148</v>
      </c>
      <c r="V164" s="44">
        <v>45009.0842361111</v>
      </c>
      <c r="W164" s="45">
        <v>0</v>
      </c>
      <c r="X164" s="46">
        <v>10.5862615740741</v>
      </c>
      <c r="Y164" s="38" t="s">
        <v>230</v>
      </c>
      <c r="Z164" s="38" t="s">
        <v>234</v>
      </c>
      <c r="AA164" s="38"/>
      <c r="AB164" s="38" t="s">
        <v>245</v>
      </c>
      <c r="AC164" s="38" t="s">
        <v>323</v>
      </c>
      <c r="AD164" s="38"/>
      <c r="AE164" s="41" t="s">
        <v>1961</v>
      </c>
      <c r="AF164" s="38" t="s">
        <v>227</v>
      </c>
      <c r="AG164" s="38" t="s">
        <v>228</v>
      </c>
      <c r="AH164" s="38" t="s">
        <v>229</v>
      </c>
      <c r="AI164" s="45">
        <v>2.33333333333333</v>
      </c>
      <c r="AJ164" s="38" t="s">
        <v>216</v>
      </c>
      <c r="AK164" s="39"/>
    </row>
    <row r="165" ht="14.4" spans="1:37">
      <c r="A165" s="39" t="s">
        <v>211</v>
      </c>
      <c r="B165" s="39" t="s">
        <v>212</v>
      </c>
      <c r="C165" s="39" t="s">
        <v>213</v>
      </c>
      <c r="D165" s="39" t="s">
        <v>230</v>
      </c>
      <c r="E165" s="39" t="s">
        <v>231</v>
      </c>
      <c r="F165" s="39"/>
      <c r="G165" s="39"/>
      <c r="H165" s="39" t="s">
        <v>216</v>
      </c>
      <c r="I165" s="39" t="s">
        <v>1962</v>
      </c>
      <c r="J165" s="39" t="s">
        <v>1960</v>
      </c>
      <c r="K165" s="42" t="s">
        <v>219</v>
      </c>
      <c r="L165" s="39" t="s">
        <v>220</v>
      </c>
      <c r="M165" s="43">
        <v>44998.4204976852</v>
      </c>
      <c r="N165" s="43">
        <v>44998.4180439815</v>
      </c>
      <c r="O165" s="42" t="s">
        <v>221</v>
      </c>
      <c r="P165" s="39" t="s">
        <v>222</v>
      </c>
      <c r="Q165" s="39"/>
      <c r="R165" s="47">
        <v>45009.0862731482</v>
      </c>
      <c r="S165" s="39" t="s">
        <v>224</v>
      </c>
      <c r="T165" s="47"/>
      <c r="U165" s="47">
        <v>44998.5149421296</v>
      </c>
      <c r="V165" s="47">
        <v>45009.0842361111</v>
      </c>
      <c r="W165" s="48">
        <v>0</v>
      </c>
      <c r="X165" s="49">
        <v>10.6661921296296</v>
      </c>
      <c r="Y165" s="39" t="s">
        <v>230</v>
      </c>
      <c r="Z165" s="39" t="s">
        <v>234</v>
      </c>
      <c r="AA165" s="39"/>
      <c r="AB165" s="39" t="s">
        <v>245</v>
      </c>
      <c r="AC165" s="39" t="s">
        <v>246</v>
      </c>
      <c r="AD165" s="39"/>
      <c r="AE165" s="43" t="s">
        <v>1963</v>
      </c>
      <c r="AF165" s="39" t="s">
        <v>485</v>
      </c>
      <c r="AG165" s="39" t="s">
        <v>486</v>
      </c>
      <c r="AH165" s="39" t="s">
        <v>284</v>
      </c>
      <c r="AI165" s="48">
        <v>2.33333333333333</v>
      </c>
      <c r="AJ165" s="39" t="s">
        <v>216</v>
      </c>
      <c r="AK165" s="38"/>
    </row>
    <row r="166" ht="14.4" spans="1:37">
      <c r="A166" s="39" t="s">
        <v>211</v>
      </c>
      <c r="B166" s="39" t="s">
        <v>212</v>
      </c>
      <c r="C166" s="39" t="s">
        <v>213</v>
      </c>
      <c r="D166" s="39" t="s">
        <v>230</v>
      </c>
      <c r="E166" s="39" t="s">
        <v>231</v>
      </c>
      <c r="F166" s="39"/>
      <c r="G166" s="39"/>
      <c r="H166" s="39" t="s">
        <v>216</v>
      </c>
      <c r="I166" s="39" t="s">
        <v>1964</v>
      </c>
      <c r="J166" s="39" t="s">
        <v>1965</v>
      </c>
      <c r="K166" s="42" t="s">
        <v>258</v>
      </c>
      <c r="L166" s="39" t="s">
        <v>220</v>
      </c>
      <c r="M166" s="43">
        <v>44986.3729861111</v>
      </c>
      <c r="N166" s="43">
        <v>44986.3686111111</v>
      </c>
      <c r="O166" s="42" t="s">
        <v>221</v>
      </c>
      <c r="P166" s="39" t="s">
        <v>222</v>
      </c>
      <c r="Q166" s="39" t="s">
        <v>1966</v>
      </c>
      <c r="R166" s="47">
        <v>45012.088287037</v>
      </c>
      <c r="S166" s="39" t="s">
        <v>224</v>
      </c>
      <c r="T166" s="47"/>
      <c r="U166" s="47">
        <v>45001.3891087963</v>
      </c>
      <c r="V166" s="47">
        <v>45012.0843865741</v>
      </c>
      <c r="W166" s="48">
        <v>0</v>
      </c>
      <c r="X166" s="49">
        <v>25.715775462963</v>
      </c>
      <c r="Y166" s="39" t="s">
        <v>230</v>
      </c>
      <c r="Z166" s="39" t="s">
        <v>234</v>
      </c>
      <c r="AA166" s="39"/>
      <c r="AB166" s="39" t="s">
        <v>1541</v>
      </c>
      <c r="AC166" s="39" t="s">
        <v>225</v>
      </c>
      <c r="AD166" s="39"/>
      <c r="AE166" s="47" t="s">
        <v>1967</v>
      </c>
      <c r="AF166" s="39" t="s">
        <v>298</v>
      </c>
      <c r="AG166" s="39" t="s">
        <v>299</v>
      </c>
      <c r="AH166" s="39" t="s">
        <v>1516</v>
      </c>
      <c r="AI166" s="48">
        <v>1.4</v>
      </c>
      <c r="AJ166" s="39" t="s">
        <v>216</v>
      </c>
      <c r="AK166" s="39"/>
    </row>
    <row r="167" ht="14.4" spans="1:37">
      <c r="A167" s="38" t="s">
        <v>211</v>
      </c>
      <c r="B167" s="38" t="s">
        <v>212</v>
      </c>
      <c r="C167" s="38" t="s">
        <v>213</v>
      </c>
      <c r="D167" s="38" t="s">
        <v>230</v>
      </c>
      <c r="E167" s="38" t="s">
        <v>231</v>
      </c>
      <c r="F167" s="38"/>
      <c r="G167" s="38"/>
      <c r="H167" s="38" t="s">
        <v>216</v>
      </c>
      <c r="I167" s="38" t="s">
        <v>1972</v>
      </c>
      <c r="J167" s="38" t="s">
        <v>1969</v>
      </c>
      <c r="K167" s="40" t="s">
        <v>219</v>
      </c>
      <c r="L167" s="38" t="s">
        <v>220</v>
      </c>
      <c r="M167" s="41">
        <v>44987.6086921296</v>
      </c>
      <c r="N167" s="41">
        <v>44987.6078935185</v>
      </c>
      <c r="O167" s="40" t="s">
        <v>221</v>
      </c>
      <c r="P167" s="38" t="s">
        <v>222</v>
      </c>
      <c r="Q167" s="38" t="s">
        <v>1970</v>
      </c>
      <c r="R167" s="44">
        <v>45002.0875694444</v>
      </c>
      <c r="S167" s="38" t="s">
        <v>224</v>
      </c>
      <c r="T167" s="44"/>
      <c r="U167" s="44">
        <v>44991.5148611111</v>
      </c>
      <c r="V167" s="44">
        <v>45002.0847453704</v>
      </c>
      <c r="W167" s="45">
        <v>0</v>
      </c>
      <c r="X167" s="46">
        <v>14.4768518518519</v>
      </c>
      <c r="Y167" s="38" t="s">
        <v>230</v>
      </c>
      <c r="Z167" s="38" t="s">
        <v>234</v>
      </c>
      <c r="AA167" s="38"/>
      <c r="AB167" s="38" t="s">
        <v>53</v>
      </c>
      <c r="AC167" s="38" t="s">
        <v>245</v>
      </c>
      <c r="AD167" s="38"/>
      <c r="AE167" s="41" t="s">
        <v>1973</v>
      </c>
      <c r="AF167" s="38" t="s">
        <v>544</v>
      </c>
      <c r="AG167" s="38" t="s">
        <v>545</v>
      </c>
      <c r="AH167" s="38" t="s">
        <v>546</v>
      </c>
      <c r="AI167" s="45">
        <v>3.5</v>
      </c>
      <c r="AJ167" s="38" t="s">
        <v>216</v>
      </c>
      <c r="AK167" s="38"/>
    </row>
    <row r="168" ht="14.4" spans="1:37">
      <c r="A168" s="39" t="s">
        <v>211</v>
      </c>
      <c r="B168" s="39" t="s">
        <v>212</v>
      </c>
      <c r="C168" s="39" t="s">
        <v>213</v>
      </c>
      <c r="D168" s="39" t="s">
        <v>230</v>
      </c>
      <c r="E168" s="39" t="s">
        <v>231</v>
      </c>
      <c r="F168" s="39"/>
      <c r="G168" s="39"/>
      <c r="H168" s="39" t="s">
        <v>216</v>
      </c>
      <c r="I168" s="39" t="s">
        <v>1974</v>
      </c>
      <c r="J168" s="39" t="s">
        <v>1969</v>
      </c>
      <c r="K168" s="42" t="s">
        <v>219</v>
      </c>
      <c r="L168" s="39" t="s">
        <v>220</v>
      </c>
      <c r="M168" s="43">
        <v>44991.6373958333</v>
      </c>
      <c r="N168" s="43">
        <v>44991.6370833333</v>
      </c>
      <c r="O168" s="42" t="s">
        <v>221</v>
      </c>
      <c r="P168" s="39" t="s">
        <v>222</v>
      </c>
      <c r="Q168" s="39"/>
      <c r="R168" s="47">
        <v>45003.0898958333</v>
      </c>
      <c r="S168" s="39" t="s">
        <v>224</v>
      </c>
      <c r="T168" s="47"/>
      <c r="U168" s="47">
        <v>44992.6257291667</v>
      </c>
      <c r="V168" s="47">
        <v>45003.0842361111</v>
      </c>
      <c r="W168" s="48">
        <v>0</v>
      </c>
      <c r="X168" s="49">
        <v>11.4471527777778</v>
      </c>
      <c r="Y168" s="39" t="s">
        <v>230</v>
      </c>
      <c r="Z168" s="39" t="s">
        <v>234</v>
      </c>
      <c r="AA168" s="39"/>
      <c r="AB168" s="39" t="s">
        <v>143</v>
      </c>
      <c r="AC168" s="39" t="s">
        <v>245</v>
      </c>
      <c r="AD168" s="39"/>
      <c r="AE168" s="43" t="s">
        <v>1975</v>
      </c>
      <c r="AF168" s="39" t="s">
        <v>695</v>
      </c>
      <c r="AG168" s="39" t="s">
        <v>696</v>
      </c>
      <c r="AH168" s="39" t="s">
        <v>292</v>
      </c>
      <c r="AI168" s="48">
        <v>9.33333333333333</v>
      </c>
      <c r="AJ168" s="39" t="s">
        <v>216</v>
      </c>
      <c r="AK168" s="38"/>
    </row>
    <row r="169" ht="14.4" spans="1:37">
      <c r="A169" s="39" t="s">
        <v>211</v>
      </c>
      <c r="B169" s="39" t="s">
        <v>212</v>
      </c>
      <c r="C169" s="39" t="s">
        <v>213</v>
      </c>
      <c r="D169" s="39" t="s">
        <v>230</v>
      </c>
      <c r="E169" s="39" t="s">
        <v>231</v>
      </c>
      <c r="F169" s="39"/>
      <c r="G169" s="39"/>
      <c r="H169" s="39" t="s">
        <v>216</v>
      </c>
      <c r="I169" s="39" t="s">
        <v>1976</v>
      </c>
      <c r="J169" s="39" t="s">
        <v>1969</v>
      </c>
      <c r="K169" s="42" t="s">
        <v>219</v>
      </c>
      <c r="L169" s="39" t="s">
        <v>220</v>
      </c>
      <c r="M169" s="43">
        <v>44992.6477546296</v>
      </c>
      <c r="N169" s="43">
        <v>44992.6463078704</v>
      </c>
      <c r="O169" s="42" t="s">
        <v>221</v>
      </c>
      <c r="P169" s="39" t="s">
        <v>222</v>
      </c>
      <c r="Q169" s="39"/>
      <c r="R169" s="47">
        <v>45009.0870833333</v>
      </c>
      <c r="S169" s="39" t="s">
        <v>224</v>
      </c>
      <c r="T169" s="47"/>
      <c r="U169" s="47">
        <v>44998.6847337963</v>
      </c>
      <c r="V169" s="47">
        <v>45009.0842361111</v>
      </c>
      <c r="W169" s="48">
        <v>0</v>
      </c>
      <c r="X169" s="49">
        <v>16.4379282407407</v>
      </c>
      <c r="Y169" s="39" t="s">
        <v>230</v>
      </c>
      <c r="Z169" s="39" t="s">
        <v>234</v>
      </c>
      <c r="AA169" s="39"/>
      <c r="AB169" s="39" t="s">
        <v>143</v>
      </c>
      <c r="AC169" s="39" t="s">
        <v>245</v>
      </c>
      <c r="AD169" s="39"/>
      <c r="AE169" s="43" t="s">
        <v>1977</v>
      </c>
      <c r="AF169" s="39" t="s">
        <v>695</v>
      </c>
      <c r="AG169" s="39" t="s">
        <v>696</v>
      </c>
      <c r="AH169" s="39" t="s">
        <v>300</v>
      </c>
      <c r="AI169" s="48">
        <v>9.33333333333333</v>
      </c>
      <c r="AJ169" s="39" t="s">
        <v>216</v>
      </c>
      <c r="AK169" s="39"/>
    </row>
    <row r="170" ht="14.4" spans="1:37">
      <c r="A170" s="38" t="s">
        <v>211</v>
      </c>
      <c r="B170" s="38" t="s">
        <v>212</v>
      </c>
      <c r="C170" s="38" t="s">
        <v>213</v>
      </c>
      <c r="D170" s="38" t="s">
        <v>230</v>
      </c>
      <c r="E170" s="38" t="s">
        <v>231</v>
      </c>
      <c r="F170" s="38"/>
      <c r="G170" s="38"/>
      <c r="H170" s="38" t="s">
        <v>216</v>
      </c>
      <c r="I170" s="38" t="s">
        <v>1978</v>
      </c>
      <c r="J170" s="38" t="s">
        <v>1969</v>
      </c>
      <c r="K170" s="40" t="s">
        <v>219</v>
      </c>
      <c r="L170" s="38" t="s">
        <v>220</v>
      </c>
      <c r="M170" s="41">
        <v>44994.6065393519</v>
      </c>
      <c r="N170" s="41">
        <v>44994.6055439815</v>
      </c>
      <c r="O170" s="40" t="s">
        <v>221</v>
      </c>
      <c r="P170" s="38" t="s">
        <v>222</v>
      </c>
      <c r="Q170" s="38"/>
      <c r="R170" s="44">
        <v>45006.0899884259</v>
      </c>
      <c r="S170" s="38" t="s">
        <v>224</v>
      </c>
      <c r="T170" s="44"/>
      <c r="U170" s="44">
        <v>44995.4475694444</v>
      </c>
      <c r="V170" s="44">
        <v>45006.085</v>
      </c>
      <c r="W170" s="45">
        <v>0</v>
      </c>
      <c r="X170" s="46">
        <v>11.4794560185185</v>
      </c>
      <c r="Y170" s="38" t="s">
        <v>230</v>
      </c>
      <c r="Z170" s="38" t="s">
        <v>234</v>
      </c>
      <c r="AA170" s="38"/>
      <c r="AB170" s="38" t="s">
        <v>143</v>
      </c>
      <c r="AC170" s="38" t="s">
        <v>245</v>
      </c>
      <c r="AD170" s="38"/>
      <c r="AE170" s="41" t="s">
        <v>1979</v>
      </c>
      <c r="AF170" s="38" t="s">
        <v>695</v>
      </c>
      <c r="AG170" s="38" t="s">
        <v>696</v>
      </c>
      <c r="AH170" s="38" t="s">
        <v>380</v>
      </c>
      <c r="AI170" s="45">
        <v>9.33333333333333</v>
      </c>
      <c r="AJ170" s="38" t="s">
        <v>216</v>
      </c>
      <c r="AK170" s="39"/>
    </row>
    <row r="171" ht="14.4" spans="1:37">
      <c r="A171" s="38" t="s">
        <v>211</v>
      </c>
      <c r="B171" s="38" t="s">
        <v>212</v>
      </c>
      <c r="C171" s="38" t="s">
        <v>213</v>
      </c>
      <c r="D171" s="38" t="s">
        <v>230</v>
      </c>
      <c r="E171" s="38" t="s">
        <v>231</v>
      </c>
      <c r="F171" s="38"/>
      <c r="G171" s="38"/>
      <c r="H171" s="38" t="s">
        <v>216</v>
      </c>
      <c r="I171" s="38" t="s">
        <v>1980</v>
      </c>
      <c r="J171" s="38" t="s">
        <v>1981</v>
      </c>
      <c r="K171" s="40" t="s">
        <v>219</v>
      </c>
      <c r="L171" s="38" t="s">
        <v>220</v>
      </c>
      <c r="M171" s="41">
        <v>45007.3819444444</v>
      </c>
      <c r="N171" s="41">
        <v>45007.3809259259</v>
      </c>
      <c r="O171" s="40" t="s">
        <v>780</v>
      </c>
      <c r="P171" s="38" t="s">
        <v>781</v>
      </c>
      <c r="Q171" s="38" t="s">
        <v>1982</v>
      </c>
      <c r="R171" s="44">
        <v>45007.5252199074</v>
      </c>
      <c r="S171" s="38" t="s">
        <v>934</v>
      </c>
      <c r="T171" s="44"/>
      <c r="U171" s="44">
        <v>45007.5246527778</v>
      </c>
      <c r="V171" s="44"/>
      <c r="W171" s="45">
        <v>0</v>
      </c>
      <c r="X171" s="46">
        <v>0.143726851851852</v>
      </c>
      <c r="Y171" s="38" t="s">
        <v>230</v>
      </c>
      <c r="Z171" s="38" t="s">
        <v>234</v>
      </c>
      <c r="AA171" s="38"/>
      <c r="AB171" s="38" t="s">
        <v>140</v>
      </c>
      <c r="AC171" s="38" t="s">
        <v>225</v>
      </c>
      <c r="AD171" s="38"/>
      <c r="AE171" s="41" t="s">
        <v>1983</v>
      </c>
      <c r="AF171" s="38" t="s">
        <v>315</v>
      </c>
      <c r="AG171" s="38" t="s">
        <v>316</v>
      </c>
      <c r="AH171" s="38" t="s">
        <v>300</v>
      </c>
      <c r="AI171" s="45">
        <v>2.33333333333333</v>
      </c>
      <c r="AJ171" s="38" t="s">
        <v>216</v>
      </c>
      <c r="AK171" s="38"/>
    </row>
    <row r="172" ht="14.4" spans="1:37">
      <c r="A172" s="39" t="s">
        <v>211</v>
      </c>
      <c r="B172" s="39" t="s">
        <v>212</v>
      </c>
      <c r="C172" s="39" t="s">
        <v>213</v>
      </c>
      <c r="D172" s="39" t="s">
        <v>230</v>
      </c>
      <c r="E172" s="39" t="s">
        <v>231</v>
      </c>
      <c r="F172" s="39"/>
      <c r="G172" s="39"/>
      <c r="H172" s="39" t="s">
        <v>216</v>
      </c>
      <c r="I172" s="39" t="s">
        <v>1984</v>
      </c>
      <c r="J172" s="39" t="s">
        <v>1985</v>
      </c>
      <c r="K172" s="42" t="s">
        <v>219</v>
      </c>
      <c r="L172" s="39" t="s">
        <v>220</v>
      </c>
      <c r="M172" s="43">
        <v>44993.7847106482</v>
      </c>
      <c r="N172" s="43">
        <v>44993.7837037037</v>
      </c>
      <c r="O172" s="42" t="s">
        <v>221</v>
      </c>
      <c r="P172" s="39" t="s">
        <v>222</v>
      </c>
      <c r="Q172" s="39"/>
      <c r="R172" s="47">
        <v>45011.1301157407</v>
      </c>
      <c r="S172" s="39" t="s">
        <v>224</v>
      </c>
      <c r="T172" s="47"/>
      <c r="U172" s="47">
        <v>45000.4312152778</v>
      </c>
      <c r="V172" s="47">
        <v>45011.1259490741</v>
      </c>
      <c r="W172" s="48">
        <v>0</v>
      </c>
      <c r="X172" s="49">
        <v>17.3422453703704</v>
      </c>
      <c r="Y172" s="39" t="s">
        <v>230</v>
      </c>
      <c r="Z172" s="39" t="s">
        <v>234</v>
      </c>
      <c r="AA172" s="39"/>
      <c r="AB172" s="39" t="s">
        <v>140</v>
      </c>
      <c r="AC172" s="39" t="s">
        <v>225</v>
      </c>
      <c r="AD172" s="39"/>
      <c r="AE172" s="43" t="s">
        <v>1986</v>
      </c>
      <c r="AF172" s="39" t="s">
        <v>485</v>
      </c>
      <c r="AG172" s="39" t="s">
        <v>486</v>
      </c>
      <c r="AH172" s="39" t="s">
        <v>380</v>
      </c>
      <c r="AI172" s="48">
        <v>9.33333333333333</v>
      </c>
      <c r="AJ172" s="39" t="s">
        <v>216</v>
      </c>
      <c r="AK172" s="39"/>
    </row>
    <row r="173" ht="14.4" spans="1:37">
      <c r="A173" s="39" t="s">
        <v>211</v>
      </c>
      <c r="B173" s="39" t="s">
        <v>212</v>
      </c>
      <c r="C173" s="39" t="s">
        <v>213</v>
      </c>
      <c r="D173" s="39" t="s">
        <v>230</v>
      </c>
      <c r="E173" s="39" t="s">
        <v>231</v>
      </c>
      <c r="F173" s="39"/>
      <c r="G173" s="39"/>
      <c r="H173" s="39" t="s">
        <v>216</v>
      </c>
      <c r="I173" s="39" t="s">
        <v>1990</v>
      </c>
      <c r="J173" s="39" t="s">
        <v>1991</v>
      </c>
      <c r="K173" s="42" t="s">
        <v>219</v>
      </c>
      <c r="L173" s="39" t="s">
        <v>220</v>
      </c>
      <c r="M173" s="43">
        <v>44987.5975115741</v>
      </c>
      <c r="N173" s="43">
        <v>44987.5938310185</v>
      </c>
      <c r="O173" s="42" t="s">
        <v>221</v>
      </c>
      <c r="P173" s="39" t="s">
        <v>222</v>
      </c>
      <c r="Q173" s="39" t="s">
        <v>1992</v>
      </c>
      <c r="R173" s="47">
        <v>45003.0904513889</v>
      </c>
      <c r="S173" s="39" t="s">
        <v>224</v>
      </c>
      <c r="T173" s="47"/>
      <c r="U173" s="47">
        <v>44992.4473726852</v>
      </c>
      <c r="V173" s="47">
        <v>45003.0842361111</v>
      </c>
      <c r="W173" s="48">
        <v>0</v>
      </c>
      <c r="X173" s="49">
        <v>15.4904050925926</v>
      </c>
      <c r="Y173" s="39" t="s">
        <v>230</v>
      </c>
      <c r="Z173" s="39" t="s">
        <v>234</v>
      </c>
      <c r="AA173" s="39"/>
      <c r="AB173" s="39" t="s">
        <v>245</v>
      </c>
      <c r="AC173" s="39" t="s">
        <v>246</v>
      </c>
      <c r="AD173" s="39"/>
      <c r="AE173" s="43" t="s">
        <v>1993</v>
      </c>
      <c r="AF173" s="39" t="s">
        <v>315</v>
      </c>
      <c r="AG173" s="39" t="s">
        <v>316</v>
      </c>
      <c r="AH173" s="39" t="s">
        <v>292</v>
      </c>
      <c r="AI173" s="48">
        <v>9.33333333333333</v>
      </c>
      <c r="AJ173" s="39" t="s">
        <v>216</v>
      </c>
      <c r="AK173" s="39"/>
    </row>
    <row r="174" ht="14.4" spans="1:37">
      <c r="A174" s="39" t="s">
        <v>211</v>
      </c>
      <c r="B174" s="39" t="s">
        <v>212</v>
      </c>
      <c r="C174" s="39" t="s">
        <v>213</v>
      </c>
      <c r="D174" s="39" t="s">
        <v>230</v>
      </c>
      <c r="E174" s="39" t="s">
        <v>231</v>
      </c>
      <c r="F174" s="39"/>
      <c r="G174" s="39"/>
      <c r="H174" s="39" t="s">
        <v>216</v>
      </c>
      <c r="I174" s="39" t="s">
        <v>1994</v>
      </c>
      <c r="J174" s="39" t="s">
        <v>863</v>
      </c>
      <c r="K174" s="42" t="s">
        <v>219</v>
      </c>
      <c r="L174" s="39" t="s">
        <v>220</v>
      </c>
      <c r="M174" s="43">
        <v>45005.6386342593</v>
      </c>
      <c r="N174" s="43">
        <v>45005.6379398148</v>
      </c>
      <c r="O174" s="42" t="s">
        <v>221</v>
      </c>
      <c r="P174" s="39" t="s">
        <v>222</v>
      </c>
      <c r="Q174" s="39"/>
      <c r="R174" s="47">
        <v>45017.0975578704</v>
      </c>
      <c r="S174" s="39" t="s">
        <v>224</v>
      </c>
      <c r="T174" s="47"/>
      <c r="U174" s="47">
        <v>45006.6478587963</v>
      </c>
      <c r="V174" s="47">
        <v>45017.0850810185</v>
      </c>
      <c r="W174" s="48">
        <v>0</v>
      </c>
      <c r="X174" s="49">
        <v>11.4471412037037</v>
      </c>
      <c r="Y174" s="39" t="s">
        <v>230</v>
      </c>
      <c r="Z174" s="39" t="s">
        <v>234</v>
      </c>
      <c r="AA174" s="39"/>
      <c r="AB174" s="39" t="s">
        <v>245</v>
      </c>
      <c r="AC174" s="39" t="s">
        <v>246</v>
      </c>
      <c r="AD174" s="39"/>
      <c r="AE174" s="43" t="s">
        <v>1995</v>
      </c>
      <c r="AF174" s="39" t="s">
        <v>499</v>
      </c>
      <c r="AG174" s="39" t="s">
        <v>500</v>
      </c>
      <c r="AH174" s="39" t="s">
        <v>300</v>
      </c>
      <c r="AI174" s="48">
        <v>9.33333333333333</v>
      </c>
      <c r="AJ174" s="39" t="s">
        <v>216</v>
      </c>
      <c r="AK174" s="38"/>
    </row>
    <row r="175" ht="14.4" spans="1:37">
      <c r="A175" s="38" t="s">
        <v>211</v>
      </c>
      <c r="B175" s="38" t="s">
        <v>212</v>
      </c>
      <c r="C175" s="38" t="s">
        <v>213</v>
      </c>
      <c r="D175" s="38" t="s">
        <v>230</v>
      </c>
      <c r="E175" s="38" t="s">
        <v>231</v>
      </c>
      <c r="F175" s="38"/>
      <c r="G175" s="38"/>
      <c r="H175" s="38" t="s">
        <v>216</v>
      </c>
      <c r="I175" s="38" t="s">
        <v>1996</v>
      </c>
      <c r="J175" s="38" t="s">
        <v>863</v>
      </c>
      <c r="K175" s="40" t="s">
        <v>219</v>
      </c>
      <c r="L175" s="38" t="s">
        <v>220</v>
      </c>
      <c r="M175" s="41">
        <v>45006.6426388889</v>
      </c>
      <c r="N175" s="41">
        <v>45006.6419791667</v>
      </c>
      <c r="O175" s="40" t="s">
        <v>780</v>
      </c>
      <c r="P175" s="38" t="s">
        <v>781</v>
      </c>
      <c r="Q175" s="38"/>
      <c r="R175" s="44">
        <v>45008.7566435185</v>
      </c>
      <c r="S175" s="38" t="s">
        <v>996</v>
      </c>
      <c r="T175" s="44"/>
      <c r="U175" s="44">
        <v>45008.7566203704</v>
      </c>
      <c r="V175" s="44"/>
      <c r="W175" s="45">
        <v>0</v>
      </c>
      <c r="X175" s="46">
        <v>2.1146412037037</v>
      </c>
      <c r="Y175" s="38" t="s">
        <v>230</v>
      </c>
      <c r="Z175" s="38" t="s">
        <v>234</v>
      </c>
      <c r="AA175" s="38"/>
      <c r="AB175" s="38" t="s">
        <v>245</v>
      </c>
      <c r="AC175" s="38" t="s">
        <v>323</v>
      </c>
      <c r="AD175" s="38"/>
      <c r="AE175" s="38" t="s">
        <v>1997</v>
      </c>
      <c r="AF175" s="38" t="s">
        <v>499</v>
      </c>
      <c r="AG175" s="38" t="s">
        <v>500</v>
      </c>
      <c r="AH175" s="38" t="s">
        <v>292</v>
      </c>
      <c r="AI175" s="45">
        <v>9.33333333333333</v>
      </c>
      <c r="AJ175" s="38" t="s">
        <v>216</v>
      </c>
      <c r="AK175" s="39"/>
    </row>
    <row r="176" ht="14.4" spans="1:37">
      <c r="A176" s="38" t="s">
        <v>211</v>
      </c>
      <c r="B176" s="38" t="s">
        <v>212</v>
      </c>
      <c r="C176" s="38" t="s">
        <v>213</v>
      </c>
      <c r="D176" s="38" t="s">
        <v>230</v>
      </c>
      <c r="E176" s="38" t="s">
        <v>231</v>
      </c>
      <c r="F176" s="38"/>
      <c r="G176" s="38"/>
      <c r="H176" s="38" t="s">
        <v>216</v>
      </c>
      <c r="I176" s="38" t="s">
        <v>2691</v>
      </c>
      <c r="J176" s="38" t="s">
        <v>2692</v>
      </c>
      <c r="K176" s="40" t="s">
        <v>219</v>
      </c>
      <c r="L176" s="38" t="s">
        <v>220</v>
      </c>
      <c r="M176" s="41">
        <v>45013.3855439815</v>
      </c>
      <c r="N176" s="41">
        <v>45013.3846296296</v>
      </c>
      <c r="O176" s="40" t="s">
        <v>295</v>
      </c>
      <c r="P176" s="38" t="s">
        <v>1131</v>
      </c>
      <c r="Q176" s="38"/>
      <c r="R176" s="44">
        <v>45013.7794097222</v>
      </c>
      <c r="S176" s="38" t="s">
        <v>2693</v>
      </c>
      <c r="T176" s="44"/>
      <c r="U176" s="44"/>
      <c r="V176" s="44"/>
      <c r="W176" s="45">
        <v>0</v>
      </c>
      <c r="X176" s="46">
        <v>3.94584490740741</v>
      </c>
      <c r="Y176" s="38" t="s">
        <v>230</v>
      </c>
      <c r="Z176" s="38" t="s">
        <v>234</v>
      </c>
      <c r="AA176" s="38"/>
      <c r="AB176" s="38"/>
      <c r="AC176" s="38"/>
      <c r="AD176" s="38"/>
      <c r="AE176" s="38"/>
      <c r="AF176" s="38" t="s">
        <v>499</v>
      </c>
      <c r="AG176" s="38" t="s">
        <v>500</v>
      </c>
      <c r="AH176" s="38" t="s">
        <v>501</v>
      </c>
      <c r="AI176" s="45">
        <v>1.16666666666667</v>
      </c>
      <c r="AJ176" s="38" t="s">
        <v>216</v>
      </c>
      <c r="AK176" s="38"/>
    </row>
    <row r="177" ht="14.4" spans="1:37">
      <c r="A177" s="39" t="s">
        <v>211</v>
      </c>
      <c r="B177" s="39" t="s">
        <v>212</v>
      </c>
      <c r="C177" s="39" t="s">
        <v>213</v>
      </c>
      <c r="D177" s="39" t="s">
        <v>230</v>
      </c>
      <c r="E177" s="39" t="s">
        <v>231</v>
      </c>
      <c r="F177" s="39"/>
      <c r="G177" s="39"/>
      <c r="H177" s="39" t="s">
        <v>216</v>
      </c>
      <c r="I177" s="39" t="s">
        <v>2694</v>
      </c>
      <c r="J177" s="39" t="s">
        <v>2692</v>
      </c>
      <c r="K177" s="42" t="s">
        <v>219</v>
      </c>
      <c r="L177" s="39" t="s">
        <v>220</v>
      </c>
      <c r="M177" s="43">
        <v>45014.5258217593</v>
      </c>
      <c r="N177" s="43">
        <v>45014.5247106482</v>
      </c>
      <c r="O177" s="42" t="s">
        <v>295</v>
      </c>
      <c r="P177" s="39" t="s">
        <v>1131</v>
      </c>
      <c r="Q177" s="39"/>
      <c r="R177" s="47">
        <v>45016.7810416667</v>
      </c>
      <c r="S177" s="39" t="s">
        <v>2693</v>
      </c>
      <c r="T177" s="47"/>
      <c r="U177" s="47"/>
      <c r="V177" s="47"/>
      <c r="W177" s="48">
        <v>0</v>
      </c>
      <c r="X177" s="49">
        <v>2.80576388888889</v>
      </c>
      <c r="Y177" s="39" t="s">
        <v>230</v>
      </c>
      <c r="Z177" s="39" t="s">
        <v>234</v>
      </c>
      <c r="AA177" s="39"/>
      <c r="AB177" s="39"/>
      <c r="AC177" s="39"/>
      <c r="AD177" s="39"/>
      <c r="AE177" s="39"/>
      <c r="AF177" s="39" t="s">
        <v>499</v>
      </c>
      <c r="AG177" s="39" t="s">
        <v>500</v>
      </c>
      <c r="AH177" s="39" t="s">
        <v>501</v>
      </c>
      <c r="AI177" s="48">
        <v>1.16666666666667</v>
      </c>
      <c r="AJ177" s="39" t="s">
        <v>216</v>
      </c>
      <c r="AK177" s="39"/>
    </row>
    <row r="178" ht="14.4" spans="1:37">
      <c r="A178" s="38" t="s">
        <v>211</v>
      </c>
      <c r="B178" s="38" t="s">
        <v>212</v>
      </c>
      <c r="C178" s="38" t="s">
        <v>213</v>
      </c>
      <c r="D178" s="38" t="s">
        <v>230</v>
      </c>
      <c r="E178" s="38" t="s">
        <v>231</v>
      </c>
      <c r="F178" s="38"/>
      <c r="G178" s="38"/>
      <c r="H178" s="38" t="s">
        <v>216</v>
      </c>
      <c r="I178" s="38" t="s">
        <v>1998</v>
      </c>
      <c r="J178" s="38" t="s">
        <v>1999</v>
      </c>
      <c r="K178" s="40" t="s">
        <v>219</v>
      </c>
      <c r="L178" s="38" t="s">
        <v>220</v>
      </c>
      <c r="M178" s="41">
        <v>44991.5032175926</v>
      </c>
      <c r="N178" s="41">
        <v>44991.5022685185</v>
      </c>
      <c r="O178" s="40" t="s">
        <v>221</v>
      </c>
      <c r="P178" s="38" t="s">
        <v>222</v>
      </c>
      <c r="Q178" s="38"/>
      <c r="R178" s="44">
        <v>45002.0859722222</v>
      </c>
      <c r="S178" s="38" t="s">
        <v>224</v>
      </c>
      <c r="T178" s="44"/>
      <c r="U178" s="44">
        <v>44991.6097337963</v>
      </c>
      <c r="V178" s="44">
        <v>45002.0847453704</v>
      </c>
      <c r="W178" s="45">
        <v>0</v>
      </c>
      <c r="X178" s="46">
        <v>10.5824768518519</v>
      </c>
      <c r="Y178" s="38" t="s">
        <v>230</v>
      </c>
      <c r="Z178" s="38" t="s">
        <v>234</v>
      </c>
      <c r="AA178" s="38"/>
      <c r="AB178" s="38" t="s">
        <v>17</v>
      </c>
      <c r="AC178" s="38" t="s">
        <v>225</v>
      </c>
      <c r="AD178" s="38"/>
      <c r="AE178" s="41" t="s">
        <v>2000</v>
      </c>
      <c r="AF178" s="38" t="s">
        <v>499</v>
      </c>
      <c r="AG178" s="38" t="s">
        <v>500</v>
      </c>
      <c r="AH178" s="38" t="s">
        <v>501</v>
      </c>
      <c r="AI178" s="45">
        <v>2.33333333333333</v>
      </c>
      <c r="AJ178" s="38" t="s">
        <v>216</v>
      </c>
      <c r="AK178" s="38"/>
    </row>
    <row r="179" ht="14.4" spans="1:37">
      <c r="A179" s="39" t="s">
        <v>211</v>
      </c>
      <c r="B179" s="39" t="s">
        <v>212</v>
      </c>
      <c r="C179" s="39" t="s">
        <v>213</v>
      </c>
      <c r="D179" s="39" t="s">
        <v>230</v>
      </c>
      <c r="E179" s="39" t="s">
        <v>231</v>
      </c>
      <c r="F179" s="39"/>
      <c r="G179" s="39"/>
      <c r="H179" s="39" t="s">
        <v>216</v>
      </c>
      <c r="I179" s="39" t="s">
        <v>2001</v>
      </c>
      <c r="J179" s="39" t="s">
        <v>1999</v>
      </c>
      <c r="K179" s="42" t="s">
        <v>219</v>
      </c>
      <c r="L179" s="39" t="s">
        <v>220</v>
      </c>
      <c r="M179" s="43">
        <v>44993.4639583333</v>
      </c>
      <c r="N179" s="43">
        <v>44993.4613657407</v>
      </c>
      <c r="O179" s="42" t="s">
        <v>221</v>
      </c>
      <c r="P179" s="39" t="s">
        <v>222</v>
      </c>
      <c r="Q179" s="39" t="s">
        <v>1842</v>
      </c>
      <c r="R179" s="47">
        <v>45004.0880671296</v>
      </c>
      <c r="S179" s="39" t="s">
        <v>224</v>
      </c>
      <c r="T179" s="47"/>
      <c r="U179" s="47">
        <v>44993.5997916667</v>
      </c>
      <c r="V179" s="47">
        <v>45004.0844560185</v>
      </c>
      <c r="W179" s="48">
        <v>0</v>
      </c>
      <c r="X179" s="49">
        <v>10.6230902777778</v>
      </c>
      <c r="Y179" s="39" t="s">
        <v>230</v>
      </c>
      <c r="Z179" s="39" t="s">
        <v>234</v>
      </c>
      <c r="AA179" s="39"/>
      <c r="AB179" s="39" t="s">
        <v>17</v>
      </c>
      <c r="AC179" s="39" t="s">
        <v>225</v>
      </c>
      <c r="AD179" s="39"/>
      <c r="AE179" s="43" t="s">
        <v>2002</v>
      </c>
      <c r="AF179" s="39" t="s">
        <v>499</v>
      </c>
      <c r="AG179" s="39" t="s">
        <v>500</v>
      </c>
      <c r="AH179" s="39" t="s">
        <v>501</v>
      </c>
      <c r="AI179" s="48">
        <v>2.33333333333333</v>
      </c>
      <c r="AJ179" s="39" t="s">
        <v>216</v>
      </c>
      <c r="AK179" s="39"/>
    </row>
    <row r="180" ht="14.4" spans="1:37">
      <c r="A180" s="38" t="s">
        <v>211</v>
      </c>
      <c r="B180" s="38" t="s">
        <v>212</v>
      </c>
      <c r="C180" s="38" t="s">
        <v>213</v>
      </c>
      <c r="D180" s="38" t="s">
        <v>230</v>
      </c>
      <c r="E180" s="38" t="s">
        <v>231</v>
      </c>
      <c r="F180" s="38"/>
      <c r="G180" s="38"/>
      <c r="H180" s="38" t="s">
        <v>216</v>
      </c>
      <c r="I180" s="38" t="s">
        <v>2003</v>
      </c>
      <c r="J180" s="38" t="s">
        <v>1999</v>
      </c>
      <c r="K180" s="40" t="s">
        <v>219</v>
      </c>
      <c r="L180" s="38" t="s">
        <v>220</v>
      </c>
      <c r="M180" s="41">
        <v>44998.5042361111</v>
      </c>
      <c r="N180" s="41">
        <v>44998.5035185185</v>
      </c>
      <c r="O180" s="40" t="s">
        <v>221</v>
      </c>
      <c r="P180" s="38" t="s">
        <v>222</v>
      </c>
      <c r="Q180" s="38" t="s">
        <v>2004</v>
      </c>
      <c r="R180" s="44">
        <v>45012.0880324074</v>
      </c>
      <c r="S180" s="38" t="s">
        <v>224</v>
      </c>
      <c r="T180" s="44"/>
      <c r="U180" s="44">
        <v>45001.5221990741</v>
      </c>
      <c r="V180" s="44">
        <v>45012.0843865741</v>
      </c>
      <c r="W180" s="45">
        <v>0</v>
      </c>
      <c r="X180" s="46">
        <v>13.5808680555556</v>
      </c>
      <c r="Y180" s="38" t="s">
        <v>230</v>
      </c>
      <c r="Z180" s="38" t="s">
        <v>234</v>
      </c>
      <c r="AA180" s="38"/>
      <c r="AB180" s="38" t="s">
        <v>245</v>
      </c>
      <c r="AC180" s="38" t="s">
        <v>246</v>
      </c>
      <c r="AD180" s="38"/>
      <c r="AE180" s="41" t="s">
        <v>2005</v>
      </c>
      <c r="AF180" s="38" t="s">
        <v>499</v>
      </c>
      <c r="AG180" s="38" t="s">
        <v>500</v>
      </c>
      <c r="AH180" s="38" t="s">
        <v>501</v>
      </c>
      <c r="AI180" s="45">
        <v>2.33333333333333</v>
      </c>
      <c r="AJ180" s="38" t="s">
        <v>216</v>
      </c>
      <c r="AK180" s="38"/>
    </row>
    <row r="181" ht="14.4" spans="1:37">
      <c r="A181" s="38" t="s">
        <v>211</v>
      </c>
      <c r="B181" s="38" t="s">
        <v>212</v>
      </c>
      <c r="C181" s="38" t="s">
        <v>213</v>
      </c>
      <c r="D181" s="38" t="s">
        <v>230</v>
      </c>
      <c r="E181" s="38" t="s">
        <v>231</v>
      </c>
      <c r="F181" s="38"/>
      <c r="G181" s="38"/>
      <c r="H181" s="38" t="s">
        <v>216</v>
      </c>
      <c r="I181" s="38" t="s">
        <v>2006</v>
      </c>
      <c r="J181" s="38" t="s">
        <v>1999</v>
      </c>
      <c r="K181" s="40" t="s">
        <v>219</v>
      </c>
      <c r="L181" s="38" t="s">
        <v>220</v>
      </c>
      <c r="M181" s="41">
        <v>45000.5964699074</v>
      </c>
      <c r="N181" s="41">
        <v>45000.5956944444</v>
      </c>
      <c r="O181" s="40" t="s">
        <v>221</v>
      </c>
      <c r="P181" s="38" t="s">
        <v>222</v>
      </c>
      <c r="Q181" s="38" t="s">
        <v>2007</v>
      </c>
      <c r="R181" s="44">
        <v>45012.0866319445</v>
      </c>
      <c r="S181" s="38" t="s">
        <v>224</v>
      </c>
      <c r="T181" s="44"/>
      <c r="U181" s="44">
        <v>45001.5426967593</v>
      </c>
      <c r="V181" s="44">
        <v>45012.0843865741</v>
      </c>
      <c r="W181" s="45">
        <v>0</v>
      </c>
      <c r="X181" s="46">
        <v>11.4886921296296</v>
      </c>
      <c r="Y181" s="38" t="s">
        <v>230</v>
      </c>
      <c r="Z181" s="38" t="s">
        <v>234</v>
      </c>
      <c r="AA181" s="38"/>
      <c r="AB181" s="38" t="s">
        <v>245</v>
      </c>
      <c r="AC181" s="38" t="s">
        <v>246</v>
      </c>
      <c r="AD181" s="38"/>
      <c r="AE181" s="41" t="s">
        <v>2008</v>
      </c>
      <c r="AF181" s="38" t="s">
        <v>499</v>
      </c>
      <c r="AG181" s="38" t="s">
        <v>500</v>
      </c>
      <c r="AH181" s="38" t="s">
        <v>501</v>
      </c>
      <c r="AI181" s="45">
        <v>2.33333333333333</v>
      </c>
      <c r="AJ181" s="38" t="s">
        <v>216</v>
      </c>
      <c r="AK181" s="39"/>
    </row>
    <row r="182" ht="14.4" spans="1:37">
      <c r="A182" s="38" t="s">
        <v>211</v>
      </c>
      <c r="B182" s="38" t="s">
        <v>212</v>
      </c>
      <c r="C182" s="38" t="s">
        <v>213</v>
      </c>
      <c r="D182" s="38" t="s">
        <v>230</v>
      </c>
      <c r="E182" s="38" t="s">
        <v>231</v>
      </c>
      <c r="F182" s="38"/>
      <c r="G182" s="38"/>
      <c r="H182" s="38" t="s">
        <v>216</v>
      </c>
      <c r="I182" s="38" t="s">
        <v>2695</v>
      </c>
      <c r="J182" s="38" t="s">
        <v>1999</v>
      </c>
      <c r="K182" s="40" t="s">
        <v>219</v>
      </c>
      <c r="L182" s="38" t="s">
        <v>220</v>
      </c>
      <c r="M182" s="41">
        <v>45008.4614814815</v>
      </c>
      <c r="N182" s="41">
        <v>45008.4600347222</v>
      </c>
      <c r="O182" s="40" t="s">
        <v>295</v>
      </c>
      <c r="P182" s="38" t="s">
        <v>1131</v>
      </c>
      <c r="Q182" s="38" t="s">
        <v>2696</v>
      </c>
      <c r="R182" s="44">
        <v>45008.7526851852</v>
      </c>
      <c r="S182" s="38" t="s">
        <v>996</v>
      </c>
      <c r="T182" s="44"/>
      <c r="U182" s="44"/>
      <c r="V182" s="44"/>
      <c r="W182" s="45">
        <v>0</v>
      </c>
      <c r="X182" s="46">
        <v>8.87043981481481</v>
      </c>
      <c r="Y182" s="38" t="s">
        <v>230</v>
      </c>
      <c r="Z182" s="38" t="s">
        <v>234</v>
      </c>
      <c r="AA182" s="38"/>
      <c r="AB182" s="38"/>
      <c r="AC182" s="38"/>
      <c r="AD182" s="38"/>
      <c r="AE182" s="38"/>
      <c r="AF182" s="38" t="s">
        <v>695</v>
      </c>
      <c r="AG182" s="38" t="s">
        <v>696</v>
      </c>
      <c r="AH182" s="38" t="s">
        <v>731</v>
      </c>
      <c r="AI182" s="45">
        <v>1.16666666666667</v>
      </c>
      <c r="AJ182" s="38" t="s">
        <v>216</v>
      </c>
      <c r="AK182" s="39"/>
    </row>
    <row r="183" ht="14.4" spans="1:37">
      <c r="A183" s="38" t="s">
        <v>211</v>
      </c>
      <c r="B183" s="38" t="s">
        <v>212</v>
      </c>
      <c r="C183" s="38" t="s">
        <v>213</v>
      </c>
      <c r="D183" s="38" t="s">
        <v>406</v>
      </c>
      <c r="E183" s="38" t="s">
        <v>2697</v>
      </c>
      <c r="F183" s="38"/>
      <c r="G183" s="38"/>
      <c r="H183" s="38" t="s">
        <v>340</v>
      </c>
      <c r="I183" s="38" t="s">
        <v>2698</v>
      </c>
      <c r="J183" s="38" t="s">
        <v>2699</v>
      </c>
      <c r="K183" s="40" t="s">
        <v>219</v>
      </c>
      <c r="L183" s="38" t="s">
        <v>220</v>
      </c>
      <c r="M183" s="41">
        <v>45011.5368287037</v>
      </c>
      <c r="N183" s="41">
        <v>45011.5340393519</v>
      </c>
      <c r="O183" s="40" t="s">
        <v>440</v>
      </c>
      <c r="P183" s="38" t="s">
        <v>748</v>
      </c>
      <c r="Q183" s="38"/>
      <c r="R183" s="44">
        <v>45016.7698958333</v>
      </c>
      <c r="S183" s="38" t="s">
        <v>2666</v>
      </c>
      <c r="T183" s="44"/>
      <c r="U183" s="44"/>
      <c r="V183" s="44"/>
      <c r="W183" s="45">
        <v>0</v>
      </c>
      <c r="X183" s="46">
        <v>5.79643518518519</v>
      </c>
      <c r="Y183" s="38" t="s">
        <v>2700</v>
      </c>
      <c r="Z183" s="38" t="s">
        <v>406</v>
      </c>
      <c r="AA183" s="38"/>
      <c r="AB183" s="38"/>
      <c r="AC183" s="38"/>
      <c r="AD183" s="38"/>
      <c r="AE183" s="38"/>
      <c r="AF183" s="38" t="s">
        <v>485</v>
      </c>
      <c r="AG183" s="38" t="s">
        <v>486</v>
      </c>
      <c r="AH183" s="38" t="s">
        <v>348</v>
      </c>
      <c r="AI183" s="45">
        <v>2.33333333333333</v>
      </c>
      <c r="AJ183" s="38" t="s">
        <v>216</v>
      </c>
      <c r="AK183" s="39"/>
    </row>
    <row r="184" ht="14.4" spans="1:37">
      <c r="A184" s="39" t="s">
        <v>211</v>
      </c>
      <c r="B184" s="39" t="s">
        <v>212</v>
      </c>
      <c r="C184" s="39" t="s">
        <v>213</v>
      </c>
      <c r="D184" s="39" t="s">
        <v>230</v>
      </c>
      <c r="E184" s="39" t="s">
        <v>231</v>
      </c>
      <c r="F184" s="39"/>
      <c r="G184" s="39"/>
      <c r="H184" s="39" t="s">
        <v>216</v>
      </c>
      <c r="I184" s="39" t="s">
        <v>2011</v>
      </c>
      <c r="J184" s="39" t="s">
        <v>2012</v>
      </c>
      <c r="K184" s="42" t="s">
        <v>219</v>
      </c>
      <c r="L184" s="39" t="s">
        <v>220</v>
      </c>
      <c r="M184" s="43">
        <v>44993.4896527778</v>
      </c>
      <c r="N184" s="43">
        <v>44993.4888310185</v>
      </c>
      <c r="O184" s="42" t="s">
        <v>221</v>
      </c>
      <c r="P184" s="39" t="s">
        <v>222</v>
      </c>
      <c r="Q184" s="39"/>
      <c r="R184" s="47">
        <v>45009.0870601852</v>
      </c>
      <c r="S184" s="39" t="s">
        <v>224</v>
      </c>
      <c r="T184" s="47"/>
      <c r="U184" s="47">
        <v>44998.7992361111</v>
      </c>
      <c r="V184" s="47">
        <v>45009.0842361111</v>
      </c>
      <c r="W184" s="48">
        <v>0</v>
      </c>
      <c r="X184" s="49">
        <v>15.5954050925926</v>
      </c>
      <c r="Y184" s="39" t="s">
        <v>230</v>
      </c>
      <c r="Z184" s="39" t="s">
        <v>234</v>
      </c>
      <c r="AA184" s="39"/>
      <c r="AB184" s="39" t="s">
        <v>17</v>
      </c>
      <c r="AC184" s="39" t="s">
        <v>225</v>
      </c>
      <c r="AD184" s="39"/>
      <c r="AE184" s="43" t="s">
        <v>2013</v>
      </c>
      <c r="AF184" s="39" t="s">
        <v>499</v>
      </c>
      <c r="AG184" s="39" t="s">
        <v>500</v>
      </c>
      <c r="AH184" s="39" t="s">
        <v>501</v>
      </c>
      <c r="AI184" s="48">
        <v>2.33333333333333</v>
      </c>
      <c r="AJ184" s="39" t="s">
        <v>216</v>
      </c>
      <c r="AK184" s="39"/>
    </row>
    <row r="185" ht="14.4" spans="1:37">
      <c r="A185" s="39" t="s">
        <v>211</v>
      </c>
      <c r="B185" s="39" t="s">
        <v>212</v>
      </c>
      <c r="C185" s="39" t="s">
        <v>213</v>
      </c>
      <c r="D185" s="39" t="s">
        <v>230</v>
      </c>
      <c r="E185" s="39" t="s">
        <v>231</v>
      </c>
      <c r="F185" s="39"/>
      <c r="G185" s="39"/>
      <c r="H185" s="39" t="s">
        <v>216</v>
      </c>
      <c r="I185" s="39" t="s">
        <v>2701</v>
      </c>
      <c r="J185" s="39" t="s">
        <v>2012</v>
      </c>
      <c r="K185" s="42" t="s">
        <v>219</v>
      </c>
      <c r="L185" s="39" t="s">
        <v>220</v>
      </c>
      <c r="M185" s="43">
        <v>44994.3718518519</v>
      </c>
      <c r="N185" s="43">
        <v>44994.3712152778</v>
      </c>
      <c r="O185" s="42" t="s">
        <v>295</v>
      </c>
      <c r="P185" s="39" t="s">
        <v>296</v>
      </c>
      <c r="Q185" s="39"/>
      <c r="R185" s="47">
        <v>45007.6746875</v>
      </c>
      <c r="S185" s="39" t="s">
        <v>2672</v>
      </c>
      <c r="T185" s="47"/>
      <c r="U185" s="47"/>
      <c r="V185" s="47"/>
      <c r="W185" s="48">
        <v>0</v>
      </c>
      <c r="X185" s="49">
        <v>22.9592592592593</v>
      </c>
      <c r="Y185" s="39" t="s">
        <v>230</v>
      </c>
      <c r="Z185" s="39" t="s">
        <v>234</v>
      </c>
      <c r="AA185" s="39"/>
      <c r="AB185" s="39"/>
      <c r="AC185" s="39"/>
      <c r="AD185" s="39"/>
      <c r="AE185" s="39" t="s">
        <v>2702</v>
      </c>
      <c r="AF185" s="39" t="s">
        <v>499</v>
      </c>
      <c r="AG185" s="39" t="s">
        <v>500</v>
      </c>
      <c r="AH185" s="39" t="s">
        <v>380</v>
      </c>
      <c r="AI185" s="48">
        <v>14</v>
      </c>
      <c r="AJ185" s="39" t="s">
        <v>216</v>
      </c>
      <c r="AK185" s="38"/>
    </row>
    <row r="186" ht="14.4" spans="1:37">
      <c r="A186" s="39" t="s">
        <v>211</v>
      </c>
      <c r="B186" s="39" t="s">
        <v>212</v>
      </c>
      <c r="C186" s="39" t="s">
        <v>213</v>
      </c>
      <c r="D186" s="39" t="s">
        <v>230</v>
      </c>
      <c r="E186" s="39" t="s">
        <v>231</v>
      </c>
      <c r="F186" s="39"/>
      <c r="G186" s="39"/>
      <c r="H186" s="39" t="s">
        <v>216</v>
      </c>
      <c r="I186" s="39" t="s">
        <v>2014</v>
      </c>
      <c r="J186" s="39" t="s">
        <v>2015</v>
      </c>
      <c r="K186" s="42" t="s">
        <v>219</v>
      </c>
      <c r="L186" s="39" t="s">
        <v>220</v>
      </c>
      <c r="M186" s="43">
        <v>45006.4081597222</v>
      </c>
      <c r="N186" s="43">
        <v>45006.4065277778</v>
      </c>
      <c r="O186" s="42" t="s">
        <v>780</v>
      </c>
      <c r="P186" s="39" t="s">
        <v>781</v>
      </c>
      <c r="Q186" s="39"/>
      <c r="R186" s="47">
        <v>45007.4737731481</v>
      </c>
      <c r="S186" s="39" t="s">
        <v>996</v>
      </c>
      <c r="T186" s="47"/>
      <c r="U186" s="47">
        <v>45007.47375</v>
      </c>
      <c r="V186" s="47"/>
      <c r="W186" s="48">
        <v>0</v>
      </c>
      <c r="X186" s="49">
        <v>1.06722222222222</v>
      </c>
      <c r="Y186" s="39" t="s">
        <v>230</v>
      </c>
      <c r="Z186" s="39" t="s">
        <v>234</v>
      </c>
      <c r="AA186" s="39"/>
      <c r="AB186" s="39" t="s">
        <v>143</v>
      </c>
      <c r="AC186" s="39" t="s">
        <v>245</v>
      </c>
      <c r="AD186" s="39"/>
      <c r="AE186" s="43" t="s">
        <v>2016</v>
      </c>
      <c r="AF186" s="39" t="s">
        <v>227</v>
      </c>
      <c r="AG186" s="39" t="s">
        <v>228</v>
      </c>
      <c r="AH186" s="39" t="s">
        <v>300</v>
      </c>
      <c r="AI186" s="48">
        <v>9.33333333333333</v>
      </c>
      <c r="AJ186" s="39" t="s">
        <v>216</v>
      </c>
      <c r="AK186" s="39"/>
    </row>
    <row r="187" ht="14.4" spans="1:37">
      <c r="A187" s="39" t="s">
        <v>211</v>
      </c>
      <c r="B187" s="39" t="s">
        <v>212</v>
      </c>
      <c r="C187" s="39" t="s">
        <v>213</v>
      </c>
      <c r="D187" s="39" t="s">
        <v>230</v>
      </c>
      <c r="E187" s="39" t="s">
        <v>231</v>
      </c>
      <c r="F187" s="39"/>
      <c r="G187" s="39"/>
      <c r="H187" s="39" t="s">
        <v>216</v>
      </c>
      <c r="I187" s="39" t="s">
        <v>2020</v>
      </c>
      <c r="J187" s="39" t="s">
        <v>2021</v>
      </c>
      <c r="K187" s="42" t="s">
        <v>219</v>
      </c>
      <c r="L187" s="39" t="s">
        <v>220</v>
      </c>
      <c r="M187" s="43">
        <v>45005.590787037</v>
      </c>
      <c r="N187" s="43">
        <v>45005.5894444444</v>
      </c>
      <c r="O187" s="42" t="s">
        <v>221</v>
      </c>
      <c r="P187" s="39" t="s">
        <v>222</v>
      </c>
      <c r="Q187" s="39"/>
      <c r="R187" s="47">
        <v>45016.0862384259</v>
      </c>
      <c r="S187" s="39" t="s">
        <v>224</v>
      </c>
      <c r="T187" s="47"/>
      <c r="U187" s="47">
        <v>45005.6365856481</v>
      </c>
      <c r="V187" s="47">
        <v>45016.084224537</v>
      </c>
      <c r="W187" s="48">
        <v>0</v>
      </c>
      <c r="X187" s="49">
        <v>10.4947800925926</v>
      </c>
      <c r="Y187" s="39" t="s">
        <v>230</v>
      </c>
      <c r="Z187" s="39" t="s">
        <v>234</v>
      </c>
      <c r="AA187" s="39"/>
      <c r="AB187" s="39" t="s">
        <v>143</v>
      </c>
      <c r="AC187" s="39" t="s">
        <v>245</v>
      </c>
      <c r="AD187" s="39"/>
      <c r="AE187" s="43" t="s">
        <v>2022</v>
      </c>
      <c r="AF187" s="39" t="s">
        <v>639</v>
      </c>
      <c r="AG187" s="39" t="s">
        <v>640</v>
      </c>
      <c r="AH187" s="39" t="s">
        <v>1780</v>
      </c>
      <c r="AI187" s="48">
        <v>3.5</v>
      </c>
      <c r="AJ187" s="39" t="s">
        <v>216</v>
      </c>
      <c r="AK187" s="38"/>
    </row>
    <row r="188" ht="14.4" spans="1:37">
      <c r="A188" s="39" t="s">
        <v>239</v>
      </c>
      <c r="B188" s="39" t="s">
        <v>212</v>
      </c>
      <c r="C188" s="39" t="s">
        <v>213</v>
      </c>
      <c r="D188" s="39" t="s">
        <v>230</v>
      </c>
      <c r="E188" s="39" t="s">
        <v>231</v>
      </c>
      <c r="F188" s="39"/>
      <c r="G188" s="39"/>
      <c r="H188" s="39" t="s">
        <v>216</v>
      </c>
      <c r="I188" s="39" t="s">
        <v>2142</v>
      </c>
      <c r="J188" s="39" t="s">
        <v>516</v>
      </c>
      <c r="K188" s="42" t="s">
        <v>219</v>
      </c>
      <c r="L188" s="39" t="s">
        <v>220</v>
      </c>
      <c r="M188" s="43">
        <v>45015.4390393519</v>
      </c>
      <c r="N188" s="43">
        <v>45015.4380324074</v>
      </c>
      <c r="O188" s="42" t="s">
        <v>780</v>
      </c>
      <c r="P188" s="39" t="s">
        <v>781</v>
      </c>
      <c r="Q188" s="39"/>
      <c r="R188" s="47">
        <v>45016.4817939815</v>
      </c>
      <c r="S188" s="39" t="s">
        <v>934</v>
      </c>
      <c r="T188" s="47"/>
      <c r="U188" s="47">
        <v>45016.4814930556</v>
      </c>
      <c r="V188" s="47"/>
      <c r="W188" s="48">
        <v>0</v>
      </c>
      <c r="X188" s="49">
        <v>1.04346064814815</v>
      </c>
      <c r="Y188" s="39" t="s">
        <v>230</v>
      </c>
      <c r="Z188" s="39" t="s">
        <v>234</v>
      </c>
      <c r="AA188" s="39"/>
      <c r="AB188" s="39" t="s">
        <v>140</v>
      </c>
      <c r="AC188" s="39" t="s">
        <v>225</v>
      </c>
      <c r="AD188" s="39"/>
      <c r="AE188" s="43" t="s">
        <v>2143</v>
      </c>
      <c r="AF188" s="39" t="s">
        <v>307</v>
      </c>
      <c r="AG188" s="39" t="s">
        <v>308</v>
      </c>
      <c r="AH188" s="39" t="s">
        <v>380</v>
      </c>
      <c r="AI188" s="48">
        <v>14</v>
      </c>
      <c r="AJ188" s="39" t="s">
        <v>216</v>
      </c>
      <c r="AK188" s="38"/>
    </row>
    <row r="189" ht="14.4" spans="1:37">
      <c r="A189" s="38" t="s">
        <v>239</v>
      </c>
      <c r="B189" s="38" t="s">
        <v>212</v>
      </c>
      <c r="C189" s="38" t="s">
        <v>213</v>
      </c>
      <c r="D189" s="38" t="s">
        <v>230</v>
      </c>
      <c r="E189" s="38" t="s">
        <v>231</v>
      </c>
      <c r="F189" s="38"/>
      <c r="G189" s="38"/>
      <c r="H189" s="38" t="s">
        <v>216</v>
      </c>
      <c r="I189" s="38" t="s">
        <v>2147</v>
      </c>
      <c r="J189" s="38" t="s">
        <v>2145</v>
      </c>
      <c r="K189" s="40" t="s">
        <v>219</v>
      </c>
      <c r="L189" s="38" t="s">
        <v>220</v>
      </c>
      <c r="M189" s="41">
        <v>44987.4618634259</v>
      </c>
      <c r="N189" s="41">
        <v>44987.4551041667</v>
      </c>
      <c r="O189" s="40" t="s">
        <v>221</v>
      </c>
      <c r="P189" s="38" t="s">
        <v>222</v>
      </c>
      <c r="Q189" s="38"/>
      <c r="R189" s="44">
        <v>45002.0876041667</v>
      </c>
      <c r="S189" s="38" t="s">
        <v>224</v>
      </c>
      <c r="T189" s="44"/>
      <c r="U189" s="44">
        <v>44991.7584953704</v>
      </c>
      <c r="V189" s="44">
        <v>45002.0847453704</v>
      </c>
      <c r="W189" s="45">
        <v>0</v>
      </c>
      <c r="X189" s="46">
        <v>14.6296412037037</v>
      </c>
      <c r="Y189" s="38" t="s">
        <v>230</v>
      </c>
      <c r="Z189" s="38" t="s">
        <v>234</v>
      </c>
      <c r="AA189" s="38"/>
      <c r="AB189" s="38" t="s">
        <v>140</v>
      </c>
      <c r="AC189" s="38" t="s">
        <v>225</v>
      </c>
      <c r="AD189" s="38"/>
      <c r="AE189" s="41" t="s">
        <v>2148</v>
      </c>
      <c r="AF189" s="38" t="s">
        <v>298</v>
      </c>
      <c r="AG189" s="38" t="s">
        <v>299</v>
      </c>
      <c r="AH189" s="38" t="s">
        <v>284</v>
      </c>
      <c r="AI189" s="45">
        <v>28</v>
      </c>
      <c r="AJ189" s="38" t="s">
        <v>216</v>
      </c>
      <c r="AK189" s="39"/>
    </row>
    <row r="190" ht="14.4" spans="1:37">
      <c r="A190" s="39" t="s">
        <v>239</v>
      </c>
      <c r="B190" s="39" t="s">
        <v>212</v>
      </c>
      <c r="C190" s="39" t="s">
        <v>213</v>
      </c>
      <c r="D190" s="39" t="s">
        <v>230</v>
      </c>
      <c r="E190" s="39" t="s">
        <v>231</v>
      </c>
      <c r="F190" s="39"/>
      <c r="G190" s="39"/>
      <c r="H190" s="39" t="s">
        <v>216</v>
      </c>
      <c r="I190" s="39" t="s">
        <v>2149</v>
      </c>
      <c r="J190" s="39" t="s">
        <v>332</v>
      </c>
      <c r="K190" s="42" t="s">
        <v>219</v>
      </c>
      <c r="L190" s="39" t="s">
        <v>220</v>
      </c>
      <c r="M190" s="43">
        <v>44986.4515625</v>
      </c>
      <c r="N190" s="43">
        <v>44986.448599537</v>
      </c>
      <c r="O190" s="42" t="s">
        <v>221</v>
      </c>
      <c r="P190" s="39" t="s">
        <v>222</v>
      </c>
      <c r="Q190" s="39"/>
      <c r="R190" s="47">
        <v>44998.0936921296</v>
      </c>
      <c r="S190" s="39" t="s">
        <v>224</v>
      </c>
      <c r="T190" s="47"/>
      <c r="U190" s="47">
        <v>44987.6390740741</v>
      </c>
      <c r="V190" s="47">
        <v>44998.0845601852</v>
      </c>
      <c r="W190" s="48">
        <v>0</v>
      </c>
      <c r="X190" s="49">
        <v>11.6359606481482</v>
      </c>
      <c r="Y190" s="39" t="s">
        <v>230</v>
      </c>
      <c r="Z190" s="39" t="s">
        <v>234</v>
      </c>
      <c r="AA190" s="39"/>
      <c r="AB190" s="39" t="s">
        <v>140</v>
      </c>
      <c r="AC190" s="39" t="s">
        <v>225</v>
      </c>
      <c r="AD190" s="39"/>
      <c r="AE190" s="47" t="s">
        <v>2150</v>
      </c>
      <c r="AF190" s="39" t="s">
        <v>485</v>
      </c>
      <c r="AG190" s="39" t="s">
        <v>486</v>
      </c>
      <c r="AH190" s="39" t="s">
        <v>327</v>
      </c>
      <c r="AI190" s="48">
        <v>23.3333333333333</v>
      </c>
      <c r="AJ190" s="39" t="s">
        <v>216</v>
      </c>
      <c r="AK190" s="38"/>
    </row>
    <row r="191" ht="14.4" spans="1:37">
      <c r="A191" s="38" t="s">
        <v>239</v>
      </c>
      <c r="B191" s="38" t="s">
        <v>212</v>
      </c>
      <c r="C191" s="38" t="s">
        <v>213</v>
      </c>
      <c r="D191" s="38" t="s">
        <v>230</v>
      </c>
      <c r="E191" s="38" t="s">
        <v>231</v>
      </c>
      <c r="F191" s="38"/>
      <c r="G191" s="38"/>
      <c r="H191" s="38" t="s">
        <v>216</v>
      </c>
      <c r="I191" s="38" t="s">
        <v>2151</v>
      </c>
      <c r="J191" s="38" t="s">
        <v>332</v>
      </c>
      <c r="K191" s="40" t="s">
        <v>219</v>
      </c>
      <c r="L191" s="38" t="s">
        <v>220</v>
      </c>
      <c r="M191" s="41">
        <v>45014.4672685185</v>
      </c>
      <c r="N191" s="41">
        <v>45014.4657291667</v>
      </c>
      <c r="O191" s="40" t="s">
        <v>780</v>
      </c>
      <c r="P191" s="38" t="s">
        <v>781</v>
      </c>
      <c r="Q191" s="38"/>
      <c r="R191" s="44">
        <v>45015.4909143519</v>
      </c>
      <c r="S191" s="38" t="s">
        <v>782</v>
      </c>
      <c r="T191" s="44"/>
      <c r="U191" s="44">
        <v>45015.4905324074</v>
      </c>
      <c r="V191" s="44"/>
      <c r="W191" s="45">
        <v>0</v>
      </c>
      <c r="X191" s="46">
        <v>1.02480324074074</v>
      </c>
      <c r="Y191" s="38" t="s">
        <v>230</v>
      </c>
      <c r="Z191" s="38" t="s">
        <v>234</v>
      </c>
      <c r="AA191" s="38"/>
      <c r="AB191" s="38" t="s">
        <v>140</v>
      </c>
      <c r="AC191" s="38" t="s">
        <v>225</v>
      </c>
      <c r="AD191" s="38"/>
      <c r="AE191" s="41" t="s">
        <v>2152</v>
      </c>
      <c r="AF191" s="38" t="s">
        <v>485</v>
      </c>
      <c r="AG191" s="38" t="s">
        <v>486</v>
      </c>
      <c r="AH191" s="38" t="s">
        <v>380</v>
      </c>
      <c r="AI191" s="45">
        <v>17.5</v>
      </c>
      <c r="AJ191" s="38" t="s">
        <v>216</v>
      </c>
      <c r="AK191" s="38"/>
    </row>
    <row r="192" ht="14.4" spans="1:37">
      <c r="A192" s="38" t="s">
        <v>239</v>
      </c>
      <c r="B192" s="38" t="s">
        <v>212</v>
      </c>
      <c r="C192" s="38" t="s">
        <v>213</v>
      </c>
      <c r="D192" s="38" t="s">
        <v>230</v>
      </c>
      <c r="E192" s="38" t="s">
        <v>231</v>
      </c>
      <c r="F192" s="38"/>
      <c r="G192" s="38"/>
      <c r="H192" s="38" t="s">
        <v>216</v>
      </c>
      <c r="I192" s="38" t="s">
        <v>2153</v>
      </c>
      <c r="J192" s="38" t="s">
        <v>332</v>
      </c>
      <c r="K192" s="40" t="s">
        <v>219</v>
      </c>
      <c r="L192" s="38" t="s">
        <v>220</v>
      </c>
      <c r="M192" s="41">
        <v>45016.5094097222</v>
      </c>
      <c r="N192" s="41">
        <v>45016.5064583333</v>
      </c>
      <c r="O192" s="40" t="s">
        <v>780</v>
      </c>
      <c r="P192" s="38" t="s">
        <v>781</v>
      </c>
      <c r="Q192" s="38"/>
      <c r="R192" s="44">
        <v>45016.7035648148</v>
      </c>
      <c r="S192" s="38" t="s">
        <v>782</v>
      </c>
      <c r="T192" s="44"/>
      <c r="U192" s="44">
        <v>45016.7034027778</v>
      </c>
      <c r="V192" s="44"/>
      <c r="W192" s="45">
        <v>0</v>
      </c>
      <c r="X192" s="46">
        <v>0.196944444444444</v>
      </c>
      <c r="Y192" s="38" t="s">
        <v>230</v>
      </c>
      <c r="Z192" s="38" t="s">
        <v>234</v>
      </c>
      <c r="AA192" s="38"/>
      <c r="AB192" s="38" t="s">
        <v>140</v>
      </c>
      <c r="AC192" s="38" t="s">
        <v>225</v>
      </c>
      <c r="AD192" s="38"/>
      <c r="AE192" s="41" t="s">
        <v>2154</v>
      </c>
      <c r="AF192" s="38" t="s">
        <v>485</v>
      </c>
      <c r="AG192" s="38" t="s">
        <v>486</v>
      </c>
      <c r="AH192" s="38" t="s">
        <v>238</v>
      </c>
      <c r="AI192" s="45">
        <v>17.5</v>
      </c>
      <c r="AJ192" s="38" t="s">
        <v>216</v>
      </c>
      <c r="AK192" s="39"/>
    </row>
    <row r="193" ht="14.4" spans="1:37">
      <c r="A193" s="39" t="s">
        <v>239</v>
      </c>
      <c r="B193" s="39" t="s">
        <v>212</v>
      </c>
      <c r="C193" s="39" t="s">
        <v>213</v>
      </c>
      <c r="D193" s="39" t="s">
        <v>230</v>
      </c>
      <c r="E193" s="39" t="s">
        <v>231</v>
      </c>
      <c r="F193" s="39"/>
      <c r="G193" s="39"/>
      <c r="H193" s="39" t="s">
        <v>216</v>
      </c>
      <c r="I193" s="39" t="s">
        <v>2167</v>
      </c>
      <c r="J193" s="39" t="s">
        <v>2168</v>
      </c>
      <c r="K193" s="42" t="s">
        <v>219</v>
      </c>
      <c r="L193" s="39" t="s">
        <v>220</v>
      </c>
      <c r="M193" s="43">
        <v>45007.6209027778</v>
      </c>
      <c r="N193" s="43">
        <v>45007.6191087963</v>
      </c>
      <c r="O193" s="42" t="s">
        <v>780</v>
      </c>
      <c r="P193" s="39" t="s">
        <v>781</v>
      </c>
      <c r="Q193" s="39"/>
      <c r="R193" s="47">
        <v>45008.5561342593</v>
      </c>
      <c r="S193" s="39" t="s">
        <v>1168</v>
      </c>
      <c r="T193" s="47"/>
      <c r="U193" s="47">
        <v>45008.556099537</v>
      </c>
      <c r="V193" s="47"/>
      <c r="W193" s="48">
        <v>0</v>
      </c>
      <c r="X193" s="49">
        <v>0.936990740740741</v>
      </c>
      <c r="Y193" s="39" t="s">
        <v>230</v>
      </c>
      <c r="Z193" s="39" t="s">
        <v>234</v>
      </c>
      <c r="AA193" s="39"/>
      <c r="AB193" s="39" t="s">
        <v>245</v>
      </c>
      <c r="AC193" s="39" t="s">
        <v>246</v>
      </c>
      <c r="AD193" s="39"/>
      <c r="AE193" s="43" t="s">
        <v>2169</v>
      </c>
      <c r="AF193" s="39" t="s">
        <v>325</v>
      </c>
      <c r="AG193" s="39" t="s">
        <v>326</v>
      </c>
      <c r="AH193" s="39" t="s">
        <v>387</v>
      </c>
      <c r="AI193" s="48">
        <v>3.5</v>
      </c>
      <c r="AJ193" s="39" t="s">
        <v>216</v>
      </c>
      <c r="AK193" s="39"/>
    </row>
    <row r="194" ht="14.4" spans="1:37">
      <c r="A194" s="39" t="s">
        <v>239</v>
      </c>
      <c r="B194" s="39" t="s">
        <v>212</v>
      </c>
      <c r="C194" s="39" t="s">
        <v>213</v>
      </c>
      <c r="D194" s="39" t="s">
        <v>230</v>
      </c>
      <c r="E194" s="39" t="s">
        <v>231</v>
      </c>
      <c r="F194" s="39"/>
      <c r="G194" s="39"/>
      <c r="H194" s="39" t="s">
        <v>216</v>
      </c>
      <c r="I194" s="39" t="s">
        <v>2170</v>
      </c>
      <c r="J194" s="39" t="s">
        <v>2171</v>
      </c>
      <c r="K194" s="42" t="s">
        <v>219</v>
      </c>
      <c r="L194" s="39" t="s">
        <v>220</v>
      </c>
      <c r="M194" s="43">
        <v>44999.9098032407</v>
      </c>
      <c r="N194" s="43">
        <v>44999.9085300926</v>
      </c>
      <c r="O194" s="42" t="s">
        <v>221</v>
      </c>
      <c r="P194" s="39" t="s">
        <v>222</v>
      </c>
      <c r="Q194" s="39"/>
      <c r="R194" s="47">
        <v>45011.1291550926</v>
      </c>
      <c r="S194" s="39" t="s">
        <v>224</v>
      </c>
      <c r="T194" s="47"/>
      <c r="U194" s="47">
        <v>45000.4990393519</v>
      </c>
      <c r="V194" s="47">
        <v>45011.1259490741</v>
      </c>
      <c r="W194" s="48">
        <v>0</v>
      </c>
      <c r="X194" s="49">
        <v>11.2174189814815</v>
      </c>
      <c r="Y194" s="39" t="s">
        <v>230</v>
      </c>
      <c r="Z194" s="39" t="s">
        <v>234</v>
      </c>
      <c r="AA194" s="39"/>
      <c r="AB194" s="39" t="s">
        <v>245</v>
      </c>
      <c r="AC194" s="39" t="s">
        <v>246</v>
      </c>
      <c r="AD194" s="39"/>
      <c r="AE194" s="43" t="s">
        <v>2172</v>
      </c>
      <c r="AF194" s="39" t="s">
        <v>334</v>
      </c>
      <c r="AG194" s="39" t="s">
        <v>335</v>
      </c>
      <c r="AH194" s="39" t="s">
        <v>292</v>
      </c>
      <c r="AI194" s="48">
        <v>2.33333333333333</v>
      </c>
      <c r="AJ194" s="39" t="s">
        <v>216</v>
      </c>
      <c r="AK194" s="39"/>
    </row>
    <row r="195" ht="14.4" spans="1:37">
      <c r="A195" s="38" t="s">
        <v>239</v>
      </c>
      <c r="B195" s="38" t="s">
        <v>212</v>
      </c>
      <c r="C195" s="38" t="s">
        <v>213</v>
      </c>
      <c r="D195" s="38" t="s">
        <v>230</v>
      </c>
      <c r="E195" s="38" t="s">
        <v>231</v>
      </c>
      <c r="F195" s="38"/>
      <c r="G195" s="38"/>
      <c r="H195" s="38" t="s">
        <v>216</v>
      </c>
      <c r="I195" s="38" t="s">
        <v>2173</v>
      </c>
      <c r="J195" s="38" t="s">
        <v>2174</v>
      </c>
      <c r="K195" s="40" t="s">
        <v>219</v>
      </c>
      <c r="L195" s="38" t="s">
        <v>220</v>
      </c>
      <c r="M195" s="41">
        <v>45006.355787037</v>
      </c>
      <c r="N195" s="41">
        <v>45006.3543865741</v>
      </c>
      <c r="O195" s="40" t="s">
        <v>221</v>
      </c>
      <c r="P195" s="38" t="s">
        <v>222</v>
      </c>
      <c r="Q195" s="38"/>
      <c r="R195" s="44">
        <v>45017.0900694444</v>
      </c>
      <c r="S195" s="38" t="s">
        <v>224</v>
      </c>
      <c r="T195" s="44"/>
      <c r="U195" s="44">
        <v>45006.7685300926</v>
      </c>
      <c r="V195" s="44">
        <v>45017.0850810185</v>
      </c>
      <c r="W195" s="45">
        <v>0</v>
      </c>
      <c r="X195" s="46">
        <v>10.7306944444444</v>
      </c>
      <c r="Y195" s="38" t="s">
        <v>230</v>
      </c>
      <c r="Z195" s="38" t="s">
        <v>234</v>
      </c>
      <c r="AA195" s="38"/>
      <c r="AB195" s="38" t="s">
        <v>140</v>
      </c>
      <c r="AC195" s="38" t="s">
        <v>225</v>
      </c>
      <c r="AD195" s="38"/>
      <c r="AE195" s="44" t="s">
        <v>2175</v>
      </c>
      <c r="AF195" s="38" t="s">
        <v>334</v>
      </c>
      <c r="AG195" s="38" t="s">
        <v>335</v>
      </c>
      <c r="AH195" s="38" t="s">
        <v>387</v>
      </c>
      <c r="AI195" s="45">
        <v>17.5</v>
      </c>
      <c r="AJ195" s="38" t="s">
        <v>216</v>
      </c>
      <c r="AK195" s="38"/>
    </row>
    <row r="196" ht="14.4" spans="1:37">
      <c r="A196" s="38" t="s">
        <v>239</v>
      </c>
      <c r="B196" s="38" t="s">
        <v>212</v>
      </c>
      <c r="C196" s="38" t="s">
        <v>213</v>
      </c>
      <c r="D196" s="38" t="s">
        <v>230</v>
      </c>
      <c r="E196" s="38" t="s">
        <v>231</v>
      </c>
      <c r="F196" s="38"/>
      <c r="G196" s="38"/>
      <c r="H196" s="38" t="s">
        <v>216</v>
      </c>
      <c r="I196" s="38" t="s">
        <v>2176</v>
      </c>
      <c r="J196" s="38" t="s">
        <v>790</v>
      </c>
      <c r="K196" s="40" t="s">
        <v>219</v>
      </c>
      <c r="L196" s="38" t="s">
        <v>220</v>
      </c>
      <c r="M196" s="41">
        <v>44987.3237037037</v>
      </c>
      <c r="N196" s="41">
        <v>44987.3214699074</v>
      </c>
      <c r="O196" s="40" t="s">
        <v>221</v>
      </c>
      <c r="P196" s="38" t="s">
        <v>222</v>
      </c>
      <c r="Q196" s="38"/>
      <c r="R196" s="44">
        <v>44998.0933217593</v>
      </c>
      <c r="S196" s="38" t="s">
        <v>224</v>
      </c>
      <c r="T196" s="44"/>
      <c r="U196" s="44">
        <v>44987.5005324074</v>
      </c>
      <c r="V196" s="44">
        <v>44998.0845601852</v>
      </c>
      <c r="W196" s="45">
        <v>0</v>
      </c>
      <c r="X196" s="46">
        <v>10.7630902777778</v>
      </c>
      <c r="Y196" s="38" t="s">
        <v>230</v>
      </c>
      <c r="Z196" s="38" t="s">
        <v>234</v>
      </c>
      <c r="AA196" s="38"/>
      <c r="AB196" s="38" t="s">
        <v>245</v>
      </c>
      <c r="AC196" s="38" t="s">
        <v>246</v>
      </c>
      <c r="AD196" s="38"/>
      <c r="AE196" s="41" t="s">
        <v>2177</v>
      </c>
      <c r="AF196" s="38" t="s">
        <v>521</v>
      </c>
      <c r="AG196" s="38" t="s">
        <v>522</v>
      </c>
      <c r="AH196" s="38" t="s">
        <v>387</v>
      </c>
      <c r="AI196" s="45">
        <v>2.33333333333333</v>
      </c>
      <c r="AJ196" s="38" t="s">
        <v>216</v>
      </c>
      <c r="AK196" s="38"/>
    </row>
    <row r="197" ht="14.4" spans="1:37">
      <c r="A197" s="39" t="s">
        <v>239</v>
      </c>
      <c r="B197" s="39" t="s">
        <v>212</v>
      </c>
      <c r="C197" s="39" t="s">
        <v>213</v>
      </c>
      <c r="D197" s="39" t="s">
        <v>230</v>
      </c>
      <c r="E197" s="39" t="s">
        <v>231</v>
      </c>
      <c r="F197" s="39"/>
      <c r="G197" s="39"/>
      <c r="H197" s="39" t="s">
        <v>216</v>
      </c>
      <c r="I197" s="39" t="s">
        <v>2178</v>
      </c>
      <c r="J197" s="39" t="s">
        <v>790</v>
      </c>
      <c r="K197" s="42" t="s">
        <v>219</v>
      </c>
      <c r="L197" s="39" t="s">
        <v>220</v>
      </c>
      <c r="M197" s="43">
        <v>44992.3453125</v>
      </c>
      <c r="N197" s="43">
        <v>44992.3443055556</v>
      </c>
      <c r="O197" s="42" t="s">
        <v>221</v>
      </c>
      <c r="P197" s="39" t="s">
        <v>222</v>
      </c>
      <c r="Q197" s="39"/>
      <c r="R197" s="47">
        <v>45002.3761921296</v>
      </c>
      <c r="S197" s="39" t="s">
        <v>224</v>
      </c>
      <c r="T197" s="47"/>
      <c r="U197" s="47">
        <v>44992.3603356481</v>
      </c>
      <c r="V197" s="47">
        <v>45002.3754861111</v>
      </c>
      <c r="W197" s="48">
        <v>0</v>
      </c>
      <c r="X197" s="49">
        <v>10.0311805555556</v>
      </c>
      <c r="Y197" s="39" t="s">
        <v>230</v>
      </c>
      <c r="Z197" s="39" t="s">
        <v>234</v>
      </c>
      <c r="AA197" s="39"/>
      <c r="AB197" s="39" t="s">
        <v>245</v>
      </c>
      <c r="AC197" s="39" t="s">
        <v>323</v>
      </c>
      <c r="AD197" s="39"/>
      <c r="AE197" s="43" t="s">
        <v>2179</v>
      </c>
      <c r="AF197" s="39" t="s">
        <v>521</v>
      </c>
      <c r="AG197" s="39" t="s">
        <v>522</v>
      </c>
      <c r="AH197" s="39" t="s">
        <v>387</v>
      </c>
      <c r="AI197" s="48">
        <v>2.33333333333333</v>
      </c>
      <c r="AJ197" s="39" t="s">
        <v>216</v>
      </c>
      <c r="AK197" s="38"/>
    </row>
    <row r="198" ht="14.4" spans="1:37">
      <c r="A198" s="38" t="s">
        <v>239</v>
      </c>
      <c r="B198" s="38" t="s">
        <v>212</v>
      </c>
      <c r="C198" s="38" t="s">
        <v>213</v>
      </c>
      <c r="D198" s="38" t="s">
        <v>230</v>
      </c>
      <c r="E198" s="38" t="s">
        <v>231</v>
      </c>
      <c r="F198" s="38"/>
      <c r="G198" s="38"/>
      <c r="H198" s="38" t="s">
        <v>216</v>
      </c>
      <c r="I198" s="38" t="s">
        <v>2180</v>
      </c>
      <c r="J198" s="38" t="s">
        <v>790</v>
      </c>
      <c r="K198" s="40" t="s">
        <v>219</v>
      </c>
      <c r="L198" s="38" t="s">
        <v>220</v>
      </c>
      <c r="M198" s="41">
        <v>44997.4014699074</v>
      </c>
      <c r="N198" s="41">
        <v>44997.4003240741</v>
      </c>
      <c r="O198" s="40" t="s">
        <v>221</v>
      </c>
      <c r="P198" s="38" t="s">
        <v>222</v>
      </c>
      <c r="Q198" s="38"/>
      <c r="R198" s="44">
        <v>45009.0866435185</v>
      </c>
      <c r="S198" s="38" t="s">
        <v>224</v>
      </c>
      <c r="T198" s="44"/>
      <c r="U198" s="44">
        <v>44998.3955902778</v>
      </c>
      <c r="V198" s="44">
        <v>45009.0842361111</v>
      </c>
      <c r="W198" s="45">
        <v>0</v>
      </c>
      <c r="X198" s="46">
        <v>11.683912037037</v>
      </c>
      <c r="Y198" s="38" t="s">
        <v>230</v>
      </c>
      <c r="Z198" s="38" t="s">
        <v>234</v>
      </c>
      <c r="AA198" s="38"/>
      <c r="AB198" s="38" t="s">
        <v>245</v>
      </c>
      <c r="AC198" s="38" t="s">
        <v>323</v>
      </c>
      <c r="AD198" s="38"/>
      <c r="AE198" s="38" t="s">
        <v>2181</v>
      </c>
      <c r="AF198" s="38" t="s">
        <v>521</v>
      </c>
      <c r="AG198" s="38" t="s">
        <v>522</v>
      </c>
      <c r="AH198" s="38" t="s">
        <v>387</v>
      </c>
      <c r="AI198" s="45">
        <v>2.33333333333333</v>
      </c>
      <c r="AJ198" s="38" t="s">
        <v>216</v>
      </c>
      <c r="AK198" s="39"/>
    </row>
    <row r="199" ht="14.4" spans="1:37">
      <c r="A199" s="39" t="s">
        <v>239</v>
      </c>
      <c r="B199" s="39" t="s">
        <v>212</v>
      </c>
      <c r="C199" s="39" t="s">
        <v>213</v>
      </c>
      <c r="D199" s="39" t="s">
        <v>230</v>
      </c>
      <c r="E199" s="39" t="s">
        <v>231</v>
      </c>
      <c r="F199" s="39"/>
      <c r="G199" s="39"/>
      <c r="H199" s="39" t="s">
        <v>216</v>
      </c>
      <c r="I199" s="39" t="s">
        <v>2182</v>
      </c>
      <c r="J199" s="39" t="s">
        <v>519</v>
      </c>
      <c r="K199" s="42" t="s">
        <v>219</v>
      </c>
      <c r="L199" s="39" t="s">
        <v>220</v>
      </c>
      <c r="M199" s="43">
        <v>44986.3217361111</v>
      </c>
      <c r="N199" s="43">
        <v>44986.3207986111</v>
      </c>
      <c r="O199" s="42" t="s">
        <v>221</v>
      </c>
      <c r="P199" s="39" t="s">
        <v>222</v>
      </c>
      <c r="Q199" s="39"/>
      <c r="R199" s="47">
        <v>44996.3751851852</v>
      </c>
      <c r="S199" s="39" t="s">
        <v>224</v>
      </c>
      <c r="T199" s="47"/>
      <c r="U199" s="47">
        <v>44986.3648032407</v>
      </c>
      <c r="V199" s="47">
        <v>44996.3750578704</v>
      </c>
      <c r="W199" s="48">
        <v>0</v>
      </c>
      <c r="X199" s="49">
        <v>10.0542592592593</v>
      </c>
      <c r="Y199" s="39" t="s">
        <v>230</v>
      </c>
      <c r="Z199" s="39" t="s">
        <v>234</v>
      </c>
      <c r="AA199" s="39"/>
      <c r="AB199" s="39" t="s">
        <v>245</v>
      </c>
      <c r="AC199" s="39" t="s">
        <v>246</v>
      </c>
      <c r="AD199" s="39"/>
      <c r="AE199" s="43" t="s">
        <v>2183</v>
      </c>
      <c r="AF199" s="39" t="s">
        <v>521</v>
      </c>
      <c r="AG199" s="39" t="s">
        <v>522</v>
      </c>
      <c r="AH199" s="39" t="s">
        <v>387</v>
      </c>
      <c r="AI199" s="48">
        <v>2.33333333333333</v>
      </c>
      <c r="AJ199" s="39" t="s">
        <v>216</v>
      </c>
      <c r="AK199" s="39"/>
    </row>
    <row r="200" ht="14.4" spans="1:37">
      <c r="A200" s="39" t="s">
        <v>239</v>
      </c>
      <c r="B200" s="39" t="s">
        <v>212</v>
      </c>
      <c r="C200" s="39" t="s">
        <v>213</v>
      </c>
      <c r="D200" s="39" t="s">
        <v>230</v>
      </c>
      <c r="E200" s="39" t="s">
        <v>231</v>
      </c>
      <c r="F200" s="39"/>
      <c r="G200" s="39"/>
      <c r="H200" s="39" t="s">
        <v>216</v>
      </c>
      <c r="I200" s="39" t="s">
        <v>2184</v>
      </c>
      <c r="J200" s="39" t="s">
        <v>519</v>
      </c>
      <c r="K200" s="42" t="s">
        <v>219</v>
      </c>
      <c r="L200" s="39" t="s">
        <v>220</v>
      </c>
      <c r="M200" s="43">
        <v>44988.3202199074</v>
      </c>
      <c r="N200" s="43">
        <v>44988.319375</v>
      </c>
      <c r="O200" s="42" t="s">
        <v>221</v>
      </c>
      <c r="P200" s="39" t="s">
        <v>222</v>
      </c>
      <c r="Q200" s="39"/>
      <c r="R200" s="47">
        <v>44999.0875925926</v>
      </c>
      <c r="S200" s="39" t="s">
        <v>224</v>
      </c>
      <c r="T200" s="47"/>
      <c r="U200" s="47">
        <v>44988.5011342593</v>
      </c>
      <c r="V200" s="47">
        <v>44999.084537037</v>
      </c>
      <c r="W200" s="48">
        <v>0</v>
      </c>
      <c r="X200" s="49">
        <v>10.765162037037</v>
      </c>
      <c r="Y200" s="39" t="s">
        <v>230</v>
      </c>
      <c r="Z200" s="39" t="s">
        <v>234</v>
      </c>
      <c r="AA200" s="39"/>
      <c r="AB200" s="39" t="s">
        <v>245</v>
      </c>
      <c r="AC200" s="39" t="s">
        <v>323</v>
      </c>
      <c r="AD200" s="39"/>
      <c r="AE200" s="43" t="s">
        <v>2185</v>
      </c>
      <c r="AF200" s="39" t="s">
        <v>521</v>
      </c>
      <c r="AG200" s="39" t="s">
        <v>522</v>
      </c>
      <c r="AH200" s="39" t="s">
        <v>387</v>
      </c>
      <c r="AI200" s="48">
        <v>2.33333333333333</v>
      </c>
      <c r="AJ200" s="39" t="s">
        <v>216</v>
      </c>
      <c r="AK200" s="39"/>
    </row>
    <row r="201" ht="14.4" spans="1:37">
      <c r="A201" s="39" t="s">
        <v>239</v>
      </c>
      <c r="B201" s="39" t="s">
        <v>212</v>
      </c>
      <c r="C201" s="39" t="s">
        <v>213</v>
      </c>
      <c r="D201" s="39" t="s">
        <v>230</v>
      </c>
      <c r="E201" s="39" t="s">
        <v>231</v>
      </c>
      <c r="F201" s="39"/>
      <c r="G201" s="39"/>
      <c r="H201" s="39" t="s">
        <v>216</v>
      </c>
      <c r="I201" s="39" t="s">
        <v>2186</v>
      </c>
      <c r="J201" s="39" t="s">
        <v>519</v>
      </c>
      <c r="K201" s="42" t="s">
        <v>219</v>
      </c>
      <c r="L201" s="39" t="s">
        <v>220</v>
      </c>
      <c r="M201" s="43">
        <v>44990.4263078704</v>
      </c>
      <c r="N201" s="43">
        <v>44990.4254976852</v>
      </c>
      <c r="O201" s="42" t="s">
        <v>221</v>
      </c>
      <c r="P201" s="39" t="s">
        <v>222</v>
      </c>
      <c r="Q201" s="39"/>
      <c r="R201" s="47">
        <v>45002.087337963</v>
      </c>
      <c r="S201" s="39" t="s">
        <v>224</v>
      </c>
      <c r="T201" s="47"/>
      <c r="U201" s="47">
        <v>44991.4278819445</v>
      </c>
      <c r="V201" s="47">
        <v>45002.0847453704</v>
      </c>
      <c r="W201" s="48">
        <v>0</v>
      </c>
      <c r="X201" s="49">
        <v>11.6592476851852</v>
      </c>
      <c r="Y201" s="39" t="s">
        <v>230</v>
      </c>
      <c r="Z201" s="39" t="s">
        <v>234</v>
      </c>
      <c r="AA201" s="39"/>
      <c r="AB201" s="39" t="s">
        <v>245</v>
      </c>
      <c r="AC201" s="39" t="s">
        <v>246</v>
      </c>
      <c r="AD201" s="39"/>
      <c r="AE201" s="43" t="s">
        <v>2187</v>
      </c>
      <c r="AF201" s="39" t="s">
        <v>521</v>
      </c>
      <c r="AG201" s="39" t="s">
        <v>522</v>
      </c>
      <c r="AH201" s="39" t="s">
        <v>387</v>
      </c>
      <c r="AI201" s="48">
        <v>2.33333333333333</v>
      </c>
      <c r="AJ201" s="39" t="s">
        <v>216</v>
      </c>
      <c r="AK201" s="38"/>
    </row>
    <row r="202" ht="14.4" spans="1:37">
      <c r="A202" s="39" t="s">
        <v>239</v>
      </c>
      <c r="B202" s="39" t="s">
        <v>212</v>
      </c>
      <c r="C202" s="39" t="s">
        <v>213</v>
      </c>
      <c r="D202" s="39" t="s">
        <v>230</v>
      </c>
      <c r="E202" s="39" t="s">
        <v>231</v>
      </c>
      <c r="F202" s="39"/>
      <c r="G202" s="39"/>
      <c r="H202" s="39" t="s">
        <v>216</v>
      </c>
      <c r="I202" s="39" t="s">
        <v>2188</v>
      </c>
      <c r="J202" s="39" t="s">
        <v>519</v>
      </c>
      <c r="K202" s="42" t="s">
        <v>219</v>
      </c>
      <c r="L202" s="39" t="s">
        <v>220</v>
      </c>
      <c r="M202" s="43">
        <v>44989.4410416667</v>
      </c>
      <c r="N202" s="43">
        <v>44989.4401736111</v>
      </c>
      <c r="O202" s="42" t="s">
        <v>221</v>
      </c>
      <c r="P202" s="39" t="s">
        <v>222</v>
      </c>
      <c r="Q202" s="39"/>
      <c r="R202" s="47">
        <v>45002.0871875</v>
      </c>
      <c r="S202" s="39" t="s">
        <v>224</v>
      </c>
      <c r="T202" s="47"/>
      <c r="U202" s="47">
        <v>44991.3858564815</v>
      </c>
      <c r="V202" s="47">
        <v>45002.0847453704</v>
      </c>
      <c r="W202" s="48">
        <v>0</v>
      </c>
      <c r="X202" s="49">
        <v>12.6445717592593</v>
      </c>
      <c r="Y202" s="39" t="s">
        <v>230</v>
      </c>
      <c r="Z202" s="39" t="s">
        <v>234</v>
      </c>
      <c r="AA202" s="39"/>
      <c r="AB202" s="39" t="s">
        <v>245</v>
      </c>
      <c r="AC202" s="39" t="s">
        <v>246</v>
      </c>
      <c r="AD202" s="39"/>
      <c r="AE202" s="43" t="s">
        <v>2189</v>
      </c>
      <c r="AF202" s="39" t="s">
        <v>334</v>
      </c>
      <c r="AG202" s="39" t="s">
        <v>335</v>
      </c>
      <c r="AH202" s="39" t="s">
        <v>292</v>
      </c>
      <c r="AI202" s="48">
        <v>2.33333333333333</v>
      </c>
      <c r="AJ202" s="39" t="s">
        <v>216</v>
      </c>
      <c r="AK202" s="38"/>
    </row>
    <row r="203" ht="14.4" spans="1:37">
      <c r="A203" s="38" t="s">
        <v>239</v>
      </c>
      <c r="B203" s="38" t="s">
        <v>212</v>
      </c>
      <c r="C203" s="38" t="s">
        <v>213</v>
      </c>
      <c r="D203" s="38" t="s">
        <v>230</v>
      </c>
      <c r="E203" s="38" t="s">
        <v>231</v>
      </c>
      <c r="F203" s="38"/>
      <c r="G203" s="38"/>
      <c r="H203" s="38" t="s">
        <v>216</v>
      </c>
      <c r="I203" s="38" t="s">
        <v>2190</v>
      </c>
      <c r="J203" s="38" t="s">
        <v>519</v>
      </c>
      <c r="K203" s="40" t="s">
        <v>219</v>
      </c>
      <c r="L203" s="38" t="s">
        <v>220</v>
      </c>
      <c r="M203" s="41">
        <v>44994.3596990741</v>
      </c>
      <c r="N203" s="41">
        <v>44994.3586689815</v>
      </c>
      <c r="O203" s="40" t="s">
        <v>221</v>
      </c>
      <c r="P203" s="38" t="s">
        <v>222</v>
      </c>
      <c r="Q203" s="38"/>
      <c r="R203" s="44">
        <v>45005.088912037</v>
      </c>
      <c r="S203" s="38" t="s">
        <v>224</v>
      </c>
      <c r="T203" s="44"/>
      <c r="U203" s="44">
        <v>44994.5252777778</v>
      </c>
      <c r="V203" s="44">
        <v>45005.0842476852</v>
      </c>
      <c r="W203" s="45">
        <v>0</v>
      </c>
      <c r="X203" s="46">
        <v>10.7255787037037</v>
      </c>
      <c r="Y203" s="38" t="s">
        <v>230</v>
      </c>
      <c r="Z203" s="38" t="s">
        <v>234</v>
      </c>
      <c r="AA203" s="38"/>
      <c r="AB203" s="38" t="s">
        <v>245</v>
      </c>
      <c r="AC203" s="38" t="s">
        <v>246</v>
      </c>
      <c r="AD203" s="38"/>
      <c r="AE203" s="41" t="s">
        <v>2191</v>
      </c>
      <c r="AF203" s="38" t="s">
        <v>521</v>
      </c>
      <c r="AG203" s="38" t="s">
        <v>522</v>
      </c>
      <c r="AH203" s="38" t="s">
        <v>387</v>
      </c>
      <c r="AI203" s="45">
        <v>2.33333333333333</v>
      </c>
      <c r="AJ203" s="38" t="s">
        <v>216</v>
      </c>
      <c r="AK203" s="39"/>
    </row>
    <row r="204" ht="14.4" spans="1:37">
      <c r="A204" s="38" t="s">
        <v>239</v>
      </c>
      <c r="B204" s="38" t="s">
        <v>212</v>
      </c>
      <c r="C204" s="38" t="s">
        <v>213</v>
      </c>
      <c r="D204" s="38" t="s">
        <v>230</v>
      </c>
      <c r="E204" s="38" t="s">
        <v>231</v>
      </c>
      <c r="F204" s="38"/>
      <c r="G204" s="38"/>
      <c r="H204" s="38" t="s">
        <v>216</v>
      </c>
      <c r="I204" s="38" t="s">
        <v>2192</v>
      </c>
      <c r="J204" s="38" t="s">
        <v>539</v>
      </c>
      <c r="K204" s="40" t="s">
        <v>219</v>
      </c>
      <c r="L204" s="38" t="s">
        <v>220</v>
      </c>
      <c r="M204" s="41">
        <v>45000.3775462963</v>
      </c>
      <c r="N204" s="41">
        <v>45000.3765625</v>
      </c>
      <c r="O204" s="40" t="s">
        <v>221</v>
      </c>
      <c r="P204" s="38" t="s">
        <v>222</v>
      </c>
      <c r="Q204" s="38"/>
      <c r="R204" s="44">
        <v>45011.1286342593</v>
      </c>
      <c r="S204" s="38" t="s">
        <v>224</v>
      </c>
      <c r="T204" s="44"/>
      <c r="U204" s="44">
        <v>45000.6304513889</v>
      </c>
      <c r="V204" s="44">
        <v>45011.1259490741</v>
      </c>
      <c r="W204" s="45">
        <v>0</v>
      </c>
      <c r="X204" s="46">
        <v>10.7493865740741</v>
      </c>
      <c r="Y204" s="38" t="s">
        <v>230</v>
      </c>
      <c r="Z204" s="38" t="s">
        <v>234</v>
      </c>
      <c r="AA204" s="38"/>
      <c r="AB204" s="38" t="s">
        <v>245</v>
      </c>
      <c r="AC204" s="38" t="s">
        <v>323</v>
      </c>
      <c r="AD204" s="38"/>
      <c r="AE204" s="41" t="s">
        <v>2193</v>
      </c>
      <c r="AF204" s="38" t="s">
        <v>485</v>
      </c>
      <c r="AG204" s="38" t="s">
        <v>486</v>
      </c>
      <c r="AH204" s="38" t="s">
        <v>284</v>
      </c>
      <c r="AI204" s="45">
        <v>2.33333333333333</v>
      </c>
      <c r="AJ204" s="38" t="s">
        <v>216</v>
      </c>
      <c r="AK204" s="38"/>
    </row>
    <row r="205" ht="14.4" spans="1:37">
      <c r="A205" s="39" t="s">
        <v>239</v>
      </c>
      <c r="B205" s="39" t="s">
        <v>212</v>
      </c>
      <c r="C205" s="39" t="s">
        <v>213</v>
      </c>
      <c r="D205" s="39" t="s">
        <v>285</v>
      </c>
      <c r="E205" s="39" t="s">
        <v>840</v>
      </c>
      <c r="F205" s="39"/>
      <c r="G205" s="39"/>
      <c r="H205" s="39" t="s">
        <v>770</v>
      </c>
      <c r="I205" s="39" t="s">
        <v>2194</v>
      </c>
      <c r="J205" s="39" t="s">
        <v>2195</v>
      </c>
      <c r="K205" s="42" t="s">
        <v>2196</v>
      </c>
      <c r="L205" s="39" t="s">
        <v>220</v>
      </c>
      <c r="M205" s="43">
        <v>44992.6453703704</v>
      </c>
      <c r="N205" s="43">
        <v>44992.6443981482</v>
      </c>
      <c r="O205" s="42" t="s">
        <v>221</v>
      </c>
      <c r="P205" s="39" t="s">
        <v>222</v>
      </c>
      <c r="Q205" s="39"/>
      <c r="R205" s="47">
        <v>44993.4610069445</v>
      </c>
      <c r="S205" s="39" t="s">
        <v>2197</v>
      </c>
      <c r="T205" s="47"/>
      <c r="U205" s="47">
        <v>44993.4606712963</v>
      </c>
      <c r="V205" s="47">
        <v>44993.4610069445</v>
      </c>
      <c r="W205" s="48">
        <v>0</v>
      </c>
      <c r="X205" s="49">
        <v>0.816608796296296</v>
      </c>
      <c r="Y205" s="39" t="s">
        <v>230</v>
      </c>
      <c r="Z205" s="39" t="s">
        <v>234</v>
      </c>
      <c r="AA205" s="39"/>
      <c r="AB205" s="39" t="s">
        <v>225</v>
      </c>
      <c r="AC205" s="39" t="s">
        <v>2198</v>
      </c>
      <c r="AD205" s="39"/>
      <c r="AE205" s="39" t="s">
        <v>2199</v>
      </c>
      <c r="AF205" s="39" t="s">
        <v>521</v>
      </c>
      <c r="AG205" s="39" t="s">
        <v>522</v>
      </c>
      <c r="AH205" s="39" t="s">
        <v>2200</v>
      </c>
      <c r="AI205" s="48">
        <v>0.266666666666667</v>
      </c>
      <c r="AJ205" s="39" t="s">
        <v>216</v>
      </c>
      <c r="AK205" s="39"/>
    </row>
    <row r="206" ht="14.4" spans="1:37">
      <c r="A206" s="38" t="s">
        <v>239</v>
      </c>
      <c r="B206" s="38" t="s">
        <v>212</v>
      </c>
      <c r="C206" s="38" t="s">
        <v>213</v>
      </c>
      <c r="D206" s="38" t="s">
        <v>230</v>
      </c>
      <c r="E206" s="38" t="s">
        <v>231</v>
      </c>
      <c r="F206" s="38"/>
      <c r="G206" s="38"/>
      <c r="H206" s="38" t="s">
        <v>216</v>
      </c>
      <c r="I206" s="38" t="s">
        <v>2201</v>
      </c>
      <c r="J206" s="38" t="s">
        <v>980</v>
      </c>
      <c r="K206" s="40" t="s">
        <v>219</v>
      </c>
      <c r="L206" s="38" t="s">
        <v>220</v>
      </c>
      <c r="M206" s="41">
        <v>44986.3387037037</v>
      </c>
      <c r="N206" s="41">
        <v>44986.3378935185</v>
      </c>
      <c r="O206" s="40" t="s">
        <v>221</v>
      </c>
      <c r="P206" s="38" t="s">
        <v>222</v>
      </c>
      <c r="Q206" s="38"/>
      <c r="R206" s="44">
        <v>44997.0862615741</v>
      </c>
      <c r="S206" s="38" t="s">
        <v>224</v>
      </c>
      <c r="T206" s="44"/>
      <c r="U206" s="44">
        <v>44986.8012731482</v>
      </c>
      <c r="V206" s="44">
        <v>44997.0847222222</v>
      </c>
      <c r="W206" s="45">
        <v>0</v>
      </c>
      <c r="X206" s="46">
        <v>10.7468287037037</v>
      </c>
      <c r="Y206" s="38" t="s">
        <v>230</v>
      </c>
      <c r="Z206" s="38" t="s">
        <v>234</v>
      </c>
      <c r="AA206" s="38"/>
      <c r="AB206" s="38" t="s">
        <v>140</v>
      </c>
      <c r="AC206" s="38" t="s">
        <v>225</v>
      </c>
      <c r="AD206" s="38"/>
      <c r="AE206" s="41" t="s">
        <v>2202</v>
      </c>
      <c r="AF206" s="38" t="s">
        <v>521</v>
      </c>
      <c r="AG206" s="38" t="s">
        <v>522</v>
      </c>
      <c r="AH206" s="38" t="s">
        <v>292</v>
      </c>
      <c r="AI206" s="45">
        <v>9.33333333333333</v>
      </c>
      <c r="AJ206" s="38" t="s">
        <v>216</v>
      </c>
      <c r="AK206" s="38"/>
    </row>
    <row r="207" ht="14.4" spans="1:37">
      <c r="A207" s="39" t="s">
        <v>239</v>
      </c>
      <c r="B207" s="39" t="s">
        <v>212</v>
      </c>
      <c r="C207" s="39" t="s">
        <v>213</v>
      </c>
      <c r="D207" s="39" t="s">
        <v>230</v>
      </c>
      <c r="E207" s="39" t="s">
        <v>231</v>
      </c>
      <c r="F207" s="39"/>
      <c r="G207" s="39"/>
      <c r="H207" s="39" t="s">
        <v>216</v>
      </c>
      <c r="I207" s="39" t="s">
        <v>2203</v>
      </c>
      <c r="J207" s="39" t="s">
        <v>980</v>
      </c>
      <c r="K207" s="42" t="s">
        <v>219</v>
      </c>
      <c r="L207" s="39" t="s">
        <v>220</v>
      </c>
      <c r="M207" s="43">
        <v>44989.4344212963</v>
      </c>
      <c r="N207" s="43">
        <v>44989.4334606482</v>
      </c>
      <c r="O207" s="42" t="s">
        <v>221</v>
      </c>
      <c r="P207" s="39" t="s">
        <v>222</v>
      </c>
      <c r="Q207" s="39"/>
      <c r="R207" s="47">
        <v>45002.0872453704</v>
      </c>
      <c r="S207" s="39" t="s">
        <v>224</v>
      </c>
      <c r="T207" s="47"/>
      <c r="U207" s="47">
        <v>44991.4815393519</v>
      </c>
      <c r="V207" s="47">
        <v>45002.0847453704</v>
      </c>
      <c r="W207" s="48">
        <v>0</v>
      </c>
      <c r="X207" s="49">
        <v>12.6512847222222</v>
      </c>
      <c r="Y207" s="39" t="s">
        <v>230</v>
      </c>
      <c r="Z207" s="39" t="s">
        <v>234</v>
      </c>
      <c r="AA207" s="39"/>
      <c r="AB207" s="39" t="s">
        <v>140</v>
      </c>
      <c r="AC207" s="39" t="s">
        <v>225</v>
      </c>
      <c r="AD207" s="39"/>
      <c r="AE207" s="43" t="s">
        <v>2204</v>
      </c>
      <c r="AF207" s="39" t="s">
        <v>334</v>
      </c>
      <c r="AG207" s="39" t="s">
        <v>335</v>
      </c>
      <c r="AH207" s="39" t="s">
        <v>336</v>
      </c>
      <c r="AI207" s="48">
        <v>9.33333333333333</v>
      </c>
      <c r="AJ207" s="39" t="s">
        <v>216</v>
      </c>
      <c r="AK207" s="39"/>
    </row>
    <row r="208" ht="14.4" spans="1:37">
      <c r="A208" s="39" t="s">
        <v>239</v>
      </c>
      <c r="B208" s="39" t="s">
        <v>212</v>
      </c>
      <c r="C208" s="39" t="s">
        <v>213</v>
      </c>
      <c r="D208" s="39" t="s">
        <v>230</v>
      </c>
      <c r="E208" s="39" t="s">
        <v>231</v>
      </c>
      <c r="F208" s="39"/>
      <c r="G208" s="39"/>
      <c r="H208" s="39" t="s">
        <v>216</v>
      </c>
      <c r="I208" s="39" t="s">
        <v>2205</v>
      </c>
      <c r="J208" s="39" t="s">
        <v>980</v>
      </c>
      <c r="K208" s="42" t="s">
        <v>219</v>
      </c>
      <c r="L208" s="39" t="s">
        <v>220</v>
      </c>
      <c r="M208" s="43">
        <v>44997.410625</v>
      </c>
      <c r="N208" s="43">
        <v>44997.404525463</v>
      </c>
      <c r="O208" s="42" t="s">
        <v>221</v>
      </c>
      <c r="P208" s="39" t="s">
        <v>222</v>
      </c>
      <c r="Q208" s="39"/>
      <c r="R208" s="47">
        <v>45009.0866203704</v>
      </c>
      <c r="S208" s="39" t="s">
        <v>224</v>
      </c>
      <c r="T208" s="47"/>
      <c r="U208" s="47">
        <v>44998.5006828704</v>
      </c>
      <c r="V208" s="47">
        <v>45009.0842361111</v>
      </c>
      <c r="W208" s="48">
        <v>0</v>
      </c>
      <c r="X208" s="49">
        <v>11.6797106481481</v>
      </c>
      <c r="Y208" s="39" t="s">
        <v>230</v>
      </c>
      <c r="Z208" s="39" t="s">
        <v>234</v>
      </c>
      <c r="AA208" s="39"/>
      <c r="AB208" s="39" t="s">
        <v>140</v>
      </c>
      <c r="AC208" s="39" t="s">
        <v>225</v>
      </c>
      <c r="AD208" s="39"/>
      <c r="AE208" s="43" t="s">
        <v>2206</v>
      </c>
      <c r="AF208" s="39" t="s">
        <v>521</v>
      </c>
      <c r="AG208" s="39" t="s">
        <v>522</v>
      </c>
      <c r="AH208" s="39" t="s">
        <v>300</v>
      </c>
      <c r="AI208" s="48">
        <v>9.33333333333333</v>
      </c>
      <c r="AJ208" s="39" t="s">
        <v>216</v>
      </c>
      <c r="AK208" s="38"/>
    </row>
    <row r="209" ht="14.4" spans="1:37">
      <c r="A209" s="39" t="s">
        <v>239</v>
      </c>
      <c r="B209" s="39" t="s">
        <v>212</v>
      </c>
      <c r="C209" s="39" t="s">
        <v>213</v>
      </c>
      <c r="D209" s="39" t="s">
        <v>230</v>
      </c>
      <c r="E209" s="39" t="s">
        <v>231</v>
      </c>
      <c r="F209" s="39"/>
      <c r="G209" s="39"/>
      <c r="H209" s="39" t="s">
        <v>216</v>
      </c>
      <c r="I209" s="39" t="s">
        <v>2207</v>
      </c>
      <c r="J209" s="39" t="s">
        <v>980</v>
      </c>
      <c r="K209" s="42" t="s">
        <v>219</v>
      </c>
      <c r="L209" s="39" t="s">
        <v>220</v>
      </c>
      <c r="M209" s="43">
        <v>44999.358587963</v>
      </c>
      <c r="N209" s="43">
        <v>44999.3575231482</v>
      </c>
      <c r="O209" s="42" t="s">
        <v>221</v>
      </c>
      <c r="P209" s="39" t="s">
        <v>222</v>
      </c>
      <c r="Q209" s="39"/>
      <c r="R209" s="47">
        <v>45010.0939236111</v>
      </c>
      <c r="S209" s="39" t="s">
        <v>224</v>
      </c>
      <c r="T209" s="47"/>
      <c r="U209" s="47">
        <v>44999.7153356482</v>
      </c>
      <c r="V209" s="47">
        <v>45010.0842013889</v>
      </c>
      <c r="W209" s="48">
        <v>0</v>
      </c>
      <c r="X209" s="49">
        <v>10.7266782407407</v>
      </c>
      <c r="Y209" s="39" t="s">
        <v>230</v>
      </c>
      <c r="Z209" s="39" t="s">
        <v>234</v>
      </c>
      <c r="AA209" s="39"/>
      <c r="AB209" s="39" t="s">
        <v>140</v>
      </c>
      <c r="AC209" s="39" t="s">
        <v>225</v>
      </c>
      <c r="AD209" s="39"/>
      <c r="AE209" s="43" t="s">
        <v>663</v>
      </c>
      <c r="AF209" s="39" t="s">
        <v>521</v>
      </c>
      <c r="AG209" s="39" t="s">
        <v>522</v>
      </c>
      <c r="AH209" s="39" t="s">
        <v>238</v>
      </c>
      <c r="AI209" s="48">
        <v>9.33333333333333</v>
      </c>
      <c r="AJ209" s="39" t="s">
        <v>216</v>
      </c>
      <c r="AK209" s="38"/>
    </row>
    <row r="210" ht="14.4" spans="1:37">
      <c r="A210" s="39" t="s">
        <v>239</v>
      </c>
      <c r="B210" s="39" t="s">
        <v>212</v>
      </c>
      <c r="C210" s="39" t="s">
        <v>213</v>
      </c>
      <c r="D210" s="39" t="s">
        <v>603</v>
      </c>
      <c r="E210" s="39" t="s">
        <v>604</v>
      </c>
      <c r="F210" s="39"/>
      <c r="G210" s="39"/>
      <c r="H210" s="39" t="s">
        <v>216</v>
      </c>
      <c r="I210" s="39" t="s">
        <v>2703</v>
      </c>
      <c r="J210" s="39" t="s">
        <v>2704</v>
      </c>
      <c r="K210" s="42" t="s">
        <v>258</v>
      </c>
      <c r="L210" s="39" t="s">
        <v>220</v>
      </c>
      <c r="M210" s="43">
        <v>45016.3931365741</v>
      </c>
      <c r="N210" s="43">
        <v>45016.3916319444</v>
      </c>
      <c r="O210" s="42" t="s">
        <v>295</v>
      </c>
      <c r="P210" s="39" t="s">
        <v>296</v>
      </c>
      <c r="Q210" s="39"/>
      <c r="R210" s="47">
        <v>45016.6169212963</v>
      </c>
      <c r="S210" s="39" t="s">
        <v>1168</v>
      </c>
      <c r="T210" s="47"/>
      <c r="U210" s="47"/>
      <c r="V210" s="47"/>
      <c r="W210" s="48">
        <v>0</v>
      </c>
      <c r="X210" s="49">
        <v>0.938842592592593</v>
      </c>
      <c r="Y210" s="39" t="s">
        <v>230</v>
      </c>
      <c r="Z210" s="39" t="s">
        <v>234</v>
      </c>
      <c r="AA210" s="39"/>
      <c r="AB210" s="39"/>
      <c r="AC210" s="39"/>
      <c r="AD210" s="39"/>
      <c r="AE210" s="39" t="s">
        <v>2705</v>
      </c>
      <c r="AF210" s="39" t="s">
        <v>521</v>
      </c>
      <c r="AG210" s="39" t="s">
        <v>522</v>
      </c>
      <c r="AH210" s="39" t="s">
        <v>387</v>
      </c>
      <c r="AI210" s="48">
        <v>0.7</v>
      </c>
      <c r="AJ210" s="39" t="s">
        <v>216</v>
      </c>
      <c r="AK210" s="38"/>
    </row>
    <row r="211" ht="14.4" spans="1:37">
      <c r="A211" s="38" t="s">
        <v>239</v>
      </c>
      <c r="B211" s="38" t="s">
        <v>212</v>
      </c>
      <c r="C211" s="38" t="s">
        <v>213</v>
      </c>
      <c r="D211" s="38" t="s">
        <v>230</v>
      </c>
      <c r="E211" s="38" t="s">
        <v>231</v>
      </c>
      <c r="F211" s="38"/>
      <c r="G211" s="38"/>
      <c r="H211" s="38" t="s">
        <v>216</v>
      </c>
      <c r="I211" s="38" t="s">
        <v>2208</v>
      </c>
      <c r="J211" s="38" t="s">
        <v>2209</v>
      </c>
      <c r="K211" s="40" t="s">
        <v>219</v>
      </c>
      <c r="L211" s="38" t="s">
        <v>220</v>
      </c>
      <c r="M211" s="41">
        <v>45006.4427546296</v>
      </c>
      <c r="N211" s="41">
        <v>45006.4423842593</v>
      </c>
      <c r="O211" s="40" t="s">
        <v>780</v>
      </c>
      <c r="P211" s="38" t="s">
        <v>781</v>
      </c>
      <c r="Q211" s="38"/>
      <c r="R211" s="44">
        <v>45008.4068055556</v>
      </c>
      <c r="S211" s="38" t="s">
        <v>1168</v>
      </c>
      <c r="T211" s="44"/>
      <c r="U211" s="44">
        <v>45008.4067824074</v>
      </c>
      <c r="V211" s="44"/>
      <c r="W211" s="45">
        <v>0</v>
      </c>
      <c r="X211" s="46">
        <v>1.96439814814815</v>
      </c>
      <c r="Y211" s="38" t="s">
        <v>230</v>
      </c>
      <c r="Z211" s="38" t="s">
        <v>234</v>
      </c>
      <c r="AA211" s="38"/>
      <c r="AB211" s="38" t="s">
        <v>245</v>
      </c>
      <c r="AC211" s="38" t="s">
        <v>246</v>
      </c>
      <c r="AD211" s="38"/>
      <c r="AE211" s="41" t="s">
        <v>2210</v>
      </c>
      <c r="AF211" s="38" t="s">
        <v>227</v>
      </c>
      <c r="AG211" s="38" t="s">
        <v>228</v>
      </c>
      <c r="AH211" s="38" t="s">
        <v>229</v>
      </c>
      <c r="AI211" s="45">
        <v>2.33333333333333</v>
      </c>
      <c r="AJ211" s="38" t="s">
        <v>216</v>
      </c>
      <c r="AK211" s="39"/>
    </row>
    <row r="212" ht="14.4" spans="1:37">
      <c r="A212" s="39" t="s">
        <v>239</v>
      </c>
      <c r="B212" s="39" t="s">
        <v>212</v>
      </c>
      <c r="C212" s="39" t="s">
        <v>213</v>
      </c>
      <c r="D212" s="39" t="s">
        <v>230</v>
      </c>
      <c r="E212" s="39" t="s">
        <v>231</v>
      </c>
      <c r="F212" s="39"/>
      <c r="G212" s="39"/>
      <c r="H212" s="39" t="s">
        <v>216</v>
      </c>
      <c r="I212" s="39" t="s">
        <v>2214</v>
      </c>
      <c r="J212" s="39" t="s">
        <v>2215</v>
      </c>
      <c r="K212" s="42" t="s">
        <v>219</v>
      </c>
      <c r="L212" s="39" t="s">
        <v>220</v>
      </c>
      <c r="M212" s="43">
        <v>45013.4599652778</v>
      </c>
      <c r="N212" s="43">
        <v>45013.4589930556</v>
      </c>
      <c r="O212" s="42" t="s">
        <v>780</v>
      </c>
      <c r="P212" s="39" t="s">
        <v>781</v>
      </c>
      <c r="Q212" s="39"/>
      <c r="R212" s="47">
        <v>45013.6088657407</v>
      </c>
      <c r="S212" s="39" t="s">
        <v>971</v>
      </c>
      <c r="T212" s="47"/>
      <c r="U212" s="47">
        <v>45013.6088310185</v>
      </c>
      <c r="V212" s="47"/>
      <c r="W212" s="48">
        <v>0</v>
      </c>
      <c r="X212" s="49">
        <v>0.149837962962963</v>
      </c>
      <c r="Y212" s="39" t="s">
        <v>230</v>
      </c>
      <c r="Z212" s="39" t="s">
        <v>234</v>
      </c>
      <c r="AA212" s="39"/>
      <c r="AB212" s="39" t="s">
        <v>17</v>
      </c>
      <c r="AC212" s="39" t="s">
        <v>225</v>
      </c>
      <c r="AD212" s="39"/>
      <c r="AE212" s="43" t="s">
        <v>2216</v>
      </c>
      <c r="AF212" s="39" t="s">
        <v>485</v>
      </c>
      <c r="AG212" s="39" t="s">
        <v>486</v>
      </c>
      <c r="AH212" s="39" t="s">
        <v>284</v>
      </c>
      <c r="AI212" s="48">
        <v>2.33333333333333</v>
      </c>
      <c r="AJ212" s="39" t="s">
        <v>216</v>
      </c>
      <c r="AK212" s="38"/>
    </row>
    <row r="213" ht="14.4" spans="1:37">
      <c r="A213" s="38" t="s">
        <v>239</v>
      </c>
      <c r="B213" s="38" t="s">
        <v>212</v>
      </c>
      <c r="C213" s="38" t="s">
        <v>213</v>
      </c>
      <c r="D213" s="38" t="s">
        <v>230</v>
      </c>
      <c r="E213" s="38" t="s">
        <v>231</v>
      </c>
      <c r="F213" s="38"/>
      <c r="G213" s="38"/>
      <c r="H213" s="38" t="s">
        <v>216</v>
      </c>
      <c r="I213" s="38" t="s">
        <v>2217</v>
      </c>
      <c r="J213" s="38" t="s">
        <v>2218</v>
      </c>
      <c r="K213" s="40" t="s">
        <v>219</v>
      </c>
      <c r="L213" s="38" t="s">
        <v>220</v>
      </c>
      <c r="M213" s="41">
        <v>44990.4320486111</v>
      </c>
      <c r="N213" s="41">
        <v>44990.4310763889</v>
      </c>
      <c r="O213" s="40" t="s">
        <v>221</v>
      </c>
      <c r="P213" s="38" t="s">
        <v>222</v>
      </c>
      <c r="Q213" s="38"/>
      <c r="R213" s="44">
        <v>45002.0872337963</v>
      </c>
      <c r="S213" s="38" t="s">
        <v>224</v>
      </c>
      <c r="T213" s="44"/>
      <c r="U213" s="44">
        <v>44991.7509143519</v>
      </c>
      <c r="V213" s="44">
        <v>45002.0847453704</v>
      </c>
      <c r="W213" s="45">
        <v>0</v>
      </c>
      <c r="X213" s="46">
        <v>11.6536689814815</v>
      </c>
      <c r="Y213" s="38" t="s">
        <v>230</v>
      </c>
      <c r="Z213" s="38" t="s">
        <v>234</v>
      </c>
      <c r="AA213" s="38"/>
      <c r="AB213" s="38" t="s">
        <v>140</v>
      </c>
      <c r="AC213" s="38" t="s">
        <v>225</v>
      </c>
      <c r="AD213" s="38"/>
      <c r="AE213" s="41" t="s">
        <v>2219</v>
      </c>
      <c r="AF213" s="38" t="s">
        <v>521</v>
      </c>
      <c r="AG213" s="38" t="s">
        <v>522</v>
      </c>
      <c r="AH213" s="38" t="s">
        <v>327</v>
      </c>
      <c r="AI213" s="45">
        <v>17.5</v>
      </c>
      <c r="AJ213" s="38" t="s">
        <v>216</v>
      </c>
      <c r="AK213" s="38"/>
    </row>
    <row r="214" ht="14.4" spans="1:37">
      <c r="A214" s="38" t="s">
        <v>239</v>
      </c>
      <c r="B214" s="38" t="s">
        <v>212</v>
      </c>
      <c r="C214" s="38" t="s">
        <v>213</v>
      </c>
      <c r="D214" s="38" t="s">
        <v>230</v>
      </c>
      <c r="E214" s="38" t="s">
        <v>231</v>
      </c>
      <c r="F214" s="38"/>
      <c r="G214" s="38"/>
      <c r="H214" s="38" t="s">
        <v>216</v>
      </c>
      <c r="I214" s="38" t="s">
        <v>2220</v>
      </c>
      <c r="J214" s="38" t="s">
        <v>918</v>
      </c>
      <c r="K214" s="40" t="s">
        <v>219</v>
      </c>
      <c r="L214" s="38" t="s">
        <v>220</v>
      </c>
      <c r="M214" s="41">
        <v>44986.3054166667</v>
      </c>
      <c r="N214" s="41">
        <v>44986.3043402778</v>
      </c>
      <c r="O214" s="40" t="s">
        <v>221</v>
      </c>
      <c r="P214" s="38" t="s">
        <v>222</v>
      </c>
      <c r="Q214" s="38"/>
      <c r="R214" s="44">
        <v>44998.0939236111</v>
      </c>
      <c r="S214" s="38" t="s">
        <v>224</v>
      </c>
      <c r="T214" s="44"/>
      <c r="U214" s="44">
        <v>44987.4629050926</v>
      </c>
      <c r="V214" s="44">
        <v>44998.0845601852</v>
      </c>
      <c r="W214" s="45">
        <v>0</v>
      </c>
      <c r="X214" s="46">
        <v>11.7802199074074</v>
      </c>
      <c r="Y214" s="38" t="s">
        <v>230</v>
      </c>
      <c r="Z214" s="38" t="s">
        <v>234</v>
      </c>
      <c r="AA214" s="38"/>
      <c r="AB214" s="38" t="s">
        <v>245</v>
      </c>
      <c r="AC214" s="38" t="s">
        <v>246</v>
      </c>
      <c r="AD214" s="38"/>
      <c r="AE214" s="41" t="s">
        <v>2221</v>
      </c>
      <c r="AF214" s="38" t="s">
        <v>521</v>
      </c>
      <c r="AG214" s="38" t="s">
        <v>522</v>
      </c>
      <c r="AH214" s="38" t="s">
        <v>380</v>
      </c>
      <c r="AI214" s="45">
        <v>17.5</v>
      </c>
      <c r="AJ214" s="38" t="s">
        <v>216</v>
      </c>
      <c r="AK214" s="39"/>
    </row>
    <row r="215" ht="14.4" spans="1:37">
      <c r="A215" s="38" t="s">
        <v>239</v>
      </c>
      <c r="B215" s="38" t="s">
        <v>212</v>
      </c>
      <c r="C215" s="38" t="s">
        <v>213</v>
      </c>
      <c r="D215" s="38" t="s">
        <v>230</v>
      </c>
      <c r="E215" s="38" t="s">
        <v>231</v>
      </c>
      <c r="F215" s="38"/>
      <c r="G215" s="38"/>
      <c r="H215" s="38" t="s">
        <v>216</v>
      </c>
      <c r="I215" s="38" t="s">
        <v>2222</v>
      </c>
      <c r="J215" s="38" t="s">
        <v>918</v>
      </c>
      <c r="K215" s="40" t="s">
        <v>219</v>
      </c>
      <c r="L215" s="38" t="s">
        <v>220</v>
      </c>
      <c r="M215" s="41">
        <v>44987.3059837963</v>
      </c>
      <c r="N215" s="41">
        <v>44987.3045601852</v>
      </c>
      <c r="O215" s="40" t="s">
        <v>221</v>
      </c>
      <c r="P215" s="38" t="s">
        <v>222</v>
      </c>
      <c r="Q215" s="38"/>
      <c r="R215" s="44">
        <v>44999.0885648148</v>
      </c>
      <c r="S215" s="38" t="s">
        <v>224</v>
      </c>
      <c r="T215" s="44"/>
      <c r="U215" s="44">
        <v>44988.4582175926</v>
      </c>
      <c r="V215" s="44">
        <v>44999.084537037</v>
      </c>
      <c r="W215" s="45">
        <v>0</v>
      </c>
      <c r="X215" s="46">
        <v>11.7799768518519</v>
      </c>
      <c r="Y215" s="38" t="s">
        <v>230</v>
      </c>
      <c r="Z215" s="38" t="s">
        <v>234</v>
      </c>
      <c r="AA215" s="38"/>
      <c r="AB215" s="38" t="s">
        <v>140</v>
      </c>
      <c r="AC215" s="38" t="s">
        <v>225</v>
      </c>
      <c r="AD215" s="38"/>
      <c r="AE215" s="41" t="s">
        <v>242</v>
      </c>
      <c r="AF215" s="38" t="s">
        <v>521</v>
      </c>
      <c r="AG215" s="38" t="s">
        <v>522</v>
      </c>
      <c r="AH215" s="38" t="s">
        <v>238</v>
      </c>
      <c r="AI215" s="45">
        <v>17.5</v>
      </c>
      <c r="AJ215" s="38" t="s">
        <v>216</v>
      </c>
      <c r="AK215" s="38"/>
    </row>
    <row r="216" ht="14.4" spans="1:37">
      <c r="A216" s="39" t="s">
        <v>239</v>
      </c>
      <c r="B216" s="39" t="s">
        <v>212</v>
      </c>
      <c r="C216" s="39" t="s">
        <v>213</v>
      </c>
      <c r="D216" s="39" t="s">
        <v>230</v>
      </c>
      <c r="E216" s="39" t="s">
        <v>231</v>
      </c>
      <c r="F216" s="39"/>
      <c r="G216" s="39"/>
      <c r="H216" s="39" t="s">
        <v>216</v>
      </c>
      <c r="I216" s="39" t="s">
        <v>2223</v>
      </c>
      <c r="J216" s="39" t="s">
        <v>918</v>
      </c>
      <c r="K216" s="42" t="s">
        <v>219</v>
      </c>
      <c r="L216" s="39" t="s">
        <v>220</v>
      </c>
      <c r="M216" s="43">
        <v>44988.2681134259</v>
      </c>
      <c r="N216" s="43">
        <v>44988.2668055556</v>
      </c>
      <c r="O216" s="42" t="s">
        <v>221</v>
      </c>
      <c r="P216" s="39" t="s">
        <v>222</v>
      </c>
      <c r="Q216" s="39"/>
      <c r="R216" s="47">
        <v>45002.0875115741</v>
      </c>
      <c r="S216" s="39" t="s">
        <v>224</v>
      </c>
      <c r="T216" s="47"/>
      <c r="U216" s="47">
        <v>44991.4030208333</v>
      </c>
      <c r="V216" s="47">
        <v>45002.0847453704</v>
      </c>
      <c r="W216" s="48">
        <v>0</v>
      </c>
      <c r="X216" s="49">
        <v>13.8179398148148</v>
      </c>
      <c r="Y216" s="39" t="s">
        <v>230</v>
      </c>
      <c r="Z216" s="39" t="s">
        <v>234</v>
      </c>
      <c r="AA216" s="39"/>
      <c r="AB216" s="39" t="s">
        <v>245</v>
      </c>
      <c r="AC216" s="39" t="s">
        <v>246</v>
      </c>
      <c r="AD216" s="39"/>
      <c r="AE216" s="43" t="s">
        <v>2224</v>
      </c>
      <c r="AF216" s="39" t="s">
        <v>521</v>
      </c>
      <c r="AG216" s="39" t="s">
        <v>522</v>
      </c>
      <c r="AH216" s="39" t="s">
        <v>387</v>
      </c>
      <c r="AI216" s="48">
        <v>14</v>
      </c>
      <c r="AJ216" s="39" t="s">
        <v>216</v>
      </c>
      <c r="AK216" s="39"/>
    </row>
    <row r="217" ht="14.4" spans="1:37">
      <c r="A217" s="38" t="s">
        <v>239</v>
      </c>
      <c r="B217" s="38" t="s">
        <v>212</v>
      </c>
      <c r="C217" s="38" t="s">
        <v>213</v>
      </c>
      <c r="D217" s="38" t="s">
        <v>230</v>
      </c>
      <c r="E217" s="38" t="s">
        <v>231</v>
      </c>
      <c r="F217" s="38"/>
      <c r="G217" s="38"/>
      <c r="H217" s="38" t="s">
        <v>216</v>
      </c>
      <c r="I217" s="38" t="s">
        <v>2225</v>
      </c>
      <c r="J217" s="38" t="s">
        <v>918</v>
      </c>
      <c r="K217" s="40" t="s">
        <v>219</v>
      </c>
      <c r="L217" s="38" t="s">
        <v>220</v>
      </c>
      <c r="M217" s="41">
        <v>45007.3581828704</v>
      </c>
      <c r="N217" s="41">
        <v>45007.3519097222</v>
      </c>
      <c r="O217" s="40" t="s">
        <v>780</v>
      </c>
      <c r="P217" s="38" t="s">
        <v>781</v>
      </c>
      <c r="Q217" s="38"/>
      <c r="R217" s="44">
        <v>45007.455162037</v>
      </c>
      <c r="S217" s="38" t="s">
        <v>782</v>
      </c>
      <c r="T217" s="44"/>
      <c r="U217" s="44">
        <v>45007.4550347222</v>
      </c>
      <c r="V217" s="44"/>
      <c r="W217" s="45">
        <v>0</v>
      </c>
      <c r="X217" s="46">
        <v>0.103125</v>
      </c>
      <c r="Y217" s="38" t="s">
        <v>155</v>
      </c>
      <c r="Z217" s="38" t="s">
        <v>214</v>
      </c>
      <c r="AA217" s="38"/>
      <c r="AB217" s="38" t="s">
        <v>140</v>
      </c>
      <c r="AC217" s="38" t="s">
        <v>225</v>
      </c>
      <c r="AD217" s="38"/>
      <c r="AE217" s="41" t="s">
        <v>2226</v>
      </c>
      <c r="AF217" s="38" t="s">
        <v>485</v>
      </c>
      <c r="AG217" s="38" t="s">
        <v>486</v>
      </c>
      <c r="AH217" s="38" t="s">
        <v>238</v>
      </c>
      <c r="AI217" s="45">
        <v>9.33333333333333</v>
      </c>
      <c r="AJ217" s="38" t="s">
        <v>216</v>
      </c>
      <c r="AK217" s="39"/>
    </row>
    <row r="218" ht="14.4" spans="1:37">
      <c r="A218" s="39" t="s">
        <v>239</v>
      </c>
      <c r="B218" s="39" t="s">
        <v>212</v>
      </c>
      <c r="C218" s="39" t="s">
        <v>213</v>
      </c>
      <c r="D218" s="39" t="s">
        <v>230</v>
      </c>
      <c r="E218" s="39" t="s">
        <v>231</v>
      </c>
      <c r="F218" s="39"/>
      <c r="G218" s="39"/>
      <c r="H218" s="39" t="s">
        <v>216</v>
      </c>
      <c r="I218" s="39" t="s">
        <v>2227</v>
      </c>
      <c r="J218" s="39" t="s">
        <v>918</v>
      </c>
      <c r="K218" s="42" t="s">
        <v>219</v>
      </c>
      <c r="L218" s="39" t="s">
        <v>220</v>
      </c>
      <c r="M218" s="43">
        <v>45011.4423726852</v>
      </c>
      <c r="N218" s="43">
        <v>45011.440474537</v>
      </c>
      <c r="O218" s="42" t="s">
        <v>780</v>
      </c>
      <c r="P218" s="39" t="s">
        <v>781</v>
      </c>
      <c r="Q218" s="39"/>
      <c r="R218" s="47">
        <v>45012.5578356482</v>
      </c>
      <c r="S218" s="39" t="s">
        <v>1625</v>
      </c>
      <c r="T218" s="47"/>
      <c r="U218" s="47">
        <v>45012.5578125</v>
      </c>
      <c r="V218" s="47"/>
      <c r="W218" s="48">
        <v>0</v>
      </c>
      <c r="X218" s="49">
        <v>1.11733796296296</v>
      </c>
      <c r="Y218" s="39" t="s">
        <v>230</v>
      </c>
      <c r="Z218" s="39" t="s">
        <v>234</v>
      </c>
      <c r="AA218" s="39"/>
      <c r="AB218" s="39" t="s">
        <v>140</v>
      </c>
      <c r="AC218" s="39" t="s">
        <v>225</v>
      </c>
      <c r="AD218" s="39"/>
      <c r="AE218" s="43" t="s">
        <v>2228</v>
      </c>
      <c r="AF218" s="39" t="s">
        <v>485</v>
      </c>
      <c r="AG218" s="39" t="s">
        <v>486</v>
      </c>
      <c r="AH218" s="39" t="s">
        <v>238</v>
      </c>
      <c r="AI218" s="48">
        <v>9.33333333333333</v>
      </c>
      <c r="AJ218" s="39" t="s">
        <v>216</v>
      </c>
      <c r="AK218" s="38"/>
    </row>
    <row r="219" ht="14.4" spans="1:37">
      <c r="A219" s="39" t="s">
        <v>239</v>
      </c>
      <c r="B219" s="39" t="s">
        <v>212</v>
      </c>
      <c r="C219" s="39" t="s">
        <v>213</v>
      </c>
      <c r="D219" s="39" t="s">
        <v>230</v>
      </c>
      <c r="E219" s="39" t="s">
        <v>231</v>
      </c>
      <c r="F219" s="39"/>
      <c r="G219" s="39"/>
      <c r="H219" s="39" t="s">
        <v>216</v>
      </c>
      <c r="I219" s="39" t="s">
        <v>2229</v>
      </c>
      <c r="J219" s="39" t="s">
        <v>2230</v>
      </c>
      <c r="K219" s="42" t="s">
        <v>219</v>
      </c>
      <c r="L219" s="39" t="s">
        <v>220</v>
      </c>
      <c r="M219" s="43">
        <v>45014.4527199074</v>
      </c>
      <c r="N219" s="43">
        <v>45014.4495023148</v>
      </c>
      <c r="O219" s="42" t="s">
        <v>780</v>
      </c>
      <c r="P219" s="39" t="s">
        <v>781</v>
      </c>
      <c r="Q219" s="39"/>
      <c r="R219" s="47">
        <v>45014.6710185185</v>
      </c>
      <c r="S219" s="39" t="s">
        <v>934</v>
      </c>
      <c r="T219" s="47"/>
      <c r="U219" s="47">
        <v>45014.670625</v>
      </c>
      <c r="V219" s="47"/>
      <c r="W219" s="48">
        <v>0</v>
      </c>
      <c r="X219" s="49">
        <v>0.221122685185185</v>
      </c>
      <c r="Y219" s="39" t="s">
        <v>230</v>
      </c>
      <c r="Z219" s="39" t="s">
        <v>234</v>
      </c>
      <c r="AA219" s="39"/>
      <c r="AB219" s="39" t="s">
        <v>143</v>
      </c>
      <c r="AC219" s="39" t="s">
        <v>245</v>
      </c>
      <c r="AD219" s="39"/>
      <c r="AE219" s="43" t="s">
        <v>2231</v>
      </c>
      <c r="AF219" s="39" t="s">
        <v>370</v>
      </c>
      <c r="AG219" s="39" t="s">
        <v>371</v>
      </c>
      <c r="AH219" s="39" t="s">
        <v>327</v>
      </c>
      <c r="AI219" s="48">
        <v>2.33333333333333</v>
      </c>
      <c r="AJ219" s="39" t="s">
        <v>216</v>
      </c>
      <c r="AK219" s="39"/>
    </row>
    <row r="220" ht="14.4" spans="1:37">
      <c r="A220" s="38" t="s">
        <v>239</v>
      </c>
      <c r="B220" s="38" t="s">
        <v>212</v>
      </c>
      <c r="C220" s="38" t="s">
        <v>213</v>
      </c>
      <c r="D220" s="38" t="s">
        <v>230</v>
      </c>
      <c r="E220" s="38" t="s">
        <v>231</v>
      </c>
      <c r="F220" s="38"/>
      <c r="G220" s="38"/>
      <c r="H220" s="38" t="s">
        <v>216</v>
      </c>
      <c r="I220" s="38" t="s">
        <v>2232</v>
      </c>
      <c r="J220" s="38" t="s">
        <v>2233</v>
      </c>
      <c r="K220" s="40" t="s">
        <v>219</v>
      </c>
      <c r="L220" s="38" t="s">
        <v>220</v>
      </c>
      <c r="M220" s="41">
        <v>44996.4277662037</v>
      </c>
      <c r="N220" s="41">
        <v>44996.4265162037</v>
      </c>
      <c r="O220" s="40" t="s">
        <v>221</v>
      </c>
      <c r="P220" s="38" t="s">
        <v>222</v>
      </c>
      <c r="Q220" s="38"/>
      <c r="R220" s="44">
        <v>45009.0868402778</v>
      </c>
      <c r="S220" s="38" t="s">
        <v>224</v>
      </c>
      <c r="T220" s="44"/>
      <c r="U220" s="44">
        <v>44998.4002777778</v>
      </c>
      <c r="V220" s="44">
        <v>45009.0842361111</v>
      </c>
      <c r="W220" s="45">
        <v>0</v>
      </c>
      <c r="X220" s="46">
        <v>12.6577199074074</v>
      </c>
      <c r="Y220" s="38" t="s">
        <v>230</v>
      </c>
      <c r="Z220" s="38" t="s">
        <v>234</v>
      </c>
      <c r="AA220" s="38"/>
      <c r="AB220" s="38" t="s">
        <v>245</v>
      </c>
      <c r="AC220" s="38" t="s">
        <v>246</v>
      </c>
      <c r="AD220" s="38"/>
      <c r="AE220" s="41" t="s">
        <v>2234</v>
      </c>
      <c r="AF220" s="38" t="s">
        <v>315</v>
      </c>
      <c r="AG220" s="38" t="s">
        <v>316</v>
      </c>
      <c r="AH220" s="38" t="s">
        <v>300</v>
      </c>
      <c r="AI220" s="45">
        <v>2.33333333333333</v>
      </c>
      <c r="AJ220" s="38" t="s">
        <v>216</v>
      </c>
      <c r="AK220" s="38"/>
    </row>
    <row r="221" ht="14.4" spans="1:37">
      <c r="A221" s="39" t="s">
        <v>239</v>
      </c>
      <c r="B221" s="39" t="s">
        <v>212</v>
      </c>
      <c r="C221" s="39" t="s">
        <v>213</v>
      </c>
      <c r="D221" s="39" t="s">
        <v>230</v>
      </c>
      <c r="E221" s="39" t="s">
        <v>231</v>
      </c>
      <c r="F221" s="39"/>
      <c r="G221" s="39"/>
      <c r="H221" s="39" t="s">
        <v>216</v>
      </c>
      <c r="I221" s="39" t="s">
        <v>2235</v>
      </c>
      <c r="J221" s="39" t="s">
        <v>2236</v>
      </c>
      <c r="K221" s="42" t="s">
        <v>219</v>
      </c>
      <c r="L221" s="39" t="s">
        <v>220</v>
      </c>
      <c r="M221" s="43">
        <v>44992.3883217593</v>
      </c>
      <c r="N221" s="43">
        <v>44992.384537037</v>
      </c>
      <c r="O221" s="42" t="s">
        <v>221</v>
      </c>
      <c r="P221" s="39" t="s">
        <v>222</v>
      </c>
      <c r="Q221" s="39"/>
      <c r="R221" s="47">
        <v>45003.0857986111</v>
      </c>
      <c r="S221" s="39" t="s">
        <v>224</v>
      </c>
      <c r="T221" s="47"/>
      <c r="U221" s="47">
        <v>44992.5196180556</v>
      </c>
      <c r="V221" s="47">
        <v>45003.0842361111</v>
      </c>
      <c r="W221" s="48">
        <v>0</v>
      </c>
      <c r="X221" s="49">
        <v>10.6996990740741</v>
      </c>
      <c r="Y221" s="39" t="s">
        <v>230</v>
      </c>
      <c r="Z221" s="39" t="s">
        <v>234</v>
      </c>
      <c r="AA221" s="39"/>
      <c r="AB221" s="39" t="s">
        <v>245</v>
      </c>
      <c r="AC221" s="39" t="s">
        <v>246</v>
      </c>
      <c r="AD221" s="39"/>
      <c r="AE221" s="43" t="s">
        <v>2237</v>
      </c>
      <c r="AF221" s="39" t="s">
        <v>315</v>
      </c>
      <c r="AG221" s="39" t="s">
        <v>316</v>
      </c>
      <c r="AH221" s="39" t="s">
        <v>238</v>
      </c>
      <c r="AI221" s="48">
        <v>17.5</v>
      </c>
      <c r="AJ221" s="39" t="s">
        <v>216</v>
      </c>
      <c r="AK221" s="38"/>
    </row>
    <row r="222" ht="14.4" spans="1:37">
      <c r="A222" s="39" t="s">
        <v>239</v>
      </c>
      <c r="B222" s="39" t="s">
        <v>212</v>
      </c>
      <c r="C222" s="39" t="s">
        <v>213</v>
      </c>
      <c r="D222" s="39" t="s">
        <v>230</v>
      </c>
      <c r="E222" s="39" t="s">
        <v>231</v>
      </c>
      <c r="F222" s="39"/>
      <c r="G222" s="39"/>
      <c r="H222" s="39" t="s">
        <v>216</v>
      </c>
      <c r="I222" s="39" t="s">
        <v>2238</v>
      </c>
      <c r="J222" s="39" t="s">
        <v>2236</v>
      </c>
      <c r="K222" s="42" t="s">
        <v>219</v>
      </c>
      <c r="L222" s="39" t="s">
        <v>220</v>
      </c>
      <c r="M222" s="43">
        <v>44996.4232060185</v>
      </c>
      <c r="N222" s="43">
        <v>44996.4221296296</v>
      </c>
      <c r="O222" s="42" t="s">
        <v>221</v>
      </c>
      <c r="P222" s="39" t="s">
        <v>222</v>
      </c>
      <c r="Q222" s="39"/>
      <c r="R222" s="47">
        <v>45009.0868518519</v>
      </c>
      <c r="S222" s="39" t="s">
        <v>224</v>
      </c>
      <c r="T222" s="47"/>
      <c r="U222" s="47">
        <v>44998.5001736111</v>
      </c>
      <c r="V222" s="47">
        <v>45009.0842361111</v>
      </c>
      <c r="W222" s="48">
        <v>0</v>
      </c>
      <c r="X222" s="49">
        <v>12.6621064814815</v>
      </c>
      <c r="Y222" s="39" t="s">
        <v>230</v>
      </c>
      <c r="Z222" s="39" t="s">
        <v>234</v>
      </c>
      <c r="AA222" s="39"/>
      <c r="AB222" s="39" t="s">
        <v>140</v>
      </c>
      <c r="AC222" s="39" t="s">
        <v>225</v>
      </c>
      <c r="AD222" s="39"/>
      <c r="AE222" s="43" t="s">
        <v>2206</v>
      </c>
      <c r="AF222" s="39" t="s">
        <v>315</v>
      </c>
      <c r="AG222" s="39" t="s">
        <v>316</v>
      </c>
      <c r="AH222" s="39" t="s">
        <v>300</v>
      </c>
      <c r="AI222" s="48">
        <v>7</v>
      </c>
      <c r="AJ222" s="39" t="s">
        <v>216</v>
      </c>
      <c r="AK222" s="39"/>
    </row>
    <row r="223" ht="14.4" spans="1:37">
      <c r="A223" s="38" t="s">
        <v>239</v>
      </c>
      <c r="B223" s="38" t="s">
        <v>212</v>
      </c>
      <c r="C223" s="38" t="s">
        <v>213</v>
      </c>
      <c r="D223" s="38" t="s">
        <v>230</v>
      </c>
      <c r="E223" s="38" t="s">
        <v>231</v>
      </c>
      <c r="F223" s="38"/>
      <c r="G223" s="38"/>
      <c r="H223" s="38" t="s">
        <v>216</v>
      </c>
      <c r="I223" s="38" t="s">
        <v>2241</v>
      </c>
      <c r="J223" s="38" t="s">
        <v>244</v>
      </c>
      <c r="K223" s="40" t="s">
        <v>219</v>
      </c>
      <c r="L223" s="38" t="s">
        <v>220</v>
      </c>
      <c r="M223" s="41">
        <v>45016.3527314815</v>
      </c>
      <c r="N223" s="41">
        <v>45016.351712963</v>
      </c>
      <c r="O223" s="40" t="s">
        <v>780</v>
      </c>
      <c r="P223" s="38" t="s">
        <v>781</v>
      </c>
      <c r="Q223" s="38"/>
      <c r="R223" s="44">
        <v>45016.6381597222</v>
      </c>
      <c r="S223" s="38" t="s">
        <v>782</v>
      </c>
      <c r="T223" s="44"/>
      <c r="U223" s="44">
        <v>45016.638125</v>
      </c>
      <c r="V223" s="44"/>
      <c r="W223" s="45">
        <v>0</v>
      </c>
      <c r="X223" s="46">
        <v>0.286412037037037</v>
      </c>
      <c r="Y223" s="38" t="s">
        <v>230</v>
      </c>
      <c r="Z223" s="38" t="s">
        <v>234</v>
      </c>
      <c r="AA223" s="38"/>
      <c r="AB223" s="38" t="s">
        <v>245</v>
      </c>
      <c r="AC223" s="38" t="s">
        <v>323</v>
      </c>
      <c r="AD223" s="38"/>
      <c r="AE223" s="41" t="s">
        <v>2242</v>
      </c>
      <c r="AF223" s="38" t="s">
        <v>236</v>
      </c>
      <c r="AG223" s="38" t="s">
        <v>237</v>
      </c>
      <c r="AH223" s="38" t="s">
        <v>238</v>
      </c>
      <c r="AI223" s="45">
        <v>2.33333333333333</v>
      </c>
      <c r="AJ223" s="38" t="s">
        <v>216</v>
      </c>
      <c r="AK223" s="39"/>
    </row>
    <row r="224" ht="14.4" spans="1:37">
      <c r="A224" s="38" t="s">
        <v>239</v>
      </c>
      <c r="B224" s="38" t="s">
        <v>212</v>
      </c>
      <c r="C224" s="38" t="s">
        <v>213</v>
      </c>
      <c r="D224" s="38" t="s">
        <v>230</v>
      </c>
      <c r="E224" s="38" t="s">
        <v>231</v>
      </c>
      <c r="F224" s="38"/>
      <c r="G224" s="38"/>
      <c r="H224" s="38" t="s">
        <v>216</v>
      </c>
      <c r="I224" s="38" t="s">
        <v>2243</v>
      </c>
      <c r="J224" s="38" t="s">
        <v>2244</v>
      </c>
      <c r="K224" s="40" t="s">
        <v>258</v>
      </c>
      <c r="L224" s="38" t="s">
        <v>220</v>
      </c>
      <c r="M224" s="41">
        <v>45014.6156365741</v>
      </c>
      <c r="N224" s="41">
        <v>45014.6111574074</v>
      </c>
      <c r="O224" s="40" t="s">
        <v>780</v>
      </c>
      <c r="P224" s="38" t="s">
        <v>781</v>
      </c>
      <c r="Q224" s="38"/>
      <c r="R224" s="44">
        <v>45016.6759606482</v>
      </c>
      <c r="S224" s="38" t="s">
        <v>782</v>
      </c>
      <c r="T224" s="44"/>
      <c r="U224" s="44">
        <v>45015.483287037</v>
      </c>
      <c r="V224" s="44"/>
      <c r="W224" s="45">
        <v>0</v>
      </c>
      <c r="X224" s="46">
        <v>0.87212962962963</v>
      </c>
      <c r="Y224" s="38" t="s">
        <v>230</v>
      </c>
      <c r="Z224" s="38" t="s">
        <v>234</v>
      </c>
      <c r="AA224" s="38"/>
      <c r="AB224" s="38" t="s">
        <v>140</v>
      </c>
      <c r="AC224" s="38" t="s">
        <v>225</v>
      </c>
      <c r="AD224" s="38"/>
      <c r="AE224" s="44" t="s">
        <v>2245</v>
      </c>
      <c r="AF224" s="38" t="s">
        <v>236</v>
      </c>
      <c r="AG224" s="38" t="s">
        <v>237</v>
      </c>
      <c r="AH224" s="38" t="s">
        <v>238</v>
      </c>
      <c r="AI224" s="45">
        <v>4.2</v>
      </c>
      <c r="AJ224" s="38" t="s">
        <v>216</v>
      </c>
      <c r="AK224" s="38"/>
    </row>
    <row r="225" ht="14.4" spans="1:37">
      <c r="A225" s="39" t="s">
        <v>239</v>
      </c>
      <c r="B225" s="39" t="s">
        <v>212</v>
      </c>
      <c r="C225" s="39" t="s">
        <v>213</v>
      </c>
      <c r="D225" s="39" t="s">
        <v>230</v>
      </c>
      <c r="E225" s="39" t="s">
        <v>231</v>
      </c>
      <c r="F225" s="39"/>
      <c r="G225" s="39"/>
      <c r="H225" s="39" t="s">
        <v>216</v>
      </c>
      <c r="I225" s="39" t="s">
        <v>2246</v>
      </c>
      <c r="J225" s="39" t="s">
        <v>2247</v>
      </c>
      <c r="K225" s="42" t="s">
        <v>219</v>
      </c>
      <c r="L225" s="39" t="s">
        <v>220</v>
      </c>
      <c r="M225" s="43">
        <v>45005.6430324074</v>
      </c>
      <c r="N225" s="43">
        <v>45005.6416666667</v>
      </c>
      <c r="O225" s="42" t="s">
        <v>221</v>
      </c>
      <c r="P225" s="39" t="s">
        <v>222</v>
      </c>
      <c r="Q225" s="39"/>
      <c r="R225" s="47">
        <v>45017.0956134259</v>
      </c>
      <c r="S225" s="39" t="s">
        <v>224</v>
      </c>
      <c r="T225" s="47"/>
      <c r="U225" s="47">
        <v>45006.5778935185</v>
      </c>
      <c r="V225" s="47">
        <v>45017.0850810185</v>
      </c>
      <c r="W225" s="48">
        <v>0</v>
      </c>
      <c r="X225" s="49">
        <v>11.4434143518519</v>
      </c>
      <c r="Y225" s="39" t="s">
        <v>230</v>
      </c>
      <c r="Z225" s="39" t="s">
        <v>234</v>
      </c>
      <c r="AA225" s="39"/>
      <c r="AB225" s="39" t="s">
        <v>140</v>
      </c>
      <c r="AC225" s="39" t="s">
        <v>225</v>
      </c>
      <c r="AD225" s="39"/>
      <c r="AE225" s="43" t="s">
        <v>2248</v>
      </c>
      <c r="AF225" s="39" t="s">
        <v>236</v>
      </c>
      <c r="AG225" s="39" t="s">
        <v>237</v>
      </c>
      <c r="AH225" s="39" t="s">
        <v>292</v>
      </c>
      <c r="AI225" s="48">
        <v>17.5</v>
      </c>
      <c r="AJ225" s="39" t="s">
        <v>216</v>
      </c>
      <c r="AK225" s="39"/>
    </row>
    <row r="226" ht="14.4" spans="1:37">
      <c r="A226" s="38" t="s">
        <v>239</v>
      </c>
      <c r="B226" s="38" t="s">
        <v>212</v>
      </c>
      <c r="C226" s="38" t="s">
        <v>213</v>
      </c>
      <c r="D226" s="38" t="s">
        <v>230</v>
      </c>
      <c r="E226" s="38" t="s">
        <v>231</v>
      </c>
      <c r="F226" s="38"/>
      <c r="G226" s="38"/>
      <c r="H226" s="38" t="s">
        <v>216</v>
      </c>
      <c r="I226" s="38" t="s">
        <v>2249</v>
      </c>
      <c r="J226" s="38" t="s">
        <v>582</v>
      </c>
      <c r="K226" s="40" t="s">
        <v>219</v>
      </c>
      <c r="L226" s="38" t="s">
        <v>220</v>
      </c>
      <c r="M226" s="41">
        <v>45012.4878125</v>
      </c>
      <c r="N226" s="41">
        <v>45012.4855787037</v>
      </c>
      <c r="O226" s="40" t="s">
        <v>780</v>
      </c>
      <c r="P226" s="38" t="s">
        <v>781</v>
      </c>
      <c r="Q226" s="38"/>
      <c r="R226" s="44">
        <v>45013.5197337963</v>
      </c>
      <c r="S226" s="38" t="s">
        <v>934</v>
      </c>
      <c r="T226" s="44"/>
      <c r="U226" s="44">
        <v>45013.5193171296</v>
      </c>
      <c r="V226" s="44"/>
      <c r="W226" s="45">
        <v>0</v>
      </c>
      <c r="X226" s="46">
        <v>1.03373842592593</v>
      </c>
      <c r="Y226" s="38" t="s">
        <v>230</v>
      </c>
      <c r="Z226" s="38" t="s">
        <v>234</v>
      </c>
      <c r="AA226" s="38"/>
      <c r="AB226" s="38" t="s">
        <v>140</v>
      </c>
      <c r="AC226" s="38" t="s">
        <v>225</v>
      </c>
      <c r="AD226" s="38"/>
      <c r="AE226" s="41" t="s">
        <v>2250</v>
      </c>
      <c r="AF226" s="38" t="s">
        <v>236</v>
      </c>
      <c r="AG226" s="38" t="s">
        <v>237</v>
      </c>
      <c r="AH226" s="38" t="s">
        <v>380</v>
      </c>
      <c r="AI226" s="45">
        <v>9.33333333333333</v>
      </c>
      <c r="AJ226" s="38" t="s">
        <v>216</v>
      </c>
      <c r="AK226" s="38"/>
    </row>
    <row r="227" ht="14.4" spans="1:37">
      <c r="A227" s="38" t="s">
        <v>239</v>
      </c>
      <c r="B227" s="38" t="s">
        <v>212</v>
      </c>
      <c r="C227" s="38" t="s">
        <v>213</v>
      </c>
      <c r="D227" s="38" t="s">
        <v>230</v>
      </c>
      <c r="E227" s="38" t="s">
        <v>231</v>
      </c>
      <c r="F227" s="38"/>
      <c r="G227" s="38"/>
      <c r="H227" s="38" t="s">
        <v>216</v>
      </c>
      <c r="I227" s="38" t="s">
        <v>2251</v>
      </c>
      <c r="J227" s="38" t="s">
        <v>2252</v>
      </c>
      <c r="K227" s="40" t="s">
        <v>219</v>
      </c>
      <c r="L227" s="38" t="s">
        <v>220</v>
      </c>
      <c r="M227" s="41">
        <v>45008.6759259259</v>
      </c>
      <c r="N227" s="41">
        <v>45008.6746875</v>
      </c>
      <c r="O227" s="40" t="s">
        <v>780</v>
      </c>
      <c r="P227" s="38" t="s">
        <v>781</v>
      </c>
      <c r="Q227" s="38"/>
      <c r="R227" s="44">
        <v>45009.4263657407</v>
      </c>
      <c r="S227" s="38" t="s">
        <v>971</v>
      </c>
      <c r="T227" s="44"/>
      <c r="U227" s="44">
        <v>45008.6895833333</v>
      </c>
      <c r="V227" s="44"/>
      <c r="W227" s="45">
        <v>0</v>
      </c>
      <c r="X227" s="46">
        <v>0.0148958333333333</v>
      </c>
      <c r="Y227" s="38" t="s">
        <v>230</v>
      </c>
      <c r="Z227" s="38" t="s">
        <v>234</v>
      </c>
      <c r="AA227" s="38"/>
      <c r="AB227" s="38" t="s">
        <v>245</v>
      </c>
      <c r="AC227" s="38" t="s">
        <v>246</v>
      </c>
      <c r="AD227" s="38"/>
      <c r="AE227" s="41" t="s">
        <v>2253</v>
      </c>
      <c r="AF227" s="38" t="s">
        <v>236</v>
      </c>
      <c r="AG227" s="38" t="s">
        <v>237</v>
      </c>
      <c r="AH227" s="38" t="s">
        <v>238</v>
      </c>
      <c r="AI227" s="45">
        <v>2.33333333333333</v>
      </c>
      <c r="AJ227" s="38" t="s">
        <v>216</v>
      </c>
      <c r="AK227" s="39"/>
    </row>
    <row r="228" ht="14.4" spans="1:37">
      <c r="A228" s="39" t="s">
        <v>239</v>
      </c>
      <c r="B228" s="39" t="s">
        <v>212</v>
      </c>
      <c r="C228" s="39" t="s">
        <v>213</v>
      </c>
      <c r="D228" s="39" t="s">
        <v>230</v>
      </c>
      <c r="E228" s="39" t="s">
        <v>231</v>
      </c>
      <c r="F228" s="39"/>
      <c r="G228" s="39"/>
      <c r="H228" s="39" t="s">
        <v>216</v>
      </c>
      <c r="I228" s="39" t="s">
        <v>2254</v>
      </c>
      <c r="J228" s="39" t="s">
        <v>2255</v>
      </c>
      <c r="K228" s="42" t="s">
        <v>219</v>
      </c>
      <c r="L228" s="39" t="s">
        <v>220</v>
      </c>
      <c r="M228" s="43">
        <v>45015.6405092593</v>
      </c>
      <c r="N228" s="43">
        <v>45015.6395601852</v>
      </c>
      <c r="O228" s="42" t="s">
        <v>780</v>
      </c>
      <c r="P228" s="39" t="s">
        <v>781</v>
      </c>
      <c r="Q228" s="39"/>
      <c r="R228" s="47">
        <v>45016.7237731481</v>
      </c>
      <c r="S228" s="39" t="s">
        <v>996</v>
      </c>
      <c r="T228" s="47"/>
      <c r="U228" s="47">
        <v>45016.7237384259</v>
      </c>
      <c r="V228" s="47"/>
      <c r="W228" s="48">
        <v>0</v>
      </c>
      <c r="X228" s="49">
        <v>1.08417824074074</v>
      </c>
      <c r="Y228" s="39" t="s">
        <v>230</v>
      </c>
      <c r="Z228" s="39" t="s">
        <v>234</v>
      </c>
      <c r="AA228" s="39"/>
      <c r="AB228" s="39" t="s">
        <v>140</v>
      </c>
      <c r="AC228" s="39" t="s">
        <v>225</v>
      </c>
      <c r="AD228" s="39"/>
      <c r="AE228" s="43" t="s">
        <v>2257</v>
      </c>
      <c r="AF228" s="39" t="s">
        <v>236</v>
      </c>
      <c r="AG228" s="39" t="s">
        <v>237</v>
      </c>
      <c r="AH228" s="39" t="s">
        <v>300</v>
      </c>
      <c r="AI228" s="48">
        <v>17.5</v>
      </c>
      <c r="AJ228" s="39" t="s">
        <v>216</v>
      </c>
      <c r="AK228" s="39"/>
    </row>
    <row r="229" ht="14.4" spans="1:37">
      <c r="A229" s="38" t="s">
        <v>239</v>
      </c>
      <c r="B229" s="38" t="s">
        <v>212</v>
      </c>
      <c r="C229" s="38" t="s">
        <v>213</v>
      </c>
      <c r="D229" s="38" t="s">
        <v>230</v>
      </c>
      <c r="E229" s="38" t="s">
        <v>231</v>
      </c>
      <c r="F229" s="38"/>
      <c r="G229" s="38"/>
      <c r="H229" s="38" t="s">
        <v>216</v>
      </c>
      <c r="I229" s="38" t="s">
        <v>2264</v>
      </c>
      <c r="J229" s="38" t="s">
        <v>2265</v>
      </c>
      <c r="K229" s="40" t="s">
        <v>219</v>
      </c>
      <c r="L229" s="38" t="s">
        <v>220</v>
      </c>
      <c r="M229" s="41">
        <v>45001.7749652778</v>
      </c>
      <c r="N229" s="41">
        <v>45001.7734259259</v>
      </c>
      <c r="O229" s="40" t="s">
        <v>221</v>
      </c>
      <c r="P229" s="38" t="s">
        <v>222</v>
      </c>
      <c r="Q229" s="38"/>
      <c r="R229" s="44">
        <v>45017.0980439815</v>
      </c>
      <c r="S229" s="38" t="s">
        <v>224</v>
      </c>
      <c r="T229" s="44"/>
      <c r="U229" s="44">
        <v>45006.6318865741</v>
      </c>
      <c r="V229" s="44">
        <v>45017.0850810185</v>
      </c>
      <c r="W229" s="45">
        <v>0</v>
      </c>
      <c r="X229" s="46">
        <v>15.3116550925926</v>
      </c>
      <c r="Y229" s="38" t="s">
        <v>230</v>
      </c>
      <c r="Z229" s="38" t="s">
        <v>234</v>
      </c>
      <c r="AA229" s="38"/>
      <c r="AB229" s="38" t="s">
        <v>245</v>
      </c>
      <c r="AC229" s="38" t="s">
        <v>246</v>
      </c>
      <c r="AD229" s="38"/>
      <c r="AE229" s="41" t="s">
        <v>2266</v>
      </c>
      <c r="AF229" s="38" t="s">
        <v>334</v>
      </c>
      <c r="AG229" s="38" t="s">
        <v>335</v>
      </c>
      <c r="AH229" s="38" t="s">
        <v>292</v>
      </c>
      <c r="AI229" s="45">
        <v>2.33333333333333</v>
      </c>
      <c r="AJ229" s="38" t="s">
        <v>216</v>
      </c>
      <c r="AK229" s="39"/>
    </row>
    <row r="230" ht="14.4" spans="1:37">
      <c r="A230" s="39" t="s">
        <v>239</v>
      </c>
      <c r="B230" s="39" t="s">
        <v>212</v>
      </c>
      <c r="C230" s="39" t="s">
        <v>213</v>
      </c>
      <c r="D230" s="39" t="s">
        <v>230</v>
      </c>
      <c r="E230" s="39" t="s">
        <v>231</v>
      </c>
      <c r="F230" s="39"/>
      <c r="G230" s="39"/>
      <c r="H230" s="39" t="s">
        <v>216</v>
      </c>
      <c r="I230" s="39" t="s">
        <v>2446</v>
      </c>
      <c r="J230" s="39" t="s">
        <v>2447</v>
      </c>
      <c r="K230" s="42" t="s">
        <v>219</v>
      </c>
      <c r="L230" s="39" t="s">
        <v>220</v>
      </c>
      <c r="M230" s="43">
        <v>45002.4269675926</v>
      </c>
      <c r="N230" s="43">
        <v>45002.425462963</v>
      </c>
      <c r="O230" s="42" t="s">
        <v>221</v>
      </c>
      <c r="P230" s="39" t="s">
        <v>222</v>
      </c>
      <c r="Q230" s="39"/>
      <c r="R230" s="47">
        <v>45013.0985532407</v>
      </c>
      <c r="S230" s="39" t="s">
        <v>224</v>
      </c>
      <c r="T230" s="47"/>
      <c r="U230" s="47">
        <v>45002.5386111111</v>
      </c>
      <c r="V230" s="47">
        <v>45013.0843171296</v>
      </c>
      <c r="W230" s="48">
        <v>0</v>
      </c>
      <c r="X230" s="49">
        <v>10.6588541666667</v>
      </c>
      <c r="Y230" s="39" t="s">
        <v>230</v>
      </c>
      <c r="Z230" s="39" t="s">
        <v>234</v>
      </c>
      <c r="AA230" s="39"/>
      <c r="AB230" s="39" t="s">
        <v>245</v>
      </c>
      <c r="AC230" s="39" t="s">
        <v>246</v>
      </c>
      <c r="AD230" s="39"/>
      <c r="AE230" s="43" t="s">
        <v>2448</v>
      </c>
      <c r="AF230" s="39" t="s">
        <v>307</v>
      </c>
      <c r="AG230" s="39" t="s">
        <v>308</v>
      </c>
      <c r="AH230" s="39" t="s">
        <v>380</v>
      </c>
      <c r="AI230" s="48">
        <v>2.33333333333333</v>
      </c>
      <c r="AJ230" s="39" t="s">
        <v>216</v>
      </c>
      <c r="AK230" s="39"/>
    </row>
    <row r="231" ht="14.4" spans="1:37">
      <c r="A231" s="38" t="s">
        <v>239</v>
      </c>
      <c r="B231" s="38" t="s">
        <v>212</v>
      </c>
      <c r="C231" s="38" t="s">
        <v>213</v>
      </c>
      <c r="D231" s="38" t="s">
        <v>230</v>
      </c>
      <c r="E231" s="38" t="s">
        <v>231</v>
      </c>
      <c r="F231" s="38"/>
      <c r="G231" s="38"/>
      <c r="H231" s="38" t="s">
        <v>216</v>
      </c>
      <c r="I231" s="38" t="s">
        <v>2449</v>
      </c>
      <c r="J231" s="38" t="s">
        <v>2447</v>
      </c>
      <c r="K231" s="40" t="s">
        <v>219</v>
      </c>
      <c r="L231" s="38" t="s">
        <v>220</v>
      </c>
      <c r="M231" s="41">
        <v>45004.7557291667</v>
      </c>
      <c r="N231" s="41">
        <v>45004.7545486111</v>
      </c>
      <c r="O231" s="40" t="s">
        <v>221</v>
      </c>
      <c r="P231" s="38" t="s">
        <v>222</v>
      </c>
      <c r="Q231" s="38"/>
      <c r="R231" s="44">
        <v>45016.0885648148</v>
      </c>
      <c r="S231" s="38" t="s">
        <v>224</v>
      </c>
      <c r="T231" s="44"/>
      <c r="U231" s="44">
        <v>45005.4115509259</v>
      </c>
      <c r="V231" s="44">
        <v>45016.084224537</v>
      </c>
      <c r="W231" s="45">
        <v>0</v>
      </c>
      <c r="X231" s="46">
        <v>11.3296759259259</v>
      </c>
      <c r="Y231" s="38" t="s">
        <v>285</v>
      </c>
      <c r="Z231" s="38" t="s">
        <v>791</v>
      </c>
      <c r="AA231" s="38"/>
      <c r="AB231" s="38" t="s">
        <v>140</v>
      </c>
      <c r="AC231" s="38" t="s">
        <v>225</v>
      </c>
      <c r="AD231" s="38"/>
      <c r="AE231" s="41" t="s">
        <v>2450</v>
      </c>
      <c r="AF231" s="38" t="s">
        <v>298</v>
      </c>
      <c r="AG231" s="38" t="s">
        <v>299</v>
      </c>
      <c r="AH231" s="38" t="s">
        <v>1516</v>
      </c>
      <c r="AI231" s="45">
        <v>2.33333333333333</v>
      </c>
      <c r="AJ231" s="38" t="s">
        <v>216</v>
      </c>
      <c r="AK231" s="38"/>
    </row>
    <row r="232" ht="14.4" spans="1:37">
      <c r="A232" s="38" t="s">
        <v>239</v>
      </c>
      <c r="B232" s="38" t="s">
        <v>212</v>
      </c>
      <c r="C232" s="38" t="s">
        <v>213</v>
      </c>
      <c r="D232" s="38" t="s">
        <v>230</v>
      </c>
      <c r="E232" s="38" t="s">
        <v>231</v>
      </c>
      <c r="F232" s="38"/>
      <c r="G232" s="38"/>
      <c r="H232" s="38" t="s">
        <v>216</v>
      </c>
      <c r="I232" s="38" t="s">
        <v>2451</v>
      </c>
      <c r="J232" s="38" t="s">
        <v>2452</v>
      </c>
      <c r="K232" s="40" t="s">
        <v>219</v>
      </c>
      <c r="L232" s="38" t="s">
        <v>220</v>
      </c>
      <c r="M232" s="41">
        <v>44994.388587963</v>
      </c>
      <c r="N232" s="41">
        <v>44994.3877314815</v>
      </c>
      <c r="O232" s="40" t="s">
        <v>221</v>
      </c>
      <c r="P232" s="38" t="s">
        <v>222</v>
      </c>
      <c r="Q232" s="38"/>
      <c r="R232" s="44">
        <v>45005.0888541667</v>
      </c>
      <c r="S232" s="38" t="s">
        <v>224</v>
      </c>
      <c r="T232" s="44"/>
      <c r="U232" s="44">
        <v>44994.6010532407</v>
      </c>
      <c r="V232" s="44">
        <v>45005.0842476852</v>
      </c>
      <c r="W232" s="45">
        <v>0</v>
      </c>
      <c r="X232" s="46">
        <v>10.6965162037037</v>
      </c>
      <c r="Y232" s="38" t="s">
        <v>230</v>
      </c>
      <c r="Z232" s="38" t="s">
        <v>234</v>
      </c>
      <c r="AA232" s="38"/>
      <c r="AB232" s="38" t="s">
        <v>140</v>
      </c>
      <c r="AC232" s="38" t="s">
        <v>225</v>
      </c>
      <c r="AD232" s="38"/>
      <c r="AE232" s="41" t="s">
        <v>2453</v>
      </c>
      <c r="AF232" s="38" t="s">
        <v>378</v>
      </c>
      <c r="AG232" s="38" t="s">
        <v>379</v>
      </c>
      <c r="AH232" s="38" t="s">
        <v>284</v>
      </c>
      <c r="AI232" s="45">
        <v>14</v>
      </c>
      <c r="AJ232" s="38" t="s">
        <v>216</v>
      </c>
      <c r="AK232" s="38"/>
    </row>
    <row r="233" ht="14.4" spans="1:37">
      <c r="A233" s="39" t="s">
        <v>239</v>
      </c>
      <c r="B233" s="39" t="s">
        <v>212</v>
      </c>
      <c r="C233" s="39" t="s">
        <v>213</v>
      </c>
      <c r="D233" s="39" t="s">
        <v>230</v>
      </c>
      <c r="E233" s="39" t="s">
        <v>231</v>
      </c>
      <c r="F233" s="39"/>
      <c r="G233" s="39"/>
      <c r="H233" s="39" t="s">
        <v>216</v>
      </c>
      <c r="I233" s="39" t="s">
        <v>2454</v>
      </c>
      <c r="J233" s="39" t="s">
        <v>2455</v>
      </c>
      <c r="K233" s="42" t="s">
        <v>219</v>
      </c>
      <c r="L233" s="39" t="s">
        <v>220</v>
      </c>
      <c r="M233" s="43">
        <v>45010.627025463</v>
      </c>
      <c r="N233" s="43">
        <v>45010.6263078704</v>
      </c>
      <c r="O233" s="42" t="s">
        <v>780</v>
      </c>
      <c r="P233" s="39" t="s">
        <v>781</v>
      </c>
      <c r="Q233" s="39"/>
      <c r="R233" s="47">
        <v>45012.4565393519</v>
      </c>
      <c r="S233" s="39" t="s">
        <v>782</v>
      </c>
      <c r="T233" s="47"/>
      <c r="U233" s="47">
        <v>45012.4565046296</v>
      </c>
      <c r="V233" s="47"/>
      <c r="W233" s="48">
        <v>0</v>
      </c>
      <c r="X233" s="49">
        <v>1.83019675925926</v>
      </c>
      <c r="Y233" s="39" t="s">
        <v>230</v>
      </c>
      <c r="Z233" s="39" t="s">
        <v>234</v>
      </c>
      <c r="AA233" s="39"/>
      <c r="AB233" s="39" t="s">
        <v>245</v>
      </c>
      <c r="AC233" s="39" t="s">
        <v>323</v>
      </c>
      <c r="AD233" s="39"/>
      <c r="AE233" s="43" t="s">
        <v>2456</v>
      </c>
      <c r="AF233" s="39" t="s">
        <v>378</v>
      </c>
      <c r="AG233" s="39" t="s">
        <v>379</v>
      </c>
      <c r="AH233" s="39" t="s">
        <v>336</v>
      </c>
      <c r="AI233" s="48">
        <v>2.33333333333333</v>
      </c>
      <c r="AJ233" s="39" t="s">
        <v>216</v>
      </c>
      <c r="AK233" s="39"/>
    </row>
    <row r="234" ht="14.4" spans="1:37">
      <c r="A234" s="38" t="s">
        <v>239</v>
      </c>
      <c r="B234" s="38" t="s">
        <v>212</v>
      </c>
      <c r="C234" s="38" t="s">
        <v>213</v>
      </c>
      <c r="D234" s="38" t="s">
        <v>230</v>
      </c>
      <c r="E234" s="38" t="s">
        <v>231</v>
      </c>
      <c r="F234" s="38"/>
      <c r="G234" s="38"/>
      <c r="H234" s="38" t="s">
        <v>216</v>
      </c>
      <c r="I234" s="38" t="s">
        <v>2458</v>
      </c>
      <c r="J234" s="38" t="s">
        <v>305</v>
      </c>
      <c r="K234" s="40" t="s">
        <v>219</v>
      </c>
      <c r="L234" s="38" t="s">
        <v>220</v>
      </c>
      <c r="M234" s="41">
        <v>44986.3679282407</v>
      </c>
      <c r="N234" s="41">
        <v>44986.3658796296</v>
      </c>
      <c r="O234" s="40" t="s">
        <v>221</v>
      </c>
      <c r="P234" s="38" t="s">
        <v>222</v>
      </c>
      <c r="Q234" s="38"/>
      <c r="R234" s="44">
        <v>44997.0855671296</v>
      </c>
      <c r="S234" s="38" t="s">
        <v>224</v>
      </c>
      <c r="T234" s="44"/>
      <c r="U234" s="44">
        <v>44986.7002893519</v>
      </c>
      <c r="V234" s="44">
        <v>44997.0847222222</v>
      </c>
      <c r="W234" s="45">
        <v>0</v>
      </c>
      <c r="X234" s="46">
        <v>10.7188425925926</v>
      </c>
      <c r="Y234" s="38" t="s">
        <v>230</v>
      </c>
      <c r="Z234" s="38" t="s">
        <v>234</v>
      </c>
      <c r="AA234" s="38"/>
      <c r="AB234" s="38" t="s">
        <v>140</v>
      </c>
      <c r="AC234" s="38" t="s">
        <v>225</v>
      </c>
      <c r="AD234" s="38"/>
      <c r="AE234" s="44" t="s">
        <v>2459</v>
      </c>
      <c r="AF234" s="38" t="s">
        <v>485</v>
      </c>
      <c r="AG234" s="38" t="s">
        <v>486</v>
      </c>
      <c r="AH234" s="38" t="s">
        <v>292</v>
      </c>
      <c r="AI234" s="45">
        <v>9.33333333333333</v>
      </c>
      <c r="AJ234" s="38" t="s">
        <v>216</v>
      </c>
      <c r="AK234" s="38"/>
    </row>
    <row r="235" ht="14.4" spans="1:37">
      <c r="A235" s="39" t="s">
        <v>239</v>
      </c>
      <c r="B235" s="39" t="s">
        <v>212</v>
      </c>
      <c r="C235" s="39" t="s">
        <v>213</v>
      </c>
      <c r="D235" s="39" t="s">
        <v>230</v>
      </c>
      <c r="E235" s="39" t="s">
        <v>231</v>
      </c>
      <c r="F235" s="39"/>
      <c r="G235" s="39"/>
      <c r="H235" s="39" t="s">
        <v>216</v>
      </c>
      <c r="I235" s="39" t="s">
        <v>2460</v>
      </c>
      <c r="J235" s="39" t="s">
        <v>305</v>
      </c>
      <c r="K235" s="42" t="s">
        <v>219</v>
      </c>
      <c r="L235" s="39" t="s">
        <v>220</v>
      </c>
      <c r="M235" s="43">
        <v>44988.3781365741</v>
      </c>
      <c r="N235" s="43">
        <v>44988.3761921296</v>
      </c>
      <c r="O235" s="42" t="s">
        <v>221</v>
      </c>
      <c r="P235" s="39" t="s">
        <v>222</v>
      </c>
      <c r="Q235" s="39"/>
      <c r="R235" s="47">
        <v>45002.0875231481</v>
      </c>
      <c r="S235" s="39" t="s">
        <v>224</v>
      </c>
      <c r="T235" s="47"/>
      <c r="U235" s="47">
        <v>44991.7492592593</v>
      </c>
      <c r="V235" s="47">
        <v>45002.0847453704</v>
      </c>
      <c r="W235" s="48">
        <v>0</v>
      </c>
      <c r="X235" s="49">
        <v>13.7085532407407</v>
      </c>
      <c r="Y235" s="39" t="s">
        <v>230</v>
      </c>
      <c r="Z235" s="39" t="s">
        <v>234</v>
      </c>
      <c r="AA235" s="39"/>
      <c r="AB235" s="39" t="s">
        <v>140</v>
      </c>
      <c r="AC235" s="39" t="s">
        <v>225</v>
      </c>
      <c r="AD235" s="39"/>
      <c r="AE235" s="47" t="s">
        <v>2461</v>
      </c>
      <c r="AF235" s="39" t="s">
        <v>370</v>
      </c>
      <c r="AG235" s="39" t="s">
        <v>371</v>
      </c>
      <c r="AH235" s="39" t="s">
        <v>327</v>
      </c>
      <c r="AI235" s="48">
        <v>14</v>
      </c>
      <c r="AJ235" s="39" t="s">
        <v>216</v>
      </c>
      <c r="AK235" s="39"/>
    </row>
    <row r="236" ht="14.4" spans="1:37">
      <c r="A236" s="38" t="s">
        <v>239</v>
      </c>
      <c r="B236" s="38" t="s">
        <v>212</v>
      </c>
      <c r="C236" s="38" t="s">
        <v>213</v>
      </c>
      <c r="D236" s="38" t="s">
        <v>230</v>
      </c>
      <c r="E236" s="38" t="s">
        <v>231</v>
      </c>
      <c r="F236" s="38"/>
      <c r="G236" s="38"/>
      <c r="H236" s="38" t="s">
        <v>216</v>
      </c>
      <c r="I236" s="38" t="s">
        <v>2462</v>
      </c>
      <c r="J236" s="38" t="s">
        <v>305</v>
      </c>
      <c r="K236" s="40" t="s">
        <v>219</v>
      </c>
      <c r="L236" s="38" t="s">
        <v>220</v>
      </c>
      <c r="M236" s="41">
        <v>44992.3687615741</v>
      </c>
      <c r="N236" s="41">
        <v>44992.3679050926</v>
      </c>
      <c r="O236" s="40" t="s">
        <v>221</v>
      </c>
      <c r="P236" s="38" t="s">
        <v>222</v>
      </c>
      <c r="Q236" s="38"/>
      <c r="R236" s="44">
        <v>45003.0900810185</v>
      </c>
      <c r="S236" s="38" t="s">
        <v>224</v>
      </c>
      <c r="T236" s="44"/>
      <c r="U236" s="44">
        <v>44992.518587963</v>
      </c>
      <c r="V236" s="44">
        <v>45003.0842361111</v>
      </c>
      <c r="W236" s="45">
        <v>0</v>
      </c>
      <c r="X236" s="46">
        <v>10.7163310185185</v>
      </c>
      <c r="Y236" s="38" t="s">
        <v>230</v>
      </c>
      <c r="Z236" s="38" t="s">
        <v>234</v>
      </c>
      <c r="AA236" s="38"/>
      <c r="AB236" s="38" t="s">
        <v>245</v>
      </c>
      <c r="AC236" s="38" t="s">
        <v>246</v>
      </c>
      <c r="AD236" s="38"/>
      <c r="AE236" s="41" t="s">
        <v>2463</v>
      </c>
      <c r="AF236" s="38" t="s">
        <v>307</v>
      </c>
      <c r="AG236" s="38" t="s">
        <v>308</v>
      </c>
      <c r="AH236" s="38" t="s">
        <v>229</v>
      </c>
      <c r="AI236" s="45">
        <v>17.5</v>
      </c>
      <c r="AJ236" s="38" t="s">
        <v>216</v>
      </c>
      <c r="AK236" s="39"/>
    </row>
    <row r="237" ht="14.4" spans="1:37">
      <c r="A237" s="38" t="s">
        <v>239</v>
      </c>
      <c r="B237" s="38" t="s">
        <v>212</v>
      </c>
      <c r="C237" s="38" t="s">
        <v>213</v>
      </c>
      <c r="D237" s="38" t="s">
        <v>230</v>
      </c>
      <c r="E237" s="38" t="s">
        <v>231</v>
      </c>
      <c r="F237" s="38"/>
      <c r="G237" s="38"/>
      <c r="H237" s="38" t="s">
        <v>216</v>
      </c>
      <c r="I237" s="38" t="s">
        <v>2464</v>
      </c>
      <c r="J237" s="38" t="s">
        <v>305</v>
      </c>
      <c r="K237" s="40" t="s">
        <v>219</v>
      </c>
      <c r="L237" s="38" t="s">
        <v>220</v>
      </c>
      <c r="M237" s="41">
        <v>45002.3978819444</v>
      </c>
      <c r="N237" s="41">
        <v>45002.397037037</v>
      </c>
      <c r="O237" s="40" t="s">
        <v>221</v>
      </c>
      <c r="P237" s="38" t="s">
        <v>222</v>
      </c>
      <c r="Q237" s="38"/>
      <c r="R237" s="44">
        <v>45014.0866319445</v>
      </c>
      <c r="S237" s="38" t="s">
        <v>224</v>
      </c>
      <c r="T237" s="44"/>
      <c r="U237" s="44">
        <v>45003.5561111111</v>
      </c>
      <c r="V237" s="44">
        <v>45014.0849884259</v>
      </c>
      <c r="W237" s="45">
        <v>0</v>
      </c>
      <c r="X237" s="46">
        <v>11.6879513888889</v>
      </c>
      <c r="Y237" s="38" t="s">
        <v>230</v>
      </c>
      <c r="Z237" s="38" t="s">
        <v>234</v>
      </c>
      <c r="AA237" s="38"/>
      <c r="AB237" s="38" t="s">
        <v>140</v>
      </c>
      <c r="AC237" s="38" t="s">
        <v>225</v>
      </c>
      <c r="AD237" s="38"/>
      <c r="AE237" s="44" t="s">
        <v>2465</v>
      </c>
      <c r="AF237" s="38" t="s">
        <v>307</v>
      </c>
      <c r="AG237" s="38" t="s">
        <v>308</v>
      </c>
      <c r="AH237" s="38" t="s">
        <v>327</v>
      </c>
      <c r="AI237" s="45">
        <v>9.33333333333333</v>
      </c>
      <c r="AJ237" s="38" t="s">
        <v>216</v>
      </c>
      <c r="AK237" s="39"/>
    </row>
    <row r="238" ht="14.4" spans="1:37">
      <c r="A238" s="39" t="s">
        <v>239</v>
      </c>
      <c r="B238" s="39" t="s">
        <v>212</v>
      </c>
      <c r="C238" s="39" t="s">
        <v>213</v>
      </c>
      <c r="D238" s="39" t="s">
        <v>230</v>
      </c>
      <c r="E238" s="39" t="s">
        <v>231</v>
      </c>
      <c r="F238" s="39"/>
      <c r="G238" s="39"/>
      <c r="H238" s="39" t="s">
        <v>216</v>
      </c>
      <c r="I238" s="39" t="s">
        <v>2466</v>
      </c>
      <c r="J238" s="39" t="s">
        <v>305</v>
      </c>
      <c r="K238" s="42" t="s">
        <v>219</v>
      </c>
      <c r="L238" s="39" t="s">
        <v>220</v>
      </c>
      <c r="M238" s="43">
        <v>45005.37125</v>
      </c>
      <c r="N238" s="43">
        <v>45005.3693981481</v>
      </c>
      <c r="O238" s="42" t="s">
        <v>221</v>
      </c>
      <c r="P238" s="39" t="s">
        <v>222</v>
      </c>
      <c r="Q238" s="39"/>
      <c r="R238" s="47">
        <v>45017.0976157408</v>
      </c>
      <c r="S238" s="39" t="s">
        <v>224</v>
      </c>
      <c r="T238" s="47"/>
      <c r="U238" s="47">
        <v>45006.493125</v>
      </c>
      <c r="V238" s="47">
        <v>45017.0850810185</v>
      </c>
      <c r="W238" s="48">
        <v>0</v>
      </c>
      <c r="X238" s="49">
        <v>11.7156828703704</v>
      </c>
      <c r="Y238" s="39" t="s">
        <v>230</v>
      </c>
      <c r="Z238" s="39" t="s">
        <v>234</v>
      </c>
      <c r="AA238" s="39"/>
      <c r="AB238" s="39" t="s">
        <v>140</v>
      </c>
      <c r="AC238" s="39" t="s">
        <v>225</v>
      </c>
      <c r="AD238" s="39"/>
      <c r="AE238" s="47" t="s">
        <v>2467</v>
      </c>
      <c r="AF238" s="39" t="s">
        <v>370</v>
      </c>
      <c r="AG238" s="39" t="s">
        <v>371</v>
      </c>
      <c r="AH238" s="39" t="s">
        <v>336</v>
      </c>
      <c r="AI238" s="48">
        <v>9.33333333333333</v>
      </c>
      <c r="AJ238" s="39" t="s">
        <v>216</v>
      </c>
      <c r="AK238" s="38"/>
    </row>
    <row r="239" ht="14.4" spans="1:37">
      <c r="A239" s="38" t="s">
        <v>239</v>
      </c>
      <c r="B239" s="38" t="s">
        <v>212</v>
      </c>
      <c r="C239" s="38" t="s">
        <v>213</v>
      </c>
      <c r="D239" s="38" t="s">
        <v>230</v>
      </c>
      <c r="E239" s="38" t="s">
        <v>231</v>
      </c>
      <c r="F239" s="38"/>
      <c r="G239" s="38"/>
      <c r="H239" s="38" t="s">
        <v>216</v>
      </c>
      <c r="I239" s="38" t="s">
        <v>2468</v>
      </c>
      <c r="J239" s="38" t="s">
        <v>305</v>
      </c>
      <c r="K239" s="40" t="s">
        <v>219</v>
      </c>
      <c r="L239" s="38" t="s">
        <v>220</v>
      </c>
      <c r="M239" s="41">
        <v>45008.3918865741</v>
      </c>
      <c r="N239" s="41">
        <v>45008.3909259259</v>
      </c>
      <c r="O239" s="40" t="s">
        <v>780</v>
      </c>
      <c r="P239" s="38" t="s">
        <v>781</v>
      </c>
      <c r="Q239" s="38"/>
      <c r="R239" s="44">
        <v>45008.6386689815</v>
      </c>
      <c r="S239" s="38" t="s">
        <v>934</v>
      </c>
      <c r="T239" s="44"/>
      <c r="U239" s="44">
        <v>45008.638275463</v>
      </c>
      <c r="V239" s="44"/>
      <c r="W239" s="45">
        <v>0</v>
      </c>
      <c r="X239" s="46">
        <v>0.247349537037037</v>
      </c>
      <c r="Y239" s="38" t="s">
        <v>230</v>
      </c>
      <c r="Z239" s="38" t="s">
        <v>234</v>
      </c>
      <c r="AA239" s="38"/>
      <c r="AB239" s="38" t="s">
        <v>140</v>
      </c>
      <c r="AC239" s="38" t="s">
        <v>225</v>
      </c>
      <c r="AD239" s="38"/>
      <c r="AE239" s="41" t="s">
        <v>2469</v>
      </c>
      <c r="AF239" s="38" t="s">
        <v>307</v>
      </c>
      <c r="AG239" s="38" t="s">
        <v>308</v>
      </c>
      <c r="AH239" s="38" t="s">
        <v>380</v>
      </c>
      <c r="AI239" s="45">
        <v>2.33333333333333</v>
      </c>
      <c r="AJ239" s="38" t="s">
        <v>216</v>
      </c>
      <c r="AK239" s="39"/>
    </row>
    <row r="240" ht="14.4" spans="1:37">
      <c r="A240" s="39" t="s">
        <v>239</v>
      </c>
      <c r="B240" s="39" t="s">
        <v>212</v>
      </c>
      <c r="C240" s="39" t="s">
        <v>213</v>
      </c>
      <c r="D240" s="39" t="s">
        <v>230</v>
      </c>
      <c r="E240" s="39" t="s">
        <v>231</v>
      </c>
      <c r="F240" s="39"/>
      <c r="G240" s="39"/>
      <c r="H240" s="39" t="s">
        <v>216</v>
      </c>
      <c r="I240" s="39" t="s">
        <v>2470</v>
      </c>
      <c r="J240" s="39" t="s">
        <v>305</v>
      </c>
      <c r="K240" s="42" t="s">
        <v>219</v>
      </c>
      <c r="L240" s="39" t="s">
        <v>220</v>
      </c>
      <c r="M240" s="43">
        <v>45012.3786111111</v>
      </c>
      <c r="N240" s="43">
        <v>45012.3699768519</v>
      </c>
      <c r="O240" s="42" t="s">
        <v>780</v>
      </c>
      <c r="P240" s="39" t="s">
        <v>781</v>
      </c>
      <c r="Q240" s="39"/>
      <c r="R240" s="47">
        <v>45014.5559027778</v>
      </c>
      <c r="S240" s="39" t="s">
        <v>782</v>
      </c>
      <c r="T240" s="47"/>
      <c r="U240" s="47">
        <v>45014.5556481482</v>
      </c>
      <c r="V240" s="47"/>
      <c r="W240" s="48">
        <v>0</v>
      </c>
      <c r="X240" s="49">
        <v>2.1856712962963</v>
      </c>
      <c r="Y240" s="39" t="s">
        <v>230</v>
      </c>
      <c r="Z240" s="39" t="s">
        <v>234</v>
      </c>
      <c r="AA240" s="39"/>
      <c r="AB240" s="39" t="s">
        <v>140</v>
      </c>
      <c r="AC240" s="39" t="s">
        <v>225</v>
      </c>
      <c r="AD240" s="39"/>
      <c r="AE240" s="43" t="s">
        <v>2471</v>
      </c>
      <c r="AF240" s="39" t="s">
        <v>378</v>
      </c>
      <c r="AG240" s="39" t="s">
        <v>379</v>
      </c>
      <c r="AH240" s="39" t="s">
        <v>238</v>
      </c>
      <c r="AI240" s="48">
        <v>17.5</v>
      </c>
      <c r="AJ240" s="39" t="s">
        <v>216</v>
      </c>
      <c r="AK240" s="38"/>
    </row>
    <row r="241" ht="14.4" spans="1:37">
      <c r="A241" s="39" t="s">
        <v>239</v>
      </c>
      <c r="B241" s="39" t="s">
        <v>212</v>
      </c>
      <c r="C241" s="39" t="s">
        <v>213</v>
      </c>
      <c r="D241" s="39" t="s">
        <v>230</v>
      </c>
      <c r="E241" s="39" t="s">
        <v>231</v>
      </c>
      <c r="F241" s="39"/>
      <c r="G241" s="39"/>
      <c r="H241" s="39" t="s">
        <v>216</v>
      </c>
      <c r="I241" s="39" t="s">
        <v>2472</v>
      </c>
      <c r="J241" s="39" t="s">
        <v>305</v>
      </c>
      <c r="K241" s="42" t="s">
        <v>219</v>
      </c>
      <c r="L241" s="39" t="s">
        <v>220</v>
      </c>
      <c r="M241" s="43">
        <v>45014.4545717593</v>
      </c>
      <c r="N241" s="43">
        <v>45014.4536574074</v>
      </c>
      <c r="O241" s="42" t="s">
        <v>780</v>
      </c>
      <c r="P241" s="39" t="s">
        <v>781</v>
      </c>
      <c r="Q241" s="39"/>
      <c r="R241" s="47">
        <v>45016.4472685185</v>
      </c>
      <c r="S241" s="39" t="s">
        <v>1168</v>
      </c>
      <c r="T241" s="47"/>
      <c r="U241" s="47">
        <v>45016.4472337963</v>
      </c>
      <c r="V241" s="47"/>
      <c r="W241" s="48">
        <v>0</v>
      </c>
      <c r="X241" s="49">
        <v>1.99357638888889</v>
      </c>
      <c r="Y241" s="39" t="s">
        <v>230</v>
      </c>
      <c r="Z241" s="39" t="s">
        <v>234</v>
      </c>
      <c r="AA241" s="39"/>
      <c r="AB241" s="39" t="s">
        <v>140</v>
      </c>
      <c r="AC241" s="39" t="s">
        <v>225</v>
      </c>
      <c r="AD241" s="39"/>
      <c r="AE241" s="43" t="s">
        <v>2473</v>
      </c>
      <c r="AF241" s="39" t="s">
        <v>307</v>
      </c>
      <c r="AG241" s="39" t="s">
        <v>308</v>
      </c>
      <c r="AH241" s="39" t="s">
        <v>387</v>
      </c>
      <c r="AI241" s="48">
        <v>17.5</v>
      </c>
      <c r="AJ241" s="39" t="s">
        <v>216</v>
      </c>
      <c r="AK241" s="38"/>
    </row>
    <row r="242" ht="14.4" spans="1:37">
      <c r="A242" s="38" t="s">
        <v>239</v>
      </c>
      <c r="B242" s="38" t="s">
        <v>212</v>
      </c>
      <c r="C242" s="38" t="s">
        <v>213</v>
      </c>
      <c r="D242" s="38" t="s">
        <v>230</v>
      </c>
      <c r="E242" s="38" t="s">
        <v>231</v>
      </c>
      <c r="F242" s="38"/>
      <c r="G242" s="38"/>
      <c r="H242" s="38" t="s">
        <v>216</v>
      </c>
      <c r="I242" s="38" t="s">
        <v>2474</v>
      </c>
      <c r="J242" s="38" t="s">
        <v>1277</v>
      </c>
      <c r="K242" s="40" t="s">
        <v>219</v>
      </c>
      <c r="L242" s="38" t="s">
        <v>220</v>
      </c>
      <c r="M242" s="41">
        <v>45010.6327430556</v>
      </c>
      <c r="N242" s="41">
        <v>45010.6319444445</v>
      </c>
      <c r="O242" s="40" t="s">
        <v>780</v>
      </c>
      <c r="P242" s="38" t="s">
        <v>781</v>
      </c>
      <c r="Q242" s="38"/>
      <c r="R242" s="44">
        <v>45012.503275463</v>
      </c>
      <c r="S242" s="38" t="s">
        <v>782</v>
      </c>
      <c r="T242" s="44"/>
      <c r="U242" s="44">
        <v>45012.5031018519</v>
      </c>
      <c r="V242" s="44"/>
      <c r="W242" s="45">
        <v>0</v>
      </c>
      <c r="X242" s="46">
        <v>1.87115740740741</v>
      </c>
      <c r="Y242" s="38" t="s">
        <v>230</v>
      </c>
      <c r="Z242" s="38" t="s">
        <v>234</v>
      </c>
      <c r="AA242" s="38"/>
      <c r="AB242" s="38" t="s">
        <v>140</v>
      </c>
      <c r="AC242" s="38" t="s">
        <v>225</v>
      </c>
      <c r="AD242" s="38"/>
      <c r="AE242" s="41" t="s">
        <v>663</v>
      </c>
      <c r="AF242" s="38" t="s">
        <v>378</v>
      </c>
      <c r="AG242" s="38" t="s">
        <v>379</v>
      </c>
      <c r="AH242" s="38" t="s">
        <v>238</v>
      </c>
      <c r="AI242" s="45">
        <v>9.33333333333333</v>
      </c>
      <c r="AJ242" s="38" t="s">
        <v>216</v>
      </c>
      <c r="AK242" s="39"/>
    </row>
    <row r="243" ht="14.4" spans="1:37">
      <c r="A243" s="38" t="s">
        <v>239</v>
      </c>
      <c r="B243" s="38" t="s">
        <v>212</v>
      </c>
      <c r="C243" s="38" t="s">
        <v>213</v>
      </c>
      <c r="D243" s="38" t="s">
        <v>230</v>
      </c>
      <c r="E243" s="38" t="s">
        <v>231</v>
      </c>
      <c r="F243" s="38"/>
      <c r="G243" s="38"/>
      <c r="H243" s="38" t="s">
        <v>216</v>
      </c>
      <c r="I243" s="38" t="s">
        <v>2706</v>
      </c>
      <c r="J243" s="38" t="s">
        <v>2707</v>
      </c>
      <c r="K243" s="40" t="s">
        <v>219</v>
      </c>
      <c r="L243" s="38" t="s">
        <v>220</v>
      </c>
      <c r="M243" s="41">
        <v>45012.9262847222</v>
      </c>
      <c r="N243" s="41">
        <v>45012.9249768519</v>
      </c>
      <c r="O243" s="40" t="s">
        <v>295</v>
      </c>
      <c r="P243" s="38" t="s">
        <v>296</v>
      </c>
      <c r="Q243" s="38"/>
      <c r="R243" s="44">
        <v>45016.8971296296</v>
      </c>
      <c r="S243" s="38" t="s">
        <v>996</v>
      </c>
      <c r="T243" s="44"/>
      <c r="U243" s="44"/>
      <c r="V243" s="44"/>
      <c r="W243" s="45">
        <v>0</v>
      </c>
      <c r="X243" s="46">
        <v>4.40549768518518</v>
      </c>
      <c r="Y243" s="38" t="s">
        <v>230</v>
      </c>
      <c r="Z243" s="38" t="s">
        <v>234</v>
      </c>
      <c r="AA243" s="38"/>
      <c r="AB243" s="38"/>
      <c r="AC243" s="38"/>
      <c r="AD243" s="38"/>
      <c r="AE243" s="38" t="s">
        <v>2708</v>
      </c>
      <c r="AF243" s="38" t="s">
        <v>315</v>
      </c>
      <c r="AG243" s="38" t="s">
        <v>316</v>
      </c>
      <c r="AH243" s="38" t="s">
        <v>300</v>
      </c>
      <c r="AI243" s="45">
        <v>14</v>
      </c>
      <c r="AJ243" s="38" t="s">
        <v>216</v>
      </c>
      <c r="AK243" s="38"/>
    </row>
    <row r="244" ht="14.4" spans="1:37">
      <c r="A244" s="38" t="s">
        <v>239</v>
      </c>
      <c r="B244" s="38" t="s">
        <v>212</v>
      </c>
      <c r="C244" s="38" t="s">
        <v>213</v>
      </c>
      <c r="D244" s="38" t="s">
        <v>230</v>
      </c>
      <c r="E244" s="38" t="s">
        <v>231</v>
      </c>
      <c r="F244" s="38"/>
      <c r="G244" s="38"/>
      <c r="H244" s="38" t="s">
        <v>216</v>
      </c>
      <c r="I244" s="38" t="s">
        <v>2491</v>
      </c>
      <c r="J244" s="38" t="s">
        <v>2492</v>
      </c>
      <c r="K244" s="40" t="s">
        <v>219</v>
      </c>
      <c r="L244" s="38" t="s">
        <v>220</v>
      </c>
      <c r="M244" s="41">
        <v>44986.8973958333</v>
      </c>
      <c r="N244" s="41">
        <v>44986.8936342593</v>
      </c>
      <c r="O244" s="40" t="s">
        <v>221</v>
      </c>
      <c r="P244" s="38" t="s">
        <v>222</v>
      </c>
      <c r="Q244" s="38"/>
      <c r="R244" s="44">
        <v>44998.0937037037</v>
      </c>
      <c r="S244" s="38" t="s">
        <v>224</v>
      </c>
      <c r="T244" s="44"/>
      <c r="U244" s="44">
        <v>44987.6034837963</v>
      </c>
      <c r="V244" s="44">
        <v>44998.0845601852</v>
      </c>
      <c r="W244" s="45">
        <v>0</v>
      </c>
      <c r="X244" s="46">
        <v>11.1909259259259</v>
      </c>
      <c r="Y244" s="38" t="s">
        <v>230</v>
      </c>
      <c r="Z244" s="38" t="s">
        <v>234</v>
      </c>
      <c r="AA244" s="38"/>
      <c r="AB244" s="38" t="s">
        <v>245</v>
      </c>
      <c r="AC244" s="38" t="s">
        <v>246</v>
      </c>
      <c r="AD244" s="38"/>
      <c r="AE244" s="41" t="s">
        <v>2493</v>
      </c>
      <c r="AF244" s="38" t="s">
        <v>227</v>
      </c>
      <c r="AG244" s="38" t="s">
        <v>228</v>
      </c>
      <c r="AH244" s="38" t="s">
        <v>229</v>
      </c>
      <c r="AI244" s="45">
        <v>2.33333333333333</v>
      </c>
      <c r="AJ244" s="38" t="s">
        <v>216</v>
      </c>
      <c r="AK244" s="38"/>
    </row>
    <row r="245" ht="14.4" spans="1:37">
      <c r="A245" s="38" t="s">
        <v>239</v>
      </c>
      <c r="B245" s="38" t="s">
        <v>212</v>
      </c>
      <c r="C245" s="38" t="s">
        <v>213</v>
      </c>
      <c r="D245" s="38" t="s">
        <v>230</v>
      </c>
      <c r="E245" s="38" t="s">
        <v>231</v>
      </c>
      <c r="F245" s="38"/>
      <c r="G245" s="38"/>
      <c r="H245" s="38" t="s">
        <v>216</v>
      </c>
      <c r="I245" s="38" t="s">
        <v>2494</v>
      </c>
      <c r="J245" s="38" t="s">
        <v>2492</v>
      </c>
      <c r="K245" s="40" t="s">
        <v>219</v>
      </c>
      <c r="L245" s="38" t="s">
        <v>220</v>
      </c>
      <c r="M245" s="41">
        <v>44988.8999537037</v>
      </c>
      <c r="N245" s="41">
        <v>44988.8977893519</v>
      </c>
      <c r="O245" s="40" t="s">
        <v>221</v>
      </c>
      <c r="P245" s="38" t="s">
        <v>222</v>
      </c>
      <c r="Q245" s="38"/>
      <c r="R245" s="44">
        <v>45002.0872685185</v>
      </c>
      <c r="S245" s="38" t="s">
        <v>224</v>
      </c>
      <c r="T245" s="44"/>
      <c r="U245" s="44">
        <v>44991.4296527778</v>
      </c>
      <c r="V245" s="44">
        <v>45002.0847453704</v>
      </c>
      <c r="W245" s="45">
        <v>0</v>
      </c>
      <c r="X245" s="46">
        <v>13.1869560185185</v>
      </c>
      <c r="Y245" s="38" t="s">
        <v>230</v>
      </c>
      <c r="Z245" s="38" t="s">
        <v>234</v>
      </c>
      <c r="AA245" s="38"/>
      <c r="AB245" s="38" t="s">
        <v>245</v>
      </c>
      <c r="AC245" s="38" t="s">
        <v>323</v>
      </c>
      <c r="AD245" s="38"/>
      <c r="AE245" s="41" t="s">
        <v>2495</v>
      </c>
      <c r="AF245" s="38" t="s">
        <v>227</v>
      </c>
      <c r="AG245" s="38" t="s">
        <v>228</v>
      </c>
      <c r="AH245" s="38" t="s">
        <v>229</v>
      </c>
      <c r="AI245" s="45">
        <v>2.33333333333333</v>
      </c>
      <c r="AJ245" s="38" t="s">
        <v>216</v>
      </c>
      <c r="AK245" s="38"/>
    </row>
    <row r="246" ht="14.4" spans="1:37">
      <c r="A246" s="39" t="s">
        <v>239</v>
      </c>
      <c r="B246" s="39" t="s">
        <v>212</v>
      </c>
      <c r="C246" s="39" t="s">
        <v>213</v>
      </c>
      <c r="D246" s="39" t="s">
        <v>230</v>
      </c>
      <c r="E246" s="39" t="s">
        <v>391</v>
      </c>
      <c r="F246" s="39"/>
      <c r="G246" s="39"/>
      <c r="H246" s="39" t="s">
        <v>216</v>
      </c>
      <c r="I246" s="39" t="s">
        <v>2496</v>
      </c>
      <c r="J246" s="39" t="s">
        <v>2492</v>
      </c>
      <c r="K246" s="42" t="s">
        <v>219</v>
      </c>
      <c r="L246" s="39" t="s">
        <v>220</v>
      </c>
      <c r="M246" s="43">
        <v>44991.9019560185</v>
      </c>
      <c r="N246" s="43">
        <v>44991.7823032407</v>
      </c>
      <c r="O246" s="42" t="s">
        <v>221</v>
      </c>
      <c r="P246" s="39" t="s">
        <v>222</v>
      </c>
      <c r="Q246" s="39"/>
      <c r="R246" s="47">
        <v>45003.0901041667</v>
      </c>
      <c r="S246" s="39" t="s">
        <v>224</v>
      </c>
      <c r="T246" s="47"/>
      <c r="U246" s="47">
        <v>44992.4770023148</v>
      </c>
      <c r="V246" s="47">
        <v>45003.0842361111</v>
      </c>
      <c r="W246" s="48">
        <v>0</v>
      </c>
      <c r="X246" s="49">
        <v>11.3019328703704</v>
      </c>
      <c r="Y246" s="39" t="s">
        <v>230</v>
      </c>
      <c r="Z246" s="39" t="s">
        <v>234</v>
      </c>
      <c r="AA246" s="39"/>
      <c r="AB246" s="39" t="s">
        <v>245</v>
      </c>
      <c r="AC246" s="39" t="s">
        <v>323</v>
      </c>
      <c r="AD246" s="39"/>
      <c r="AE246" s="39" t="s">
        <v>2497</v>
      </c>
      <c r="AF246" s="39" t="s">
        <v>485</v>
      </c>
      <c r="AG246" s="39" t="s">
        <v>486</v>
      </c>
      <c r="AH246" s="39" t="s">
        <v>284</v>
      </c>
      <c r="AI246" s="48">
        <v>2.33333333333333</v>
      </c>
      <c r="AJ246" s="39" t="s">
        <v>216</v>
      </c>
      <c r="AK246" s="38"/>
    </row>
    <row r="247" ht="14.4" spans="1:37">
      <c r="A247" s="39" t="s">
        <v>239</v>
      </c>
      <c r="B247" s="39" t="s">
        <v>212</v>
      </c>
      <c r="C247" s="39" t="s">
        <v>213</v>
      </c>
      <c r="D247" s="39" t="s">
        <v>230</v>
      </c>
      <c r="E247" s="39" t="s">
        <v>231</v>
      </c>
      <c r="F247" s="39"/>
      <c r="G247" s="39"/>
      <c r="H247" s="39" t="s">
        <v>216</v>
      </c>
      <c r="I247" s="39" t="s">
        <v>2498</v>
      </c>
      <c r="J247" s="39" t="s">
        <v>2492</v>
      </c>
      <c r="K247" s="42" t="s">
        <v>219</v>
      </c>
      <c r="L247" s="39" t="s">
        <v>220</v>
      </c>
      <c r="M247" s="43">
        <v>44992.9096875</v>
      </c>
      <c r="N247" s="43">
        <v>44992.8107407407</v>
      </c>
      <c r="O247" s="42" t="s">
        <v>221</v>
      </c>
      <c r="P247" s="39" t="s">
        <v>222</v>
      </c>
      <c r="Q247" s="39"/>
      <c r="R247" s="47">
        <v>45004.0880902778</v>
      </c>
      <c r="S247" s="39" t="s">
        <v>224</v>
      </c>
      <c r="T247" s="47"/>
      <c r="U247" s="47">
        <v>44993.4864467593</v>
      </c>
      <c r="V247" s="47">
        <v>45004.0844560185</v>
      </c>
      <c r="W247" s="48">
        <v>0</v>
      </c>
      <c r="X247" s="49">
        <v>11.2737152777778</v>
      </c>
      <c r="Y247" s="39" t="s">
        <v>230</v>
      </c>
      <c r="Z247" s="39" t="s">
        <v>234</v>
      </c>
      <c r="AA247" s="39"/>
      <c r="AB247" s="39" t="s">
        <v>245</v>
      </c>
      <c r="AC247" s="39" t="s">
        <v>246</v>
      </c>
      <c r="AD247" s="39"/>
      <c r="AE247" s="43" t="s">
        <v>2499</v>
      </c>
      <c r="AF247" s="39" t="s">
        <v>485</v>
      </c>
      <c r="AG247" s="39" t="s">
        <v>486</v>
      </c>
      <c r="AH247" s="39" t="s">
        <v>284</v>
      </c>
      <c r="AI247" s="48">
        <v>2.33333333333333</v>
      </c>
      <c r="AJ247" s="39" t="s">
        <v>216</v>
      </c>
      <c r="AK247" s="39"/>
    </row>
    <row r="248" ht="14.4" spans="1:37">
      <c r="A248" s="39" t="s">
        <v>239</v>
      </c>
      <c r="B248" s="39" t="s">
        <v>212</v>
      </c>
      <c r="C248" s="39" t="s">
        <v>213</v>
      </c>
      <c r="D248" s="39" t="s">
        <v>230</v>
      </c>
      <c r="E248" s="39" t="s">
        <v>231</v>
      </c>
      <c r="F248" s="39"/>
      <c r="G248" s="39"/>
      <c r="H248" s="39" t="s">
        <v>216</v>
      </c>
      <c r="I248" s="39" t="s">
        <v>2500</v>
      </c>
      <c r="J248" s="39" t="s">
        <v>2501</v>
      </c>
      <c r="K248" s="42" t="s">
        <v>219</v>
      </c>
      <c r="L248" s="39" t="s">
        <v>220</v>
      </c>
      <c r="M248" s="43">
        <v>44985.8688310185</v>
      </c>
      <c r="N248" s="43">
        <v>44985.8671875</v>
      </c>
      <c r="O248" s="42" t="s">
        <v>221</v>
      </c>
      <c r="P248" s="39" t="s">
        <v>222</v>
      </c>
      <c r="Q248" s="39"/>
      <c r="R248" s="47">
        <v>44996.3751967593</v>
      </c>
      <c r="S248" s="39" t="s">
        <v>224</v>
      </c>
      <c r="T248" s="47"/>
      <c r="U248" s="47">
        <v>44986.3630555556</v>
      </c>
      <c r="V248" s="47">
        <v>44996.3750578704</v>
      </c>
      <c r="W248" s="48">
        <v>0</v>
      </c>
      <c r="X248" s="49">
        <v>10.5078703703704</v>
      </c>
      <c r="Y248" s="39" t="s">
        <v>230</v>
      </c>
      <c r="Z248" s="39" t="s">
        <v>234</v>
      </c>
      <c r="AA248" s="39"/>
      <c r="AB248" s="39" t="s">
        <v>245</v>
      </c>
      <c r="AC248" s="39" t="s">
        <v>246</v>
      </c>
      <c r="AD248" s="39"/>
      <c r="AE248" s="43" t="s">
        <v>2502</v>
      </c>
      <c r="AF248" s="39" t="s">
        <v>227</v>
      </c>
      <c r="AG248" s="39" t="s">
        <v>228</v>
      </c>
      <c r="AH248" s="39" t="s">
        <v>229</v>
      </c>
      <c r="AI248" s="48">
        <v>2.33333333333333</v>
      </c>
      <c r="AJ248" s="39" t="s">
        <v>216</v>
      </c>
      <c r="AK248" s="38"/>
    </row>
    <row r="249" ht="14.4" spans="1:37">
      <c r="A249" s="39" t="s">
        <v>239</v>
      </c>
      <c r="B249" s="39" t="s">
        <v>212</v>
      </c>
      <c r="C249" s="39" t="s">
        <v>213</v>
      </c>
      <c r="D249" s="39" t="s">
        <v>214</v>
      </c>
      <c r="E249" s="39" t="s">
        <v>215</v>
      </c>
      <c r="F249" s="39"/>
      <c r="G249" s="39"/>
      <c r="H249" s="39" t="s">
        <v>216</v>
      </c>
      <c r="I249" s="39" t="s">
        <v>2709</v>
      </c>
      <c r="J249" s="39" t="s">
        <v>2710</v>
      </c>
      <c r="K249" s="42" t="s">
        <v>258</v>
      </c>
      <c r="L249" s="39" t="s">
        <v>220</v>
      </c>
      <c r="M249" s="43">
        <v>45012.7719907407</v>
      </c>
      <c r="N249" s="43">
        <v>45012.7709143519</v>
      </c>
      <c r="O249" s="42" t="s">
        <v>295</v>
      </c>
      <c r="P249" s="39" t="s">
        <v>296</v>
      </c>
      <c r="Q249" s="39"/>
      <c r="R249" s="47">
        <v>45013.8164814815</v>
      </c>
      <c r="S249" s="39" t="s">
        <v>996</v>
      </c>
      <c r="T249" s="47"/>
      <c r="U249" s="47"/>
      <c r="V249" s="47"/>
      <c r="W249" s="48">
        <v>0</v>
      </c>
      <c r="X249" s="49">
        <v>4.55956018518519</v>
      </c>
      <c r="Y249" s="39" t="s">
        <v>155</v>
      </c>
      <c r="Z249" s="39" t="s">
        <v>214</v>
      </c>
      <c r="AA249" s="39"/>
      <c r="AB249" s="39"/>
      <c r="AC249" s="39"/>
      <c r="AD249" s="39"/>
      <c r="AE249" s="39" t="s">
        <v>2711</v>
      </c>
      <c r="AF249" s="39" t="s">
        <v>315</v>
      </c>
      <c r="AG249" s="39" t="s">
        <v>316</v>
      </c>
      <c r="AH249" s="39" t="s">
        <v>300</v>
      </c>
      <c r="AI249" s="48">
        <v>0.7</v>
      </c>
      <c r="AJ249" s="39" t="s">
        <v>216</v>
      </c>
      <c r="AK249" s="38"/>
    </row>
    <row r="250" ht="14.4" spans="1:36">
      <c r="A250" s="38" t="s">
        <v>239</v>
      </c>
      <c r="B250" s="38" t="s">
        <v>212</v>
      </c>
      <c r="C250" s="38" t="s">
        <v>213</v>
      </c>
      <c r="D250" s="38" t="s">
        <v>230</v>
      </c>
      <c r="E250" s="38" t="s">
        <v>231</v>
      </c>
      <c r="F250" s="38"/>
      <c r="G250" s="38"/>
      <c r="H250" s="38" t="s">
        <v>216</v>
      </c>
      <c r="I250" s="38" t="s">
        <v>2503</v>
      </c>
      <c r="J250" s="38" t="s">
        <v>2504</v>
      </c>
      <c r="K250" s="40" t="s">
        <v>219</v>
      </c>
      <c r="L250" s="38" t="s">
        <v>220</v>
      </c>
      <c r="M250" s="41">
        <v>45009.3615509259</v>
      </c>
      <c r="N250" s="41">
        <v>45009.3567476852</v>
      </c>
      <c r="O250" s="40" t="s">
        <v>780</v>
      </c>
      <c r="P250" s="38" t="s">
        <v>781</v>
      </c>
      <c r="Q250" s="38"/>
      <c r="R250" s="44">
        <v>45012.484849537</v>
      </c>
      <c r="S250" s="38" t="s">
        <v>1625</v>
      </c>
      <c r="T250" s="44"/>
      <c r="U250" s="44">
        <v>45012.4809953704</v>
      </c>
      <c r="V250" s="44"/>
      <c r="W250" s="45">
        <v>0</v>
      </c>
      <c r="X250" s="46">
        <v>3.12424768518518</v>
      </c>
      <c r="Y250" s="38" t="s">
        <v>230</v>
      </c>
      <c r="Z250" s="38" t="s">
        <v>234</v>
      </c>
      <c r="AA250" s="38"/>
      <c r="AB250" s="38" t="s">
        <v>245</v>
      </c>
      <c r="AC250" s="38" t="s">
        <v>246</v>
      </c>
      <c r="AD250" s="38"/>
      <c r="AE250" s="41" t="s">
        <v>2505</v>
      </c>
      <c r="AF250" s="38" t="s">
        <v>315</v>
      </c>
      <c r="AG250" s="38" t="s">
        <v>316</v>
      </c>
      <c r="AH250" s="38" t="s">
        <v>1516</v>
      </c>
      <c r="AI250" s="45">
        <v>17.5</v>
      </c>
      <c r="AJ250" s="38" t="s">
        <v>216</v>
      </c>
    </row>
    <row r="251" ht="14.4" spans="1:36">
      <c r="A251" s="38" t="s">
        <v>239</v>
      </c>
      <c r="B251" s="38" t="s">
        <v>212</v>
      </c>
      <c r="C251" s="38" t="s">
        <v>213</v>
      </c>
      <c r="D251" s="38" t="s">
        <v>230</v>
      </c>
      <c r="E251" s="38" t="s">
        <v>231</v>
      </c>
      <c r="F251" s="38"/>
      <c r="G251" s="38"/>
      <c r="H251" s="38" t="s">
        <v>216</v>
      </c>
      <c r="I251" s="38" t="s">
        <v>2506</v>
      </c>
      <c r="J251" s="38" t="s">
        <v>642</v>
      </c>
      <c r="K251" s="40" t="s">
        <v>219</v>
      </c>
      <c r="L251" s="38" t="s">
        <v>220</v>
      </c>
      <c r="M251" s="41">
        <v>44994.3732407407</v>
      </c>
      <c r="N251" s="41">
        <v>44994.372337963</v>
      </c>
      <c r="O251" s="40" t="s">
        <v>221</v>
      </c>
      <c r="P251" s="38" t="s">
        <v>222</v>
      </c>
      <c r="Q251" s="38"/>
      <c r="R251" s="44">
        <v>45006.0899768519</v>
      </c>
      <c r="S251" s="38" t="s">
        <v>224</v>
      </c>
      <c r="T251" s="44"/>
      <c r="U251" s="44">
        <v>44995.5266087963</v>
      </c>
      <c r="V251" s="44">
        <v>45006.085</v>
      </c>
      <c r="W251" s="45">
        <v>0</v>
      </c>
      <c r="X251" s="46">
        <v>11.712662037037</v>
      </c>
      <c r="Y251" s="38" t="s">
        <v>230</v>
      </c>
      <c r="Z251" s="38" t="s">
        <v>234</v>
      </c>
      <c r="AA251" s="38"/>
      <c r="AB251" s="38" t="s">
        <v>245</v>
      </c>
      <c r="AC251" s="38" t="s">
        <v>246</v>
      </c>
      <c r="AD251" s="38"/>
      <c r="AE251" s="41" t="s">
        <v>2507</v>
      </c>
      <c r="AF251" s="38" t="s">
        <v>334</v>
      </c>
      <c r="AG251" s="38" t="s">
        <v>335</v>
      </c>
      <c r="AH251" s="38" t="s">
        <v>380</v>
      </c>
      <c r="AI251" s="45">
        <v>9.33333333333333</v>
      </c>
      <c r="AJ251" s="38" t="s">
        <v>216</v>
      </c>
    </row>
    <row r="252" ht="14.4" spans="1:36">
      <c r="A252" s="38" t="s">
        <v>239</v>
      </c>
      <c r="B252" s="38" t="s">
        <v>212</v>
      </c>
      <c r="C252" s="38" t="s">
        <v>213</v>
      </c>
      <c r="D252" s="38" t="s">
        <v>230</v>
      </c>
      <c r="E252" s="38" t="s">
        <v>231</v>
      </c>
      <c r="F252" s="38"/>
      <c r="G252" s="38"/>
      <c r="H252" s="38" t="s">
        <v>216</v>
      </c>
      <c r="I252" s="38" t="s">
        <v>2508</v>
      </c>
      <c r="J252" s="38" t="s">
        <v>642</v>
      </c>
      <c r="K252" s="40" t="s">
        <v>219</v>
      </c>
      <c r="L252" s="38" t="s">
        <v>220</v>
      </c>
      <c r="M252" s="41">
        <v>45001.374537037</v>
      </c>
      <c r="N252" s="41">
        <v>45001.3733564815</v>
      </c>
      <c r="O252" s="40" t="s">
        <v>221</v>
      </c>
      <c r="P252" s="38" t="s">
        <v>222</v>
      </c>
      <c r="Q252" s="38"/>
      <c r="R252" s="44">
        <v>45014.0867013889</v>
      </c>
      <c r="S252" s="38" t="s">
        <v>224</v>
      </c>
      <c r="T252" s="44"/>
      <c r="U252" s="44">
        <v>45003.5420486111</v>
      </c>
      <c r="V252" s="44">
        <v>45014.0849884259</v>
      </c>
      <c r="W252" s="45">
        <v>0</v>
      </c>
      <c r="X252" s="46">
        <v>12.7116319444444</v>
      </c>
      <c r="Y252" s="38" t="s">
        <v>230</v>
      </c>
      <c r="Z252" s="38" t="s">
        <v>234</v>
      </c>
      <c r="AA252" s="38"/>
      <c r="AB252" s="38" t="s">
        <v>140</v>
      </c>
      <c r="AC252" s="38" t="s">
        <v>225</v>
      </c>
      <c r="AD252" s="38"/>
      <c r="AE252" s="44" t="s">
        <v>2509</v>
      </c>
      <c r="AF252" s="38" t="s">
        <v>315</v>
      </c>
      <c r="AG252" s="38" t="s">
        <v>316</v>
      </c>
      <c r="AH252" s="38" t="s">
        <v>327</v>
      </c>
      <c r="AI252" s="45">
        <v>29.1666666666667</v>
      </c>
      <c r="AJ252" s="38" t="s">
        <v>216</v>
      </c>
    </row>
    <row r="253" ht="14.4" spans="1:36">
      <c r="A253" s="38" t="s">
        <v>239</v>
      </c>
      <c r="B253" s="38" t="s">
        <v>212</v>
      </c>
      <c r="C253" s="38" t="s">
        <v>213</v>
      </c>
      <c r="D253" s="38" t="s">
        <v>230</v>
      </c>
      <c r="E253" s="38" t="s">
        <v>231</v>
      </c>
      <c r="F253" s="38"/>
      <c r="G253" s="38"/>
      <c r="H253" s="38" t="s">
        <v>216</v>
      </c>
      <c r="I253" s="38" t="s">
        <v>2512</v>
      </c>
      <c r="J253" s="38" t="s">
        <v>2513</v>
      </c>
      <c r="K253" s="40" t="s">
        <v>219</v>
      </c>
      <c r="L253" s="38" t="s">
        <v>220</v>
      </c>
      <c r="M253" s="41">
        <v>44995.4730092593</v>
      </c>
      <c r="N253" s="41">
        <v>44995.4705902778</v>
      </c>
      <c r="O253" s="40" t="s">
        <v>221</v>
      </c>
      <c r="P253" s="38" t="s">
        <v>222</v>
      </c>
      <c r="Q253" s="38"/>
      <c r="R253" s="44">
        <v>45009.0868865741</v>
      </c>
      <c r="S253" s="38" t="s">
        <v>224</v>
      </c>
      <c r="T253" s="44"/>
      <c r="U253" s="44">
        <v>44998.7040162037</v>
      </c>
      <c r="V253" s="44">
        <v>45009.0842361111</v>
      </c>
      <c r="W253" s="45">
        <v>0</v>
      </c>
      <c r="X253" s="46">
        <v>13.6136458333333</v>
      </c>
      <c r="Y253" s="38" t="s">
        <v>230</v>
      </c>
      <c r="Z253" s="38" t="s">
        <v>234</v>
      </c>
      <c r="AA253" s="38"/>
      <c r="AB253" s="38" t="s">
        <v>140</v>
      </c>
      <c r="AC253" s="38" t="s">
        <v>225</v>
      </c>
      <c r="AD253" s="38"/>
      <c r="AE253" s="44" t="s">
        <v>2514</v>
      </c>
      <c r="AF253" s="38" t="s">
        <v>315</v>
      </c>
      <c r="AG253" s="38" t="s">
        <v>316</v>
      </c>
      <c r="AH253" s="38" t="s">
        <v>327</v>
      </c>
      <c r="AI253" s="45">
        <v>23.3333333333333</v>
      </c>
      <c r="AJ253" s="38" t="s">
        <v>216</v>
      </c>
    </row>
    <row r="254" ht="14.4" spans="1:36">
      <c r="A254" s="39" t="s">
        <v>239</v>
      </c>
      <c r="B254" s="39" t="s">
        <v>212</v>
      </c>
      <c r="C254" s="39" t="s">
        <v>213</v>
      </c>
      <c r="D254" s="39" t="s">
        <v>230</v>
      </c>
      <c r="E254" s="39" t="s">
        <v>231</v>
      </c>
      <c r="F254" s="39"/>
      <c r="G254" s="39"/>
      <c r="H254" s="39" t="s">
        <v>216</v>
      </c>
      <c r="I254" s="39" t="s">
        <v>2515</v>
      </c>
      <c r="J254" s="39" t="s">
        <v>2516</v>
      </c>
      <c r="K254" s="42" t="s">
        <v>219</v>
      </c>
      <c r="L254" s="39" t="s">
        <v>220</v>
      </c>
      <c r="M254" s="43">
        <v>44998.5421296296</v>
      </c>
      <c r="N254" s="43">
        <v>44998.5394328704</v>
      </c>
      <c r="O254" s="42" t="s">
        <v>221</v>
      </c>
      <c r="P254" s="39" t="s">
        <v>222</v>
      </c>
      <c r="Q254" s="39"/>
      <c r="R254" s="47">
        <v>45012.0880092593</v>
      </c>
      <c r="S254" s="39" t="s">
        <v>224</v>
      </c>
      <c r="T254" s="47"/>
      <c r="U254" s="47">
        <v>45001.4289351852</v>
      </c>
      <c r="V254" s="47">
        <v>45012.0843865741</v>
      </c>
      <c r="W254" s="48">
        <v>0</v>
      </c>
      <c r="X254" s="49">
        <v>13.5449537037037</v>
      </c>
      <c r="Y254" s="39" t="s">
        <v>230</v>
      </c>
      <c r="Z254" s="39" t="s">
        <v>234</v>
      </c>
      <c r="AA254" s="39"/>
      <c r="AB254" s="39" t="s">
        <v>140</v>
      </c>
      <c r="AC254" s="39" t="s">
        <v>225</v>
      </c>
      <c r="AD254" s="39"/>
      <c r="AE254" s="43" t="s">
        <v>2517</v>
      </c>
      <c r="AF254" s="39" t="s">
        <v>370</v>
      </c>
      <c r="AG254" s="39" t="s">
        <v>371</v>
      </c>
      <c r="AH254" s="39" t="s">
        <v>380</v>
      </c>
      <c r="AI254" s="48">
        <v>35</v>
      </c>
      <c r="AJ254" s="39" t="s">
        <v>216</v>
      </c>
    </row>
    <row r="255" ht="14.4" spans="1:36">
      <c r="A255" s="39" t="s">
        <v>239</v>
      </c>
      <c r="B255" s="39" t="s">
        <v>212</v>
      </c>
      <c r="C255" s="39" t="s">
        <v>213</v>
      </c>
      <c r="D255" s="39" t="s">
        <v>230</v>
      </c>
      <c r="E255" s="39" t="s">
        <v>231</v>
      </c>
      <c r="F255" s="39"/>
      <c r="G255" s="39"/>
      <c r="H255" s="39" t="s">
        <v>216</v>
      </c>
      <c r="I255" s="39" t="s">
        <v>2518</v>
      </c>
      <c r="J255" s="39" t="s">
        <v>2519</v>
      </c>
      <c r="K255" s="42" t="s">
        <v>219</v>
      </c>
      <c r="L255" s="39" t="s">
        <v>220</v>
      </c>
      <c r="M255" s="43">
        <v>44999.4383333333</v>
      </c>
      <c r="N255" s="43">
        <v>44999.4368287037</v>
      </c>
      <c r="O255" s="42" t="s">
        <v>221</v>
      </c>
      <c r="P255" s="39" t="s">
        <v>222</v>
      </c>
      <c r="Q255" s="39"/>
      <c r="R255" s="47">
        <v>45011.1298842593</v>
      </c>
      <c r="S255" s="39" t="s">
        <v>224</v>
      </c>
      <c r="T255" s="47"/>
      <c r="U255" s="47">
        <v>45000.4356828704</v>
      </c>
      <c r="V255" s="47">
        <v>45011.1259490741</v>
      </c>
      <c r="W255" s="48">
        <v>0</v>
      </c>
      <c r="X255" s="49">
        <v>11.6891203703704</v>
      </c>
      <c r="Y255" s="39" t="s">
        <v>230</v>
      </c>
      <c r="Z255" s="39" t="s">
        <v>234</v>
      </c>
      <c r="AA255" s="39"/>
      <c r="AB255" s="39" t="s">
        <v>140</v>
      </c>
      <c r="AC255" s="39" t="s">
        <v>225</v>
      </c>
      <c r="AD255" s="39"/>
      <c r="AE255" s="47" t="s">
        <v>2520</v>
      </c>
      <c r="AF255" s="39" t="s">
        <v>227</v>
      </c>
      <c r="AG255" s="39" t="s">
        <v>228</v>
      </c>
      <c r="AH255" s="39" t="s">
        <v>387</v>
      </c>
      <c r="AI255" s="48">
        <v>17.5</v>
      </c>
      <c r="AJ255" s="39" t="s">
        <v>216</v>
      </c>
    </row>
    <row r="256" ht="14.4" spans="1:36">
      <c r="A256" s="38" t="s">
        <v>239</v>
      </c>
      <c r="B256" s="38" t="s">
        <v>212</v>
      </c>
      <c r="C256" s="38" t="s">
        <v>213</v>
      </c>
      <c r="D256" s="38" t="s">
        <v>230</v>
      </c>
      <c r="E256" s="38" t="s">
        <v>231</v>
      </c>
      <c r="F256" s="38"/>
      <c r="G256" s="38"/>
      <c r="H256" s="38" t="s">
        <v>216</v>
      </c>
      <c r="I256" s="38" t="s">
        <v>2521</v>
      </c>
      <c r="J256" s="38" t="s">
        <v>2522</v>
      </c>
      <c r="K256" s="40" t="s">
        <v>219</v>
      </c>
      <c r="L256" s="38" t="s">
        <v>220</v>
      </c>
      <c r="M256" s="41">
        <v>45000.4112731481</v>
      </c>
      <c r="N256" s="41">
        <v>45000.4103125</v>
      </c>
      <c r="O256" s="40" t="s">
        <v>221</v>
      </c>
      <c r="P256" s="38" t="s">
        <v>222</v>
      </c>
      <c r="Q256" s="38"/>
      <c r="R256" s="44">
        <v>45012.0878935185</v>
      </c>
      <c r="S256" s="38" t="s">
        <v>224</v>
      </c>
      <c r="T256" s="44"/>
      <c r="U256" s="44">
        <v>45001.5179398148</v>
      </c>
      <c r="V256" s="44">
        <v>45012.0843865741</v>
      </c>
      <c r="W256" s="45">
        <v>0</v>
      </c>
      <c r="X256" s="46">
        <v>11.6740740740741</v>
      </c>
      <c r="Y256" s="38" t="s">
        <v>230</v>
      </c>
      <c r="Z256" s="38" t="s">
        <v>234</v>
      </c>
      <c r="AA256" s="38"/>
      <c r="AB256" s="38" t="s">
        <v>140</v>
      </c>
      <c r="AC256" s="38" t="s">
        <v>225</v>
      </c>
      <c r="AD256" s="38"/>
      <c r="AE256" s="41" t="s">
        <v>2523</v>
      </c>
      <c r="AF256" s="38" t="s">
        <v>227</v>
      </c>
      <c r="AG256" s="38" t="s">
        <v>228</v>
      </c>
      <c r="AH256" s="38" t="s">
        <v>284</v>
      </c>
      <c r="AI256" s="45">
        <v>9.33333333333333</v>
      </c>
      <c r="AJ256" s="38" t="s">
        <v>216</v>
      </c>
    </row>
    <row r="257" ht="14.4" spans="1:36">
      <c r="A257" s="38" t="s">
        <v>239</v>
      </c>
      <c r="B257" s="38" t="s">
        <v>212</v>
      </c>
      <c r="C257" s="38" t="s">
        <v>213</v>
      </c>
      <c r="D257" s="38" t="s">
        <v>230</v>
      </c>
      <c r="E257" s="38" t="s">
        <v>231</v>
      </c>
      <c r="F257" s="38"/>
      <c r="G257" s="38"/>
      <c r="H257" s="38" t="s">
        <v>216</v>
      </c>
      <c r="I257" s="38" t="s">
        <v>2524</v>
      </c>
      <c r="J257" s="38" t="s">
        <v>2525</v>
      </c>
      <c r="K257" s="40" t="s">
        <v>219</v>
      </c>
      <c r="L257" s="38" t="s">
        <v>220</v>
      </c>
      <c r="M257" s="41">
        <v>45001.4147337963</v>
      </c>
      <c r="N257" s="41">
        <v>45001.4139583333</v>
      </c>
      <c r="O257" s="40" t="s">
        <v>221</v>
      </c>
      <c r="P257" s="38" t="s">
        <v>222</v>
      </c>
      <c r="Q257" s="38"/>
      <c r="R257" s="44">
        <v>45016.0887615741</v>
      </c>
      <c r="S257" s="38" t="s">
        <v>224</v>
      </c>
      <c r="T257" s="44"/>
      <c r="U257" s="44">
        <v>45005.4393518519</v>
      </c>
      <c r="V257" s="44">
        <v>45016.084224537</v>
      </c>
      <c r="W257" s="45">
        <v>0</v>
      </c>
      <c r="X257" s="46">
        <v>14.6702662037037</v>
      </c>
      <c r="Y257" s="38" t="s">
        <v>230</v>
      </c>
      <c r="Z257" s="38" t="s">
        <v>234</v>
      </c>
      <c r="AA257" s="38"/>
      <c r="AB257" s="38" t="s">
        <v>140</v>
      </c>
      <c r="AC257" s="38" t="s">
        <v>225</v>
      </c>
      <c r="AD257" s="38"/>
      <c r="AE257" s="41" t="s">
        <v>2526</v>
      </c>
      <c r="AF257" s="38" t="s">
        <v>227</v>
      </c>
      <c r="AG257" s="38" t="s">
        <v>228</v>
      </c>
      <c r="AH257" s="38" t="s">
        <v>336</v>
      </c>
      <c r="AI257" s="45">
        <v>17.5</v>
      </c>
      <c r="AJ257" s="38" t="s">
        <v>216</v>
      </c>
    </row>
    <row r="258" ht="14.4" spans="1:36">
      <c r="A258" s="39" t="s">
        <v>239</v>
      </c>
      <c r="B258" s="39" t="s">
        <v>212</v>
      </c>
      <c r="C258" s="39" t="s">
        <v>213</v>
      </c>
      <c r="D258" s="39" t="s">
        <v>230</v>
      </c>
      <c r="E258" s="39" t="s">
        <v>231</v>
      </c>
      <c r="F258" s="39"/>
      <c r="G258" s="39"/>
      <c r="H258" s="39" t="s">
        <v>216</v>
      </c>
      <c r="I258" s="39" t="s">
        <v>2527</v>
      </c>
      <c r="J258" s="39" t="s">
        <v>2528</v>
      </c>
      <c r="K258" s="42" t="s">
        <v>258</v>
      </c>
      <c r="L258" s="39" t="s">
        <v>220</v>
      </c>
      <c r="M258" s="43">
        <v>45006.5799537037</v>
      </c>
      <c r="N258" s="43">
        <v>45006.5459259259</v>
      </c>
      <c r="O258" s="42" t="s">
        <v>221</v>
      </c>
      <c r="P258" s="39" t="s">
        <v>222</v>
      </c>
      <c r="Q258" s="39"/>
      <c r="R258" s="47">
        <v>45017.0899421296</v>
      </c>
      <c r="S258" s="39" t="s">
        <v>224</v>
      </c>
      <c r="T258" s="47"/>
      <c r="U258" s="47">
        <v>45006.7669791667</v>
      </c>
      <c r="V258" s="47">
        <v>45017.0850810185</v>
      </c>
      <c r="W258" s="48">
        <v>0</v>
      </c>
      <c r="X258" s="49">
        <v>10.5391550925926</v>
      </c>
      <c r="Y258" s="39" t="s">
        <v>230</v>
      </c>
      <c r="Z258" s="39" t="s">
        <v>234</v>
      </c>
      <c r="AA258" s="39"/>
      <c r="AB258" s="39" t="s">
        <v>140</v>
      </c>
      <c r="AC258" s="39" t="s">
        <v>225</v>
      </c>
      <c r="AD258" s="39"/>
      <c r="AE258" s="47" t="s">
        <v>2529</v>
      </c>
      <c r="AF258" s="39" t="s">
        <v>315</v>
      </c>
      <c r="AG258" s="39" t="s">
        <v>316</v>
      </c>
      <c r="AH258" s="39" t="s">
        <v>1516</v>
      </c>
      <c r="AI258" s="48">
        <v>5.6</v>
      </c>
      <c r="AJ258" s="39" t="s">
        <v>216</v>
      </c>
    </row>
    <row r="259" ht="14.4" spans="1:36">
      <c r="A259" s="38" t="s">
        <v>239</v>
      </c>
      <c r="B259" s="38" t="s">
        <v>212</v>
      </c>
      <c r="C259" s="38" t="s">
        <v>213</v>
      </c>
      <c r="D259" s="38" t="s">
        <v>230</v>
      </c>
      <c r="E259" s="38" t="s">
        <v>231</v>
      </c>
      <c r="F259" s="38"/>
      <c r="G259" s="38"/>
      <c r="H259" s="38" t="s">
        <v>216</v>
      </c>
      <c r="I259" s="38" t="s">
        <v>2530</v>
      </c>
      <c r="J259" s="38" t="s">
        <v>2531</v>
      </c>
      <c r="K259" s="40" t="s">
        <v>258</v>
      </c>
      <c r="L259" s="38" t="s">
        <v>220</v>
      </c>
      <c r="M259" s="41">
        <v>44992.4680208333</v>
      </c>
      <c r="N259" s="41">
        <v>44992.4667592593</v>
      </c>
      <c r="O259" s="40" t="s">
        <v>221</v>
      </c>
      <c r="P259" s="38" t="s">
        <v>222</v>
      </c>
      <c r="Q259" s="38"/>
      <c r="R259" s="44">
        <v>45009.0871180556</v>
      </c>
      <c r="S259" s="38" t="s">
        <v>224</v>
      </c>
      <c r="T259" s="44"/>
      <c r="U259" s="44">
        <v>44998.8124189815</v>
      </c>
      <c r="V259" s="44">
        <v>45009.0842361111</v>
      </c>
      <c r="W259" s="45">
        <v>0</v>
      </c>
      <c r="X259" s="46">
        <v>16.6174768518519</v>
      </c>
      <c r="Y259" s="38" t="s">
        <v>230</v>
      </c>
      <c r="Z259" s="38" t="s">
        <v>234</v>
      </c>
      <c r="AA259" s="38"/>
      <c r="AB259" s="38" t="s">
        <v>140</v>
      </c>
      <c r="AC259" s="38" t="s">
        <v>225</v>
      </c>
      <c r="AD259" s="38"/>
      <c r="AE259" s="41" t="s">
        <v>2532</v>
      </c>
      <c r="AF259" s="38" t="s">
        <v>315</v>
      </c>
      <c r="AG259" s="38" t="s">
        <v>316</v>
      </c>
      <c r="AH259" s="38" t="s">
        <v>292</v>
      </c>
      <c r="AI259" s="45">
        <v>34.3</v>
      </c>
      <c r="AJ259" s="38" t="s">
        <v>216</v>
      </c>
    </row>
    <row r="260" ht="14.4" spans="1:36">
      <c r="A260" s="38" t="s">
        <v>239</v>
      </c>
      <c r="B260" s="38" t="s">
        <v>212</v>
      </c>
      <c r="C260" s="38" t="s">
        <v>213</v>
      </c>
      <c r="D260" s="38" t="s">
        <v>230</v>
      </c>
      <c r="E260" s="38" t="s">
        <v>231</v>
      </c>
      <c r="F260" s="38"/>
      <c r="G260" s="38"/>
      <c r="H260" s="38" t="s">
        <v>216</v>
      </c>
      <c r="I260" s="38" t="s">
        <v>2533</v>
      </c>
      <c r="J260" s="38" t="s">
        <v>2534</v>
      </c>
      <c r="K260" s="40" t="s">
        <v>219</v>
      </c>
      <c r="L260" s="38" t="s">
        <v>220</v>
      </c>
      <c r="M260" s="41">
        <v>44995.3522569445</v>
      </c>
      <c r="N260" s="41">
        <v>44995.3510416667</v>
      </c>
      <c r="O260" s="40" t="s">
        <v>221</v>
      </c>
      <c r="P260" s="38" t="s">
        <v>222</v>
      </c>
      <c r="Q260" s="38"/>
      <c r="R260" s="44">
        <v>45006.0899305556</v>
      </c>
      <c r="S260" s="38" t="s">
        <v>224</v>
      </c>
      <c r="T260" s="44"/>
      <c r="U260" s="44">
        <v>44995.4473148148</v>
      </c>
      <c r="V260" s="44">
        <v>45006.085</v>
      </c>
      <c r="W260" s="45">
        <v>0</v>
      </c>
      <c r="X260" s="46">
        <v>10.7339583333333</v>
      </c>
      <c r="Y260" s="38" t="s">
        <v>230</v>
      </c>
      <c r="Z260" s="38" t="s">
        <v>234</v>
      </c>
      <c r="AA260" s="38"/>
      <c r="AB260" s="38" t="s">
        <v>245</v>
      </c>
      <c r="AC260" s="38" t="s">
        <v>246</v>
      </c>
      <c r="AD260" s="38"/>
      <c r="AE260" s="41" t="s">
        <v>2535</v>
      </c>
      <c r="AF260" s="38" t="s">
        <v>315</v>
      </c>
      <c r="AG260" s="38" t="s">
        <v>316</v>
      </c>
      <c r="AH260" s="38" t="s">
        <v>380</v>
      </c>
      <c r="AI260" s="45">
        <v>9.33333333333333</v>
      </c>
      <c r="AJ260" s="38" t="s">
        <v>216</v>
      </c>
    </row>
    <row r="261" ht="14.4" spans="1:36">
      <c r="A261" s="38" t="s">
        <v>239</v>
      </c>
      <c r="B261" s="38" t="s">
        <v>212</v>
      </c>
      <c r="C261" s="38" t="s">
        <v>213</v>
      </c>
      <c r="D261" s="38" t="s">
        <v>230</v>
      </c>
      <c r="E261" s="38" t="s">
        <v>231</v>
      </c>
      <c r="F261" s="38"/>
      <c r="G261" s="38"/>
      <c r="H261" s="38" t="s">
        <v>216</v>
      </c>
      <c r="I261" s="38" t="s">
        <v>2536</v>
      </c>
      <c r="J261" s="38" t="s">
        <v>2537</v>
      </c>
      <c r="K261" s="40" t="s">
        <v>219</v>
      </c>
      <c r="L261" s="38" t="s">
        <v>220</v>
      </c>
      <c r="M261" s="41">
        <v>45002.3902662037</v>
      </c>
      <c r="N261" s="41">
        <v>45002.3890972222</v>
      </c>
      <c r="O261" s="40" t="s">
        <v>221</v>
      </c>
      <c r="P261" s="38" t="s">
        <v>222</v>
      </c>
      <c r="Q261" s="38"/>
      <c r="R261" s="44">
        <v>45016.08875</v>
      </c>
      <c r="S261" s="38" t="s">
        <v>224</v>
      </c>
      <c r="T261" s="44"/>
      <c r="U261" s="44">
        <v>45005.7885069444</v>
      </c>
      <c r="V261" s="44">
        <v>45016.084224537</v>
      </c>
      <c r="W261" s="45">
        <v>0</v>
      </c>
      <c r="X261" s="46">
        <v>13.6951273148148</v>
      </c>
      <c r="Y261" s="38" t="s">
        <v>230</v>
      </c>
      <c r="Z261" s="38" t="s">
        <v>234</v>
      </c>
      <c r="AA261" s="38"/>
      <c r="AB261" s="38" t="s">
        <v>140</v>
      </c>
      <c r="AC261" s="38" t="s">
        <v>225</v>
      </c>
      <c r="AD261" s="38"/>
      <c r="AE261" s="44" t="s">
        <v>2538</v>
      </c>
      <c r="AF261" s="38" t="s">
        <v>370</v>
      </c>
      <c r="AG261" s="38" t="s">
        <v>371</v>
      </c>
      <c r="AH261" s="38" t="s">
        <v>387</v>
      </c>
      <c r="AI261" s="45">
        <v>14</v>
      </c>
      <c r="AJ261" s="38" t="s">
        <v>216</v>
      </c>
    </row>
    <row r="262" ht="14.4" spans="1:36">
      <c r="A262" s="38" t="s">
        <v>239</v>
      </c>
      <c r="B262" s="38" t="s">
        <v>212</v>
      </c>
      <c r="C262" s="38" t="s">
        <v>213</v>
      </c>
      <c r="D262" s="38" t="s">
        <v>230</v>
      </c>
      <c r="E262" s="38" t="s">
        <v>231</v>
      </c>
      <c r="F262" s="38"/>
      <c r="G262" s="38"/>
      <c r="H262" s="38" t="s">
        <v>216</v>
      </c>
      <c r="I262" s="38" t="s">
        <v>2539</v>
      </c>
      <c r="J262" s="38" t="s">
        <v>2537</v>
      </c>
      <c r="K262" s="40" t="s">
        <v>219</v>
      </c>
      <c r="L262" s="38" t="s">
        <v>220</v>
      </c>
      <c r="M262" s="41">
        <v>45014.6512615741</v>
      </c>
      <c r="N262" s="41">
        <v>45014.6505324074</v>
      </c>
      <c r="O262" s="40" t="s">
        <v>780</v>
      </c>
      <c r="P262" s="38" t="s">
        <v>781</v>
      </c>
      <c r="Q262" s="38"/>
      <c r="R262" s="44">
        <v>45015.6937384259</v>
      </c>
      <c r="S262" s="38" t="s">
        <v>782</v>
      </c>
      <c r="T262" s="44"/>
      <c r="U262" s="44">
        <v>45015.6932523148</v>
      </c>
      <c r="V262" s="44"/>
      <c r="W262" s="45">
        <v>0</v>
      </c>
      <c r="X262" s="46">
        <v>1.04271990740741</v>
      </c>
      <c r="Y262" s="38" t="s">
        <v>230</v>
      </c>
      <c r="Z262" s="38" t="s">
        <v>234</v>
      </c>
      <c r="AA262" s="38"/>
      <c r="AB262" s="38" t="s">
        <v>140</v>
      </c>
      <c r="AC262" s="38" t="s">
        <v>225</v>
      </c>
      <c r="AD262" s="38"/>
      <c r="AE262" s="41" t="s">
        <v>2540</v>
      </c>
      <c r="AF262" s="38" t="s">
        <v>307</v>
      </c>
      <c r="AG262" s="38" t="s">
        <v>308</v>
      </c>
      <c r="AH262" s="38" t="s">
        <v>238</v>
      </c>
      <c r="AI262" s="45">
        <v>14</v>
      </c>
      <c r="AJ262" s="38" t="s">
        <v>216</v>
      </c>
    </row>
    <row r="263" ht="14.4" spans="1:36">
      <c r="A263" s="39" t="s">
        <v>239</v>
      </c>
      <c r="B263" s="39" t="s">
        <v>212</v>
      </c>
      <c r="C263" s="39" t="s">
        <v>213</v>
      </c>
      <c r="D263" s="39" t="s">
        <v>230</v>
      </c>
      <c r="E263" s="39" t="s">
        <v>231</v>
      </c>
      <c r="F263" s="39"/>
      <c r="G263" s="39"/>
      <c r="H263" s="39" t="s">
        <v>216</v>
      </c>
      <c r="I263" s="39" t="s">
        <v>2541</v>
      </c>
      <c r="J263" s="39" t="s">
        <v>2542</v>
      </c>
      <c r="K263" s="42" t="s">
        <v>219</v>
      </c>
      <c r="L263" s="39" t="s">
        <v>220</v>
      </c>
      <c r="M263" s="43">
        <v>44996.4314930556</v>
      </c>
      <c r="N263" s="43">
        <v>44996.4304513889</v>
      </c>
      <c r="O263" s="42" t="s">
        <v>221</v>
      </c>
      <c r="P263" s="39" t="s">
        <v>222</v>
      </c>
      <c r="Q263" s="39"/>
      <c r="R263" s="47">
        <v>45010.0947685185</v>
      </c>
      <c r="S263" s="39" t="s">
        <v>224</v>
      </c>
      <c r="T263" s="47"/>
      <c r="U263" s="47">
        <v>44999.4515393519</v>
      </c>
      <c r="V263" s="47">
        <v>45010.0842013889</v>
      </c>
      <c r="W263" s="48">
        <v>0</v>
      </c>
      <c r="X263" s="49">
        <v>13.65375</v>
      </c>
      <c r="Y263" s="39" t="s">
        <v>230</v>
      </c>
      <c r="Z263" s="39" t="s">
        <v>234</v>
      </c>
      <c r="AA263" s="39"/>
      <c r="AB263" s="39" t="s">
        <v>245</v>
      </c>
      <c r="AC263" s="39" t="s">
        <v>246</v>
      </c>
      <c r="AD263" s="39"/>
      <c r="AE263" s="43" t="s">
        <v>2543</v>
      </c>
      <c r="AF263" s="39" t="s">
        <v>315</v>
      </c>
      <c r="AG263" s="39" t="s">
        <v>316</v>
      </c>
      <c r="AH263" s="39" t="s">
        <v>387</v>
      </c>
      <c r="AI263" s="48">
        <v>17.5</v>
      </c>
      <c r="AJ263" s="39" t="s">
        <v>216</v>
      </c>
    </row>
    <row r="264" ht="14.4" spans="1:36">
      <c r="A264" s="39" t="s">
        <v>239</v>
      </c>
      <c r="B264" s="39" t="s">
        <v>212</v>
      </c>
      <c r="C264" s="39" t="s">
        <v>213</v>
      </c>
      <c r="D264" s="39" t="s">
        <v>230</v>
      </c>
      <c r="E264" s="39" t="s">
        <v>231</v>
      </c>
      <c r="F264" s="39"/>
      <c r="G264" s="39"/>
      <c r="H264" s="39" t="s">
        <v>216</v>
      </c>
      <c r="I264" s="39" t="s">
        <v>2544</v>
      </c>
      <c r="J264" s="39" t="s">
        <v>2542</v>
      </c>
      <c r="K264" s="42" t="s">
        <v>219</v>
      </c>
      <c r="L264" s="39" t="s">
        <v>220</v>
      </c>
      <c r="M264" s="43">
        <v>44999.3624768519</v>
      </c>
      <c r="N264" s="43">
        <v>44999.36125</v>
      </c>
      <c r="O264" s="42" t="s">
        <v>221</v>
      </c>
      <c r="P264" s="39" t="s">
        <v>222</v>
      </c>
      <c r="Q264" s="39"/>
      <c r="R264" s="47">
        <v>45012.0879513889</v>
      </c>
      <c r="S264" s="39" t="s">
        <v>224</v>
      </c>
      <c r="T264" s="47"/>
      <c r="U264" s="47">
        <v>45001.4209837963</v>
      </c>
      <c r="V264" s="47">
        <v>45012.0843865741</v>
      </c>
      <c r="W264" s="48">
        <v>0</v>
      </c>
      <c r="X264" s="49">
        <v>12.7231365740741</v>
      </c>
      <c r="Y264" s="39" t="s">
        <v>230</v>
      </c>
      <c r="Z264" s="39" t="s">
        <v>234</v>
      </c>
      <c r="AA264" s="39"/>
      <c r="AB264" s="39" t="s">
        <v>245</v>
      </c>
      <c r="AC264" s="39" t="s">
        <v>246</v>
      </c>
      <c r="AD264" s="39"/>
      <c r="AE264" s="43" t="s">
        <v>2545</v>
      </c>
      <c r="AF264" s="39" t="s">
        <v>315</v>
      </c>
      <c r="AG264" s="39" t="s">
        <v>316</v>
      </c>
      <c r="AH264" s="39" t="s">
        <v>284</v>
      </c>
      <c r="AI264" s="48">
        <v>28</v>
      </c>
      <c r="AJ264" s="39" t="s">
        <v>216</v>
      </c>
    </row>
    <row r="265" ht="14.4" spans="1:36">
      <c r="A265" s="39" t="s">
        <v>239</v>
      </c>
      <c r="B265" s="39" t="s">
        <v>212</v>
      </c>
      <c r="C265" s="39" t="s">
        <v>213</v>
      </c>
      <c r="D265" s="39" t="s">
        <v>230</v>
      </c>
      <c r="E265" s="39" t="s">
        <v>231</v>
      </c>
      <c r="F265" s="39"/>
      <c r="G265" s="39"/>
      <c r="H265" s="39" t="s">
        <v>216</v>
      </c>
      <c r="I265" s="39" t="s">
        <v>2546</v>
      </c>
      <c r="J265" s="39" t="s">
        <v>2547</v>
      </c>
      <c r="K265" s="42" t="s">
        <v>258</v>
      </c>
      <c r="L265" s="39" t="s">
        <v>220</v>
      </c>
      <c r="M265" s="43">
        <v>44986.7515509259</v>
      </c>
      <c r="N265" s="43">
        <v>44986.7499305556</v>
      </c>
      <c r="O265" s="42" t="s">
        <v>221</v>
      </c>
      <c r="P265" s="39" t="s">
        <v>222</v>
      </c>
      <c r="Q265" s="39"/>
      <c r="R265" s="47">
        <v>44999.0886574074</v>
      </c>
      <c r="S265" s="39" t="s">
        <v>224</v>
      </c>
      <c r="T265" s="47"/>
      <c r="U265" s="47">
        <v>44988.5719907407</v>
      </c>
      <c r="V265" s="47">
        <v>44999.084537037</v>
      </c>
      <c r="W265" s="48">
        <v>0</v>
      </c>
      <c r="X265" s="49">
        <v>12.3346064814815</v>
      </c>
      <c r="Y265" s="39" t="s">
        <v>230</v>
      </c>
      <c r="Z265" s="39" t="s">
        <v>234</v>
      </c>
      <c r="AA265" s="39"/>
      <c r="AB265" s="39" t="s">
        <v>245</v>
      </c>
      <c r="AC265" s="39" t="s">
        <v>323</v>
      </c>
      <c r="AD265" s="39"/>
      <c r="AE265" s="43" t="s">
        <v>2548</v>
      </c>
      <c r="AF265" s="39" t="s">
        <v>315</v>
      </c>
      <c r="AG265" s="39" t="s">
        <v>316</v>
      </c>
      <c r="AH265" s="39" t="s">
        <v>300</v>
      </c>
      <c r="AI265" s="48">
        <v>1.4</v>
      </c>
      <c r="AJ265" s="39" t="s">
        <v>216</v>
      </c>
    </row>
    <row r="266" ht="14.4" spans="1:36">
      <c r="A266" s="39" t="s">
        <v>239</v>
      </c>
      <c r="B266" s="39" t="s">
        <v>212</v>
      </c>
      <c r="C266" s="39" t="s">
        <v>213</v>
      </c>
      <c r="D266" s="39" t="s">
        <v>230</v>
      </c>
      <c r="E266" s="39" t="s">
        <v>231</v>
      </c>
      <c r="F266" s="39"/>
      <c r="G266" s="39"/>
      <c r="H266" s="39" t="s">
        <v>216</v>
      </c>
      <c r="I266" s="39" t="s">
        <v>2549</v>
      </c>
      <c r="J266" s="39" t="s">
        <v>2550</v>
      </c>
      <c r="K266" s="42" t="s">
        <v>219</v>
      </c>
      <c r="L266" s="39" t="s">
        <v>220</v>
      </c>
      <c r="M266" s="43">
        <v>44996.7582407407</v>
      </c>
      <c r="N266" s="43">
        <v>44996.7558796296</v>
      </c>
      <c r="O266" s="42" t="s">
        <v>221</v>
      </c>
      <c r="P266" s="39" t="s">
        <v>222</v>
      </c>
      <c r="Q266" s="39"/>
      <c r="R266" s="47">
        <v>45009.0867824074</v>
      </c>
      <c r="S266" s="39" t="s">
        <v>224</v>
      </c>
      <c r="T266" s="47"/>
      <c r="U266" s="47">
        <v>44998.4727083333</v>
      </c>
      <c r="V266" s="47">
        <v>45009.0842361111</v>
      </c>
      <c r="W266" s="48">
        <v>0</v>
      </c>
      <c r="X266" s="49">
        <v>12.3283564814815</v>
      </c>
      <c r="Y266" s="39" t="s">
        <v>230</v>
      </c>
      <c r="Z266" s="39" t="s">
        <v>234</v>
      </c>
      <c r="AA266" s="39"/>
      <c r="AB266" s="39" t="s">
        <v>245</v>
      </c>
      <c r="AC266" s="39" t="s">
        <v>246</v>
      </c>
      <c r="AD266" s="39"/>
      <c r="AE266" s="43" t="s">
        <v>2551</v>
      </c>
      <c r="AF266" s="39" t="s">
        <v>315</v>
      </c>
      <c r="AG266" s="39" t="s">
        <v>316</v>
      </c>
      <c r="AH266" s="39" t="s">
        <v>300</v>
      </c>
      <c r="AI266" s="48">
        <v>2.33333333333333</v>
      </c>
      <c r="AJ266" s="39" t="s">
        <v>216</v>
      </c>
    </row>
    <row r="267" ht="14.4" spans="1:36">
      <c r="A267" s="38" t="s">
        <v>239</v>
      </c>
      <c r="B267" s="38" t="s">
        <v>212</v>
      </c>
      <c r="C267" s="38" t="s">
        <v>213</v>
      </c>
      <c r="D267" s="38" t="s">
        <v>230</v>
      </c>
      <c r="E267" s="38" t="s">
        <v>231</v>
      </c>
      <c r="F267" s="38"/>
      <c r="G267" s="38"/>
      <c r="H267" s="38" t="s">
        <v>216</v>
      </c>
      <c r="I267" s="38" t="s">
        <v>2552</v>
      </c>
      <c r="J267" s="38" t="s">
        <v>2553</v>
      </c>
      <c r="K267" s="40" t="s">
        <v>219</v>
      </c>
      <c r="L267" s="38" t="s">
        <v>220</v>
      </c>
      <c r="M267" s="41">
        <v>45002.4502199074</v>
      </c>
      <c r="N267" s="41">
        <v>45002.4492361111</v>
      </c>
      <c r="O267" s="40" t="s">
        <v>221</v>
      </c>
      <c r="P267" s="38" t="s">
        <v>222</v>
      </c>
      <c r="Q267" s="38"/>
      <c r="R267" s="44">
        <v>45016.0887152778</v>
      </c>
      <c r="S267" s="38" t="s">
        <v>224</v>
      </c>
      <c r="T267" s="44"/>
      <c r="U267" s="44">
        <v>45005.5524421296</v>
      </c>
      <c r="V267" s="44">
        <v>45016.084224537</v>
      </c>
      <c r="W267" s="45">
        <v>0</v>
      </c>
      <c r="X267" s="46">
        <v>13.6349884259259</v>
      </c>
      <c r="Y267" s="38" t="s">
        <v>230</v>
      </c>
      <c r="Z267" s="38" t="s">
        <v>234</v>
      </c>
      <c r="AA267" s="38"/>
      <c r="AB267" s="38" t="s">
        <v>245</v>
      </c>
      <c r="AC267" s="38" t="s">
        <v>323</v>
      </c>
      <c r="AD267" s="38"/>
      <c r="AE267" s="41" t="s">
        <v>2554</v>
      </c>
      <c r="AF267" s="38" t="s">
        <v>485</v>
      </c>
      <c r="AG267" s="38" t="s">
        <v>486</v>
      </c>
      <c r="AH267" s="38" t="s">
        <v>238</v>
      </c>
      <c r="AI267" s="45">
        <v>17.5</v>
      </c>
      <c r="AJ267" s="38" t="s">
        <v>216</v>
      </c>
    </row>
    <row r="268" ht="14.4" spans="1:36">
      <c r="A268" s="38" t="s">
        <v>239</v>
      </c>
      <c r="B268" s="38" t="s">
        <v>212</v>
      </c>
      <c r="C268" s="38" t="s">
        <v>213</v>
      </c>
      <c r="D268" s="38" t="s">
        <v>230</v>
      </c>
      <c r="E268" s="38" t="s">
        <v>231</v>
      </c>
      <c r="F268" s="38"/>
      <c r="G268" s="38"/>
      <c r="H268" s="38" t="s">
        <v>216</v>
      </c>
      <c r="I268" s="38" t="s">
        <v>2555</v>
      </c>
      <c r="J268" s="38" t="s">
        <v>2556</v>
      </c>
      <c r="K268" s="40" t="s">
        <v>258</v>
      </c>
      <c r="L268" s="38" t="s">
        <v>220</v>
      </c>
      <c r="M268" s="41">
        <v>45007.4998842593</v>
      </c>
      <c r="N268" s="41">
        <v>45007.4921180556</v>
      </c>
      <c r="O268" s="40" t="s">
        <v>780</v>
      </c>
      <c r="P268" s="38" t="s">
        <v>781</v>
      </c>
      <c r="Q268" s="38"/>
      <c r="R268" s="44">
        <v>45007.7643171296</v>
      </c>
      <c r="S268" s="38" t="s">
        <v>1043</v>
      </c>
      <c r="T268" s="44"/>
      <c r="U268" s="44">
        <v>45007.7641087963</v>
      </c>
      <c r="V268" s="44"/>
      <c r="W268" s="45">
        <v>0</v>
      </c>
      <c r="X268" s="46">
        <v>0.271990740740741</v>
      </c>
      <c r="Y268" s="38" t="s">
        <v>230</v>
      </c>
      <c r="Z268" s="38" t="s">
        <v>234</v>
      </c>
      <c r="AA268" s="38"/>
      <c r="AB268" s="38" t="s">
        <v>140</v>
      </c>
      <c r="AC268" s="38" t="s">
        <v>225</v>
      </c>
      <c r="AD268" s="38"/>
      <c r="AE268" s="44" t="s">
        <v>2557</v>
      </c>
      <c r="AF268" s="38" t="s">
        <v>315</v>
      </c>
      <c r="AG268" s="38" t="s">
        <v>316</v>
      </c>
      <c r="AH268" s="38" t="s">
        <v>336</v>
      </c>
      <c r="AI268" s="45">
        <v>16.3333333333333</v>
      </c>
      <c r="AJ268" s="38" t="s">
        <v>216</v>
      </c>
    </row>
    <row r="269" ht="14.4" spans="1:36">
      <c r="A269" s="39" t="s">
        <v>239</v>
      </c>
      <c r="B269" s="39" t="s">
        <v>212</v>
      </c>
      <c r="C269" s="39" t="s">
        <v>213</v>
      </c>
      <c r="D269" s="39" t="s">
        <v>230</v>
      </c>
      <c r="E269" s="39" t="s">
        <v>231</v>
      </c>
      <c r="F269" s="39"/>
      <c r="G269" s="39"/>
      <c r="H269" s="39" t="s">
        <v>216</v>
      </c>
      <c r="I269" s="39" t="s">
        <v>2558</v>
      </c>
      <c r="J269" s="39" t="s">
        <v>2559</v>
      </c>
      <c r="K269" s="42" t="s">
        <v>219</v>
      </c>
      <c r="L269" s="39" t="s">
        <v>220</v>
      </c>
      <c r="M269" s="43">
        <v>45009.5109143519</v>
      </c>
      <c r="N269" s="43">
        <v>45009.5096064815</v>
      </c>
      <c r="O269" s="42" t="s">
        <v>780</v>
      </c>
      <c r="P269" s="39" t="s">
        <v>781</v>
      </c>
      <c r="Q269" s="39"/>
      <c r="R269" s="47">
        <v>45012.6660300926</v>
      </c>
      <c r="S269" s="39" t="s">
        <v>934</v>
      </c>
      <c r="T269" s="47"/>
      <c r="U269" s="47">
        <v>45012.6637731482</v>
      </c>
      <c r="V269" s="47"/>
      <c r="W269" s="48">
        <v>0</v>
      </c>
      <c r="X269" s="49">
        <v>3.15416666666667</v>
      </c>
      <c r="Y269" s="39" t="s">
        <v>230</v>
      </c>
      <c r="Z269" s="39" t="s">
        <v>234</v>
      </c>
      <c r="AA269" s="39"/>
      <c r="AB269" s="39" t="s">
        <v>140</v>
      </c>
      <c r="AC269" s="39" t="s">
        <v>225</v>
      </c>
      <c r="AD269" s="39"/>
      <c r="AE269" s="43" t="s">
        <v>2560</v>
      </c>
      <c r="AF269" s="39" t="s">
        <v>307</v>
      </c>
      <c r="AG269" s="39" t="s">
        <v>308</v>
      </c>
      <c r="AH269" s="39" t="s">
        <v>380</v>
      </c>
      <c r="AI269" s="48">
        <v>23.3333333333333</v>
      </c>
      <c r="AJ269" s="39" t="s">
        <v>216</v>
      </c>
    </row>
    <row r="270" ht="14.4" spans="1:36">
      <c r="A270" s="38" t="s">
        <v>239</v>
      </c>
      <c r="B270" s="38" t="s">
        <v>212</v>
      </c>
      <c r="C270" s="38" t="s">
        <v>213</v>
      </c>
      <c r="D270" s="38" t="s">
        <v>230</v>
      </c>
      <c r="E270" s="38" t="s">
        <v>231</v>
      </c>
      <c r="F270" s="38"/>
      <c r="G270" s="38"/>
      <c r="H270" s="38" t="s">
        <v>216</v>
      </c>
      <c r="I270" s="38" t="s">
        <v>2561</v>
      </c>
      <c r="J270" s="38" t="s">
        <v>2562</v>
      </c>
      <c r="K270" s="40" t="s">
        <v>219</v>
      </c>
      <c r="L270" s="38" t="s">
        <v>220</v>
      </c>
      <c r="M270" s="41">
        <v>45009.444837963</v>
      </c>
      <c r="N270" s="41">
        <v>45009.4392939815</v>
      </c>
      <c r="O270" s="40" t="s">
        <v>780</v>
      </c>
      <c r="P270" s="38" t="s">
        <v>781</v>
      </c>
      <c r="Q270" s="38"/>
      <c r="R270" s="44">
        <v>45010.5976967593</v>
      </c>
      <c r="S270" s="38" t="s">
        <v>1043</v>
      </c>
      <c r="T270" s="44"/>
      <c r="U270" s="44">
        <v>45010.5976851852</v>
      </c>
      <c r="V270" s="44"/>
      <c r="W270" s="45">
        <v>0</v>
      </c>
      <c r="X270" s="46">
        <v>1.1583912037037</v>
      </c>
      <c r="Y270" s="38" t="s">
        <v>230</v>
      </c>
      <c r="Z270" s="38" t="s">
        <v>234</v>
      </c>
      <c r="AA270" s="38"/>
      <c r="AB270" s="38" t="s">
        <v>140</v>
      </c>
      <c r="AC270" s="38" t="s">
        <v>225</v>
      </c>
      <c r="AD270" s="38"/>
      <c r="AE270" s="44" t="s">
        <v>2563</v>
      </c>
      <c r="AF270" s="38" t="s">
        <v>307</v>
      </c>
      <c r="AG270" s="38" t="s">
        <v>308</v>
      </c>
      <c r="AH270" s="38" t="s">
        <v>336</v>
      </c>
      <c r="AI270" s="45">
        <v>17.5</v>
      </c>
      <c r="AJ270" s="38" t="s">
        <v>216</v>
      </c>
    </row>
    <row r="271" ht="14.4" spans="1:36">
      <c r="A271" s="38" t="s">
        <v>239</v>
      </c>
      <c r="B271" s="38" t="s">
        <v>212</v>
      </c>
      <c r="C271" s="38" t="s">
        <v>213</v>
      </c>
      <c r="D271" s="38" t="s">
        <v>230</v>
      </c>
      <c r="E271" s="38" t="s">
        <v>231</v>
      </c>
      <c r="F271" s="38"/>
      <c r="G271" s="38"/>
      <c r="H271" s="38" t="s">
        <v>216</v>
      </c>
      <c r="I271" s="38" t="s">
        <v>2564</v>
      </c>
      <c r="J271" s="38" t="s">
        <v>855</v>
      </c>
      <c r="K271" s="40" t="s">
        <v>219</v>
      </c>
      <c r="L271" s="38" t="s">
        <v>220</v>
      </c>
      <c r="M271" s="41">
        <v>45000.3595486111</v>
      </c>
      <c r="N271" s="41">
        <v>45000.3568518519</v>
      </c>
      <c r="O271" s="40" t="s">
        <v>221</v>
      </c>
      <c r="P271" s="38" t="s">
        <v>222</v>
      </c>
      <c r="Q271" s="38"/>
      <c r="R271" s="44">
        <v>45012.0878935185</v>
      </c>
      <c r="S271" s="38" t="s">
        <v>224</v>
      </c>
      <c r="T271" s="44"/>
      <c r="U271" s="44">
        <v>45001.4549652778</v>
      </c>
      <c r="V271" s="44">
        <v>45012.0843865741</v>
      </c>
      <c r="W271" s="45">
        <v>0</v>
      </c>
      <c r="X271" s="46">
        <v>11.7275347222222</v>
      </c>
      <c r="Y271" s="38" t="s">
        <v>230</v>
      </c>
      <c r="Z271" s="38" t="s">
        <v>234</v>
      </c>
      <c r="AA271" s="38"/>
      <c r="AB271" s="38" t="s">
        <v>140</v>
      </c>
      <c r="AC271" s="38" t="s">
        <v>225</v>
      </c>
      <c r="AD271" s="38"/>
      <c r="AE271" s="41" t="s">
        <v>2565</v>
      </c>
      <c r="AF271" s="38" t="s">
        <v>370</v>
      </c>
      <c r="AG271" s="38" t="s">
        <v>371</v>
      </c>
      <c r="AH271" s="38" t="s">
        <v>380</v>
      </c>
      <c r="AI271" s="45">
        <v>3.5</v>
      </c>
      <c r="AJ271" s="38" t="s">
        <v>216</v>
      </c>
    </row>
    <row r="272" ht="14.4" spans="1:36">
      <c r="A272" s="39" t="s">
        <v>239</v>
      </c>
      <c r="B272" s="39" t="s">
        <v>212</v>
      </c>
      <c r="C272" s="39" t="s">
        <v>213</v>
      </c>
      <c r="D272" s="39" t="s">
        <v>230</v>
      </c>
      <c r="E272" s="39" t="s">
        <v>231</v>
      </c>
      <c r="F272" s="39"/>
      <c r="G272" s="39"/>
      <c r="H272" s="39" t="s">
        <v>216</v>
      </c>
      <c r="I272" s="39" t="s">
        <v>2566</v>
      </c>
      <c r="J272" s="39" t="s">
        <v>855</v>
      </c>
      <c r="K272" s="42" t="s">
        <v>219</v>
      </c>
      <c r="L272" s="39" t="s">
        <v>220</v>
      </c>
      <c r="M272" s="43">
        <v>45005.373599537</v>
      </c>
      <c r="N272" s="43">
        <v>45005.3721875</v>
      </c>
      <c r="O272" s="42" t="s">
        <v>221</v>
      </c>
      <c r="P272" s="39" t="s">
        <v>222</v>
      </c>
      <c r="Q272" s="39"/>
      <c r="R272" s="47">
        <v>45016.0884722222</v>
      </c>
      <c r="S272" s="39" t="s">
        <v>224</v>
      </c>
      <c r="T272" s="47"/>
      <c r="U272" s="47">
        <v>45005.4940972222</v>
      </c>
      <c r="V272" s="47">
        <v>45016.084224537</v>
      </c>
      <c r="W272" s="48">
        <v>0</v>
      </c>
      <c r="X272" s="49">
        <v>10.712037037037</v>
      </c>
      <c r="Y272" s="39" t="s">
        <v>230</v>
      </c>
      <c r="Z272" s="39" t="s">
        <v>234</v>
      </c>
      <c r="AA272" s="39"/>
      <c r="AB272" s="39" t="s">
        <v>140</v>
      </c>
      <c r="AC272" s="39" t="s">
        <v>225</v>
      </c>
      <c r="AD272" s="39"/>
      <c r="AE272" s="43" t="s">
        <v>2567</v>
      </c>
      <c r="AF272" s="39" t="s">
        <v>334</v>
      </c>
      <c r="AG272" s="39" t="s">
        <v>335</v>
      </c>
      <c r="AH272" s="39" t="s">
        <v>336</v>
      </c>
      <c r="AI272" s="48">
        <v>9.33333333333333</v>
      </c>
      <c r="AJ272" s="39" t="s">
        <v>216</v>
      </c>
    </row>
    <row r="273" ht="14.4" spans="1:36">
      <c r="A273" s="39" t="s">
        <v>239</v>
      </c>
      <c r="B273" s="39" t="s">
        <v>212</v>
      </c>
      <c r="C273" s="39" t="s">
        <v>213</v>
      </c>
      <c r="D273" s="39" t="s">
        <v>230</v>
      </c>
      <c r="E273" s="39" t="s">
        <v>231</v>
      </c>
      <c r="F273" s="39"/>
      <c r="G273" s="39"/>
      <c r="H273" s="39" t="s">
        <v>216</v>
      </c>
      <c r="I273" s="39" t="s">
        <v>2568</v>
      </c>
      <c r="J273" s="39" t="s">
        <v>855</v>
      </c>
      <c r="K273" s="42" t="s">
        <v>219</v>
      </c>
      <c r="L273" s="39" t="s">
        <v>220</v>
      </c>
      <c r="M273" s="43">
        <v>45007.3526041667</v>
      </c>
      <c r="N273" s="43">
        <v>45007.35125</v>
      </c>
      <c r="O273" s="42" t="s">
        <v>780</v>
      </c>
      <c r="P273" s="39" t="s">
        <v>781</v>
      </c>
      <c r="Q273" s="39"/>
      <c r="R273" s="47">
        <v>45007.5326273148</v>
      </c>
      <c r="S273" s="39" t="s">
        <v>934</v>
      </c>
      <c r="T273" s="47"/>
      <c r="U273" s="47">
        <v>45007.5321990741</v>
      </c>
      <c r="V273" s="47"/>
      <c r="W273" s="48">
        <v>0</v>
      </c>
      <c r="X273" s="49">
        <v>0.180949074074074</v>
      </c>
      <c r="Y273" s="39" t="s">
        <v>230</v>
      </c>
      <c r="Z273" s="39" t="s">
        <v>234</v>
      </c>
      <c r="AA273" s="39"/>
      <c r="AB273" s="39" t="s">
        <v>140</v>
      </c>
      <c r="AC273" s="39" t="s">
        <v>225</v>
      </c>
      <c r="AD273" s="39"/>
      <c r="AE273" s="43" t="s">
        <v>2567</v>
      </c>
      <c r="AF273" s="39" t="s">
        <v>370</v>
      </c>
      <c r="AG273" s="39" t="s">
        <v>371</v>
      </c>
      <c r="AH273" s="39" t="s">
        <v>292</v>
      </c>
      <c r="AI273" s="48">
        <v>9.33333333333333</v>
      </c>
      <c r="AJ273" s="39" t="s">
        <v>216</v>
      </c>
    </row>
    <row r="274" ht="14.4" spans="1:36">
      <c r="A274" s="38" t="s">
        <v>239</v>
      </c>
      <c r="B274" s="38" t="s">
        <v>212</v>
      </c>
      <c r="C274" s="38" t="s">
        <v>213</v>
      </c>
      <c r="D274" s="38" t="s">
        <v>230</v>
      </c>
      <c r="E274" s="38" t="s">
        <v>231</v>
      </c>
      <c r="F274" s="38"/>
      <c r="G274" s="38"/>
      <c r="H274" s="38" t="s">
        <v>216</v>
      </c>
      <c r="I274" s="38" t="s">
        <v>2569</v>
      </c>
      <c r="J274" s="38" t="s">
        <v>976</v>
      </c>
      <c r="K274" s="40" t="s">
        <v>219</v>
      </c>
      <c r="L274" s="38" t="s">
        <v>220</v>
      </c>
      <c r="M274" s="41">
        <v>44998.3469560185</v>
      </c>
      <c r="N274" s="41">
        <v>44998.3461111111</v>
      </c>
      <c r="O274" s="40" t="s">
        <v>221</v>
      </c>
      <c r="P274" s="38" t="s">
        <v>222</v>
      </c>
      <c r="Q274" s="38"/>
      <c r="R274" s="44">
        <v>45009.0867592593</v>
      </c>
      <c r="S274" s="38" t="s">
        <v>224</v>
      </c>
      <c r="T274" s="44"/>
      <c r="U274" s="44">
        <v>44998.4436574074</v>
      </c>
      <c r="V274" s="44">
        <v>45009.0842361111</v>
      </c>
      <c r="W274" s="45">
        <v>0</v>
      </c>
      <c r="X274" s="46">
        <v>10.738125</v>
      </c>
      <c r="Y274" s="38" t="s">
        <v>230</v>
      </c>
      <c r="Z274" s="38" t="s">
        <v>234</v>
      </c>
      <c r="AA274" s="38"/>
      <c r="AB274" s="38" t="s">
        <v>245</v>
      </c>
      <c r="AC274" s="38" t="s">
        <v>246</v>
      </c>
      <c r="AD274" s="38"/>
      <c r="AE274" s="41" t="s">
        <v>2570</v>
      </c>
      <c r="AF274" s="38" t="s">
        <v>370</v>
      </c>
      <c r="AG274" s="38" t="s">
        <v>371</v>
      </c>
      <c r="AH274" s="38" t="s">
        <v>327</v>
      </c>
      <c r="AI274" s="45">
        <v>2.33333333333333</v>
      </c>
      <c r="AJ274" s="38" t="s">
        <v>216</v>
      </c>
    </row>
    <row r="275" ht="14.4" spans="1:36">
      <c r="A275" s="38" t="s">
        <v>239</v>
      </c>
      <c r="B275" s="38" t="s">
        <v>212</v>
      </c>
      <c r="C275" s="38" t="s">
        <v>213</v>
      </c>
      <c r="D275" s="38" t="s">
        <v>230</v>
      </c>
      <c r="E275" s="38" t="s">
        <v>231</v>
      </c>
      <c r="F275" s="38"/>
      <c r="G275" s="38"/>
      <c r="H275" s="38" t="s">
        <v>216</v>
      </c>
      <c r="I275" s="38" t="s">
        <v>2571</v>
      </c>
      <c r="J275" s="38" t="s">
        <v>976</v>
      </c>
      <c r="K275" s="40" t="s">
        <v>219</v>
      </c>
      <c r="L275" s="38" t="s">
        <v>220</v>
      </c>
      <c r="M275" s="41">
        <v>44999.3611111111</v>
      </c>
      <c r="N275" s="41">
        <v>44999.3596990741</v>
      </c>
      <c r="O275" s="40" t="s">
        <v>221</v>
      </c>
      <c r="P275" s="38" t="s">
        <v>222</v>
      </c>
      <c r="Q275" s="38"/>
      <c r="R275" s="44">
        <v>45010.093900463</v>
      </c>
      <c r="S275" s="38" t="s">
        <v>224</v>
      </c>
      <c r="T275" s="44"/>
      <c r="U275" s="44">
        <v>44999.4234375</v>
      </c>
      <c r="V275" s="44">
        <v>45010.0842013889</v>
      </c>
      <c r="W275" s="45">
        <v>0</v>
      </c>
      <c r="X275" s="46">
        <v>10.7245023148148</v>
      </c>
      <c r="Y275" s="38" t="s">
        <v>230</v>
      </c>
      <c r="Z275" s="38" t="s">
        <v>234</v>
      </c>
      <c r="AA275" s="38"/>
      <c r="AB275" s="38" t="s">
        <v>245</v>
      </c>
      <c r="AC275" s="38" t="s">
        <v>323</v>
      </c>
      <c r="AD275" s="38"/>
      <c r="AE275" s="41" t="s">
        <v>2572</v>
      </c>
      <c r="AF275" s="38" t="s">
        <v>485</v>
      </c>
      <c r="AG275" s="38" t="s">
        <v>486</v>
      </c>
      <c r="AH275" s="38" t="s">
        <v>284</v>
      </c>
      <c r="AI275" s="45">
        <v>2.33333333333333</v>
      </c>
      <c r="AJ275" s="38" t="s">
        <v>216</v>
      </c>
    </row>
    <row r="276" ht="14.4" spans="1:36">
      <c r="A276" s="38" t="s">
        <v>239</v>
      </c>
      <c r="B276" s="38" t="s">
        <v>212</v>
      </c>
      <c r="C276" s="38" t="s">
        <v>213</v>
      </c>
      <c r="D276" s="38" t="s">
        <v>230</v>
      </c>
      <c r="E276" s="38" t="s">
        <v>231</v>
      </c>
      <c r="F276" s="38"/>
      <c r="G276" s="38"/>
      <c r="H276" s="38" t="s">
        <v>216</v>
      </c>
      <c r="I276" s="38" t="s">
        <v>2573</v>
      </c>
      <c r="J276" s="38" t="s">
        <v>976</v>
      </c>
      <c r="K276" s="40" t="s">
        <v>219</v>
      </c>
      <c r="L276" s="38" t="s">
        <v>220</v>
      </c>
      <c r="M276" s="41">
        <v>45001.3701851852</v>
      </c>
      <c r="N276" s="41">
        <v>45001.3678935185</v>
      </c>
      <c r="O276" s="40" t="s">
        <v>221</v>
      </c>
      <c r="P276" s="38" t="s">
        <v>222</v>
      </c>
      <c r="Q276" s="38"/>
      <c r="R276" s="44">
        <v>45012.0865972222</v>
      </c>
      <c r="S276" s="38" t="s">
        <v>224</v>
      </c>
      <c r="T276" s="44"/>
      <c r="U276" s="44">
        <v>45001.4093981482</v>
      </c>
      <c r="V276" s="44">
        <v>45012.0843865741</v>
      </c>
      <c r="W276" s="45">
        <v>0</v>
      </c>
      <c r="X276" s="46">
        <v>10.7164930555556</v>
      </c>
      <c r="Y276" s="38" t="s">
        <v>230</v>
      </c>
      <c r="Z276" s="38" t="s">
        <v>234</v>
      </c>
      <c r="AA276" s="38"/>
      <c r="AB276" s="38" t="s">
        <v>143</v>
      </c>
      <c r="AC276" s="38" t="s">
        <v>245</v>
      </c>
      <c r="AD276" s="38" t="s">
        <v>323</v>
      </c>
      <c r="AE276" s="41" t="s">
        <v>2574</v>
      </c>
      <c r="AF276" s="38" t="s">
        <v>485</v>
      </c>
      <c r="AG276" s="38" t="s">
        <v>486</v>
      </c>
      <c r="AH276" s="38" t="s">
        <v>284</v>
      </c>
      <c r="AI276" s="45">
        <v>2.33333333333333</v>
      </c>
      <c r="AJ276" s="38" t="s">
        <v>216</v>
      </c>
    </row>
    <row r="277" ht="14.4" spans="1:36">
      <c r="A277" s="39" t="s">
        <v>239</v>
      </c>
      <c r="B277" s="39" t="s">
        <v>212</v>
      </c>
      <c r="C277" s="39" t="s">
        <v>213</v>
      </c>
      <c r="D277" s="39" t="s">
        <v>230</v>
      </c>
      <c r="E277" s="39" t="s">
        <v>231</v>
      </c>
      <c r="F277" s="39"/>
      <c r="G277" s="39"/>
      <c r="H277" s="39" t="s">
        <v>216</v>
      </c>
      <c r="I277" s="39" t="s">
        <v>2575</v>
      </c>
      <c r="J277" s="39" t="s">
        <v>976</v>
      </c>
      <c r="K277" s="42" t="s">
        <v>219</v>
      </c>
      <c r="L277" s="39" t="s">
        <v>220</v>
      </c>
      <c r="M277" s="43">
        <v>45002.3631365741</v>
      </c>
      <c r="N277" s="43">
        <v>45002.3618518519</v>
      </c>
      <c r="O277" s="42" t="s">
        <v>221</v>
      </c>
      <c r="P277" s="39" t="s">
        <v>222</v>
      </c>
      <c r="Q277" s="39"/>
      <c r="R277" s="47">
        <v>45013.098587963</v>
      </c>
      <c r="S277" s="39" t="s">
        <v>224</v>
      </c>
      <c r="T277" s="47"/>
      <c r="U277" s="47">
        <v>45002.578275463</v>
      </c>
      <c r="V277" s="47">
        <v>45013.0843171296</v>
      </c>
      <c r="W277" s="48">
        <v>0</v>
      </c>
      <c r="X277" s="49">
        <v>10.7224652777778</v>
      </c>
      <c r="Y277" s="39" t="s">
        <v>230</v>
      </c>
      <c r="Z277" s="39" t="s">
        <v>234</v>
      </c>
      <c r="AA277" s="39"/>
      <c r="AB277" s="39" t="s">
        <v>245</v>
      </c>
      <c r="AC277" s="39" t="s">
        <v>246</v>
      </c>
      <c r="AD277" s="39"/>
      <c r="AE277" s="43" t="s">
        <v>2576</v>
      </c>
      <c r="AF277" s="39" t="s">
        <v>370</v>
      </c>
      <c r="AG277" s="39" t="s">
        <v>371</v>
      </c>
      <c r="AH277" s="39" t="s">
        <v>327</v>
      </c>
      <c r="AI277" s="48">
        <v>2.33333333333333</v>
      </c>
      <c r="AJ277" s="39" t="s">
        <v>216</v>
      </c>
    </row>
    <row r="278" ht="14.4" spans="1:36">
      <c r="A278" s="39" t="s">
        <v>239</v>
      </c>
      <c r="B278" s="39" t="s">
        <v>212</v>
      </c>
      <c r="C278" s="39" t="s">
        <v>213</v>
      </c>
      <c r="D278" s="39" t="s">
        <v>230</v>
      </c>
      <c r="E278" s="39" t="s">
        <v>231</v>
      </c>
      <c r="F278" s="39"/>
      <c r="G278" s="39"/>
      <c r="H278" s="39" t="s">
        <v>216</v>
      </c>
      <c r="I278" s="39" t="s">
        <v>2577</v>
      </c>
      <c r="J278" s="39" t="s">
        <v>976</v>
      </c>
      <c r="K278" s="42" t="s">
        <v>219</v>
      </c>
      <c r="L278" s="39" t="s">
        <v>220</v>
      </c>
      <c r="M278" s="43">
        <v>45003.4254050926</v>
      </c>
      <c r="N278" s="43">
        <v>45003.4241782407</v>
      </c>
      <c r="O278" s="42" t="s">
        <v>221</v>
      </c>
      <c r="P278" s="39" t="s">
        <v>222</v>
      </c>
      <c r="Q278" s="39"/>
      <c r="R278" s="47">
        <v>45017.0979976852</v>
      </c>
      <c r="S278" s="39" t="s">
        <v>224</v>
      </c>
      <c r="T278" s="47"/>
      <c r="U278" s="47">
        <v>45006.4752199074</v>
      </c>
      <c r="V278" s="47">
        <v>45017.0850810185</v>
      </c>
      <c r="W278" s="48">
        <v>0</v>
      </c>
      <c r="X278" s="49">
        <v>13.6609027777778</v>
      </c>
      <c r="Y278" s="39" t="s">
        <v>230</v>
      </c>
      <c r="Z278" s="39" t="s">
        <v>234</v>
      </c>
      <c r="AA278" s="39"/>
      <c r="AB278" s="39" t="s">
        <v>245</v>
      </c>
      <c r="AC278" s="39" t="s">
        <v>246</v>
      </c>
      <c r="AD278" s="39"/>
      <c r="AE278" s="47" t="s">
        <v>2578</v>
      </c>
      <c r="AF278" s="39" t="s">
        <v>370</v>
      </c>
      <c r="AG278" s="39" t="s">
        <v>371</v>
      </c>
      <c r="AH278" s="39" t="s">
        <v>327</v>
      </c>
      <c r="AI278" s="48">
        <v>2.33333333333333</v>
      </c>
      <c r="AJ278" s="39" t="s">
        <v>216</v>
      </c>
    </row>
    <row r="279" ht="14.4" spans="1:36">
      <c r="A279" s="38" t="s">
        <v>239</v>
      </c>
      <c r="B279" s="38" t="s">
        <v>212</v>
      </c>
      <c r="C279" s="38" t="s">
        <v>213</v>
      </c>
      <c r="D279" s="38" t="s">
        <v>230</v>
      </c>
      <c r="E279" s="38" t="s">
        <v>231</v>
      </c>
      <c r="F279" s="38"/>
      <c r="G279" s="38"/>
      <c r="H279" s="38" t="s">
        <v>216</v>
      </c>
      <c r="I279" s="38" t="s">
        <v>2579</v>
      </c>
      <c r="J279" s="38" t="s">
        <v>976</v>
      </c>
      <c r="K279" s="40" t="s">
        <v>219</v>
      </c>
      <c r="L279" s="38" t="s">
        <v>220</v>
      </c>
      <c r="M279" s="41">
        <v>45006.3726967593</v>
      </c>
      <c r="N279" s="41">
        <v>45006.3713194444</v>
      </c>
      <c r="O279" s="40" t="s">
        <v>221</v>
      </c>
      <c r="P279" s="38" t="s">
        <v>222</v>
      </c>
      <c r="Q279" s="38"/>
      <c r="R279" s="44">
        <v>45017.0900578704</v>
      </c>
      <c r="S279" s="38" t="s">
        <v>224</v>
      </c>
      <c r="T279" s="44"/>
      <c r="U279" s="44">
        <v>45006.4101851852</v>
      </c>
      <c r="V279" s="44">
        <v>45017.0850810185</v>
      </c>
      <c r="W279" s="45">
        <v>0</v>
      </c>
      <c r="X279" s="46">
        <v>10.7137615740741</v>
      </c>
      <c r="Y279" s="38" t="s">
        <v>230</v>
      </c>
      <c r="Z279" s="38" t="s">
        <v>234</v>
      </c>
      <c r="AA279" s="38"/>
      <c r="AB279" s="38" t="s">
        <v>245</v>
      </c>
      <c r="AC279" s="38" t="s">
        <v>246</v>
      </c>
      <c r="AD279" s="38"/>
      <c r="AE279" s="44" t="s">
        <v>2580</v>
      </c>
      <c r="AF279" s="38" t="s">
        <v>370</v>
      </c>
      <c r="AG279" s="38" t="s">
        <v>371</v>
      </c>
      <c r="AH279" s="38" t="s">
        <v>327</v>
      </c>
      <c r="AI279" s="45">
        <v>2.33333333333333</v>
      </c>
      <c r="AJ279" s="38" t="s">
        <v>216</v>
      </c>
    </row>
    <row r="280" ht="14.4" spans="1:36">
      <c r="A280" s="39" t="s">
        <v>239</v>
      </c>
      <c r="B280" s="39" t="s">
        <v>212</v>
      </c>
      <c r="C280" s="39" t="s">
        <v>213</v>
      </c>
      <c r="D280" s="39" t="s">
        <v>230</v>
      </c>
      <c r="E280" s="39" t="s">
        <v>231</v>
      </c>
      <c r="F280" s="39"/>
      <c r="G280" s="39"/>
      <c r="H280" s="39" t="s">
        <v>216</v>
      </c>
      <c r="I280" s="39" t="s">
        <v>2581</v>
      </c>
      <c r="J280" s="39" t="s">
        <v>976</v>
      </c>
      <c r="K280" s="42" t="s">
        <v>219</v>
      </c>
      <c r="L280" s="39" t="s">
        <v>220</v>
      </c>
      <c r="M280" s="43">
        <v>45008.3280092593</v>
      </c>
      <c r="N280" s="43">
        <v>45008.3267824074</v>
      </c>
      <c r="O280" s="42" t="s">
        <v>780</v>
      </c>
      <c r="P280" s="39" t="s">
        <v>781</v>
      </c>
      <c r="Q280" s="39"/>
      <c r="R280" s="47">
        <v>45008.3952430556</v>
      </c>
      <c r="S280" s="39" t="s">
        <v>782</v>
      </c>
      <c r="T280" s="47"/>
      <c r="U280" s="47">
        <v>45008.3949189815</v>
      </c>
      <c r="V280" s="47"/>
      <c r="W280" s="48">
        <v>0</v>
      </c>
      <c r="X280" s="49">
        <v>0.0681365740740741</v>
      </c>
      <c r="Y280" s="39" t="s">
        <v>230</v>
      </c>
      <c r="Z280" s="39" t="s">
        <v>234</v>
      </c>
      <c r="AA280" s="39"/>
      <c r="AB280" s="39" t="s">
        <v>245</v>
      </c>
      <c r="AC280" s="39" t="s">
        <v>323</v>
      </c>
      <c r="AD280" s="39"/>
      <c r="AE280" s="43" t="s">
        <v>2582</v>
      </c>
      <c r="AF280" s="39" t="s">
        <v>485</v>
      </c>
      <c r="AG280" s="39" t="s">
        <v>486</v>
      </c>
      <c r="AH280" s="39" t="s">
        <v>284</v>
      </c>
      <c r="AI280" s="48">
        <v>2.33333333333333</v>
      </c>
      <c r="AJ280" s="39" t="s">
        <v>216</v>
      </c>
    </row>
    <row r="281" ht="14.4" spans="1:36">
      <c r="A281" s="39" t="s">
        <v>239</v>
      </c>
      <c r="B281" s="39" t="s">
        <v>212</v>
      </c>
      <c r="C281" s="39" t="s">
        <v>213</v>
      </c>
      <c r="D281" s="39" t="s">
        <v>230</v>
      </c>
      <c r="E281" s="39" t="s">
        <v>231</v>
      </c>
      <c r="F281" s="39"/>
      <c r="G281" s="39"/>
      <c r="H281" s="39" t="s">
        <v>216</v>
      </c>
      <c r="I281" s="39" t="s">
        <v>2583</v>
      </c>
      <c r="J281" s="39" t="s">
        <v>976</v>
      </c>
      <c r="K281" s="42" t="s">
        <v>219</v>
      </c>
      <c r="L281" s="39" t="s">
        <v>220</v>
      </c>
      <c r="M281" s="43">
        <v>45013.3621527778</v>
      </c>
      <c r="N281" s="43">
        <v>45013.3513888889</v>
      </c>
      <c r="O281" s="42" t="s">
        <v>780</v>
      </c>
      <c r="P281" s="39" t="s">
        <v>781</v>
      </c>
      <c r="Q281" s="39"/>
      <c r="R281" s="47">
        <v>45013.3839236111</v>
      </c>
      <c r="S281" s="39" t="s">
        <v>977</v>
      </c>
      <c r="T281" s="47"/>
      <c r="U281" s="47">
        <v>45013.3778009259</v>
      </c>
      <c r="V281" s="47"/>
      <c r="W281" s="48">
        <v>0</v>
      </c>
      <c r="X281" s="49">
        <v>0.026412037037037</v>
      </c>
      <c r="Y281" s="39" t="s">
        <v>230</v>
      </c>
      <c r="Z281" s="39" t="s">
        <v>234</v>
      </c>
      <c r="AA281" s="39"/>
      <c r="AB281" s="39" t="s">
        <v>245</v>
      </c>
      <c r="AC281" s="39" t="s">
        <v>246</v>
      </c>
      <c r="AD281" s="39"/>
      <c r="AE281" s="43" t="s">
        <v>2584</v>
      </c>
      <c r="AF281" s="39" t="s">
        <v>485</v>
      </c>
      <c r="AG281" s="39" t="s">
        <v>486</v>
      </c>
      <c r="AH281" s="39" t="s">
        <v>284</v>
      </c>
      <c r="AI281" s="48">
        <v>2.33333333333333</v>
      </c>
      <c r="AJ281" s="39" t="s">
        <v>216</v>
      </c>
    </row>
    <row r="282" ht="14.4" spans="1:36">
      <c r="A282" s="39" t="s">
        <v>239</v>
      </c>
      <c r="B282" s="39" t="s">
        <v>212</v>
      </c>
      <c r="C282" s="39" t="s">
        <v>213</v>
      </c>
      <c r="D282" s="39" t="s">
        <v>230</v>
      </c>
      <c r="E282" s="39" t="s">
        <v>231</v>
      </c>
      <c r="F282" s="39"/>
      <c r="G282" s="39"/>
      <c r="H282" s="39" t="s">
        <v>216</v>
      </c>
      <c r="I282" s="39" t="s">
        <v>2585</v>
      </c>
      <c r="J282" s="39" t="s">
        <v>976</v>
      </c>
      <c r="K282" s="42" t="s">
        <v>219</v>
      </c>
      <c r="L282" s="39" t="s">
        <v>220</v>
      </c>
      <c r="M282" s="43">
        <v>45015.3506481481</v>
      </c>
      <c r="N282" s="43">
        <v>45015.349537037</v>
      </c>
      <c r="O282" s="42" t="s">
        <v>780</v>
      </c>
      <c r="P282" s="39" t="s">
        <v>781</v>
      </c>
      <c r="Q282" s="39"/>
      <c r="R282" s="47">
        <v>45015.4028125</v>
      </c>
      <c r="S282" s="39" t="s">
        <v>297</v>
      </c>
      <c r="T282" s="47"/>
      <c r="U282" s="47">
        <v>45015.4027777778</v>
      </c>
      <c r="V282" s="47"/>
      <c r="W282" s="48">
        <v>0</v>
      </c>
      <c r="X282" s="49">
        <v>0.0532407407407407</v>
      </c>
      <c r="Y282" s="39" t="s">
        <v>230</v>
      </c>
      <c r="Z282" s="39" t="s">
        <v>234</v>
      </c>
      <c r="AA282" s="39"/>
      <c r="AB282" s="39" t="s">
        <v>245</v>
      </c>
      <c r="AC282" s="39" t="s">
        <v>323</v>
      </c>
      <c r="AD282" s="39"/>
      <c r="AE282" s="43" t="s">
        <v>2586</v>
      </c>
      <c r="AF282" s="39" t="s">
        <v>485</v>
      </c>
      <c r="AG282" s="39" t="s">
        <v>486</v>
      </c>
      <c r="AH282" s="39" t="s">
        <v>284</v>
      </c>
      <c r="AI282" s="48">
        <v>2.33333333333333</v>
      </c>
      <c r="AJ282" s="39" t="s">
        <v>216</v>
      </c>
    </row>
    <row r="283" ht="14.4" spans="1:36">
      <c r="A283" s="38" t="s">
        <v>239</v>
      </c>
      <c r="B283" s="38" t="s">
        <v>212</v>
      </c>
      <c r="C283" s="38" t="s">
        <v>213</v>
      </c>
      <c r="D283" s="38" t="s">
        <v>230</v>
      </c>
      <c r="E283" s="38" t="s">
        <v>231</v>
      </c>
      <c r="F283" s="38"/>
      <c r="G283" s="38"/>
      <c r="H283" s="38" t="s">
        <v>216</v>
      </c>
      <c r="I283" s="38" t="s">
        <v>2587</v>
      </c>
      <c r="J283" s="38" t="s">
        <v>2588</v>
      </c>
      <c r="K283" s="40" t="s">
        <v>219</v>
      </c>
      <c r="L283" s="38" t="s">
        <v>220</v>
      </c>
      <c r="M283" s="41">
        <v>44993.3432291667</v>
      </c>
      <c r="N283" s="41">
        <v>44993.3419791667</v>
      </c>
      <c r="O283" s="40" t="s">
        <v>221</v>
      </c>
      <c r="P283" s="38" t="s">
        <v>222</v>
      </c>
      <c r="Q283" s="38"/>
      <c r="R283" s="44">
        <v>45004.0891782407</v>
      </c>
      <c r="S283" s="38" t="s">
        <v>224</v>
      </c>
      <c r="T283" s="44"/>
      <c r="U283" s="44">
        <v>44993.496400463</v>
      </c>
      <c r="V283" s="44">
        <v>45004.0844560185</v>
      </c>
      <c r="W283" s="45">
        <v>0</v>
      </c>
      <c r="X283" s="46">
        <v>10.7424768518519</v>
      </c>
      <c r="Y283" s="38" t="s">
        <v>230</v>
      </c>
      <c r="Z283" s="38" t="s">
        <v>234</v>
      </c>
      <c r="AA283" s="38"/>
      <c r="AB283" s="38" t="s">
        <v>245</v>
      </c>
      <c r="AC283" s="38" t="s">
        <v>246</v>
      </c>
      <c r="AD283" s="38"/>
      <c r="AE283" s="41" t="s">
        <v>2589</v>
      </c>
      <c r="AF283" s="38" t="s">
        <v>307</v>
      </c>
      <c r="AG283" s="38" t="s">
        <v>308</v>
      </c>
      <c r="AH283" s="38" t="s">
        <v>380</v>
      </c>
      <c r="AI283" s="45">
        <v>2.33333333333333</v>
      </c>
      <c r="AJ283" s="38" t="s">
        <v>216</v>
      </c>
    </row>
    <row r="284" ht="14.4" spans="1:36">
      <c r="A284" s="39" t="s">
        <v>239</v>
      </c>
      <c r="B284" s="39" t="s">
        <v>212</v>
      </c>
      <c r="C284" s="39" t="s">
        <v>213</v>
      </c>
      <c r="D284" s="39" t="s">
        <v>230</v>
      </c>
      <c r="E284" s="39" t="s">
        <v>231</v>
      </c>
      <c r="F284" s="39"/>
      <c r="G284" s="39"/>
      <c r="H284" s="39" t="s">
        <v>216</v>
      </c>
      <c r="I284" s="39" t="s">
        <v>2590</v>
      </c>
      <c r="J284" s="39" t="s">
        <v>2591</v>
      </c>
      <c r="K284" s="42" t="s">
        <v>219</v>
      </c>
      <c r="L284" s="39" t="s">
        <v>220</v>
      </c>
      <c r="M284" s="43">
        <v>45000.3766782407</v>
      </c>
      <c r="N284" s="43">
        <v>45000.375462963</v>
      </c>
      <c r="O284" s="42" t="s">
        <v>221</v>
      </c>
      <c r="P284" s="39" t="s">
        <v>222</v>
      </c>
      <c r="Q284" s="39"/>
      <c r="R284" s="47">
        <v>45011.1291435185</v>
      </c>
      <c r="S284" s="39" t="s">
        <v>224</v>
      </c>
      <c r="T284" s="47"/>
      <c r="U284" s="47">
        <v>45000.5975810185</v>
      </c>
      <c r="V284" s="47">
        <v>45011.1259490741</v>
      </c>
      <c r="W284" s="48">
        <v>0</v>
      </c>
      <c r="X284" s="49">
        <v>10.7504861111111</v>
      </c>
      <c r="Y284" s="39" t="s">
        <v>230</v>
      </c>
      <c r="Z284" s="39" t="s">
        <v>234</v>
      </c>
      <c r="AA284" s="39"/>
      <c r="AB284" s="39" t="s">
        <v>245</v>
      </c>
      <c r="AC284" s="39" t="s">
        <v>246</v>
      </c>
      <c r="AD284" s="39"/>
      <c r="AE284" s="43" t="s">
        <v>2592</v>
      </c>
      <c r="AF284" s="39" t="s">
        <v>307</v>
      </c>
      <c r="AG284" s="39" t="s">
        <v>308</v>
      </c>
      <c r="AH284" s="39" t="s">
        <v>380</v>
      </c>
      <c r="AI284" s="48">
        <v>2.33333333333333</v>
      </c>
      <c r="AJ284" s="39" t="s">
        <v>216</v>
      </c>
    </row>
    <row r="285" ht="14.4" spans="1:36">
      <c r="A285" s="39" t="s">
        <v>239</v>
      </c>
      <c r="B285" s="39" t="s">
        <v>212</v>
      </c>
      <c r="C285" s="39" t="s">
        <v>213</v>
      </c>
      <c r="D285" s="39" t="s">
        <v>230</v>
      </c>
      <c r="E285" s="39" t="s">
        <v>231</v>
      </c>
      <c r="F285" s="39"/>
      <c r="G285" s="39"/>
      <c r="H285" s="39" t="s">
        <v>216</v>
      </c>
      <c r="I285" s="39" t="s">
        <v>2593</v>
      </c>
      <c r="J285" s="39" t="s">
        <v>2594</v>
      </c>
      <c r="K285" s="42" t="s">
        <v>219</v>
      </c>
      <c r="L285" s="39" t="s">
        <v>220</v>
      </c>
      <c r="M285" s="43">
        <v>45014.3491203704</v>
      </c>
      <c r="N285" s="43">
        <v>45014.3449421296</v>
      </c>
      <c r="O285" s="42" t="s">
        <v>780</v>
      </c>
      <c r="P285" s="39" t="s">
        <v>781</v>
      </c>
      <c r="Q285" s="39"/>
      <c r="R285" s="47">
        <v>45014.4461689815</v>
      </c>
      <c r="S285" s="39" t="s">
        <v>934</v>
      </c>
      <c r="T285" s="47"/>
      <c r="U285" s="47">
        <v>45014.4452893519</v>
      </c>
      <c r="V285" s="47"/>
      <c r="W285" s="48">
        <v>0</v>
      </c>
      <c r="X285" s="49">
        <v>0.100347222222222</v>
      </c>
      <c r="Y285" s="39" t="s">
        <v>230</v>
      </c>
      <c r="Z285" s="39" t="s">
        <v>234</v>
      </c>
      <c r="AA285" s="39"/>
      <c r="AB285" s="39" t="s">
        <v>245</v>
      </c>
      <c r="AC285" s="39" t="s">
        <v>246</v>
      </c>
      <c r="AD285" s="39"/>
      <c r="AE285" s="43" t="s">
        <v>2595</v>
      </c>
      <c r="AF285" s="39" t="s">
        <v>307</v>
      </c>
      <c r="AG285" s="39" t="s">
        <v>308</v>
      </c>
      <c r="AH285" s="39" t="s">
        <v>380</v>
      </c>
      <c r="AI285" s="48">
        <v>2.33333333333333</v>
      </c>
      <c r="AJ285" s="39" t="s">
        <v>216</v>
      </c>
    </row>
    <row r="286" ht="14.4" spans="1:36">
      <c r="A286" s="39" t="s">
        <v>239</v>
      </c>
      <c r="B286" s="39" t="s">
        <v>212</v>
      </c>
      <c r="C286" s="39" t="s">
        <v>213</v>
      </c>
      <c r="D286" s="39" t="s">
        <v>230</v>
      </c>
      <c r="E286" s="39" t="s">
        <v>231</v>
      </c>
      <c r="F286" s="39"/>
      <c r="G286" s="39"/>
      <c r="H286" s="39" t="s">
        <v>216</v>
      </c>
      <c r="I286" s="39" t="s">
        <v>2596</v>
      </c>
      <c r="J286" s="39" t="s">
        <v>2597</v>
      </c>
      <c r="K286" s="42" t="s">
        <v>219</v>
      </c>
      <c r="L286" s="39" t="s">
        <v>220</v>
      </c>
      <c r="M286" s="43">
        <v>45007.3471296296</v>
      </c>
      <c r="N286" s="43">
        <v>45007.3453935185</v>
      </c>
      <c r="O286" s="42" t="s">
        <v>780</v>
      </c>
      <c r="P286" s="39" t="s">
        <v>781</v>
      </c>
      <c r="Q286" s="39"/>
      <c r="R286" s="47">
        <v>45007.3979513889</v>
      </c>
      <c r="S286" s="39" t="s">
        <v>782</v>
      </c>
      <c r="T286" s="47"/>
      <c r="U286" s="47">
        <v>45007.3973263889</v>
      </c>
      <c r="V286" s="47"/>
      <c r="W286" s="48">
        <v>0</v>
      </c>
      <c r="X286" s="49">
        <v>0.0519328703703704</v>
      </c>
      <c r="Y286" s="39" t="s">
        <v>230</v>
      </c>
      <c r="Z286" s="39" t="s">
        <v>234</v>
      </c>
      <c r="AA286" s="39"/>
      <c r="AB286" s="39" t="s">
        <v>245</v>
      </c>
      <c r="AC286" s="39" t="s">
        <v>323</v>
      </c>
      <c r="AD286" s="39"/>
      <c r="AE286" s="43" t="s">
        <v>2598</v>
      </c>
      <c r="AF286" s="39" t="s">
        <v>227</v>
      </c>
      <c r="AG286" s="39" t="s">
        <v>228</v>
      </c>
      <c r="AH286" s="39" t="s">
        <v>229</v>
      </c>
      <c r="AI286" s="48">
        <v>2.33333333333333</v>
      </c>
      <c r="AJ286" s="39" t="s">
        <v>216</v>
      </c>
    </row>
    <row r="287" ht="14.4" spans="1:36">
      <c r="A287" s="38" t="s">
        <v>239</v>
      </c>
      <c r="B287" s="38" t="s">
        <v>212</v>
      </c>
      <c r="C287" s="38" t="s">
        <v>213</v>
      </c>
      <c r="D287" s="38" t="s">
        <v>230</v>
      </c>
      <c r="E287" s="38" t="s">
        <v>231</v>
      </c>
      <c r="F287" s="38"/>
      <c r="G287" s="38"/>
      <c r="H287" s="38" t="s">
        <v>216</v>
      </c>
      <c r="I287" s="38" t="s">
        <v>2599</v>
      </c>
      <c r="J287" s="38" t="s">
        <v>2600</v>
      </c>
      <c r="K287" s="40" t="s">
        <v>219</v>
      </c>
      <c r="L287" s="38" t="s">
        <v>220</v>
      </c>
      <c r="M287" s="41">
        <v>44998.3771643519</v>
      </c>
      <c r="N287" s="41">
        <v>44998.3746875</v>
      </c>
      <c r="O287" s="40" t="s">
        <v>221</v>
      </c>
      <c r="P287" s="38" t="s">
        <v>222</v>
      </c>
      <c r="Q287" s="38"/>
      <c r="R287" s="44">
        <v>45011.1300115741</v>
      </c>
      <c r="S287" s="38" t="s">
        <v>224</v>
      </c>
      <c r="T287" s="44"/>
      <c r="U287" s="44">
        <v>45000.748275463</v>
      </c>
      <c r="V287" s="44">
        <v>45011.1259490741</v>
      </c>
      <c r="W287" s="45">
        <v>0</v>
      </c>
      <c r="X287" s="46">
        <v>12.7512615740741</v>
      </c>
      <c r="Y287" s="38" t="s">
        <v>230</v>
      </c>
      <c r="Z287" s="38" t="s">
        <v>234</v>
      </c>
      <c r="AA287" s="38"/>
      <c r="AB287" s="38" t="s">
        <v>140</v>
      </c>
      <c r="AC287" s="38" t="s">
        <v>225</v>
      </c>
      <c r="AD287" s="38"/>
      <c r="AE287" s="41" t="s">
        <v>2601</v>
      </c>
      <c r="AF287" s="38" t="s">
        <v>227</v>
      </c>
      <c r="AG287" s="38" t="s">
        <v>228</v>
      </c>
      <c r="AH287" s="38" t="s">
        <v>238</v>
      </c>
      <c r="AI287" s="45">
        <v>9.33333333333333</v>
      </c>
      <c r="AJ287" s="38" t="s">
        <v>216</v>
      </c>
    </row>
    <row r="288" ht="14.4" spans="1:36">
      <c r="A288" s="39" t="s">
        <v>239</v>
      </c>
      <c r="B288" s="39" t="s">
        <v>212</v>
      </c>
      <c r="C288" s="39" t="s">
        <v>213</v>
      </c>
      <c r="D288" s="39" t="s">
        <v>230</v>
      </c>
      <c r="E288" s="39" t="s">
        <v>231</v>
      </c>
      <c r="F288" s="39"/>
      <c r="G288" s="39"/>
      <c r="H288" s="39" t="s">
        <v>216</v>
      </c>
      <c r="I288" s="39" t="s">
        <v>2602</v>
      </c>
      <c r="J288" s="39" t="s">
        <v>2600</v>
      </c>
      <c r="K288" s="42" t="s">
        <v>219</v>
      </c>
      <c r="L288" s="39" t="s">
        <v>220</v>
      </c>
      <c r="M288" s="43">
        <v>44999.3656481481</v>
      </c>
      <c r="N288" s="43">
        <v>44999.3647685185</v>
      </c>
      <c r="O288" s="42" t="s">
        <v>221</v>
      </c>
      <c r="P288" s="39" t="s">
        <v>222</v>
      </c>
      <c r="Q288" s="39"/>
      <c r="R288" s="47">
        <v>45011.1299305556</v>
      </c>
      <c r="S288" s="39" t="s">
        <v>224</v>
      </c>
      <c r="T288" s="47"/>
      <c r="U288" s="47">
        <v>45000.4419444444</v>
      </c>
      <c r="V288" s="47">
        <v>45011.1259490741</v>
      </c>
      <c r="W288" s="48">
        <v>0</v>
      </c>
      <c r="X288" s="49">
        <v>11.7611805555556</v>
      </c>
      <c r="Y288" s="39" t="s">
        <v>230</v>
      </c>
      <c r="Z288" s="39" t="s">
        <v>234</v>
      </c>
      <c r="AA288" s="39"/>
      <c r="AB288" s="39" t="s">
        <v>140</v>
      </c>
      <c r="AC288" s="39" t="s">
        <v>225</v>
      </c>
      <c r="AD288" s="39"/>
      <c r="AE288" s="43" t="s">
        <v>2603</v>
      </c>
      <c r="AF288" s="39" t="s">
        <v>370</v>
      </c>
      <c r="AG288" s="39" t="s">
        <v>371</v>
      </c>
      <c r="AH288" s="39" t="s">
        <v>300</v>
      </c>
      <c r="AI288" s="48">
        <v>9.33333333333333</v>
      </c>
      <c r="AJ288" s="39" t="s">
        <v>216</v>
      </c>
    </row>
    <row r="289" ht="14.4" spans="1:36">
      <c r="A289" s="38" t="s">
        <v>239</v>
      </c>
      <c r="B289" s="38" t="s">
        <v>212</v>
      </c>
      <c r="C289" s="38" t="s">
        <v>213</v>
      </c>
      <c r="D289" s="38" t="s">
        <v>230</v>
      </c>
      <c r="E289" s="38" t="s">
        <v>231</v>
      </c>
      <c r="F289" s="38"/>
      <c r="G289" s="38"/>
      <c r="H289" s="38" t="s">
        <v>216</v>
      </c>
      <c r="I289" s="38" t="s">
        <v>2604</v>
      </c>
      <c r="J289" s="38" t="s">
        <v>2605</v>
      </c>
      <c r="K289" s="40" t="s">
        <v>219</v>
      </c>
      <c r="L289" s="38" t="s">
        <v>220</v>
      </c>
      <c r="M289" s="41">
        <v>44993.4770023148</v>
      </c>
      <c r="N289" s="41">
        <v>44993.4758101852</v>
      </c>
      <c r="O289" s="40" t="s">
        <v>221</v>
      </c>
      <c r="P289" s="38" t="s">
        <v>222</v>
      </c>
      <c r="Q289" s="38"/>
      <c r="R289" s="44">
        <v>45005.0952777778</v>
      </c>
      <c r="S289" s="38" t="s">
        <v>224</v>
      </c>
      <c r="T289" s="44"/>
      <c r="U289" s="44">
        <v>44994.3842824074</v>
      </c>
      <c r="V289" s="44">
        <v>45005.0842476852</v>
      </c>
      <c r="W289" s="45">
        <v>0</v>
      </c>
      <c r="X289" s="46">
        <v>11.6084375</v>
      </c>
      <c r="Y289" s="38" t="s">
        <v>230</v>
      </c>
      <c r="Z289" s="38" t="s">
        <v>234</v>
      </c>
      <c r="AA289" s="38"/>
      <c r="AB289" s="38" t="s">
        <v>140</v>
      </c>
      <c r="AC289" s="38" t="s">
        <v>225</v>
      </c>
      <c r="AD289" s="38"/>
      <c r="AE289" s="41" t="s">
        <v>2606</v>
      </c>
      <c r="AF289" s="38" t="s">
        <v>307</v>
      </c>
      <c r="AG289" s="38" t="s">
        <v>308</v>
      </c>
      <c r="AH289" s="38" t="s">
        <v>284</v>
      </c>
      <c r="AI289" s="45">
        <v>9.33333333333333</v>
      </c>
      <c r="AJ289" s="38" t="s">
        <v>216</v>
      </c>
    </row>
    <row r="290" ht="14.4" spans="1:36">
      <c r="A290" s="38" t="s">
        <v>239</v>
      </c>
      <c r="B290" s="38" t="s">
        <v>212</v>
      </c>
      <c r="C290" s="38" t="s">
        <v>213</v>
      </c>
      <c r="D290" s="38" t="s">
        <v>230</v>
      </c>
      <c r="E290" s="38" t="s">
        <v>231</v>
      </c>
      <c r="F290" s="38"/>
      <c r="G290" s="38"/>
      <c r="H290" s="38" t="s">
        <v>216</v>
      </c>
      <c r="I290" s="38" t="s">
        <v>2607</v>
      </c>
      <c r="J290" s="38" t="s">
        <v>2608</v>
      </c>
      <c r="K290" s="40" t="s">
        <v>219</v>
      </c>
      <c r="L290" s="38" t="s">
        <v>220</v>
      </c>
      <c r="M290" s="41">
        <v>44994.4389583333</v>
      </c>
      <c r="N290" s="41">
        <v>44994.4379050926</v>
      </c>
      <c r="O290" s="40" t="s">
        <v>221</v>
      </c>
      <c r="P290" s="38" t="s">
        <v>222</v>
      </c>
      <c r="Q290" s="38"/>
      <c r="R290" s="44">
        <v>45005.0939814815</v>
      </c>
      <c r="S290" s="38" t="s">
        <v>224</v>
      </c>
      <c r="T290" s="44"/>
      <c r="U290" s="44">
        <v>44994.5978240741</v>
      </c>
      <c r="V290" s="44">
        <v>45005.0842476852</v>
      </c>
      <c r="W290" s="45">
        <v>0</v>
      </c>
      <c r="X290" s="46">
        <v>10.6463425925926</v>
      </c>
      <c r="Y290" s="38" t="s">
        <v>230</v>
      </c>
      <c r="Z290" s="38" t="s">
        <v>234</v>
      </c>
      <c r="AA290" s="38"/>
      <c r="AB290" s="38" t="s">
        <v>140</v>
      </c>
      <c r="AC290" s="38" t="s">
        <v>225</v>
      </c>
      <c r="AD290" s="38"/>
      <c r="AE290" s="41" t="s">
        <v>2609</v>
      </c>
      <c r="AF290" s="38" t="s">
        <v>307</v>
      </c>
      <c r="AG290" s="38" t="s">
        <v>308</v>
      </c>
      <c r="AH290" s="38" t="s">
        <v>229</v>
      </c>
      <c r="AI290" s="45">
        <v>14</v>
      </c>
      <c r="AJ290" s="38" t="s">
        <v>216</v>
      </c>
    </row>
    <row r="291" ht="14.4" spans="1:36">
      <c r="A291" s="39" t="s">
        <v>239</v>
      </c>
      <c r="B291" s="39" t="s">
        <v>212</v>
      </c>
      <c r="C291" s="39" t="s">
        <v>213</v>
      </c>
      <c r="D291" s="39" t="s">
        <v>230</v>
      </c>
      <c r="E291" s="39" t="s">
        <v>231</v>
      </c>
      <c r="F291" s="39"/>
      <c r="G291" s="39"/>
      <c r="H291" s="39" t="s">
        <v>216</v>
      </c>
      <c r="I291" s="39" t="s">
        <v>2712</v>
      </c>
      <c r="J291" s="39" t="s">
        <v>2713</v>
      </c>
      <c r="K291" s="42" t="s">
        <v>258</v>
      </c>
      <c r="L291" s="39" t="s">
        <v>220</v>
      </c>
      <c r="M291" s="43">
        <v>45008.4766782407</v>
      </c>
      <c r="N291" s="43">
        <v>45008.4736574074</v>
      </c>
      <c r="O291" s="42" t="s">
        <v>295</v>
      </c>
      <c r="P291" s="39" t="s">
        <v>2671</v>
      </c>
      <c r="Q291" s="39"/>
      <c r="R291" s="47">
        <v>45014.4546990741</v>
      </c>
      <c r="S291" s="39" t="s">
        <v>2714</v>
      </c>
      <c r="T291" s="47"/>
      <c r="U291" s="47"/>
      <c r="V291" s="47"/>
      <c r="W291" s="48">
        <v>0</v>
      </c>
      <c r="X291" s="49">
        <v>8.85681712962963</v>
      </c>
      <c r="Y291" s="39" t="s">
        <v>230</v>
      </c>
      <c r="Z291" s="39" t="s">
        <v>234</v>
      </c>
      <c r="AA291" s="39"/>
      <c r="AB291" s="39"/>
      <c r="AC291" s="39"/>
      <c r="AD291" s="39"/>
      <c r="AE291" s="39"/>
      <c r="AF291" s="39" t="s">
        <v>227</v>
      </c>
      <c r="AG291" s="39" t="s">
        <v>228</v>
      </c>
      <c r="AH291" s="39" t="s">
        <v>229</v>
      </c>
      <c r="AI291" s="48">
        <v>0.7</v>
      </c>
      <c r="AJ291" s="39" t="s">
        <v>216</v>
      </c>
    </row>
    <row r="292" ht="14.4" spans="1:36">
      <c r="A292" s="39" t="s">
        <v>251</v>
      </c>
      <c r="B292" s="39" t="s">
        <v>212</v>
      </c>
      <c r="C292" s="39" t="s">
        <v>213</v>
      </c>
      <c r="D292" s="39" t="s">
        <v>230</v>
      </c>
      <c r="E292" s="39" t="s">
        <v>231</v>
      </c>
      <c r="F292" s="39"/>
      <c r="G292" s="39"/>
      <c r="H292" s="39" t="s">
        <v>216</v>
      </c>
      <c r="I292" s="39" t="s">
        <v>2715</v>
      </c>
      <c r="J292" s="39" t="s">
        <v>568</v>
      </c>
      <c r="K292" s="42" t="s">
        <v>219</v>
      </c>
      <c r="L292" s="39" t="s">
        <v>220</v>
      </c>
      <c r="M292" s="43">
        <v>45012.6304513889</v>
      </c>
      <c r="N292" s="43">
        <v>45012.6296064815</v>
      </c>
      <c r="O292" s="42" t="s">
        <v>440</v>
      </c>
      <c r="P292" s="39" t="s">
        <v>901</v>
      </c>
      <c r="Q292" s="39"/>
      <c r="R292" s="47">
        <v>45016.6315740741</v>
      </c>
      <c r="S292" s="39" t="s">
        <v>224</v>
      </c>
      <c r="T292" s="47"/>
      <c r="U292" s="47"/>
      <c r="V292" s="47"/>
      <c r="W292" s="48">
        <v>0</v>
      </c>
      <c r="X292" s="49">
        <v>4.70086805555556</v>
      </c>
      <c r="Y292" s="39" t="s">
        <v>230</v>
      </c>
      <c r="Z292" s="39" t="s">
        <v>234</v>
      </c>
      <c r="AA292" s="39"/>
      <c r="AB292" s="39"/>
      <c r="AC292" s="39"/>
      <c r="AD292" s="39"/>
      <c r="AE292" s="39"/>
      <c r="AF292" s="39" t="s">
        <v>236</v>
      </c>
      <c r="AG292" s="39" t="s">
        <v>237</v>
      </c>
      <c r="AH292" s="39" t="s">
        <v>238</v>
      </c>
      <c r="AI292" s="48">
        <v>1.16666666666667</v>
      </c>
      <c r="AJ292" s="39" t="s">
        <v>216</v>
      </c>
    </row>
    <row r="293" ht="14.4" spans="1:36">
      <c r="A293" s="39" t="s">
        <v>211</v>
      </c>
      <c r="B293" s="39" t="s">
        <v>212</v>
      </c>
      <c r="C293" s="39" t="s">
        <v>213</v>
      </c>
      <c r="D293" s="39" t="s">
        <v>230</v>
      </c>
      <c r="E293" s="39" t="s">
        <v>231</v>
      </c>
      <c r="F293" s="39"/>
      <c r="G293" s="39"/>
      <c r="H293" s="39" t="s">
        <v>216</v>
      </c>
      <c r="I293" s="39" t="s">
        <v>2631</v>
      </c>
      <c r="J293" s="39" t="s">
        <v>2632</v>
      </c>
      <c r="K293" s="42" t="s">
        <v>219</v>
      </c>
      <c r="L293" s="39" t="s">
        <v>220</v>
      </c>
      <c r="M293" s="43">
        <v>44993.6415393519</v>
      </c>
      <c r="N293" s="43">
        <v>44993.6403125</v>
      </c>
      <c r="O293" s="42" t="s">
        <v>221</v>
      </c>
      <c r="P293" s="39" t="s">
        <v>222</v>
      </c>
      <c r="Q293" s="39"/>
      <c r="R293" s="47">
        <v>45006.0900347222</v>
      </c>
      <c r="S293" s="39" t="s">
        <v>224</v>
      </c>
      <c r="T293" s="47"/>
      <c r="U293" s="47">
        <v>44995.5237384259</v>
      </c>
      <c r="V293" s="47">
        <v>45006.085</v>
      </c>
      <c r="W293" s="48">
        <v>0</v>
      </c>
      <c r="X293" s="49">
        <v>12.4446875</v>
      </c>
      <c r="Y293" s="39" t="s">
        <v>230</v>
      </c>
      <c r="Z293" s="39" t="s">
        <v>234</v>
      </c>
      <c r="AA293" s="39"/>
      <c r="AB293" s="39" t="s">
        <v>143</v>
      </c>
      <c r="AC293" s="39" t="s">
        <v>245</v>
      </c>
      <c r="AD293" s="39"/>
      <c r="AE293" s="39" t="s">
        <v>2633</v>
      </c>
      <c r="AF293" s="39" t="s">
        <v>639</v>
      </c>
      <c r="AG293" s="39" t="s">
        <v>640</v>
      </c>
      <c r="AH293" s="39" t="s">
        <v>380</v>
      </c>
      <c r="AI293" s="48">
        <v>9.33333333333333</v>
      </c>
      <c r="AJ293" s="39" t="s">
        <v>216</v>
      </c>
    </row>
    <row r="294" ht="14.4" spans="1:36">
      <c r="A294" s="38" t="s">
        <v>211</v>
      </c>
      <c r="B294" s="38" t="s">
        <v>212</v>
      </c>
      <c r="C294" s="38" t="s">
        <v>213</v>
      </c>
      <c r="D294" s="38" t="s">
        <v>230</v>
      </c>
      <c r="E294" s="38" t="s">
        <v>231</v>
      </c>
      <c r="F294" s="38"/>
      <c r="G294" s="38"/>
      <c r="H294" s="38" t="s">
        <v>216</v>
      </c>
      <c r="I294" s="38" t="s">
        <v>2634</v>
      </c>
      <c r="J294" s="38" t="s">
        <v>2635</v>
      </c>
      <c r="K294" s="40" t="s">
        <v>219</v>
      </c>
      <c r="L294" s="38" t="s">
        <v>220</v>
      </c>
      <c r="M294" s="41">
        <v>44992.5813078704</v>
      </c>
      <c r="N294" s="41">
        <v>44992.5781481482</v>
      </c>
      <c r="O294" s="40" t="s">
        <v>221</v>
      </c>
      <c r="P294" s="38" t="s">
        <v>222</v>
      </c>
      <c r="Q294" s="38"/>
      <c r="R294" s="44">
        <v>45006.0900694445</v>
      </c>
      <c r="S294" s="38" t="s">
        <v>224</v>
      </c>
      <c r="T294" s="44"/>
      <c r="U294" s="44">
        <v>44995.5293055556</v>
      </c>
      <c r="V294" s="44">
        <v>45006.085</v>
      </c>
      <c r="W294" s="45">
        <v>0</v>
      </c>
      <c r="X294" s="46">
        <v>13.5068518518519</v>
      </c>
      <c r="Y294" s="38" t="s">
        <v>230</v>
      </c>
      <c r="Z294" s="38" t="s">
        <v>234</v>
      </c>
      <c r="AA294" s="38"/>
      <c r="AB294" s="38" t="s">
        <v>143</v>
      </c>
      <c r="AC294" s="38" t="s">
        <v>245</v>
      </c>
      <c r="AD294" s="38"/>
      <c r="AE294" s="38" t="s">
        <v>2636</v>
      </c>
      <c r="AF294" s="38" t="s">
        <v>639</v>
      </c>
      <c r="AG294" s="38" t="s">
        <v>640</v>
      </c>
      <c r="AH294" s="38" t="s">
        <v>380</v>
      </c>
      <c r="AI294" s="45">
        <v>9.33333333333333</v>
      </c>
      <c r="AJ294" s="38" t="s">
        <v>216</v>
      </c>
    </row>
  </sheetData>
  <conditionalFormatting sqref="I1">
    <cfRule type="duplicateValues" dxfId="0" priority="9"/>
    <cfRule type="duplicateValues" dxfId="0" priority="8"/>
    <cfRule type="duplicateValues" dxfId="0" priority="7"/>
    <cfRule type="duplicateValues" dxfId="0" priority="6"/>
    <cfRule type="duplicateValues" dxfId="0" priority="5"/>
    <cfRule type="duplicateValues" dxfId="0" priority="4"/>
  </conditionalFormatting>
  <conditionalFormatting sqref="I294">
    <cfRule type="duplicateValues" dxfId="0" priority="1"/>
  </conditionalFormatting>
  <conditionalFormatting sqref="I2:I293">
    <cfRule type="duplicateValues" dxfId="0" priority="3"/>
    <cfRule type="duplicateValues" dxfId="0" priority="2"/>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14</vt:i4>
      </vt:variant>
    </vt:vector>
  </HeadingPairs>
  <TitlesOfParts>
    <vt:vector size="14" baseType="lpstr">
      <vt:lpstr>Triage Incident Stats</vt:lpstr>
      <vt:lpstr>P2, SCI Trend</vt:lpstr>
      <vt:lpstr>Extended Hours </vt:lpstr>
      <vt:lpstr>MNP</vt:lpstr>
      <vt:lpstr>MLS-Data</vt:lpstr>
      <vt:lpstr>MLS-Graph</vt:lpstr>
      <vt:lpstr>Data - Incident Inflow - IT</vt:lpstr>
      <vt:lpstr>Data - Resolution Category</vt:lpstr>
      <vt:lpstr>Data-PMON</vt:lpstr>
      <vt:lpstr>Data - P1, P2</vt:lpstr>
      <vt:lpstr>Data - SCI</vt:lpstr>
      <vt:lpstr>Sheet3</vt:lpstr>
      <vt:lpstr>Extended_Hour_New_IT_NW</vt:lpstr>
      <vt:lpstr>Extended_Hour_Old_IT_NW</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Yuvanesh R;Muthuraja.b@prodapt.com</dc:creator>
  <cp:lastModifiedBy>kirankumar.pb</cp:lastModifiedBy>
  <dcterms:created xsi:type="dcterms:W3CDTF">2017-01-25T08:03:00Z</dcterms:created>
  <dcterms:modified xsi:type="dcterms:W3CDTF">2023-05-01T06:57:01Z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83762d25-133c-409c-9169-922f1abf72fe</vt:lpwstr>
  </property>
  <property fmtid="{D5CDD505-2E9C-101B-9397-08002B2CF9AE}" pid="3" name="ICV">
    <vt:lpwstr>1537AFC12117483F96308301CD492814</vt:lpwstr>
  </property>
  <property fmtid="{D5CDD505-2E9C-101B-9397-08002B2CF9AE}" pid="4" name="KSOProductBuildVer">
    <vt:lpwstr>1033-11.2.0.11513</vt:lpwstr>
  </property>
</Properties>
</file>