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uldesai/MyDocuments/finModels/"/>
    </mc:Choice>
  </mc:AlternateContent>
  <xr:revisionPtr revIDLastSave="0" documentId="8_{15D71258-F4EC-AC4B-B1D4-A56C53BFFCE6}" xr6:coauthVersionLast="47" xr6:coauthVersionMax="47" xr10:uidLastSave="{00000000-0000-0000-0000-000000000000}"/>
  <bookViews>
    <workbookView xWindow="380" yWindow="500" windowWidth="28040" windowHeight="16260" xr2:uid="{ACE02761-8ABB-9347-AA70-E67DA791802B}"/>
  </bookViews>
  <sheets>
    <sheet name="Energ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9" i="1" l="1"/>
  <c r="X37" i="1"/>
  <c r="X45" i="1"/>
  <c r="X53" i="1"/>
  <c r="X77" i="1"/>
  <c r="X108" i="1"/>
  <c r="X109" i="1"/>
  <c r="X140" i="1"/>
  <c r="X141" i="1"/>
  <c r="X172" i="1"/>
  <c r="X173" i="1"/>
  <c r="X179" i="1"/>
  <c r="X195" i="1"/>
  <c r="X196" i="1"/>
  <c r="X211" i="1"/>
  <c r="X213" i="1"/>
  <c r="X219" i="1"/>
  <c r="X235" i="1"/>
  <c r="X236" i="1"/>
  <c r="X237" i="1"/>
  <c r="X259" i="1"/>
  <c r="X260" i="1"/>
  <c r="X283" i="1"/>
  <c r="X300" i="1"/>
  <c r="X301" i="1"/>
  <c r="X323" i="1"/>
  <c r="X324" i="1"/>
  <c r="X347" i="1"/>
  <c r="X364" i="1"/>
  <c r="X365" i="1"/>
  <c r="X387" i="1"/>
  <c r="X388" i="1"/>
  <c r="X411" i="1"/>
  <c r="X428" i="1"/>
  <c r="X451" i="1"/>
  <c r="X452" i="1"/>
  <c r="X475" i="1"/>
  <c r="X492" i="1"/>
  <c r="X515" i="1"/>
  <c r="X516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13" i="1"/>
  <c r="U13" i="1"/>
  <c r="X13" i="1" s="1"/>
  <c r="V13" i="1"/>
  <c r="U14" i="1"/>
  <c r="V14" i="1"/>
  <c r="X14" i="1" s="1"/>
  <c r="U15" i="1"/>
  <c r="V15" i="1"/>
  <c r="X15" i="1" s="1"/>
  <c r="U16" i="1"/>
  <c r="V16" i="1"/>
  <c r="X16" i="1" s="1"/>
  <c r="U17" i="1"/>
  <c r="V17" i="1"/>
  <c r="U18" i="1"/>
  <c r="V18" i="1"/>
  <c r="U19" i="1"/>
  <c r="V19" i="1"/>
  <c r="U20" i="1"/>
  <c r="X20" i="1" s="1"/>
  <c r="V20" i="1"/>
  <c r="U21" i="1"/>
  <c r="X21" i="1" s="1"/>
  <c r="V21" i="1"/>
  <c r="U22" i="1"/>
  <c r="V22" i="1"/>
  <c r="X22" i="1" s="1"/>
  <c r="U23" i="1"/>
  <c r="V23" i="1"/>
  <c r="U24" i="1"/>
  <c r="V24" i="1"/>
  <c r="X24" i="1" s="1"/>
  <c r="U25" i="1"/>
  <c r="V25" i="1"/>
  <c r="X25" i="1" s="1"/>
  <c r="U26" i="1"/>
  <c r="V26" i="1"/>
  <c r="U27" i="1"/>
  <c r="V27" i="1"/>
  <c r="U28" i="1"/>
  <c r="V28" i="1"/>
  <c r="W28" i="1" s="1"/>
  <c r="U29" i="1"/>
  <c r="V29" i="1"/>
  <c r="W29" i="1" s="1"/>
  <c r="U30" i="1"/>
  <c r="V30" i="1"/>
  <c r="X30" i="1" s="1"/>
  <c r="U31" i="1"/>
  <c r="V31" i="1"/>
  <c r="U32" i="1"/>
  <c r="V32" i="1"/>
  <c r="X32" i="1" s="1"/>
  <c r="U33" i="1"/>
  <c r="V33" i="1"/>
  <c r="X33" i="1" s="1"/>
  <c r="U34" i="1"/>
  <c r="V34" i="1"/>
  <c r="U35" i="1"/>
  <c r="V35" i="1"/>
  <c r="U36" i="1"/>
  <c r="V36" i="1"/>
  <c r="X36" i="1" s="1"/>
  <c r="U37" i="1"/>
  <c r="V37" i="1"/>
  <c r="W37" i="1" s="1"/>
  <c r="U38" i="1"/>
  <c r="V38" i="1"/>
  <c r="X38" i="1" s="1"/>
  <c r="U39" i="1"/>
  <c r="V39" i="1"/>
  <c r="U40" i="1"/>
  <c r="V40" i="1"/>
  <c r="X40" i="1" s="1"/>
  <c r="U41" i="1"/>
  <c r="V41" i="1"/>
  <c r="W41" i="1" s="1"/>
  <c r="U42" i="1"/>
  <c r="V42" i="1"/>
  <c r="X42" i="1" s="1"/>
  <c r="U43" i="1"/>
  <c r="V43" i="1"/>
  <c r="X43" i="1" s="1"/>
  <c r="U44" i="1"/>
  <c r="V44" i="1"/>
  <c r="X44" i="1" s="1"/>
  <c r="U45" i="1"/>
  <c r="V45" i="1"/>
  <c r="W45" i="1" s="1"/>
  <c r="U46" i="1"/>
  <c r="V46" i="1"/>
  <c r="U47" i="1"/>
  <c r="V47" i="1"/>
  <c r="X47" i="1" s="1"/>
  <c r="U48" i="1"/>
  <c r="V48" i="1"/>
  <c r="X48" i="1" s="1"/>
  <c r="U49" i="1"/>
  <c r="V49" i="1"/>
  <c r="W49" i="1" s="1"/>
  <c r="U50" i="1"/>
  <c r="V50" i="1"/>
  <c r="U51" i="1"/>
  <c r="V51" i="1"/>
  <c r="U52" i="1"/>
  <c r="V52" i="1"/>
  <c r="W52" i="1" s="1"/>
  <c r="U53" i="1"/>
  <c r="V53" i="1"/>
  <c r="W53" i="1" s="1"/>
  <c r="U54" i="1"/>
  <c r="V54" i="1"/>
  <c r="X54" i="1" s="1"/>
  <c r="U55" i="1"/>
  <c r="V55" i="1"/>
  <c r="U56" i="1"/>
  <c r="V56" i="1"/>
  <c r="X56" i="1" s="1"/>
  <c r="U57" i="1"/>
  <c r="V57" i="1"/>
  <c r="W57" i="1" s="1"/>
  <c r="U58" i="1"/>
  <c r="V58" i="1"/>
  <c r="X58" i="1" s="1"/>
  <c r="U59" i="1"/>
  <c r="V59" i="1"/>
  <c r="X59" i="1" s="1"/>
  <c r="U60" i="1"/>
  <c r="X60" i="1" s="1"/>
  <c r="V60" i="1"/>
  <c r="U61" i="1"/>
  <c r="V61" i="1"/>
  <c r="W61" i="1" s="1"/>
  <c r="U62" i="1"/>
  <c r="V62" i="1"/>
  <c r="X62" i="1" s="1"/>
  <c r="U63" i="1"/>
  <c r="V63" i="1"/>
  <c r="X63" i="1" s="1"/>
  <c r="U64" i="1"/>
  <c r="V64" i="1"/>
  <c r="U65" i="1"/>
  <c r="V65" i="1"/>
  <c r="U66" i="1"/>
  <c r="V66" i="1"/>
  <c r="X66" i="1" s="1"/>
  <c r="U67" i="1"/>
  <c r="V67" i="1"/>
  <c r="W67" i="1" s="1"/>
  <c r="U68" i="1"/>
  <c r="X68" i="1" s="1"/>
  <c r="V68" i="1"/>
  <c r="U69" i="1"/>
  <c r="V69" i="1"/>
  <c r="W69" i="1" s="1"/>
  <c r="U70" i="1"/>
  <c r="V70" i="1"/>
  <c r="X70" i="1" s="1"/>
  <c r="U71" i="1"/>
  <c r="V71" i="1"/>
  <c r="X71" i="1" s="1"/>
  <c r="U72" i="1"/>
  <c r="V72" i="1"/>
  <c r="U73" i="1"/>
  <c r="V73" i="1"/>
  <c r="X73" i="1" s="1"/>
  <c r="U74" i="1"/>
  <c r="V74" i="1"/>
  <c r="X74" i="1" s="1"/>
  <c r="U75" i="1"/>
  <c r="V75" i="1"/>
  <c r="X75" i="1" s="1"/>
  <c r="U76" i="1"/>
  <c r="X76" i="1" s="1"/>
  <c r="V76" i="1"/>
  <c r="U77" i="1"/>
  <c r="V77" i="1"/>
  <c r="W77" i="1" s="1"/>
  <c r="U78" i="1"/>
  <c r="V78" i="1"/>
  <c r="U79" i="1"/>
  <c r="V79" i="1"/>
  <c r="X79" i="1" s="1"/>
  <c r="U80" i="1"/>
  <c r="V80" i="1"/>
  <c r="U81" i="1"/>
  <c r="V81" i="1"/>
  <c r="X81" i="1" s="1"/>
  <c r="U82" i="1"/>
  <c r="V82" i="1"/>
  <c r="U83" i="1"/>
  <c r="V83" i="1"/>
  <c r="X83" i="1" s="1"/>
  <c r="U84" i="1"/>
  <c r="X84" i="1" s="1"/>
  <c r="V84" i="1"/>
  <c r="U85" i="1"/>
  <c r="V85" i="1"/>
  <c r="W85" i="1" s="1"/>
  <c r="U86" i="1"/>
  <c r="V86" i="1"/>
  <c r="X86" i="1" s="1"/>
  <c r="U87" i="1"/>
  <c r="V87" i="1"/>
  <c r="X87" i="1" s="1"/>
  <c r="U88" i="1"/>
  <c r="V88" i="1"/>
  <c r="U89" i="1"/>
  <c r="V89" i="1"/>
  <c r="U90" i="1"/>
  <c r="V90" i="1"/>
  <c r="U91" i="1"/>
  <c r="W91" i="1" s="1"/>
  <c r="V91" i="1"/>
  <c r="X91" i="1" s="1"/>
  <c r="U92" i="1"/>
  <c r="X92" i="1" s="1"/>
  <c r="V92" i="1"/>
  <c r="U93" i="1"/>
  <c r="V93" i="1"/>
  <c r="W93" i="1" s="1"/>
  <c r="U94" i="1"/>
  <c r="V94" i="1"/>
  <c r="X94" i="1" s="1"/>
  <c r="U95" i="1"/>
  <c r="V95" i="1"/>
  <c r="X95" i="1" s="1"/>
  <c r="U96" i="1"/>
  <c r="V96" i="1"/>
  <c r="U97" i="1"/>
  <c r="V97" i="1"/>
  <c r="U98" i="1"/>
  <c r="V98" i="1"/>
  <c r="X98" i="1" s="1"/>
  <c r="U99" i="1"/>
  <c r="V99" i="1"/>
  <c r="X99" i="1" s="1"/>
  <c r="U100" i="1"/>
  <c r="X100" i="1" s="1"/>
  <c r="V100" i="1"/>
  <c r="U101" i="1"/>
  <c r="V101" i="1"/>
  <c r="W101" i="1" s="1"/>
  <c r="U102" i="1"/>
  <c r="V102" i="1"/>
  <c r="X102" i="1" s="1"/>
  <c r="U103" i="1"/>
  <c r="V103" i="1"/>
  <c r="X103" i="1" s="1"/>
  <c r="U104" i="1"/>
  <c r="V104" i="1"/>
  <c r="U105" i="1"/>
  <c r="V105" i="1"/>
  <c r="U106" i="1"/>
  <c r="V106" i="1"/>
  <c r="U107" i="1"/>
  <c r="V107" i="1"/>
  <c r="U108" i="1"/>
  <c r="V108" i="1"/>
  <c r="W108" i="1" s="1"/>
  <c r="U109" i="1"/>
  <c r="V109" i="1"/>
  <c r="W109" i="1" s="1"/>
  <c r="U110" i="1"/>
  <c r="V110" i="1"/>
  <c r="X110" i="1" s="1"/>
  <c r="U111" i="1"/>
  <c r="V111" i="1"/>
  <c r="U112" i="1"/>
  <c r="V112" i="1"/>
  <c r="W112" i="1" s="1"/>
  <c r="U113" i="1"/>
  <c r="V113" i="1"/>
  <c r="U114" i="1"/>
  <c r="V114" i="1"/>
  <c r="U115" i="1"/>
  <c r="V115" i="1"/>
  <c r="U116" i="1"/>
  <c r="V116" i="1"/>
  <c r="X116" i="1" s="1"/>
  <c r="U117" i="1"/>
  <c r="V117" i="1"/>
  <c r="X117" i="1" s="1"/>
  <c r="U118" i="1"/>
  <c r="V118" i="1"/>
  <c r="X118" i="1" s="1"/>
  <c r="U119" i="1"/>
  <c r="V119" i="1"/>
  <c r="U120" i="1"/>
  <c r="V120" i="1"/>
  <c r="U121" i="1"/>
  <c r="V121" i="1"/>
  <c r="U122" i="1"/>
  <c r="V122" i="1"/>
  <c r="U123" i="1"/>
  <c r="W123" i="1" s="1"/>
  <c r="V123" i="1"/>
  <c r="U124" i="1"/>
  <c r="V124" i="1"/>
  <c r="X124" i="1" s="1"/>
  <c r="U125" i="1"/>
  <c r="V125" i="1"/>
  <c r="W125" i="1" s="1"/>
  <c r="U126" i="1"/>
  <c r="V126" i="1"/>
  <c r="X126" i="1" s="1"/>
  <c r="U127" i="1"/>
  <c r="V127" i="1"/>
  <c r="U128" i="1"/>
  <c r="V128" i="1"/>
  <c r="X128" i="1" s="1"/>
  <c r="U129" i="1"/>
  <c r="V129" i="1"/>
  <c r="U130" i="1"/>
  <c r="V130" i="1"/>
  <c r="U131" i="1"/>
  <c r="V131" i="1"/>
  <c r="U132" i="1"/>
  <c r="V132" i="1"/>
  <c r="W132" i="1" s="1"/>
  <c r="U133" i="1"/>
  <c r="V133" i="1"/>
  <c r="W133" i="1" s="1"/>
  <c r="U134" i="1"/>
  <c r="V134" i="1"/>
  <c r="X134" i="1" s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W141" i="1" s="1"/>
  <c r="U142" i="1"/>
  <c r="V142" i="1"/>
  <c r="U143" i="1"/>
  <c r="V143" i="1"/>
  <c r="U144" i="1"/>
  <c r="V144" i="1"/>
  <c r="X144" i="1" s="1"/>
  <c r="U145" i="1"/>
  <c r="V145" i="1"/>
  <c r="U146" i="1"/>
  <c r="V146" i="1"/>
  <c r="U147" i="1"/>
  <c r="V147" i="1"/>
  <c r="U148" i="1"/>
  <c r="V148" i="1"/>
  <c r="W148" i="1" s="1"/>
  <c r="U149" i="1"/>
  <c r="V149" i="1"/>
  <c r="W149" i="1" s="1"/>
  <c r="U150" i="1"/>
  <c r="V150" i="1"/>
  <c r="X150" i="1" s="1"/>
  <c r="U151" i="1"/>
  <c r="V151" i="1"/>
  <c r="U152" i="1"/>
  <c r="V152" i="1"/>
  <c r="X152" i="1" s="1"/>
  <c r="U153" i="1"/>
  <c r="V153" i="1"/>
  <c r="U154" i="1"/>
  <c r="V154" i="1"/>
  <c r="X154" i="1" s="1"/>
  <c r="U155" i="1"/>
  <c r="W155" i="1" s="1"/>
  <c r="V155" i="1"/>
  <c r="U156" i="1"/>
  <c r="V156" i="1"/>
  <c r="W156" i="1" s="1"/>
  <c r="U157" i="1"/>
  <c r="V157" i="1"/>
  <c r="W157" i="1" s="1"/>
  <c r="U158" i="1"/>
  <c r="V158" i="1"/>
  <c r="U159" i="1"/>
  <c r="V159" i="1"/>
  <c r="U160" i="1"/>
  <c r="V160" i="1"/>
  <c r="X160" i="1" s="1"/>
  <c r="U161" i="1"/>
  <c r="V161" i="1"/>
  <c r="U162" i="1"/>
  <c r="V162" i="1"/>
  <c r="X162" i="1" s="1"/>
  <c r="U163" i="1"/>
  <c r="W163" i="1" s="1"/>
  <c r="V163" i="1"/>
  <c r="U164" i="1"/>
  <c r="V164" i="1"/>
  <c r="X164" i="1" s="1"/>
  <c r="U165" i="1"/>
  <c r="V165" i="1"/>
  <c r="U166" i="1"/>
  <c r="V166" i="1"/>
  <c r="X166" i="1" s="1"/>
  <c r="U167" i="1"/>
  <c r="V167" i="1"/>
  <c r="W167" i="1" s="1"/>
  <c r="U168" i="1"/>
  <c r="V168" i="1"/>
  <c r="X168" i="1" s="1"/>
  <c r="U169" i="1"/>
  <c r="V169" i="1"/>
  <c r="U170" i="1"/>
  <c r="V170" i="1"/>
  <c r="U171" i="1"/>
  <c r="V171" i="1"/>
  <c r="W171" i="1" s="1"/>
  <c r="U172" i="1"/>
  <c r="V172" i="1"/>
  <c r="W172" i="1" s="1"/>
  <c r="U173" i="1"/>
  <c r="V173" i="1"/>
  <c r="U174" i="1"/>
  <c r="V174" i="1"/>
  <c r="U175" i="1"/>
  <c r="V175" i="1"/>
  <c r="W175" i="1" s="1"/>
  <c r="U176" i="1"/>
  <c r="V176" i="1"/>
  <c r="X176" i="1" s="1"/>
  <c r="U177" i="1"/>
  <c r="V177" i="1"/>
  <c r="X177" i="1" s="1"/>
  <c r="U178" i="1"/>
  <c r="V178" i="1"/>
  <c r="U179" i="1"/>
  <c r="V179" i="1"/>
  <c r="W179" i="1" s="1"/>
  <c r="U180" i="1"/>
  <c r="V180" i="1"/>
  <c r="X180" i="1" s="1"/>
  <c r="U181" i="1"/>
  <c r="V181" i="1"/>
  <c r="W181" i="1" s="1"/>
  <c r="U182" i="1"/>
  <c r="V182" i="1"/>
  <c r="X182" i="1" s="1"/>
  <c r="U183" i="1"/>
  <c r="V183" i="1"/>
  <c r="U184" i="1"/>
  <c r="V184" i="1"/>
  <c r="X184" i="1" s="1"/>
  <c r="U185" i="1"/>
  <c r="V185" i="1"/>
  <c r="U186" i="1"/>
  <c r="V186" i="1"/>
  <c r="X186" i="1" s="1"/>
  <c r="U187" i="1"/>
  <c r="V187" i="1"/>
  <c r="W187" i="1" s="1"/>
  <c r="U188" i="1"/>
  <c r="V188" i="1"/>
  <c r="X188" i="1" s="1"/>
  <c r="U189" i="1"/>
  <c r="V189" i="1"/>
  <c r="W189" i="1" s="1"/>
  <c r="U190" i="1"/>
  <c r="V190" i="1"/>
  <c r="U191" i="1"/>
  <c r="V191" i="1"/>
  <c r="X191" i="1" s="1"/>
  <c r="U192" i="1"/>
  <c r="V192" i="1"/>
  <c r="X192" i="1" s="1"/>
  <c r="U193" i="1"/>
  <c r="V193" i="1"/>
  <c r="U194" i="1"/>
  <c r="V194" i="1"/>
  <c r="U195" i="1"/>
  <c r="V195" i="1"/>
  <c r="U196" i="1"/>
  <c r="V196" i="1"/>
  <c r="U197" i="1"/>
  <c r="V197" i="1"/>
  <c r="X197" i="1" s="1"/>
  <c r="U198" i="1"/>
  <c r="V198" i="1"/>
  <c r="U199" i="1"/>
  <c r="V199" i="1"/>
  <c r="U200" i="1"/>
  <c r="V200" i="1"/>
  <c r="X200" i="1" s="1"/>
  <c r="U201" i="1"/>
  <c r="V201" i="1"/>
  <c r="U202" i="1"/>
  <c r="V202" i="1"/>
  <c r="X202" i="1" s="1"/>
  <c r="U203" i="1"/>
  <c r="V203" i="1"/>
  <c r="U204" i="1"/>
  <c r="V204" i="1"/>
  <c r="X204" i="1" s="1"/>
  <c r="U205" i="1"/>
  <c r="V205" i="1"/>
  <c r="W205" i="1" s="1"/>
  <c r="U206" i="1"/>
  <c r="V206" i="1"/>
  <c r="U207" i="1"/>
  <c r="V207" i="1"/>
  <c r="U208" i="1"/>
  <c r="V208" i="1"/>
  <c r="U209" i="1"/>
  <c r="V209" i="1"/>
  <c r="U210" i="1"/>
  <c r="V210" i="1"/>
  <c r="X210" i="1" s="1"/>
  <c r="U211" i="1"/>
  <c r="V211" i="1"/>
  <c r="U212" i="1"/>
  <c r="V212" i="1"/>
  <c r="X212" i="1" s="1"/>
  <c r="U213" i="1"/>
  <c r="V213" i="1"/>
  <c r="W213" i="1" s="1"/>
  <c r="U214" i="1"/>
  <c r="V214" i="1"/>
  <c r="X214" i="1" s="1"/>
  <c r="U215" i="1"/>
  <c r="V215" i="1"/>
  <c r="U216" i="1"/>
  <c r="V216" i="1"/>
  <c r="U217" i="1"/>
  <c r="V217" i="1"/>
  <c r="X217" i="1" s="1"/>
  <c r="U218" i="1"/>
  <c r="V218" i="1"/>
  <c r="X218" i="1" s="1"/>
  <c r="U219" i="1"/>
  <c r="V219" i="1"/>
  <c r="U220" i="1"/>
  <c r="V220" i="1"/>
  <c r="X220" i="1" s="1"/>
  <c r="U221" i="1"/>
  <c r="V221" i="1"/>
  <c r="W221" i="1" s="1"/>
  <c r="U222" i="1"/>
  <c r="V222" i="1"/>
  <c r="U223" i="1"/>
  <c r="V223" i="1"/>
  <c r="U224" i="1"/>
  <c r="V224" i="1"/>
  <c r="U225" i="1"/>
  <c r="V225" i="1"/>
  <c r="U226" i="1"/>
  <c r="V226" i="1"/>
  <c r="X226" i="1" s="1"/>
  <c r="U227" i="1"/>
  <c r="V227" i="1"/>
  <c r="X227" i="1" s="1"/>
  <c r="U228" i="1"/>
  <c r="V228" i="1"/>
  <c r="X228" i="1" s="1"/>
  <c r="U229" i="1"/>
  <c r="V229" i="1"/>
  <c r="W229" i="1" s="1"/>
  <c r="U230" i="1"/>
  <c r="V230" i="1"/>
  <c r="U231" i="1"/>
  <c r="V231" i="1"/>
  <c r="U232" i="1"/>
  <c r="V232" i="1"/>
  <c r="X232" i="1" s="1"/>
  <c r="U233" i="1"/>
  <c r="V233" i="1"/>
  <c r="X233" i="1" s="1"/>
  <c r="U234" i="1"/>
  <c r="V234" i="1"/>
  <c r="X234" i="1" s="1"/>
  <c r="U235" i="1"/>
  <c r="V235" i="1"/>
  <c r="W235" i="1" s="1"/>
  <c r="U236" i="1"/>
  <c r="V236" i="1"/>
  <c r="W236" i="1" s="1"/>
  <c r="U237" i="1"/>
  <c r="V237" i="1"/>
  <c r="W237" i="1" s="1"/>
  <c r="U238" i="1"/>
  <c r="V238" i="1"/>
  <c r="U239" i="1"/>
  <c r="V239" i="1"/>
  <c r="U240" i="1"/>
  <c r="V240" i="1"/>
  <c r="U241" i="1"/>
  <c r="V241" i="1"/>
  <c r="U242" i="1"/>
  <c r="V242" i="1"/>
  <c r="U243" i="1"/>
  <c r="V243" i="1"/>
  <c r="W243" i="1" s="1"/>
  <c r="U244" i="1"/>
  <c r="V244" i="1"/>
  <c r="X244" i="1" s="1"/>
  <c r="U245" i="1"/>
  <c r="V245" i="1"/>
  <c r="W245" i="1" s="1"/>
  <c r="U246" i="1"/>
  <c r="V246" i="1"/>
  <c r="U247" i="1"/>
  <c r="V247" i="1"/>
  <c r="U248" i="1"/>
  <c r="V248" i="1"/>
  <c r="U249" i="1"/>
  <c r="V249" i="1"/>
  <c r="U250" i="1"/>
  <c r="V250" i="1"/>
  <c r="U251" i="1"/>
  <c r="V251" i="1"/>
  <c r="W251" i="1" s="1"/>
  <c r="U252" i="1"/>
  <c r="V252" i="1"/>
  <c r="W252" i="1" s="1"/>
  <c r="U253" i="1"/>
  <c r="V253" i="1"/>
  <c r="W253" i="1" s="1"/>
  <c r="U254" i="1"/>
  <c r="V254" i="1"/>
  <c r="U255" i="1"/>
  <c r="V255" i="1"/>
  <c r="X255" i="1" s="1"/>
  <c r="U256" i="1"/>
  <c r="V256" i="1"/>
  <c r="X256" i="1" s="1"/>
  <c r="U257" i="1"/>
  <c r="V257" i="1"/>
  <c r="U258" i="1"/>
  <c r="V258" i="1"/>
  <c r="U259" i="1"/>
  <c r="V259" i="1"/>
  <c r="U260" i="1"/>
  <c r="V260" i="1"/>
  <c r="W260" i="1" s="1"/>
  <c r="U261" i="1"/>
  <c r="V261" i="1"/>
  <c r="W261" i="1" s="1"/>
  <c r="U262" i="1"/>
  <c r="V262" i="1"/>
  <c r="U263" i="1"/>
  <c r="V263" i="1"/>
  <c r="X263" i="1" s="1"/>
  <c r="U264" i="1"/>
  <c r="V264" i="1"/>
  <c r="U265" i="1"/>
  <c r="V265" i="1"/>
  <c r="U266" i="1"/>
  <c r="V266" i="1"/>
  <c r="U267" i="1"/>
  <c r="V267" i="1"/>
  <c r="W267" i="1" s="1"/>
  <c r="U268" i="1"/>
  <c r="V268" i="1"/>
  <c r="W268" i="1" s="1"/>
  <c r="U269" i="1"/>
  <c r="V269" i="1"/>
  <c r="W269" i="1" s="1"/>
  <c r="U270" i="1"/>
  <c r="V270" i="1"/>
  <c r="U271" i="1"/>
  <c r="V271" i="1"/>
  <c r="X271" i="1" s="1"/>
  <c r="U272" i="1"/>
  <c r="V272" i="1"/>
  <c r="U273" i="1"/>
  <c r="V273" i="1"/>
  <c r="U274" i="1"/>
  <c r="V274" i="1"/>
  <c r="U275" i="1"/>
  <c r="V275" i="1"/>
  <c r="W275" i="1" s="1"/>
  <c r="U276" i="1"/>
  <c r="V276" i="1"/>
  <c r="W276" i="1" s="1"/>
  <c r="U277" i="1"/>
  <c r="V277" i="1"/>
  <c r="W277" i="1" s="1"/>
  <c r="U278" i="1"/>
  <c r="V278" i="1"/>
  <c r="U279" i="1"/>
  <c r="V279" i="1"/>
  <c r="X279" i="1" s="1"/>
  <c r="U280" i="1"/>
  <c r="V280" i="1"/>
  <c r="U281" i="1"/>
  <c r="V281" i="1"/>
  <c r="X281" i="1" s="1"/>
  <c r="U282" i="1"/>
  <c r="V282" i="1"/>
  <c r="U283" i="1"/>
  <c r="V283" i="1"/>
  <c r="U284" i="1"/>
  <c r="V284" i="1"/>
  <c r="W284" i="1" s="1"/>
  <c r="U285" i="1"/>
  <c r="V285" i="1"/>
  <c r="W285" i="1" s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W292" i="1" s="1"/>
  <c r="U293" i="1"/>
  <c r="V293" i="1"/>
  <c r="W293" i="1" s="1"/>
  <c r="U294" i="1"/>
  <c r="V294" i="1"/>
  <c r="U295" i="1"/>
  <c r="V295" i="1"/>
  <c r="U296" i="1"/>
  <c r="V296" i="1"/>
  <c r="X296" i="1" s="1"/>
  <c r="U297" i="1"/>
  <c r="V297" i="1"/>
  <c r="X297" i="1" s="1"/>
  <c r="U298" i="1"/>
  <c r="V298" i="1"/>
  <c r="U299" i="1"/>
  <c r="V299" i="1"/>
  <c r="X299" i="1" s="1"/>
  <c r="U300" i="1"/>
  <c r="V300" i="1"/>
  <c r="W300" i="1" s="1"/>
  <c r="U301" i="1"/>
  <c r="V301" i="1"/>
  <c r="W301" i="1" s="1"/>
  <c r="U302" i="1"/>
  <c r="V302" i="1"/>
  <c r="U303" i="1"/>
  <c r="V303" i="1"/>
  <c r="U304" i="1"/>
  <c r="V304" i="1"/>
  <c r="U305" i="1"/>
  <c r="V305" i="1"/>
  <c r="U306" i="1"/>
  <c r="V306" i="1"/>
  <c r="U307" i="1"/>
  <c r="W307" i="1" s="1"/>
  <c r="V307" i="1"/>
  <c r="X307" i="1" s="1"/>
  <c r="U308" i="1"/>
  <c r="V308" i="1"/>
  <c r="X308" i="1" s="1"/>
  <c r="U309" i="1"/>
  <c r="V309" i="1"/>
  <c r="W309" i="1" s="1"/>
  <c r="U310" i="1"/>
  <c r="V310" i="1"/>
  <c r="U311" i="1"/>
  <c r="V311" i="1"/>
  <c r="U312" i="1"/>
  <c r="V312" i="1"/>
  <c r="X312" i="1" s="1"/>
  <c r="U313" i="1"/>
  <c r="V313" i="1"/>
  <c r="U314" i="1"/>
  <c r="V314" i="1"/>
  <c r="U315" i="1"/>
  <c r="V315" i="1"/>
  <c r="X315" i="1" s="1"/>
  <c r="U316" i="1"/>
  <c r="V316" i="1"/>
  <c r="W316" i="1" s="1"/>
  <c r="U317" i="1"/>
  <c r="V317" i="1"/>
  <c r="W317" i="1" s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W324" i="1" s="1"/>
  <c r="U325" i="1"/>
  <c r="V325" i="1"/>
  <c r="W325" i="1" s="1"/>
  <c r="U326" i="1"/>
  <c r="V326" i="1"/>
  <c r="U327" i="1"/>
  <c r="V327" i="1"/>
  <c r="U328" i="1"/>
  <c r="V328" i="1"/>
  <c r="U329" i="1"/>
  <c r="V329" i="1"/>
  <c r="U330" i="1"/>
  <c r="V330" i="1"/>
  <c r="U331" i="1"/>
  <c r="V331" i="1"/>
  <c r="X331" i="1" s="1"/>
  <c r="U332" i="1"/>
  <c r="V332" i="1"/>
  <c r="W332" i="1" s="1"/>
  <c r="U333" i="1"/>
  <c r="V333" i="1"/>
  <c r="W333" i="1" s="1"/>
  <c r="U334" i="1"/>
  <c r="V334" i="1"/>
  <c r="U335" i="1"/>
  <c r="V335" i="1"/>
  <c r="U336" i="1"/>
  <c r="V336" i="1"/>
  <c r="U337" i="1"/>
  <c r="V337" i="1"/>
  <c r="U338" i="1"/>
  <c r="V338" i="1"/>
  <c r="U339" i="1"/>
  <c r="V339" i="1"/>
  <c r="X339" i="1" s="1"/>
  <c r="U340" i="1"/>
  <c r="V340" i="1"/>
  <c r="W340" i="1" s="1"/>
  <c r="U341" i="1"/>
  <c r="V341" i="1"/>
  <c r="X341" i="1" s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X348" i="1" s="1"/>
  <c r="U349" i="1"/>
  <c r="V349" i="1"/>
  <c r="W349" i="1" s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X356" i="1" s="1"/>
  <c r="U357" i="1"/>
  <c r="V357" i="1"/>
  <c r="W357" i="1" s="1"/>
  <c r="U358" i="1"/>
  <c r="V358" i="1"/>
  <c r="U359" i="1"/>
  <c r="V359" i="1"/>
  <c r="U360" i="1"/>
  <c r="V360" i="1"/>
  <c r="U361" i="1"/>
  <c r="V361" i="1"/>
  <c r="U362" i="1"/>
  <c r="V362" i="1"/>
  <c r="U363" i="1"/>
  <c r="V363" i="1"/>
  <c r="X363" i="1" s="1"/>
  <c r="U364" i="1"/>
  <c r="V364" i="1"/>
  <c r="U365" i="1"/>
  <c r="V365" i="1"/>
  <c r="W365" i="1" s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W372" i="1" s="1"/>
  <c r="U373" i="1"/>
  <c r="V373" i="1"/>
  <c r="W373" i="1" s="1"/>
  <c r="U374" i="1"/>
  <c r="V374" i="1"/>
  <c r="U375" i="1"/>
  <c r="V375" i="1"/>
  <c r="U376" i="1"/>
  <c r="V376" i="1"/>
  <c r="U377" i="1"/>
  <c r="V377" i="1"/>
  <c r="X377" i="1" s="1"/>
  <c r="U378" i="1"/>
  <c r="V378" i="1"/>
  <c r="U379" i="1"/>
  <c r="V379" i="1"/>
  <c r="X379" i="1" s="1"/>
  <c r="U380" i="1"/>
  <c r="V380" i="1"/>
  <c r="W380" i="1" s="1"/>
  <c r="U381" i="1"/>
  <c r="V381" i="1"/>
  <c r="X381" i="1" s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W388" i="1" s="1"/>
  <c r="U389" i="1"/>
  <c r="V389" i="1"/>
  <c r="W389" i="1" s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W396" i="1" s="1"/>
  <c r="U397" i="1"/>
  <c r="V397" i="1"/>
  <c r="W397" i="1" s="1"/>
  <c r="U398" i="1"/>
  <c r="V398" i="1"/>
  <c r="U399" i="1"/>
  <c r="V399" i="1"/>
  <c r="U400" i="1"/>
  <c r="V400" i="1"/>
  <c r="U401" i="1"/>
  <c r="V401" i="1"/>
  <c r="U402" i="1"/>
  <c r="V402" i="1"/>
  <c r="U403" i="1"/>
  <c r="V403" i="1"/>
  <c r="W403" i="1" s="1"/>
  <c r="U404" i="1"/>
  <c r="V404" i="1"/>
  <c r="W404" i="1" s="1"/>
  <c r="U405" i="1"/>
  <c r="V405" i="1"/>
  <c r="W405" i="1" s="1"/>
  <c r="U406" i="1"/>
  <c r="V406" i="1"/>
  <c r="U407" i="1"/>
  <c r="V407" i="1"/>
  <c r="U408" i="1"/>
  <c r="V408" i="1"/>
  <c r="U409" i="1"/>
  <c r="V409" i="1"/>
  <c r="U410" i="1"/>
  <c r="V410" i="1"/>
  <c r="X410" i="1" s="1"/>
  <c r="U411" i="1"/>
  <c r="V411" i="1"/>
  <c r="W411" i="1" s="1"/>
  <c r="U412" i="1"/>
  <c r="V412" i="1"/>
  <c r="X412" i="1" s="1"/>
  <c r="U413" i="1"/>
  <c r="V413" i="1"/>
  <c r="X413" i="1" s="1"/>
  <c r="U414" i="1"/>
  <c r="V414" i="1"/>
  <c r="X414" i="1" s="1"/>
  <c r="U415" i="1"/>
  <c r="V415" i="1"/>
  <c r="X415" i="1" s="1"/>
  <c r="U416" i="1"/>
  <c r="V416" i="1"/>
  <c r="U417" i="1"/>
  <c r="V417" i="1"/>
  <c r="X417" i="1" s="1"/>
  <c r="U418" i="1"/>
  <c r="V418" i="1"/>
  <c r="X418" i="1" s="1"/>
  <c r="U419" i="1"/>
  <c r="V419" i="1"/>
  <c r="X419" i="1" s="1"/>
  <c r="U420" i="1"/>
  <c r="V420" i="1"/>
  <c r="X420" i="1" s="1"/>
  <c r="U421" i="1"/>
  <c r="V421" i="1"/>
  <c r="X421" i="1" s="1"/>
  <c r="U422" i="1"/>
  <c r="V422" i="1"/>
  <c r="U423" i="1"/>
  <c r="V423" i="1"/>
  <c r="X423" i="1" s="1"/>
  <c r="U424" i="1"/>
  <c r="V424" i="1"/>
  <c r="U425" i="1"/>
  <c r="V425" i="1"/>
  <c r="U426" i="1"/>
  <c r="V426" i="1"/>
  <c r="X426" i="1" s="1"/>
  <c r="U427" i="1"/>
  <c r="V427" i="1"/>
  <c r="W427" i="1" s="1"/>
  <c r="U428" i="1"/>
  <c r="V428" i="1"/>
  <c r="U429" i="1"/>
  <c r="V429" i="1"/>
  <c r="W429" i="1" s="1"/>
  <c r="U430" i="1"/>
  <c r="V430" i="1"/>
  <c r="X430" i="1" s="1"/>
  <c r="U431" i="1"/>
  <c r="V431" i="1"/>
  <c r="X431" i="1" s="1"/>
  <c r="U432" i="1"/>
  <c r="V432" i="1"/>
  <c r="U433" i="1"/>
  <c r="V433" i="1"/>
  <c r="U434" i="1"/>
  <c r="V434" i="1"/>
  <c r="X434" i="1" s="1"/>
  <c r="U435" i="1"/>
  <c r="V435" i="1"/>
  <c r="W435" i="1" s="1"/>
  <c r="U436" i="1"/>
  <c r="V436" i="1"/>
  <c r="U437" i="1"/>
  <c r="V437" i="1"/>
  <c r="W437" i="1" s="1"/>
  <c r="U438" i="1"/>
  <c r="V438" i="1"/>
  <c r="U439" i="1"/>
  <c r="V439" i="1"/>
  <c r="U440" i="1"/>
  <c r="V440" i="1"/>
  <c r="U441" i="1"/>
  <c r="V441" i="1"/>
  <c r="U442" i="1"/>
  <c r="V442" i="1"/>
  <c r="X442" i="1" s="1"/>
  <c r="U443" i="1"/>
  <c r="V443" i="1"/>
  <c r="W443" i="1" s="1"/>
  <c r="U444" i="1"/>
  <c r="V444" i="1"/>
  <c r="U445" i="1"/>
  <c r="V445" i="1"/>
  <c r="W445" i="1" s="1"/>
  <c r="U446" i="1"/>
  <c r="V446" i="1"/>
  <c r="X446" i="1" s="1"/>
  <c r="U447" i="1"/>
  <c r="V447" i="1"/>
  <c r="U448" i="1"/>
  <c r="V448" i="1"/>
  <c r="U449" i="1"/>
  <c r="V449" i="1"/>
  <c r="X449" i="1" s="1"/>
  <c r="U450" i="1"/>
  <c r="V450" i="1"/>
  <c r="X450" i="1" s="1"/>
  <c r="U451" i="1"/>
  <c r="V451" i="1"/>
  <c r="W451" i="1" s="1"/>
  <c r="U452" i="1"/>
  <c r="V452" i="1"/>
  <c r="U453" i="1"/>
  <c r="V453" i="1"/>
  <c r="X453" i="1" s="1"/>
  <c r="U454" i="1"/>
  <c r="V454" i="1"/>
  <c r="U455" i="1"/>
  <c r="V455" i="1"/>
  <c r="U456" i="1"/>
  <c r="V456" i="1"/>
  <c r="U457" i="1"/>
  <c r="V457" i="1"/>
  <c r="U458" i="1"/>
  <c r="V458" i="1"/>
  <c r="X458" i="1" s="1"/>
  <c r="U459" i="1"/>
  <c r="V459" i="1"/>
  <c r="W459" i="1" s="1"/>
  <c r="U460" i="1"/>
  <c r="V460" i="1"/>
  <c r="X460" i="1" s="1"/>
  <c r="U461" i="1"/>
  <c r="V461" i="1"/>
  <c r="W461" i="1" s="1"/>
  <c r="U462" i="1"/>
  <c r="V462" i="1"/>
  <c r="X462" i="1" s="1"/>
  <c r="U463" i="1"/>
  <c r="V463" i="1"/>
  <c r="U464" i="1"/>
  <c r="V464" i="1"/>
  <c r="U465" i="1"/>
  <c r="V465" i="1"/>
  <c r="X465" i="1" s="1"/>
  <c r="U466" i="1"/>
  <c r="V466" i="1"/>
  <c r="X466" i="1" s="1"/>
  <c r="U467" i="1"/>
  <c r="V467" i="1"/>
  <c r="W467" i="1" s="1"/>
  <c r="U468" i="1"/>
  <c r="V468" i="1"/>
  <c r="U469" i="1"/>
  <c r="V469" i="1"/>
  <c r="W469" i="1" s="1"/>
  <c r="U470" i="1"/>
  <c r="V470" i="1"/>
  <c r="U471" i="1"/>
  <c r="V471" i="1"/>
  <c r="X471" i="1" s="1"/>
  <c r="U472" i="1"/>
  <c r="V472" i="1"/>
  <c r="X472" i="1" s="1"/>
  <c r="U473" i="1"/>
  <c r="V473" i="1"/>
  <c r="U474" i="1"/>
  <c r="V474" i="1"/>
  <c r="X474" i="1" s="1"/>
  <c r="U475" i="1"/>
  <c r="V475" i="1"/>
  <c r="W475" i="1" s="1"/>
  <c r="U476" i="1"/>
  <c r="V476" i="1"/>
  <c r="X476" i="1" s="1"/>
  <c r="U477" i="1"/>
  <c r="V477" i="1"/>
  <c r="W477" i="1" s="1"/>
  <c r="U478" i="1"/>
  <c r="V478" i="1"/>
  <c r="U479" i="1"/>
  <c r="V479" i="1"/>
  <c r="X479" i="1" s="1"/>
  <c r="U480" i="1"/>
  <c r="V480" i="1"/>
  <c r="U481" i="1"/>
  <c r="V481" i="1"/>
  <c r="U482" i="1"/>
  <c r="V482" i="1"/>
  <c r="X482" i="1" s="1"/>
  <c r="U483" i="1"/>
  <c r="V483" i="1"/>
  <c r="W483" i="1" s="1"/>
  <c r="U484" i="1"/>
  <c r="V484" i="1"/>
  <c r="W484" i="1" s="1"/>
  <c r="U485" i="1"/>
  <c r="V485" i="1"/>
  <c r="W485" i="1" s="1"/>
  <c r="U486" i="1"/>
  <c r="V486" i="1"/>
  <c r="X486" i="1" s="1"/>
  <c r="U487" i="1"/>
  <c r="V487" i="1"/>
  <c r="U488" i="1"/>
  <c r="V488" i="1"/>
  <c r="U489" i="1"/>
  <c r="V489" i="1"/>
  <c r="X489" i="1" s="1"/>
  <c r="U490" i="1"/>
  <c r="V490" i="1"/>
  <c r="X490" i="1" s="1"/>
  <c r="U491" i="1"/>
  <c r="V491" i="1"/>
  <c r="W491" i="1" s="1"/>
  <c r="U492" i="1"/>
  <c r="V492" i="1"/>
  <c r="W492" i="1" s="1"/>
  <c r="U493" i="1"/>
  <c r="V493" i="1"/>
  <c r="W493" i="1" s="1"/>
  <c r="U494" i="1"/>
  <c r="V494" i="1"/>
  <c r="U495" i="1"/>
  <c r="V495" i="1"/>
  <c r="U496" i="1"/>
  <c r="V496" i="1"/>
  <c r="X496" i="1" s="1"/>
  <c r="U497" i="1"/>
  <c r="V497" i="1"/>
  <c r="X497" i="1" s="1"/>
  <c r="U498" i="1"/>
  <c r="V498" i="1"/>
  <c r="X498" i="1" s="1"/>
  <c r="U499" i="1"/>
  <c r="V499" i="1"/>
  <c r="W499" i="1" s="1"/>
  <c r="U500" i="1"/>
  <c r="V500" i="1"/>
  <c r="X500" i="1" s="1"/>
  <c r="U501" i="1"/>
  <c r="V501" i="1"/>
  <c r="W501" i="1" s="1"/>
  <c r="U502" i="1"/>
  <c r="V502" i="1"/>
  <c r="U503" i="1"/>
  <c r="V503" i="1"/>
  <c r="U504" i="1"/>
  <c r="V504" i="1"/>
  <c r="U505" i="1"/>
  <c r="V505" i="1"/>
  <c r="U506" i="1"/>
  <c r="V506" i="1"/>
  <c r="X506" i="1" s="1"/>
  <c r="U507" i="1"/>
  <c r="V507" i="1"/>
  <c r="W507" i="1" s="1"/>
  <c r="U508" i="1"/>
  <c r="V508" i="1"/>
  <c r="X508" i="1" s="1"/>
  <c r="U509" i="1"/>
  <c r="V509" i="1"/>
  <c r="W509" i="1" s="1"/>
  <c r="U510" i="1"/>
  <c r="V510" i="1"/>
  <c r="X510" i="1" s="1"/>
  <c r="U511" i="1"/>
  <c r="V511" i="1"/>
  <c r="X511" i="1" s="1"/>
  <c r="U512" i="1"/>
  <c r="V512" i="1"/>
  <c r="X512" i="1" s="1"/>
  <c r="U513" i="1"/>
  <c r="V513" i="1"/>
  <c r="X513" i="1" s="1"/>
  <c r="U514" i="1"/>
  <c r="V514" i="1"/>
  <c r="X514" i="1" s="1"/>
  <c r="U515" i="1"/>
  <c r="V515" i="1"/>
  <c r="W515" i="1" s="1"/>
  <c r="U516" i="1"/>
  <c r="V516" i="1"/>
  <c r="Z12" i="1"/>
  <c r="Y12" i="1"/>
  <c r="U12" i="1"/>
  <c r="V12" i="1"/>
  <c r="T12" i="1"/>
  <c r="L7" i="1"/>
  <c r="M7" i="1"/>
  <c r="N7" i="1"/>
  <c r="O7" i="1"/>
  <c r="P7" i="1"/>
  <c r="Q7" i="1"/>
  <c r="R7" i="1"/>
  <c r="S7" i="1"/>
  <c r="K7" i="1"/>
  <c r="K14" i="1"/>
  <c r="Y14" i="1" s="1"/>
  <c r="L14" i="1"/>
  <c r="Z14" i="1" s="1"/>
  <c r="M14" i="1"/>
  <c r="N14" i="1"/>
  <c r="O14" i="1"/>
  <c r="P14" i="1"/>
  <c r="Q14" i="1"/>
  <c r="R14" i="1"/>
  <c r="S14" i="1"/>
  <c r="K15" i="1"/>
  <c r="Y15" i="1" s="1"/>
  <c r="L15" i="1"/>
  <c r="Z15" i="1" s="1"/>
  <c r="M15" i="1"/>
  <c r="N15" i="1"/>
  <c r="O15" i="1"/>
  <c r="P15" i="1"/>
  <c r="Q15" i="1"/>
  <c r="R15" i="1"/>
  <c r="S15" i="1"/>
  <c r="K16" i="1"/>
  <c r="Y16" i="1" s="1"/>
  <c r="L16" i="1"/>
  <c r="Z16" i="1" s="1"/>
  <c r="M16" i="1"/>
  <c r="N16" i="1"/>
  <c r="O16" i="1"/>
  <c r="P16" i="1"/>
  <c r="Q16" i="1"/>
  <c r="R16" i="1"/>
  <c r="S16" i="1"/>
  <c r="K17" i="1"/>
  <c r="Y17" i="1" s="1"/>
  <c r="L17" i="1"/>
  <c r="Z17" i="1" s="1"/>
  <c r="M17" i="1"/>
  <c r="N17" i="1"/>
  <c r="O17" i="1"/>
  <c r="P17" i="1"/>
  <c r="Q17" i="1"/>
  <c r="R17" i="1"/>
  <c r="S17" i="1"/>
  <c r="K18" i="1"/>
  <c r="Y18" i="1" s="1"/>
  <c r="L18" i="1"/>
  <c r="Z18" i="1" s="1"/>
  <c r="M18" i="1"/>
  <c r="N18" i="1"/>
  <c r="O18" i="1"/>
  <c r="P18" i="1"/>
  <c r="Q18" i="1"/>
  <c r="R18" i="1"/>
  <c r="S18" i="1"/>
  <c r="K19" i="1"/>
  <c r="Y19" i="1" s="1"/>
  <c r="L19" i="1"/>
  <c r="Z19" i="1" s="1"/>
  <c r="M19" i="1"/>
  <c r="N19" i="1"/>
  <c r="O19" i="1"/>
  <c r="P19" i="1"/>
  <c r="Q19" i="1"/>
  <c r="R19" i="1"/>
  <c r="S19" i="1"/>
  <c r="K20" i="1"/>
  <c r="Y20" i="1" s="1"/>
  <c r="L20" i="1"/>
  <c r="Z20" i="1" s="1"/>
  <c r="M20" i="1"/>
  <c r="N20" i="1"/>
  <c r="O20" i="1"/>
  <c r="P20" i="1"/>
  <c r="Q20" i="1"/>
  <c r="R20" i="1"/>
  <c r="S20" i="1"/>
  <c r="K21" i="1"/>
  <c r="Y21" i="1" s="1"/>
  <c r="L21" i="1"/>
  <c r="Z21" i="1" s="1"/>
  <c r="M21" i="1"/>
  <c r="N21" i="1"/>
  <c r="O21" i="1"/>
  <c r="P21" i="1"/>
  <c r="Q21" i="1"/>
  <c r="R21" i="1"/>
  <c r="S21" i="1"/>
  <c r="K22" i="1"/>
  <c r="Y22" i="1" s="1"/>
  <c r="L22" i="1"/>
  <c r="Z22" i="1" s="1"/>
  <c r="M22" i="1"/>
  <c r="N22" i="1"/>
  <c r="O22" i="1"/>
  <c r="P22" i="1"/>
  <c r="Q22" i="1"/>
  <c r="R22" i="1"/>
  <c r="S22" i="1"/>
  <c r="K23" i="1"/>
  <c r="Y23" i="1" s="1"/>
  <c r="L23" i="1"/>
  <c r="Z23" i="1" s="1"/>
  <c r="M23" i="1"/>
  <c r="N23" i="1"/>
  <c r="O23" i="1"/>
  <c r="P23" i="1"/>
  <c r="Q23" i="1"/>
  <c r="R23" i="1"/>
  <c r="S23" i="1"/>
  <c r="K24" i="1"/>
  <c r="Y24" i="1" s="1"/>
  <c r="L24" i="1"/>
  <c r="Z24" i="1" s="1"/>
  <c r="M24" i="1"/>
  <c r="N24" i="1"/>
  <c r="O24" i="1"/>
  <c r="P24" i="1"/>
  <c r="Q24" i="1"/>
  <c r="R24" i="1"/>
  <c r="S24" i="1"/>
  <c r="K25" i="1"/>
  <c r="Y25" i="1" s="1"/>
  <c r="L25" i="1"/>
  <c r="Z25" i="1" s="1"/>
  <c r="M25" i="1"/>
  <c r="N25" i="1"/>
  <c r="O25" i="1"/>
  <c r="P25" i="1"/>
  <c r="Q25" i="1"/>
  <c r="R25" i="1"/>
  <c r="S25" i="1"/>
  <c r="K26" i="1"/>
  <c r="Y26" i="1" s="1"/>
  <c r="L26" i="1"/>
  <c r="Z26" i="1" s="1"/>
  <c r="M26" i="1"/>
  <c r="N26" i="1"/>
  <c r="O26" i="1"/>
  <c r="P26" i="1"/>
  <c r="Q26" i="1"/>
  <c r="R26" i="1"/>
  <c r="S26" i="1"/>
  <c r="K27" i="1"/>
  <c r="Y27" i="1" s="1"/>
  <c r="L27" i="1"/>
  <c r="Z27" i="1" s="1"/>
  <c r="M27" i="1"/>
  <c r="N27" i="1"/>
  <c r="O27" i="1"/>
  <c r="P27" i="1"/>
  <c r="Q27" i="1"/>
  <c r="R27" i="1"/>
  <c r="S27" i="1"/>
  <c r="K28" i="1"/>
  <c r="Y28" i="1" s="1"/>
  <c r="L28" i="1"/>
  <c r="Z28" i="1" s="1"/>
  <c r="M28" i="1"/>
  <c r="N28" i="1"/>
  <c r="O28" i="1"/>
  <c r="P28" i="1"/>
  <c r="Q28" i="1"/>
  <c r="R28" i="1"/>
  <c r="S28" i="1"/>
  <c r="K29" i="1"/>
  <c r="Y29" i="1" s="1"/>
  <c r="L29" i="1"/>
  <c r="Z29" i="1" s="1"/>
  <c r="M29" i="1"/>
  <c r="N29" i="1"/>
  <c r="O29" i="1"/>
  <c r="P29" i="1"/>
  <c r="Q29" i="1"/>
  <c r="R29" i="1"/>
  <c r="S29" i="1"/>
  <c r="K30" i="1"/>
  <c r="Y30" i="1" s="1"/>
  <c r="L30" i="1"/>
  <c r="Z30" i="1" s="1"/>
  <c r="M30" i="1"/>
  <c r="N30" i="1"/>
  <c r="O30" i="1"/>
  <c r="P30" i="1"/>
  <c r="Q30" i="1"/>
  <c r="R30" i="1"/>
  <c r="S30" i="1"/>
  <c r="K31" i="1"/>
  <c r="Y31" i="1" s="1"/>
  <c r="L31" i="1"/>
  <c r="Z31" i="1" s="1"/>
  <c r="M31" i="1"/>
  <c r="N31" i="1"/>
  <c r="O31" i="1"/>
  <c r="P31" i="1"/>
  <c r="Q31" i="1"/>
  <c r="R31" i="1"/>
  <c r="S31" i="1"/>
  <c r="K32" i="1"/>
  <c r="Y32" i="1" s="1"/>
  <c r="L32" i="1"/>
  <c r="Z32" i="1" s="1"/>
  <c r="M32" i="1"/>
  <c r="N32" i="1"/>
  <c r="O32" i="1"/>
  <c r="P32" i="1"/>
  <c r="Q32" i="1"/>
  <c r="R32" i="1"/>
  <c r="S32" i="1"/>
  <c r="K33" i="1"/>
  <c r="Y33" i="1" s="1"/>
  <c r="L33" i="1"/>
  <c r="Z33" i="1" s="1"/>
  <c r="M33" i="1"/>
  <c r="N33" i="1"/>
  <c r="O33" i="1"/>
  <c r="P33" i="1"/>
  <c r="Q33" i="1"/>
  <c r="R33" i="1"/>
  <c r="S33" i="1"/>
  <c r="K34" i="1"/>
  <c r="Y34" i="1" s="1"/>
  <c r="L34" i="1"/>
  <c r="Z34" i="1" s="1"/>
  <c r="M34" i="1"/>
  <c r="N34" i="1"/>
  <c r="O34" i="1"/>
  <c r="P34" i="1"/>
  <c r="Q34" i="1"/>
  <c r="R34" i="1"/>
  <c r="S34" i="1"/>
  <c r="K35" i="1"/>
  <c r="Y35" i="1" s="1"/>
  <c r="L35" i="1"/>
  <c r="Z35" i="1" s="1"/>
  <c r="M35" i="1"/>
  <c r="N35" i="1"/>
  <c r="O35" i="1"/>
  <c r="P35" i="1"/>
  <c r="Q35" i="1"/>
  <c r="R35" i="1"/>
  <c r="S35" i="1"/>
  <c r="K36" i="1"/>
  <c r="Y36" i="1" s="1"/>
  <c r="L36" i="1"/>
  <c r="Z36" i="1" s="1"/>
  <c r="M36" i="1"/>
  <c r="N36" i="1"/>
  <c r="O36" i="1"/>
  <c r="P36" i="1"/>
  <c r="Q36" i="1"/>
  <c r="R36" i="1"/>
  <c r="S36" i="1"/>
  <c r="K37" i="1"/>
  <c r="Y37" i="1" s="1"/>
  <c r="L37" i="1"/>
  <c r="Z37" i="1" s="1"/>
  <c r="M37" i="1"/>
  <c r="N37" i="1"/>
  <c r="O37" i="1"/>
  <c r="P37" i="1"/>
  <c r="Q37" i="1"/>
  <c r="R37" i="1"/>
  <c r="S37" i="1"/>
  <c r="K38" i="1"/>
  <c r="Y38" i="1" s="1"/>
  <c r="L38" i="1"/>
  <c r="Z38" i="1" s="1"/>
  <c r="M38" i="1"/>
  <c r="N38" i="1"/>
  <c r="O38" i="1"/>
  <c r="P38" i="1"/>
  <c r="Q38" i="1"/>
  <c r="R38" i="1"/>
  <c r="S38" i="1"/>
  <c r="K39" i="1"/>
  <c r="Y39" i="1" s="1"/>
  <c r="L39" i="1"/>
  <c r="Z39" i="1" s="1"/>
  <c r="M39" i="1"/>
  <c r="N39" i="1"/>
  <c r="O39" i="1"/>
  <c r="P39" i="1"/>
  <c r="Q39" i="1"/>
  <c r="R39" i="1"/>
  <c r="S39" i="1"/>
  <c r="K40" i="1"/>
  <c r="Y40" i="1" s="1"/>
  <c r="L40" i="1"/>
  <c r="Z40" i="1" s="1"/>
  <c r="M40" i="1"/>
  <c r="N40" i="1"/>
  <c r="O40" i="1"/>
  <c r="P40" i="1"/>
  <c r="Q40" i="1"/>
  <c r="R40" i="1"/>
  <c r="S40" i="1"/>
  <c r="K41" i="1"/>
  <c r="Y41" i="1" s="1"/>
  <c r="L41" i="1"/>
  <c r="Z41" i="1" s="1"/>
  <c r="M41" i="1"/>
  <c r="N41" i="1"/>
  <c r="O41" i="1"/>
  <c r="P41" i="1"/>
  <c r="Q41" i="1"/>
  <c r="R41" i="1"/>
  <c r="S41" i="1"/>
  <c r="K42" i="1"/>
  <c r="Y42" i="1" s="1"/>
  <c r="L42" i="1"/>
  <c r="Z42" i="1" s="1"/>
  <c r="M42" i="1"/>
  <c r="N42" i="1"/>
  <c r="O42" i="1"/>
  <c r="P42" i="1"/>
  <c r="Q42" i="1"/>
  <c r="R42" i="1"/>
  <c r="S42" i="1"/>
  <c r="K43" i="1"/>
  <c r="Y43" i="1" s="1"/>
  <c r="L43" i="1"/>
  <c r="Z43" i="1" s="1"/>
  <c r="M43" i="1"/>
  <c r="N43" i="1"/>
  <c r="O43" i="1"/>
  <c r="P43" i="1"/>
  <c r="Q43" i="1"/>
  <c r="R43" i="1"/>
  <c r="S43" i="1"/>
  <c r="K44" i="1"/>
  <c r="Y44" i="1" s="1"/>
  <c r="L44" i="1"/>
  <c r="Z44" i="1" s="1"/>
  <c r="M44" i="1"/>
  <c r="N44" i="1"/>
  <c r="O44" i="1"/>
  <c r="P44" i="1"/>
  <c r="Q44" i="1"/>
  <c r="R44" i="1"/>
  <c r="S44" i="1"/>
  <c r="K45" i="1"/>
  <c r="Y45" i="1" s="1"/>
  <c r="L45" i="1"/>
  <c r="Z45" i="1" s="1"/>
  <c r="M45" i="1"/>
  <c r="N45" i="1"/>
  <c r="O45" i="1"/>
  <c r="P45" i="1"/>
  <c r="Q45" i="1"/>
  <c r="R45" i="1"/>
  <c r="S45" i="1"/>
  <c r="K46" i="1"/>
  <c r="Y46" i="1" s="1"/>
  <c r="L46" i="1"/>
  <c r="Z46" i="1" s="1"/>
  <c r="M46" i="1"/>
  <c r="N46" i="1"/>
  <c r="O46" i="1"/>
  <c r="P46" i="1"/>
  <c r="Q46" i="1"/>
  <c r="R46" i="1"/>
  <c r="S46" i="1"/>
  <c r="K47" i="1"/>
  <c r="Y47" i="1" s="1"/>
  <c r="L47" i="1"/>
  <c r="Z47" i="1" s="1"/>
  <c r="M47" i="1"/>
  <c r="N47" i="1"/>
  <c r="O47" i="1"/>
  <c r="P47" i="1"/>
  <c r="Q47" i="1"/>
  <c r="R47" i="1"/>
  <c r="S47" i="1"/>
  <c r="K48" i="1"/>
  <c r="Y48" i="1" s="1"/>
  <c r="L48" i="1"/>
  <c r="Z48" i="1" s="1"/>
  <c r="M48" i="1"/>
  <c r="N48" i="1"/>
  <c r="O48" i="1"/>
  <c r="P48" i="1"/>
  <c r="Q48" i="1"/>
  <c r="R48" i="1"/>
  <c r="S48" i="1"/>
  <c r="K49" i="1"/>
  <c r="Y49" i="1" s="1"/>
  <c r="L49" i="1"/>
  <c r="Z49" i="1" s="1"/>
  <c r="M49" i="1"/>
  <c r="N49" i="1"/>
  <c r="O49" i="1"/>
  <c r="P49" i="1"/>
  <c r="Q49" i="1"/>
  <c r="R49" i="1"/>
  <c r="S49" i="1"/>
  <c r="K50" i="1"/>
  <c r="Y50" i="1" s="1"/>
  <c r="L50" i="1"/>
  <c r="Z50" i="1" s="1"/>
  <c r="M50" i="1"/>
  <c r="N50" i="1"/>
  <c r="O50" i="1"/>
  <c r="P50" i="1"/>
  <c r="Q50" i="1"/>
  <c r="R50" i="1"/>
  <c r="S50" i="1"/>
  <c r="K51" i="1"/>
  <c r="Y51" i="1" s="1"/>
  <c r="L51" i="1"/>
  <c r="Z51" i="1" s="1"/>
  <c r="M51" i="1"/>
  <c r="N51" i="1"/>
  <c r="O51" i="1"/>
  <c r="P51" i="1"/>
  <c r="Q51" i="1"/>
  <c r="R51" i="1"/>
  <c r="S51" i="1"/>
  <c r="K52" i="1"/>
  <c r="Y52" i="1" s="1"/>
  <c r="L52" i="1"/>
  <c r="Z52" i="1" s="1"/>
  <c r="M52" i="1"/>
  <c r="N52" i="1"/>
  <c r="O52" i="1"/>
  <c r="P52" i="1"/>
  <c r="Q52" i="1"/>
  <c r="R52" i="1"/>
  <c r="S52" i="1"/>
  <c r="K53" i="1"/>
  <c r="Y53" i="1" s="1"/>
  <c r="L53" i="1"/>
  <c r="Z53" i="1" s="1"/>
  <c r="M53" i="1"/>
  <c r="N53" i="1"/>
  <c r="O53" i="1"/>
  <c r="P53" i="1"/>
  <c r="Q53" i="1"/>
  <c r="R53" i="1"/>
  <c r="S53" i="1"/>
  <c r="K54" i="1"/>
  <c r="Y54" i="1" s="1"/>
  <c r="L54" i="1"/>
  <c r="Z54" i="1" s="1"/>
  <c r="M54" i="1"/>
  <c r="N54" i="1"/>
  <c r="O54" i="1"/>
  <c r="P54" i="1"/>
  <c r="Q54" i="1"/>
  <c r="R54" i="1"/>
  <c r="S54" i="1"/>
  <c r="K55" i="1"/>
  <c r="Y55" i="1" s="1"/>
  <c r="L55" i="1"/>
  <c r="Z55" i="1" s="1"/>
  <c r="M55" i="1"/>
  <c r="N55" i="1"/>
  <c r="O55" i="1"/>
  <c r="P55" i="1"/>
  <c r="Q55" i="1"/>
  <c r="R55" i="1"/>
  <c r="S55" i="1"/>
  <c r="K56" i="1"/>
  <c r="Y56" i="1" s="1"/>
  <c r="L56" i="1"/>
  <c r="Z56" i="1" s="1"/>
  <c r="M56" i="1"/>
  <c r="N56" i="1"/>
  <c r="O56" i="1"/>
  <c r="P56" i="1"/>
  <c r="Q56" i="1"/>
  <c r="R56" i="1"/>
  <c r="S56" i="1"/>
  <c r="K57" i="1"/>
  <c r="Y57" i="1" s="1"/>
  <c r="L57" i="1"/>
  <c r="Z57" i="1" s="1"/>
  <c r="M57" i="1"/>
  <c r="N57" i="1"/>
  <c r="O57" i="1"/>
  <c r="P57" i="1"/>
  <c r="Q57" i="1"/>
  <c r="R57" i="1"/>
  <c r="S57" i="1"/>
  <c r="K58" i="1"/>
  <c r="Y58" i="1" s="1"/>
  <c r="L58" i="1"/>
  <c r="Z58" i="1" s="1"/>
  <c r="M58" i="1"/>
  <c r="N58" i="1"/>
  <c r="O58" i="1"/>
  <c r="P58" i="1"/>
  <c r="Q58" i="1"/>
  <c r="R58" i="1"/>
  <c r="S58" i="1"/>
  <c r="K59" i="1"/>
  <c r="Y59" i="1" s="1"/>
  <c r="L59" i="1"/>
  <c r="Z59" i="1" s="1"/>
  <c r="M59" i="1"/>
  <c r="N59" i="1"/>
  <c r="O59" i="1"/>
  <c r="P59" i="1"/>
  <c r="Q59" i="1"/>
  <c r="R59" i="1"/>
  <c r="S59" i="1"/>
  <c r="K60" i="1"/>
  <c r="Y60" i="1" s="1"/>
  <c r="L60" i="1"/>
  <c r="Z60" i="1" s="1"/>
  <c r="M60" i="1"/>
  <c r="N60" i="1"/>
  <c r="O60" i="1"/>
  <c r="P60" i="1"/>
  <c r="Q60" i="1"/>
  <c r="R60" i="1"/>
  <c r="S60" i="1"/>
  <c r="K61" i="1"/>
  <c r="Y61" i="1" s="1"/>
  <c r="L61" i="1"/>
  <c r="Z61" i="1" s="1"/>
  <c r="M61" i="1"/>
  <c r="N61" i="1"/>
  <c r="O61" i="1"/>
  <c r="P61" i="1"/>
  <c r="Q61" i="1"/>
  <c r="R61" i="1"/>
  <c r="S61" i="1"/>
  <c r="K62" i="1"/>
  <c r="Y62" i="1" s="1"/>
  <c r="L62" i="1"/>
  <c r="Z62" i="1" s="1"/>
  <c r="M62" i="1"/>
  <c r="N62" i="1"/>
  <c r="O62" i="1"/>
  <c r="P62" i="1"/>
  <c r="Q62" i="1"/>
  <c r="R62" i="1"/>
  <c r="S62" i="1"/>
  <c r="K63" i="1"/>
  <c r="Y63" i="1" s="1"/>
  <c r="L63" i="1"/>
  <c r="Z63" i="1" s="1"/>
  <c r="M63" i="1"/>
  <c r="N63" i="1"/>
  <c r="O63" i="1"/>
  <c r="P63" i="1"/>
  <c r="Q63" i="1"/>
  <c r="R63" i="1"/>
  <c r="S63" i="1"/>
  <c r="K64" i="1"/>
  <c r="Y64" i="1" s="1"/>
  <c r="L64" i="1"/>
  <c r="Z64" i="1" s="1"/>
  <c r="M64" i="1"/>
  <c r="N64" i="1"/>
  <c r="O64" i="1"/>
  <c r="P64" i="1"/>
  <c r="Q64" i="1"/>
  <c r="R64" i="1"/>
  <c r="S64" i="1"/>
  <c r="K65" i="1"/>
  <c r="Y65" i="1" s="1"/>
  <c r="L65" i="1"/>
  <c r="Z65" i="1" s="1"/>
  <c r="M65" i="1"/>
  <c r="N65" i="1"/>
  <c r="O65" i="1"/>
  <c r="P65" i="1"/>
  <c r="Q65" i="1"/>
  <c r="R65" i="1"/>
  <c r="S65" i="1"/>
  <c r="K66" i="1"/>
  <c r="Y66" i="1" s="1"/>
  <c r="L66" i="1"/>
  <c r="Z66" i="1" s="1"/>
  <c r="M66" i="1"/>
  <c r="N66" i="1"/>
  <c r="O66" i="1"/>
  <c r="P66" i="1"/>
  <c r="Q66" i="1"/>
  <c r="R66" i="1"/>
  <c r="S66" i="1"/>
  <c r="K67" i="1"/>
  <c r="Y67" i="1" s="1"/>
  <c r="L67" i="1"/>
  <c r="Z67" i="1" s="1"/>
  <c r="M67" i="1"/>
  <c r="N67" i="1"/>
  <c r="O67" i="1"/>
  <c r="P67" i="1"/>
  <c r="Q67" i="1"/>
  <c r="R67" i="1"/>
  <c r="S67" i="1"/>
  <c r="K68" i="1"/>
  <c r="Y68" i="1" s="1"/>
  <c r="L68" i="1"/>
  <c r="Z68" i="1" s="1"/>
  <c r="M68" i="1"/>
  <c r="N68" i="1"/>
  <c r="O68" i="1"/>
  <c r="P68" i="1"/>
  <c r="Q68" i="1"/>
  <c r="R68" i="1"/>
  <c r="S68" i="1"/>
  <c r="K69" i="1"/>
  <c r="Y69" i="1" s="1"/>
  <c r="L69" i="1"/>
  <c r="Z69" i="1" s="1"/>
  <c r="M69" i="1"/>
  <c r="N69" i="1"/>
  <c r="O69" i="1"/>
  <c r="P69" i="1"/>
  <c r="Q69" i="1"/>
  <c r="R69" i="1"/>
  <c r="S69" i="1"/>
  <c r="K70" i="1"/>
  <c r="Y70" i="1" s="1"/>
  <c r="L70" i="1"/>
  <c r="Z70" i="1" s="1"/>
  <c r="M70" i="1"/>
  <c r="N70" i="1"/>
  <c r="O70" i="1"/>
  <c r="P70" i="1"/>
  <c r="Q70" i="1"/>
  <c r="R70" i="1"/>
  <c r="S70" i="1"/>
  <c r="K71" i="1"/>
  <c r="Y71" i="1" s="1"/>
  <c r="L71" i="1"/>
  <c r="Z71" i="1" s="1"/>
  <c r="M71" i="1"/>
  <c r="N71" i="1"/>
  <c r="O71" i="1"/>
  <c r="P71" i="1"/>
  <c r="Q71" i="1"/>
  <c r="R71" i="1"/>
  <c r="S71" i="1"/>
  <c r="K72" i="1"/>
  <c r="Y72" i="1" s="1"/>
  <c r="L72" i="1"/>
  <c r="Z72" i="1" s="1"/>
  <c r="M72" i="1"/>
  <c r="N72" i="1"/>
  <c r="O72" i="1"/>
  <c r="P72" i="1"/>
  <c r="Q72" i="1"/>
  <c r="R72" i="1"/>
  <c r="S72" i="1"/>
  <c r="K73" i="1"/>
  <c r="Y73" i="1" s="1"/>
  <c r="L73" i="1"/>
  <c r="Z73" i="1" s="1"/>
  <c r="M73" i="1"/>
  <c r="N73" i="1"/>
  <c r="O73" i="1"/>
  <c r="P73" i="1"/>
  <c r="Q73" i="1"/>
  <c r="R73" i="1"/>
  <c r="S73" i="1"/>
  <c r="K74" i="1"/>
  <c r="Y74" i="1" s="1"/>
  <c r="L74" i="1"/>
  <c r="Z74" i="1" s="1"/>
  <c r="M74" i="1"/>
  <c r="N74" i="1"/>
  <c r="O74" i="1"/>
  <c r="P74" i="1"/>
  <c r="Q74" i="1"/>
  <c r="R74" i="1"/>
  <c r="S74" i="1"/>
  <c r="K75" i="1"/>
  <c r="Y75" i="1" s="1"/>
  <c r="L75" i="1"/>
  <c r="Z75" i="1" s="1"/>
  <c r="M75" i="1"/>
  <c r="N75" i="1"/>
  <c r="O75" i="1"/>
  <c r="P75" i="1"/>
  <c r="Q75" i="1"/>
  <c r="R75" i="1"/>
  <c r="S75" i="1"/>
  <c r="K76" i="1"/>
  <c r="Y76" i="1" s="1"/>
  <c r="L76" i="1"/>
  <c r="Z76" i="1" s="1"/>
  <c r="M76" i="1"/>
  <c r="N76" i="1"/>
  <c r="O76" i="1"/>
  <c r="P76" i="1"/>
  <c r="Q76" i="1"/>
  <c r="R76" i="1"/>
  <c r="S76" i="1"/>
  <c r="K77" i="1"/>
  <c r="Y77" i="1" s="1"/>
  <c r="L77" i="1"/>
  <c r="Z77" i="1" s="1"/>
  <c r="M77" i="1"/>
  <c r="N77" i="1"/>
  <c r="O77" i="1"/>
  <c r="P77" i="1"/>
  <c r="Q77" i="1"/>
  <c r="R77" i="1"/>
  <c r="S77" i="1"/>
  <c r="K78" i="1"/>
  <c r="Y78" i="1" s="1"/>
  <c r="L78" i="1"/>
  <c r="Z78" i="1" s="1"/>
  <c r="M78" i="1"/>
  <c r="N78" i="1"/>
  <c r="O78" i="1"/>
  <c r="P78" i="1"/>
  <c r="Q78" i="1"/>
  <c r="R78" i="1"/>
  <c r="S78" i="1"/>
  <c r="K79" i="1"/>
  <c r="Y79" i="1" s="1"/>
  <c r="L79" i="1"/>
  <c r="Z79" i="1" s="1"/>
  <c r="M79" i="1"/>
  <c r="N79" i="1"/>
  <c r="O79" i="1"/>
  <c r="P79" i="1"/>
  <c r="Q79" i="1"/>
  <c r="R79" i="1"/>
  <c r="S79" i="1"/>
  <c r="K80" i="1"/>
  <c r="Y80" i="1" s="1"/>
  <c r="L80" i="1"/>
  <c r="Z80" i="1" s="1"/>
  <c r="M80" i="1"/>
  <c r="N80" i="1"/>
  <c r="O80" i="1"/>
  <c r="P80" i="1"/>
  <c r="Q80" i="1"/>
  <c r="R80" i="1"/>
  <c r="S80" i="1"/>
  <c r="K81" i="1"/>
  <c r="Y81" i="1" s="1"/>
  <c r="L81" i="1"/>
  <c r="Z81" i="1" s="1"/>
  <c r="M81" i="1"/>
  <c r="N81" i="1"/>
  <c r="O81" i="1"/>
  <c r="P81" i="1"/>
  <c r="Q81" i="1"/>
  <c r="R81" i="1"/>
  <c r="S81" i="1"/>
  <c r="K82" i="1"/>
  <c r="Y82" i="1" s="1"/>
  <c r="L82" i="1"/>
  <c r="Z82" i="1" s="1"/>
  <c r="M82" i="1"/>
  <c r="N82" i="1"/>
  <c r="O82" i="1"/>
  <c r="P82" i="1"/>
  <c r="Q82" i="1"/>
  <c r="R82" i="1"/>
  <c r="S82" i="1"/>
  <c r="K83" i="1"/>
  <c r="Y83" i="1" s="1"/>
  <c r="L83" i="1"/>
  <c r="Z83" i="1" s="1"/>
  <c r="M83" i="1"/>
  <c r="N83" i="1"/>
  <c r="O83" i="1"/>
  <c r="P83" i="1"/>
  <c r="Q83" i="1"/>
  <c r="R83" i="1"/>
  <c r="S83" i="1"/>
  <c r="K84" i="1"/>
  <c r="Y84" i="1" s="1"/>
  <c r="L84" i="1"/>
  <c r="Z84" i="1" s="1"/>
  <c r="M84" i="1"/>
  <c r="N84" i="1"/>
  <c r="O84" i="1"/>
  <c r="P84" i="1"/>
  <c r="Q84" i="1"/>
  <c r="R84" i="1"/>
  <c r="S84" i="1"/>
  <c r="K85" i="1"/>
  <c r="Y85" i="1" s="1"/>
  <c r="L85" i="1"/>
  <c r="Z85" i="1" s="1"/>
  <c r="M85" i="1"/>
  <c r="N85" i="1"/>
  <c r="O85" i="1"/>
  <c r="P85" i="1"/>
  <c r="Q85" i="1"/>
  <c r="R85" i="1"/>
  <c r="S85" i="1"/>
  <c r="K86" i="1"/>
  <c r="Y86" i="1" s="1"/>
  <c r="L86" i="1"/>
  <c r="Z86" i="1" s="1"/>
  <c r="M86" i="1"/>
  <c r="N86" i="1"/>
  <c r="O86" i="1"/>
  <c r="P86" i="1"/>
  <c r="Q86" i="1"/>
  <c r="R86" i="1"/>
  <c r="S86" i="1"/>
  <c r="K87" i="1"/>
  <c r="Y87" i="1" s="1"/>
  <c r="L87" i="1"/>
  <c r="Z87" i="1" s="1"/>
  <c r="M87" i="1"/>
  <c r="N87" i="1"/>
  <c r="O87" i="1"/>
  <c r="P87" i="1"/>
  <c r="Q87" i="1"/>
  <c r="R87" i="1"/>
  <c r="S87" i="1"/>
  <c r="K88" i="1"/>
  <c r="Y88" i="1" s="1"/>
  <c r="L88" i="1"/>
  <c r="Z88" i="1" s="1"/>
  <c r="M88" i="1"/>
  <c r="N88" i="1"/>
  <c r="O88" i="1"/>
  <c r="P88" i="1"/>
  <c r="Q88" i="1"/>
  <c r="R88" i="1"/>
  <c r="S88" i="1"/>
  <c r="K89" i="1"/>
  <c r="Y89" i="1" s="1"/>
  <c r="L89" i="1"/>
  <c r="Z89" i="1" s="1"/>
  <c r="M89" i="1"/>
  <c r="N89" i="1"/>
  <c r="O89" i="1"/>
  <c r="P89" i="1"/>
  <c r="Q89" i="1"/>
  <c r="R89" i="1"/>
  <c r="S89" i="1"/>
  <c r="K90" i="1"/>
  <c r="Y90" i="1" s="1"/>
  <c r="L90" i="1"/>
  <c r="Z90" i="1" s="1"/>
  <c r="M90" i="1"/>
  <c r="N90" i="1"/>
  <c r="O90" i="1"/>
  <c r="P90" i="1"/>
  <c r="Q90" i="1"/>
  <c r="R90" i="1"/>
  <c r="S90" i="1"/>
  <c r="K91" i="1"/>
  <c r="Y91" i="1" s="1"/>
  <c r="L91" i="1"/>
  <c r="Z91" i="1" s="1"/>
  <c r="M91" i="1"/>
  <c r="N91" i="1"/>
  <c r="O91" i="1"/>
  <c r="P91" i="1"/>
  <c r="Q91" i="1"/>
  <c r="R91" i="1"/>
  <c r="S91" i="1"/>
  <c r="K92" i="1"/>
  <c r="Y92" i="1" s="1"/>
  <c r="L92" i="1"/>
  <c r="Z92" i="1" s="1"/>
  <c r="M92" i="1"/>
  <c r="N92" i="1"/>
  <c r="O92" i="1"/>
  <c r="P92" i="1"/>
  <c r="Q92" i="1"/>
  <c r="R92" i="1"/>
  <c r="S92" i="1"/>
  <c r="K93" i="1"/>
  <c r="Y93" i="1" s="1"/>
  <c r="L93" i="1"/>
  <c r="Z93" i="1" s="1"/>
  <c r="M93" i="1"/>
  <c r="N93" i="1"/>
  <c r="O93" i="1"/>
  <c r="P93" i="1"/>
  <c r="Q93" i="1"/>
  <c r="R93" i="1"/>
  <c r="S93" i="1"/>
  <c r="K94" i="1"/>
  <c r="Y94" i="1" s="1"/>
  <c r="L94" i="1"/>
  <c r="Z94" i="1" s="1"/>
  <c r="M94" i="1"/>
  <c r="N94" i="1"/>
  <c r="O94" i="1"/>
  <c r="P94" i="1"/>
  <c r="Q94" i="1"/>
  <c r="R94" i="1"/>
  <c r="S94" i="1"/>
  <c r="K95" i="1"/>
  <c r="Y95" i="1" s="1"/>
  <c r="L95" i="1"/>
  <c r="Z95" i="1" s="1"/>
  <c r="M95" i="1"/>
  <c r="N95" i="1"/>
  <c r="O95" i="1"/>
  <c r="P95" i="1"/>
  <c r="Q95" i="1"/>
  <c r="R95" i="1"/>
  <c r="S95" i="1"/>
  <c r="K96" i="1"/>
  <c r="Y96" i="1" s="1"/>
  <c r="L96" i="1"/>
  <c r="Z96" i="1" s="1"/>
  <c r="M96" i="1"/>
  <c r="N96" i="1"/>
  <c r="O96" i="1"/>
  <c r="P96" i="1"/>
  <c r="Q96" i="1"/>
  <c r="R96" i="1"/>
  <c r="S96" i="1"/>
  <c r="K97" i="1"/>
  <c r="Y97" i="1" s="1"/>
  <c r="L97" i="1"/>
  <c r="Z97" i="1" s="1"/>
  <c r="M97" i="1"/>
  <c r="N97" i="1"/>
  <c r="O97" i="1"/>
  <c r="P97" i="1"/>
  <c r="Q97" i="1"/>
  <c r="R97" i="1"/>
  <c r="S97" i="1"/>
  <c r="K98" i="1"/>
  <c r="Y98" i="1" s="1"/>
  <c r="L98" i="1"/>
  <c r="Z98" i="1" s="1"/>
  <c r="M98" i="1"/>
  <c r="N98" i="1"/>
  <c r="O98" i="1"/>
  <c r="P98" i="1"/>
  <c r="Q98" i="1"/>
  <c r="R98" i="1"/>
  <c r="S98" i="1"/>
  <c r="K99" i="1"/>
  <c r="Y99" i="1" s="1"/>
  <c r="L99" i="1"/>
  <c r="Z99" i="1" s="1"/>
  <c r="M99" i="1"/>
  <c r="N99" i="1"/>
  <c r="O99" i="1"/>
  <c r="P99" i="1"/>
  <c r="Q99" i="1"/>
  <c r="R99" i="1"/>
  <c r="S99" i="1"/>
  <c r="K100" i="1"/>
  <c r="Y100" i="1" s="1"/>
  <c r="L100" i="1"/>
  <c r="Z100" i="1" s="1"/>
  <c r="M100" i="1"/>
  <c r="N100" i="1"/>
  <c r="O100" i="1"/>
  <c r="P100" i="1"/>
  <c r="Q100" i="1"/>
  <c r="R100" i="1"/>
  <c r="S100" i="1"/>
  <c r="K101" i="1"/>
  <c r="Y101" i="1" s="1"/>
  <c r="L101" i="1"/>
  <c r="Z101" i="1" s="1"/>
  <c r="M101" i="1"/>
  <c r="N101" i="1"/>
  <c r="O101" i="1"/>
  <c r="P101" i="1"/>
  <c r="Q101" i="1"/>
  <c r="R101" i="1"/>
  <c r="S101" i="1"/>
  <c r="K102" i="1"/>
  <c r="Y102" i="1" s="1"/>
  <c r="L102" i="1"/>
  <c r="Z102" i="1" s="1"/>
  <c r="M102" i="1"/>
  <c r="N102" i="1"/>
  <c r="O102" i="1"/>
  <c r="P102" i="1"/>
  <c r="Q102" i="1"/>
  <c r="R102" i="1"/>
  <c r="S102" i="1"/>
  <c r="K103" i="1"/>
  <c r="Y103" i="1" s="1"/>
  <c r="L103" i="1"/>
  <c r="Z103" i="1" s="1"/>
  <c r="M103" i="1"/>
  <c r="N103" i="1"/>
  <c r="O103" i="1"/>
  <c r="P103" i="1"/>
  <c r="Q103" i="1"/>
  <c r="R103" i="1"/>
  <c r="S103" i="1"/>
  <c r="K104" i="1"/>
  <c r="Y104" i="1" s="1"/>
  <c r="L104" i="1"/>
  <c r="Z104" i="1" s="1"/>
  <c r="M104" i="1"/>
  <c r="N104" i="1"/>
  <c r="O104" i="1"/>
  <c r="P104" i="1"/>
  <c r="Q104" i="1"/>
  <c r="R104" i="1"/>
  <c r="S104" i="1"/>
  <c r="K105" i="1"/>
  <c r="Y105" i="1" s="1"/>
  <c r="L105" i="1"/>
  <c r="Z105" i="1" s="1"/>
  <c r="M105" i="1"/>
  <c r="N105" i="1"/>
  <c r="O105" i="1"/>
  <c r="P105" i="1"/>
  <c r="Q105" i="1"/>
  <c r="R105" i="1"/>
  <c r="S105" i="1"/>
  <c r="K106" i="1"/>
  <c r="Y106" i="1" s="1"/>
  <c r="L106" i="1"/>
  <c r="Z106" i="1" s="1"/>
  <c r="M106" i="1"/>
  <c r="N106" i="1"/>
  <c r="O106" i="1"/>
  <c r="P106" i="1"/>
  <c r="Q106" i="1"/>
  <c r="R106" i="1"/>
  <c r="S106" i="1"/>
  <c r="K107" i="1"/>
  <c r="Y107" i="1" s="1"/>
  <c r="L107" i="1"/>
  <c r="Z107" i="1" s="1"/>
  <c r="M107" i="1"/>
  <c r="N107" i="1"/>
  <c r="O107" i="1"/>
  <c r="P107" i="1"/>
  <c r="Q107" i="1"/>
  <c r="R107" i="1"/>
  <c r="S107" i="1"/>
  <c r="K108" i="1"/>
  <c r="Y108" i="1" s="1"/>
  <c r="L108" i="1"/>
  <c r="Z108" i="1" s="1"/>
  <c r="M108" i="1"/>
  <c r="N108" i="1"/>
  <c r="O108" i="1"/>
  <c r="P108" i="1"/>
  <c r="Q108" i="1"/>
  <c r="R108" i="1"/>
  <c r="S108" i="1"/>
  <c r="K109" i="1"/>
  <c r="Y109" i="1" s="1"/>
  <c r="L109" i="1"/>
  <c r="Z109" i="1" s="1"/>
  <c r="M109" i="1"/>
  <c r="N109" i="1"/>
  <c r="O109" i="1"/>
  <c r="P109" i="1"/>
  <c r="Q109" i="1"/>
  <c r="R109" i="1"/>
  <c r="S109" i="1"/>
  <c r="K110" i="1"/>
  <c r="Y110" i="1" s="1"/>
  <c r="L110" i="1"/>
  <c r="Z110" i="1" s="1"/>
  <c r="M110" i="1"/>
  <c r="N110" i="1"/>
  <c r="O110" i="1"/>
  <c r="P110" i="1"/>
  <c r="Q110" i="1"/>
  <c r="R110" i="1"/>
  <c r="S110" i="1"/>
  <c r="K111" i="1"/>
  <c r="Y111" i="1" s="1"/>
  <c r="L111" i="1"/>
  <c r="Z111" i="1" s="1"/>
  <c r="M111" i="1"/>
  <c r="N111" i="1"/>
  <c r="O111" i="1"/>
  <c r="P111" i="1"/>
  <c r="Q111" i="1"/>
  <c r="R111" i="1"/>
  <c r="S111" i="1"/>
  <c r="K112" i="1"/>
  <c r="Y112" i="1" s="1"/>
  <c r="L112" i="1"/>
  <c r="Z112" i="1" s="1"/>
  <c r="M112" i="1"/>
  <c r="N112" i="1"/>
  <c r="O112" i="1"/>
  <c r="P112" i="1"/>
  <c r="Q112" i="1"/>
  <c r="R112" i="1"/>
  <c r="S112" i="1"/>
  <c r="K113" i="1"/>
  <c r="Y113" i="1" s="1"/>
  <c r="L113" i="1"/>
  <c r="Z113" i="1" s="1"/>
  <c r="M113" i="1"/>
  <c r="N113" i="1"/>
  <c r="O113" i="1"/>
  <c r="P113" i="1"/>
  <c r="Q113" i="1"/>
  <c r="R113" i="1"/>
  <c r="S113" i="1"/>
  <c r="K114" i="1"/>
  <c r="Y114" i="1" s="1"/>
  <c r="L114" i="1"/>
  <c r="Z114" i="1" s="1"/>
  <c r="M114" i="1"/>
  <c r="N114" i="1"/>
  <c r="O114" i="1"/>
  <c r="P114" i="1"/>
  <c r="Q114" i="1"/>
  <c r="R114" i="1"/>
  <c r="S114" i="1"/>
  <c r="K115" i="1"/>
  <c r="Y115" i="1" s="1"/>
  <c r="L115" i="1"/>
  <c r="Z115" i="1" s="1"/>
  <c r="M115" i="1"/>
  <c r="N115" i="1"/>
  <c r="O115" i="1"/>
  <c r="P115" i="1"/>
  <c r="Q115" i="1"/>
  <c r="R115" i="1"/>
  <c r="S115" i="1"/>
  <c r="K116" i="1"/>
  <c r="Y116" i="1" s="1"/>
  <c r="L116" i="1"/>
  <c r="Z116" i="1" s="1"/>
  <c r="M116" i="1"/>
  <c r="N116" i="1"/>
  <c r="O116" i="1"/>
  <c r="P116" i="1"/>
  <c r="Q116" i="1"/>
  <c r="R116" i="1"/>
  <c r="S116" i="1"/>
  <c r="K117" i="1"/>
  <c r="Y117" i="1" s="1"/>
  <c r="L117" i="1"/>
  <c r="Z117" i="1" s="1"/>
  <c r="M117" i="1"/>
  <c r="N117" i="1"/>
  <c r="O117" i="1"/>
  <c r="P117" i="1"/>
  <c r="Q117" i="1"/>
  <c r="R117" i="1"/>
  <c r="S117" i="1"/>
  <c r="K118" i="1"/>
  <c r="Y118" i="1" s="1"/>
  <c r="L118" i="1"/>
  <c r="Z118" i="1" s="1"/>
  <c r="M118" i="1"/>
  <c r="N118" i="1"/>
  <c r="O118" i="1"/>
  <c r="P118" i="1"/>
  <c r="Q118" i="1"/>
  <c r="R118" i="1"/>
  <c r="S118" i="1"/>
  <c r="K119" i="1"/>
  <c r="Y119" i="1" s="1"/>
  <c r="L119" i="1"/>
  <c r="Z119" i="1" s="1"/>
  <c r="M119" i="1"/>
  <c r="N119" i="1"/>
  <c r="O119" i="1"/>
  <c r="P119" i="1"/>
  <c r="Q119" i="1"/>
  <c r="R119" i="1"/>
  <c r="S119" i="1"/>
  <c r="K120" i="1"/>
  <c r="Y120" i="1" s="1"/>
  <c r="L120" i="1"/>
  <c r="Z120" i="1" s="1"/>
  <c r="M120" i="1"/>
  <c r="N120" i="1"/>
  <c r="O120" i="1"/>
  <c r="P120" i="1"/>
  <c r="Q120" i="1"/>
  <c r="R120" i="1"/>
  <c r="S120" i="1"/>
  <c r="K121" i="1"/>
  <c r="Y121" i="1" s="1"/>
  <c r="L121" i="1"/>
  <c r="Z121" i="1" s="1"/>
  <c r="M121" i="1"/>
  <c r="N121" i="1"/>
  <c r="O121" i="1"/>
  <c r="P121" i="1"/>
  <c r="Q121" i="1"/>
  <c r="R121" i="1"/>
  <c r="S121" i="1"/>
  <c r="K122" i="1"/>
  <c r="Y122" i="1" s="1"/>
  <c r="L122" i="1"/>
  <c r="Z122" i="1" s="1"/>
  <c r="M122" i="1"/>
  <c r="N122" i="1"/>
  <c r="O122" i="1"/>
  <c r="P122" i="1"/>
  <c r="Q122" i="1"/>
  <c r="R122" i="1"/>
  <c r="S122" i="1"/>
  <c r="K123" i="1"/>
  <c r="Y123" i="1" s="1"/>
  <c r="L123" i="1"/>
  <c r="Z123" i="1" s="1"/>
  <c r="M123" i="1"/>
  <c r="N123" i="1"/>
  <c r="O123" i="1"/>
  <c r="P123" i="1"/>
  <c r="Q123" i="1"/>
  <c r="R123" i="1"/>
  <c r="S123" i="1"/>
  <c r="K124" i="1"/>
  <c r="Y124" i="1" s="1"/>
  <c r="L124" i="1"/>
  <c r="Z124" i="1" s="1"/>
  <c r="M124" i="1"/>
  <c r="N124" i="1"/>
  <c r="O124" i="1"/>
  <c r="P124" i="1"/>
  <c r="Q124" i="1"/>
  <c r="R124" i="1"/>
  <c r="S124" i="1"/>
  <c r="K125" i="1"/>
  <c r="Y125" i="1" s="1"/>
  <c r="L125" i="1"/>
  <c r="Z125" i="1" s="1"/>
  <c r="M125" i="1"/>
  <c r="N125" i="1"/>
  <c r="O125" i="1"/>
  <c r="P125" i="1"/>
  <c r="Q125" i="1"/>
  <c r="R125" i="1"/>
  <c r="S125" i="1"/>
  <c r="K126" i="1"/>
  <c r="Y126" i="1" s="1"/>
  <c r="L126" i="1"/>
  <c r="Z126" i="1" s="1"/>
  <c r="M126" i="1"/>
  <c r="N126" i="1"/>
  <c r="O126" i="1"/>
  <c r="P126" i="1"/>
  <c r="Q126" i="1"/>
  <c r="R126" i="1"/>
  <c r="S126" i="1"/>
  <c r="K127" i="1"/>
  <c r="Y127" i="1" s="1"/>
  <c r="L127" i="1"/>
  <c r="Z127" i="1" s="1"/>
  <c r="M127" i="1"/>
  <c r="N127" i="1"/>
  <c r="O127" i="1"/>
  <c r="P127" i="1"/>
  <c r="Q127" i="1"/>
  <c r="R127" i="1"/>
  <c r="S127" i="1"/>
  <c r="K128" i="1"/>
  <c r="Y128" i="1" s="1"/>
  <c r="L128" i="1"/>
  <c r="Z128" i="1" s="1"/>
  <c r="M128" i="1"/>
  <c r="N128" i="1"/>
  <c r="O128" i="1"/>
  <c r="P128" i="1"/>
  <c r="Q128" i="1"/>
  <c r="R128" i="1"/>
  <c r="S128" i="1"/>
  <c r="K129" i="1"/>
  <c r="Y129" i="1" s="1"/>
  <c r="L129" i="1"/>
  <c r="Z129" i="1" s="1"/>
  <c r="M129" i="1"/>
  <c r="N129" i="1"/>
  <c r="O129" i="1"/>
  <c r="P129" i="1"/>
  <c r="Q129" i="1"/>
  <c r="R129" i="1"/>
  <c r="S129" i="1"/>
  <c r="K130" i="1"/>
  <c r="Y130" i="1" s="1"/>
  <c r="L130" i="1"/>
  <c r="Z130" i="1" s="1"/>
  <c r="M130" i="1"/>
  <c r="N130" i="1"/>
  <c r="O130" i="1"/>
  <c r="P130" i="1"/>
  <c r="Q130" i="1"/>
  <c r="R130" i="1"/>
  <c r="S130" i="1"/>
  <c r="K131" i="1"/>
  <c r="Y131" i="1" s="1"/>
  <c r="L131" i="1"/>
  <c r="Z131" i="1" s="1"/>
  <c r="M131" i="1"/>
  <c r="N131" i="1"/>
  <c r="O131" i="1"/>
  <c r="P131" i="1"/>
  <c r="Q131" i="1"/>
  <c r="R131" i="1"/>
  <c r="S131" i="1"/>
  <c r="K132" i="1"/>
  <c r="Y132" i="1" s="1"/>
  <c r="L132" i="1"/>
  <c r="Z132" i="1" s="1"/>
  <c r="M132" i="1"/>
  <c r="N132" i="1"/>
  <c r="O132" i="1"/>
  <c r="P132" i="1"/>
  <c r="Q132" i="1"/>
  <c r="R132" i="1"/>
  <c r="S132" i="1"/>
  <c r="K133" i="1"/>
  <c r="Y133" i="1" s="1"/>
  <c r="L133" i="1"/>
  <c r="Z133" i="1" s="1"/>
  <c r="M133" i="1"/>
  <c r="N133" i="1"/>
  <c r="O133" i="1"/>
  <c r="P133" i="1"/>
  <c r="Q133" i="1"/>
  <c r="R133" i="1"/>
  <c r="S133" i="1"/>
  <c r="K134" i="1"/>
  <c r="Y134" i="1" s="1"/>
  <c r="L134" i="1"/>
  <c r="Z134" i="1" s="1"/>
  <c r="M134" i="1"/>
  <c r="N134" i="1"/>
  <c r="O134" i="1"/>
  <c r="P134" i="1"/>
  <c r="Q134" i="1"/>
  <c r="R134" i="1"/>
  <c r="S134" i="1"/>
  <c r="K135" i="1"/>
  <c r="Y135" i="1" s="1"/>
  <c r="L135" i="1"/>
  <c r="Z135" i="1" s="1"/>
  <c r="M135" i="1"/>
  <c r="N135" i="1"/>
  <c r="O135" i="1"/>
  <c r="P135" i="1"/>
  <c r="Q135" i="1"/>
  <c r="R135" i="1"/>
  <c r="S135" i="1"/>
  <c r="K136" i="1"/>
  <c r="Y136" i="1" s="1"/>
  <c r="L136" i="1"/>
  <c r="Z136" i="1" s="1"/>
  <c r="M136" i="1"/>
  <c r="N136" i="1"/>
  <c r="O136" i="1"/>
  <c r="P136" i="1"/>
  <c r="Q136" i="1"/>
  <c r="R136" i="1"/>
  <c r="S136" i="1"/>
  <c r="K137" i="1"/>
  <c r="Y137" i="1" s="1"/>
  <c r="L137" i="1"/>
  <c r="Z137" i="1" s="1"/>
  <c r="M137" i="1"/>
  <c r="N137" i="1"/>
  <c r="O137" i="1"/>
  <c r="P137" i="1"/>
  <c r="Q137" i="1"/>
  <c r="R137" i="1"/>
  <c r="S137" i="1"/>
  <c r="K138" i="1"/>
  <c r="Y138" i="1" s="1"/>
  <c r="L138" i="1"/>
  <c r="Z138" i="1" s="1"/>
  <c r="M138" i="1"/>
  <c r="N138" i="1"/>
  <c r="O138" i="1"/>
  <c r="P138" i="1"/>
  <c r="Q138" i="1"/>
  <c r="R138" i="1"/>
  <c r="S138" i="1"/>
  <c r="K139" i="1"/>
  <c r="Y139" i="1" s="1"/>
  <c r="L139" i="1"/>
  <c r="Z139" i="1" s="1"/>
  <c r="M139" i="1"/>
  <c r="N139" i="1"/>
  <c r="O139" i="1"/>
  <c r="P139" i="1"/>
  <c r="Q139" i="1"/>
  <c r="R139" i="1"/>
  <c r="S139" i="1"/>
  <c r="K140" i="1"/>
  <c r="Y140" i="1" s="1"/>
  <c r="L140" i="1"/>
  <c r="Z140" i="1" s="1"/>
  <c r="M140" i="1"/>
  <c r="N140" i="1"/>
  <c r="O140" i="1"/>
  <c r="P140" i="1"/>
  <c r="Q140" i="1"/>
  <c r="R140" i="1"/>
  <c r="S140" i="1"/>
  <c r="K141" i="1"/>
  <c r="Y141" i="1" s="1"/>
  <c r="L141" i="1"/>
  <c r="Z141" i="1" s="1"/>
  <c r="M141" i="1"/>
  <c r="N141" i="1"/>
  <c r="O141" i="1"/>
  <c r="P141" i="1"/>
  <c r="Q141" i="1"/>
  <c r="R141" i="1"/>
  <c r="S141" i="1"/>
  <c r="K142" i="1"/>
  <c r="Y142" i="1" s="1"/>
  <c r="L142" i="1"/>
  <c r="Z142" i="1" s="1"/>
  <c r="M142" i="1"/>
  <c r="N142" i="1"/>
  <c r="O142" i="1"/>
  <c r="P142" i="1"/>
  <c r="Q142" i="1"/>
  <c r="R142" i="1"/>
  <c r="S142" i="1"/>
  <c r="K143" i="1"/>
  <c r="Y143" i="1" s="1"/>
  <c r="L143" i="1"/>
  <c r="Z143" i="1" s="1"/>
  <c r="M143" i="1"/>
  <c r="N143" i="1"/>
  <c r="O143" i="1"/>
  <c r="P143" i="1"/>
  <c r="Q143" i="1"/>
  <c r="R143" i="1"/>
  <c r="S143" i="1"/>
  <c r="K144" i="1"/>
  <c r="Y144" i="1" s="1"/>
  <c r="L144" i="1"/>
  <c r="Z144" i="1" s="1"/>
  <c r="M144" i="1"/>
  <c r="N144" i="1"/>
  <c r="O144" i="1"/>
  <c r="P144" i="1"/>
  <c r="Q144" i="1"/>
  <c r="R144" i="1"/>
  <c r="S144" i="1"/>
  <c r="K145" i="1"/>
  <c r="Y145" i="1" s="1"/>
  <c r="L145" i="1"/>
  <c r="Z145" i="1" s="1"/>
  <c r="M145" i="1"/>
  <c r="N145" i="1"/>
  <c r="O145" i="1"/>
  <c r="P145" i="1"/>
  <c r="Q145" i="1"/>
  <c r="R145" i="1"/>
  <c r="S145" i="1"/>
  <c r="K146" i="1"/>
  <c r="Y146" i="1" s="1"/>
  <c r="L146" i="1"/>
  <c r="Z146" i="1" s="1"/>
  <c r="M146" i="1"/>
  <c r="N146" i="1"/>
  <c r="O146" i="1"/>
  <c r="P146" i="1"/>
  <c r="Q146" i="1"/>
  <c r="R146" i="1"/>
  <c r="S146" i="1"/>
  <c r="K147" i="1"/>
  <c r="Y147" i="1" s="1"/>
  <c r="L147" i="1"/>
  <c r="Z147" i="1" s="1"/>
  <c r="M147" i="1"/>
  <c r="N147" i="1"/>
  <c r="O147" i="1"/>
  <c r="P147" i="1"/>
  <c r="Q147" i="1"/>
  <c r="R147" i="1"/>
  <c r="S147" i="1"/>
  <c r="K148" i="1"/>
  <c r="Y148" i="1" s="1"/>
  <c r="L148" i="1"/>
  <c r="Z148" i="1" s="1"/>
  <c r="M148" i="1"/>
  <c r="N148" i="1"/>
  <c r="O148" i="1"/>
  <c r="P148" i="1"/>
  <c r="Q148" i="1"/>
  <c r="R148" i="1"/>
  <c r="S148" i="1"/>
  <c r="K149" i="1"/>
  <c r="Y149" i="1" s="1"/>
  <c r="L149" i="1"/>
  <c r="Z149" i="1" s="1"/>
  <c r="M149" i="1"/>
  <c r="N149" i="1"/>
  <c r="O149" i="1"/>
  <c r="P149" i="1"/>
  <c r="Q149" i="1"/>
  <c r="R149" i="1"/>
  <c r="S149" i="1"/>
  <c r="K150" i="1"/>
  <c r="Y150" i="1" s="1"/>
  <c r="L150" i="1"/>
  <c r="Z150" i="1" s="1"/>
  <c r="M150" i="1"/>
  <c r="N150" i="1"/>
  <c r="O150" i="1"/>
  <c r="P150" i="1"/>
  <c r="Q150" i="1"/>
  <c r="R150" i="1"/>
  <c r="S150" i="1"/>
  <c r="K151" i="1"/>
  <c r="Y151" i="1" s="1"/>
  <c r="L151" i="1"/>
  <c r="Z151" i="1" s="1"/>
  <c r="M151" i="1"/>
  <c r="N151" i="1"/>
  <c r="O151" i="1"/>
  <c r="P151" i="1"/>
  <c r="Q151" i="1"/>
  <c r="R151" i="1"/>
  <c r="S151" i="1"/>
  <c r="K152" i="1"/>
  <c r="Y152" i="1" s="1"/>
  <c r="L152" i="1"/>
  <c r="Z152" i="1" s="1"/>
  <c r="M152" i="1"/>
  <c r="N152" i="1"/>
  <c r="O152" i="1"/>
  <c r="P152" i="1"/>
  <c r="Q152" i="1"/>
  <c r="R152" i="1"/>
  <c r="S152" i="1"/>
  <c r="K153" i="1"/>
  <c r="Y153" i="1" s="1"/>
  <c r="L153" i="1"/>
  <c r="Z153" i="1" s="1"/>
  <c r="M153" i="1"/>
  <c r="N153" i="1"/>
  <c r="O153" i="1"/>
  <c r="P153" i="1"/>
  <c r="Q153" i="1"/>
  <c r="R153" i="1"/>
  <c r="S153" i="1"/>
  <c r="K154" i="1"/>
  <c r="Y154" i="1" s="1"/>
  <c r="L154" i="1"/>
  <c r="Z154" i="1" s="1"/>
  <c r="M154" i="1"/>
  <c r="N154" i="1"/>
  <c r="O154" i="1"/>
  <c r="P154" i="1"/>
  <c r="Q154" i="1"/>
  <c r="R154" i="1"/>
  <c r="S154" i="1"/>
  <c r="K155" i="1"/>
  <c r="Y155" i="1" s="1"/>
  <c r="L155" i="1"/>
  <c r="Z155" i="1" s="1"/>
  <c r="M155" i="1"/>
  <c r="N155" i="1"/>
  <c r="O155" i="1"/>
  <c r="P155" i="1"/>
  <c r="Q155" i="1"/>
  <c r="R155" i="1"/>
  <c r="S155" i="1"/>
  <c r="K156" i="1"/>
  <c r="Y156" i="1" s="1"/>
  <c r="L156" i="1"/>
  <c r="Z156" i="1" s="1"/>
  <c r="M156" i="1"/>
  <c r="N156" i="1"/>
  <c r="O156" i="1"/>
  <c r="P156" i="1"/>
  <c r="Q156" i="1"/>
  <c r="R156" i="1"/>
  <c r="S156" i="1"/>
  <c r="K157" i="1"/>
  <c r="Y157" i="1" s="1"/>
  <c r="L157" i="1"/>
  <c r="Z157" i="1" s="1"/>
  <c r="M157" i="1"/>
  <c r="N157" i="1"/>
  <c r="O157" i="1"/>
  <c r="P157" i="1"/>
  <c r="Q157" i="1"/>
  <c r="R157" i="1"/>
  <c r="S157" i="1"/>
  <c r="K158" i="1"/>
  <c r="Y158" i="1" s="1"/>
  <c r="L158" i="1"/>
  <c r="Z158" i="1" s="1"/>
  <c r="M158" i="1"/>
  <c r="N158" i="1"/>
  <c r="O158" i="1"/>
  <c r="P158" i="1"/>
  <c r="Q158" i="1"/>
  <c r="R158" i="1"/>
  <c r="S158" i="1"/>
  <c r="K159" i="1"/>
  <c r="Y159" i="1" s="1"/>
  <c r="L159" i="1"/>
  <c r="Z159" i="1" s="1"/>
  <c r="M159" i="1"/>
  <c r="N159" i="1"/>
  <c r="O159" i="1"/>
  <c r="P159" i="1"/>
  <c r="Q159" i="1"/>
  <c r="R159" i="1"/>
  <c r="S159" i="1"/>
  <c r="K160" i="1"/>
  <c r="Y160" i="1" s="1"/>
  <c r="L160" i="1"/>
  <c r="Z160" i="1" s="1"/>
  <c r="M160" i="1"/>
  <c r="N160" i="1"/>
  <c r="O160" i="1"/>
  <c r="P160" i="1"/>
  <c r="Q160" i="1"/>
  <c r="R160" i="1"/>
  <c r="S160" i="1"/>
  <c r="K161" i="1"/>
  <c r="Y161" i="1" s="1"/>
  <c r="L161" i="1"/>
  <c r="Z161" i="1" s="1"/>
  <c r="M161" i="1"/>
  <c r="N161" i="1"/>
  <c r="O161" i="1"/>
  <c r="P161" i="1"/>
  <c r="Q161" i="1"/>
  <c r="R161" i="1"/>
  <c r="S161" i="1"/>
  <c r="K162" i="1"/>
  <c r="Y162" i="1" s="1"/>
  <c r="L162" i="1"/>
  <c r="Z162" i="1" s="1"/>
  <c r="M162" i="1"/>
  <c r="N162" i="1"/>
  <c r="O162" i="1"/>
  <c r="P162" i="1"/>
  <c r="Q162" i="1"/>
  <c r="R162" i="1"/>
  <c r="S162" i="1"/>
  <c r="K163" i="1"/>
  <c r="Y163" i="1" s="1"/>
  <c r="L163" i="1"/>
  <c r="Z163" i="1" s="1"/>
  <c r="M163" i="1"/>
  <c r="N163" i="1"/>
  <c r="O163" i="1"/>
  <c r="P163" i="1"/>
  <c r="Q163" i="1"/>
  <c r="R163" i="1"/>
  <c r="S163" i="1"/>
  <c r="K164" i="1"/>
  <c r="Y164" i="1" s="1"/>
  <c r="L164" i="1"/>
  <c r="Z164" i="1" s="1"/>
  <c r="M164" i="1"/>
  <c r="N164" i="1"/>
  <c r="O164" i="1"/>
  <c r="P164" i="1"/>
  <c r="Q164" i="1"/>
  <c r="R164" i="1"/>
  <c r="S164" i="1"/>
  <c r="K165" i="1"/>
  <c r="Y165" i="1" s="1"/>
  <c r="L165" i="1"/>
  <c r="Z165" i="1" s="1"/>
  <c r="M165" i="1"/>
  <c r="N165" i="1"/>
  <c r="O165" i="1"/>
  <c r="P165" i="1"/>
  <c r="Q165" i="1"/>
  <c r="R165" i="1"/>
  <c r="S165" i="1"/>
  <c r="K166" i="1"/>
  <c r="Y166" i="1" s="1"/>
  <c r="L166" i="1"/>
  <c r="Z166" i="1" s="1"/>
  <c r="M166" i="1"/>
  <c r="N166" i="1"/>
  <c r="O166" i="1"/>
  <c r="P166" i="1"/>
  <c r="Q166" i="1"/>
  <c r="R166" i="1"/>
  <c r="S166" i="1"/>
  <c r="K167" i="1"/>
  <c r="Y167" i="1" s="1"/>
  <c r="L167" i="1"/>
  <c r="Z167" i="1" s="1"/>
  <c r="M167" i="1"/>
  <c r="N167" i="1"/>
  <c r="O167" i="1"/>
  <c r="P167" i="1"/>
  <c r="Q167" i="1"/>
  <c r="R167" i="1"/>
  <c r="S167" i="1"/>
  <c r="K168" i="1"/>
  <c r="Y168" i="1" s="1"/>
  <c r="L168" i="1"/>
  <c r="Z168" i="1" s="1"/>
  <c r="M168" i="1"/>
  <c r="N168" i="1"/>
  <c r="O168" i="1"/>
  <c r="P168" i="1"/>
  <c r="Q168" i="1"/>
  <c r="R168" i="1"/>
  <c r="S168" i="1"/>
  <c r="K169" i="1"/>
  <c r="Y169" i="1" s="1"/>
  <c r="L169" i="1"/>
  <c r="Z169" i="1" s="1"/>
  <c r="M169" i="1"/>
  <c r="N169" i="1"/>
  <c r="O169" i="1"/>
  <c r="P169" i="1"/>
  <c r="Q169" i="1"/>
  <c r="R169" i="1"/>
  <c r="S169" i="1"/>
  <c r="K170" i="1"/>
  <c r="Y170" i="1" s="1"/>
  <c r="L170" i="1"/>
  <c r="Z170" i="1" s="1"/>
  <c r="M170" i="1"/>
  <c r="N170" i="1"/>
  <c r="O170" i="1"/>
  <c r="P170" i="1"/>
  <c r="Q170" i="1"/>
  <c r="R170" i="1"/>
  <c r="S170" i="1"/>
  <c r="K171" i="1"/>
  <c r="Y171" i="1" s="1"/>
  <c r="L171" i="1"/>
  <c r="Z171" i="1" s="1"/>
  <c r="M171" i="1"/>
  <c r="N171" i="1"/>
  <c r="O171" i="1"/>
  <c r="P171" i="1"/>
  <c r="Q171" i="1"/>
  <c r="R171" i="1"/>
  <c r="S171" i="1"/>
  <c r="K172" i="1"/>
  <c r="Y172" i="1" s="1"/>
  <c r="L172" i="1"/>
  <c r="Z172" i="1" s="1"/>
  <c r="M172" i="1"/>
  <c r="N172" i="1"/>
  <c r="O172" i="1"/>
  <c r="P172" i="1"/>
  <c r="Q172" i="1"/>
  <c r="R172" i="1"/>
  <c r="S172" i="1"/>
  <c r="K173" i="1"/>
  <c r="Y173" i="1" s="1"/>
  <c r="L173" i="1"/>
  <c r="Z173" i="1" s="1"/>
  <c r="M173" i="1"/>
  <c r="N173" i="1"/>
  <c r="O173" i="1"/>
  <c r="P173" i="1"/>
  <c r="Q173" i="1"/>
  <c r="R173" i="1"/>
  <c r="S173" i="1"/>
  <c r="K174" i="1"/>
  <c r="Y174" i="1" s="1"/>
  <c r="L174" i="1"/>
  <c r="Z174" i="1" s="1"/>
  <c r="M174" i="1"/>
  <c r="N174" i="1"/>
  <c r="O174" i="1"/>
  <c r="P174" i="1"/>
  <c r="Q174" i="1"/>
  <c r="R174" i="1"/>
  <c r="S174" i="1"/>
  <c r="K175" i="1"/>
  <c r="Y175" i="1" s="1"/>
  <c r="L175" i="1"/>
  <c r="Z175" i="1" s="1"/>
  <c r="M175" i="1"/>
  <c r="N175" i="1"/>
  <c r="O175" i="1"/>
  <c r="P175" i="1"/>
  <c r="Q175" i="1"/>
  <c r="R175" i="1"/>
  <c r="S175" i="1"/>
  <c r="K176" i="1"/>
  <c r="Y176" i="1" s="1"/>
  <c r="L176" i="1"/>
  <c r="Z176" i="1" s="1"/>
  <c r="M176" i="1"/>
  <c r="N176" i="1"/>
  <c r="O176" i="1"/>
  <c r="P176" i="1"/>
  <c r="Q176" i="1"/>
  <c r="R176" i="1"/>
  <c r="S176" i="1"/>
  <c r="K177" i="1"/>
  <c r="Y177" i="1" s="1"/>
  <c r="L177" i="1"/>
  <c r="Z177" i="1" s="1"/>
  <c r="M177" i="1"/>
  <c r="N177" i="1"/>
  <c r="O177" i="1"/>
  <c r="P177" i="1"/>
  <c r="Q177" i="1"/>
  <c r="R177" i="1"/>
  <c r="S177" i="1"/>
  <c r="K178" i="1"/>
  <c r="Y178" i="1" s="1"/>
  <c r="L178" i="1"/>
  <c r="Z178" i="1" s="1"/>
  <c r="M178" i="1"/>
  <c r="N178" i="1"/>
  <c r="O178" i="1"/>
  <c r="P178" i="1"/>
  <c r="Q178" i="1"/>
  <c r="R178" i="1"/>
  <c r="S178" i="1"/>
  <c r="K179" i="1"/>
  <c r="Y179" i="1" s="1"/>
  <c r="L179" i="1"/>
  <c r="Z179" i="1" s="1"/>
  <c r="M179" i="1"/>
  <c r="N179" i="1"/>
  <c r="O179" i="1"/>
  <c r="P179" i="1"/>
  <c r="Q179" i="1"/>
  <c r="R179" i="1"/>
  <c r="S179" i="1"/>
  <c r="K180" i="1"/>
  <c r="Y180" i="1" s="1"/>
  <c r="L180" i="1"/>
  <c r="Z180" i="1" s="1"/>
  <c r="M180" i="1"/>
  <c r="N180" i="1"/>
  <c r="O180" i="1"/>
  <c r="P180" i="1"/>
  <c r="Q180" i="1"/>
  <c r="R180" i="1"/>
  <c r="S180" i="1"/>
  <c r="K181" i="1"/>
  <c r="Y181" i="1" s="1"/>
  <c r="L181" i="1"/>
  <c r="Z181" i="1" s="1"/>
  <c r="M181" i="1"/>
  <c r="N181" i="1"/>
  <c r="O181" i="1"/>
  <c r="P181" i="1"/>
  <c r="Q181" i="1"/>
  <c r="R181" i="1"/>
  <c r="S181" i="1"/>
  <c r="K182" i="1"/>
  <c r="Y182" i="1" s="1"/>
  <c r="L182" i="1"/>
  <c r="Z182" i="1" s="1"/>
  <c r="M182" i="1"/>
  <c r="N182" i="1"/>
  <c r="O182" i="1"/>
  <c r="P182" i="1"/>
  <c r="Q182" i="1"/>
  <c r="R182" i="1"/>
  <c r="S182" i="1"/>
  <c r="K183" i="1"/>
  <c r="Y183" i="1" s="1"/>
  <c r="L183" i="1"/>
  <c r="Z183" i="1" s="1"/>
  <c r="M183" i="1"/>
  <c r="N183" i="1"/>
  <c r="O183" i="1"/>
  <c r="P183" i="1"/>
  <c r="Q183" i="1"/>
  <c r="R183" i="1"/>
  <c r="S183" i="1"/>
  <c r="K184" i="1"/>
  <c r="Y184" i="1" s="1"/>
  <c r="L184" i="1"/>
  <c r="Z184" i="1" s="1"/>
  <c r="M184" i="1"/>
  <c r="N184" i="1"/>
  <c r="O184" i="1"/>
  <c r="P184" i="1"/>
  <c r="Q184" i="1"/>
  <c r="R184" i="1"/>
  <c r="S184" i="1"/>
  <c r="K185" i="1"/>
  <c r="Y185" i="1" s="1"/>
  <c r="L185" i="1"/>
  <c r="Z185" i="1" s="1"/>
  <c r="M185" i="1"/>
  <c r="N185" i="1"/>
  <c r="O185" i="1"/>
  <c r="P185" i="1"/>
  <c r="Q185" i="1"/>
  <c r="R185" i="1"/>
  <c r="S185" i="1"/>
  <c r="K186" i="1"/>
  <c r="Y186" i="1" s="1"/>
  <c r="L186" i="1"/>
  <c r="Z186" i="1" s="1"/>
  <c r="M186" i="1"/>
  <c r="N186" i="1"/>
  <c r="O186" i="1"/>
  <c r="P186" i="1"/>
  <c r="Q186" i="1"/>
  <c r="R186" i="1"/>
  <c r="S186" i="1"/>
  <c r="K187" i="1"/>
  <c r="Y187" i="1" s="1"/>
  <c r="L187" i="1"/>
  <c r="Z187" i="1" s="1"/>
  <c r="M187" i="1"/>
  <c r="N187" i="1"/>
  <c r="O187" i="1"/>
  <c r="P187" i="1"/>
  <c r="Q187" i="1"/>
  <c r="R187" i="1"/>
  <c r="S187" i="1"/>
  <c r="K188" i="1"/>
  <c r="Y188" i="1" s="1"/>
  <c r="L188" i="1"/>
  <c r="Z188" i="1" s="1"/>
  <c r="M188" i="1"/>
  <c r="N188" i="1"/>
  <c r="O188" i="1"/>
  <c r="P188" i="1"/>
  <c r="Q188" i="1"/>
  <c r="R188" i="1"/>
  <c r="S188" i="1"/>
  <c r="K189" i="1"/>
  <c r="Y189" i="1" s="1"/>
  <c r="L189" i="1"/>
  <c r="Z189" i="1" s="1"/>
  <c r="M189" i="1"/>
  <c r="N189" i="1"/>
  <c r="O189" i="1"/>
  <c r="P189" i="1"/>
  <c r="Q189" i="1"/>
  <c r="R189" i="1"/>
  <c r="S189" i="1"/>
  <c r="K190" i="1"/>
  <c r="Y190" i="1" s="1"/>
  <c r="L190" i="1"/>
  <c r="Z190" i="1" s="1"/>
  <c r="M190" i="1"/>
  <c r="N190" i="1"/>
  <c r="O190" i="1"/>
  <c r="P190" i="1"/>
  <c r="Q190" i="1"/>
  <c r="R190" i="1"/>
  <c r="S190" i="1"/>
  <c r="K191" i="1"/>
  <c r="Y191" i="1" s="1"/>
  <c r="L191" i="1"/>
  <c r="Z191" i="1" s="1"/>
  <c r="M191" i="1"/>
  <c r="N191" i="1"/>
  <c r="O191" i="1"/>
  <c r="P191" i="1"/>
  <c r="Q191" i="1"/>
  <c r="R191" i="1"/>
  <c r="S191" i="1"/>
  <c r="K192" i="1"/>
  <c r="Y192" i="1" s="1"/>
  <c r="L192" i="1"/>
  <c r="Z192" i="1" s="1"/>
  <c r="M192" i="1"/>
  <c r="N192" i="1"/>
  <c r="O192" i="1"/>
  <c r="P192" i="1"/>
  <c r="Q192" i="1"/>
  <c r="R192" i="1"/>
  <c r="S192" i="1"/>
  <c r="K193" i="1"/>
  <c r="Y193" i="1" s="1"/>
  <c r="L193" i="1"/>
  <c r="Z193" i="1" s="1"/>
  <c r="M193" i="1"/>
  <c r="N193" i="1"/>
  <c r="O193" i="1"/>
  <c r="P193" i="1"/>
  <c r="Q193" i="1"/>
  <c r="R193" i="1"/>
  <c r="S193" i="1"/>
  <c r="K194" i="1"/>
  <c r="Y194" i="1" s="1"/>
  <c r="L194" i="1"/>
  <c r="Z194" i="1" s="1"/>
  <c r="M194" i="1"/>
  <c r="N194" i="1"/>
  <c r="O194" i="1"/>
  <c r="P194" i="1"/>
  <c r="Q194" i="1"/>
  <c r="R194" i="1"/>
  <c r="S194" i="1"/>
  <c r="K195" i="1"/>
  <c r="Y195" i="1" s="1"/>
  <c r="L195" i="1"/>
  <c r="Z195" i="1" s="1"/>
  <c r="M195" i="1"/>
  <c r="N195" i="1"/>
  <c r="O195" i="1"/>
  <c r="P195" i="1"/>
  <c r="Q195" i="1"/>
  <c r="R195" i="1"/>
  <c r="S195" i="1"/>
  <c r="K196" i="1"/>
  <c r="Y196" i="1" s="1"/>
  <c r="L196" i="1"/>
  <c r="Z196" i="1" s="1"/>
  <c r="M196" i="1"/>
  <c r="N196" i="1"/>
  <c r="O196" i="1"/>
  <c r="P196" i="1"/>
  <c r="Q196" i="1"/>
  <c r="R196" i="1"/>
  <c r="S196" i="1"/>
  <c r="K197" i="1"/>
  <c r="Y197" i="1" s="1"/>
  <c r="L197" i="1"/>
  <c r="Z197" i="1" s="1"/>
  <c r="M197" i="1"/>
  <c r="N197" i="1"/>
  <c r="O197" i="1"/>
  <c r="P197" i="1"/>
  <c r="Q197" i="1"/>
  <c r="R197" i="1"/>
  <c r="S197" i="1"/>
  <c r="K198" i="1"/>
  <c r="Y198" i="1" s="1"/>
  <c r="L198" i="1"/>
  <c r="Z198" i="1" s="1"/>
  <c r="M198" i="1"/>
  <c r="N198" i="1"/>
  <c r="O198" i="1"/>
  <c r="P198" i="1"/>
  <c r="Q198" i="1"/>
  <c r="R198" i="1"/>
  <c r="S198" i="1"/>
  <c r="K199" i="1"/>
  <c r="Y199" i="1" s="1"/>
  <c r="L199" i="1"/>
  <c r="Z199" i="1" s="1"/>
  <c r="M199" i="1"/>
  <c r="N199" i="1"/>
  <c r="O199" i="1"/>
  <c r="P199" i="1"/>
  <c r="Q199" i="1"/>
  <c r="R199" i="1"/>
  <c r="S199" i="1"/>
  <c r="K200" i="1"/>
  <c r="Y200" i="1" s="1"/>
  <c r="L200" i="1"/>
  <c r="Z200" i="1" s="1"/>
  <c r="M200" i="1"/>
  <c r="N200" i="1"/>
  <c r="O200" i="1"/>
  <c r="P200" i="1"/>
  <c r="Q200" i="1"/>
  <c r="R200" i="1"/>
  <c r="S200" i="1"/>
  <c r="K201" i="1"/>
  <c r="Y201" i="1" s="1"/>
  <c r="L201" i="1"/>
  <c r="Z201" i="1" s="1"/>
  <c r="M201" i="1"/>
  <c r="N201" i="1"/>
  <c r="O201" i="1"/>
  <c r="P201" i="1"/>
  <c r="Q201" i="1"/>
  <c r="R201" i="1"/>
  <c r="S201" i="1"/>
  <c r="K202" i="1"/>
  <c r="Y202" i="1" s="1"/>
  <c r="L202" i="1"/>
  <c r="Z202" i="1" s="1"/>
  <c r="M202" i="1"/>
  <c r="N202" i="1"/>
  <c r="O202" i="1"/>
  <c r="P202" i="1"/>
  <c r="Q202" i="1"/>
  <c r="R202" i="1"/>
  <c r="S202" i="1"/>
  <c r="K203" i="1"/>
  <c r="Y203" i="1" s="1"/>
  <c r="L203" i="1"/>
  <c r="Z203" i="1" s="1"/>
  <c r="M203" i="1"/>
  <c r="N203" i="1"/>
  <c r="O203" i="1"/>
  <c r="P203" i="1"/>
  <c r="Q203" i="1"/>
  <c r="R203" i="1"/>
  <c r="S203" i="1"/>
  <c r="K204" i="1"/>
  <c r="Y204" i="1" s="1"/>
  <c r="L204" i="1"/>
  <c r="Z204" i="1" s="1"/>
  <c r="M204" i="1"/>
  <c r="N204" i="1"/>
  <c r="O204" i="1"/>
  <c r="P204" i="1"/>
  <c r="Q204" i="1"/>
  <c r="R204" i="1"/>
  <c r="S204" i="1"/>
  <c r="K205" i="1"/>
  <c r="Y205" i="1" s="1"/>
  <c r="L205" i="1"/>
  <c r="Z205" i="1" s="1"/>
  <c r="M205" i="1"/>
  <c r="N205" i="1"/>
  <c r="O205" i="1"/>
  <c r="P205" i="1"/>
  <c r="Q205" i="1"/>
  <c r="R205" i="1"/>
  <c r="S205" i="1"/>
  <c r="K206" i="1"/>
  <c r="Y206" i="1" s="1"/>
  <c r="L206" i="1"/>
  <c r="Z206" i="1" s="1"/>
  <c r="M206" i="1"/>
  <c r="N206" i="1"/>
  <c r="O206" i="1"/>
  <c r="P206" i="1"/>
  <c r="Q206" i="1"/>
  <c r="R206" i="1"/>
  <c r="S206" i="1"/>
  <c r="K207" i="1"/>
  <c r="Y207" i="1" s="1"/>
  <c r="L207" i="1"/>
  <c r="Z207" i="1" s="1"/>
  <c r="M207" i="1"/>
  <c r="N207" i="1"/>
  <c r="O207" i="1"/>
  <c r="P207" i="1"/>
  <c r="Q207" i="1"/>
  <c r="R207" i="1"/>
  <c r="S207" i="1"/>
  <c r="K208" i="1"/>
  <c r="Y208" i="1" s="1"/>
  <c r="L208" i="1"/>
  <c r="Z208" i="1" s="1"/>
  <c r="M208" i="1"/>
  <c r="N208" i="1"/>
  <c r="O208" i="1"/>
  <c r="P208" i="1"/>
  <c r="Q208" i="1"/>
  <c r="R208" i="1"/>
  <c r="S208" i="1"/>
  <c r="K209" i="1"/>
  <c r="Y209" i="1" s="1"/>
  <c r="L209" i="1"/>
  <c r="Z209" i="1" s="1"/>
  <c r="M209" i="1"/>
  <c r="N209" i="1"/>
  <c r="O209" i="1"/>
  <c r="P209" i="1"/>
  <c r="Q209" i="1"/>
  <c r="R209" i="1"/>
  <c r="S209" i="1"/>
  <c r="K210" i="1"/>
  <c r="Y210" i="1" s="1"/>
  <c r="L210" i="1"/>
  <c r="Z210" i="1" s="1"/>
  <c r="M210" i="1"/>
  <c r="N210" i="1"/>
  <c r="O210" i="1"/>
  <c r="P210" i="1"/>
  <c r="Q210" i="1"/>
  <c r="R210" i="1"/>
  <c r="S210" i="1"/>
  <c r="K211" i="1"/>
  <c r="Y211" i="1" s="1"/>
  <c r="L211" i="1"/>
  <c r="Z211" i="1" s="1"/>
  <c r="M211" i="1"/>
  <c r="N211" i="1"/>
  <c r="O211" i="1"/>
  <c r="P211" i="1"/>
  <c r="Q211" i="1"/>
  <c r="R211" i="1"/>
  <c r="S211" i="1"/>
  <c r="K212" i="1"/>
  <c r="Y212" i="1" s="1"/>
  <c r="L212" i="1"/>
  <c r="Z212" i="1" s="1"/>
  <c r="M212" i="1"/>
  <c r="N212" i="1"/>
  <c r="O212" i="1"/>
  <c r="P212" i="1"/>
  <c r="Q212" i="1"/>
  <c r="R212" i="1"/>
  <c r="S212" i="1"/>
  <c r="K213" i="1"/>
  <c r="Y213" i="1" s="1"/>
  <c r="L213" i="1"/>
  <c r="Z213" i="1" s="1"/>
  <c r="M213" i="1"/>
  <c r="N213" i="1"/>
  <c r="O213" i="1"/>
  <c r="P213" i="1"/>
  <c r="Q213" i="1"/>
  <c r="R213" i="1"/>
  <c r="S213" i="1"/>
  <c r="K214" i="1"/>
  <c r="Y214" i="1" s="1"/>
  <c r="L214" i="1"/>
  <c r="Z214" i="1" s="1"/>
  <c r="M214" i="1"/>
  <c r="N214" i="1"/>
  <c r="O214" i="1"/>
  <c r="P214" i="1"/>
  <c r="Q214" i="1"/>
  <c r="R214" i="1"/>
  <c r="S214" i="1"/>
  <c r="K215" i="1"/>
  <c r="Y215" i="1" s="1"/>
  <c r="L215" i="1"/>
  <c r="Z215" i="1" s="1"/>
  <c r="M215" i="1"/>
  <c r="N215" i="1"/>
  <c r="O215" i="1"/>
  <c r="P215" i="1"/>
  <c r="Q215" i="1"/>
  <c r="R215" i="1"/>
  <c r="S215" i="1"/>
  <c r="K216" i="1"/>
  <c r="Y216" i="1" s="1"/>
  <c r="L216" i="1"/>
  <c r="Z216" i="1" s="1"/>
  <c r="M216" i="1"/>
  <c r="N216" i="1"/>
  <c r="O216" i="1"/>
  <c r="P216" i="1"/>
  <c r="Q216" i="1"/>
  <c r="R216" i="1"/>
  <c r="S216" i="1"/>
  <c r="K217" i="1"/>
  <c r="Y217" i="1" s="1"/>
  <c r="L217" i="1"/>
  <c r="Z217" i="1" s="1"/>
  <c r="M217" i="1"/>
  <c r="N217" i="1"/>
  <c r="O217" i="1"/>
  <c r="P217" i="1"/>
  <c r="Q217" i="1"/>
  <c r="R217" i="1"/>
  <c r="S217" i="1"/>
  <c r="K218" i="1"/>
  <c r="Y218" i="1" s="1"/>
  <c r="L218" i="1"/>
  <c r="Z218" i="1" s="1"/>
  <c r="M218" i="1"/>
  <c r="N218" i="1"/>
  <c r="O218" i="1"/>
  <c r="P218" i="1"/>
  <c r="Q218" i="1"/>
  <c r="R218" i="1"/>
  <c r="S218" i="1"/>
  <c r="K219" i="1"/>
  <c r="Y219" i="1" s="1"/>
  <c r="L219" i="1"/>
  <c r="Z219" i="1" s="1"/>
  <c r="M219" i="1"/>
  <c r="N219" i="1"/>
  <c r="O219" i="1"/>
  <c r="P219" i="1"/>
  <c r="Q219" i="1"/>
  <c r="R219" i="1"/>
  <c r="S219" i="1"/>
  <c r="K220" i="1"/>
  <c r="Y220" i="1" s="1"/>
  <c r="L220" i="1"/>
  <c r="Z220" i="1" s="1"/>
  <c r="M220" i="1"/>
  <c r="N220" i="1"/>
  <c r="O220" i="1"/>
  <c r="P220" i="1"/>
  <c r="Q220" i="1"/>
  <c r="R220" i="1"/>
  <c r="S220" i="1"/>
  <c r="K221" i="1"/>
  <c r="Y221" i="1" s="1"/>
  <c r="L221" i="1"/>
  <c r="Z221" i="1" s="1"/>
  <c r="M221" i="1"/>
  <c r="N221" i="1"/>
  <c r="O221" i="1"/>
  <c r="P221" i="1"/>
  <c r="Q221" i="1"/>
  <c r="R221" i="1"/>
  <c r="S221" i="1"/>
  <c r="K222" i="1"/>
  <c r="Y222" i="1" s="1"/>
  <c r="L222" i="1"/>
  <c r="Z222" i="1" s="1"/>
  <c r="M222" i="1"/>
  <c r="N222" i="1"/>
  <c r="O222" i="1"/>
  <c r="P222" i="1"/>
  <c r="Q222" i="1"/>
  <c r="R222" i="1"/>
  <c r="S222" i="1"/>
  <c r="K223" i="1"/>
  <c r="Y223" i="1" s="1"/>
  <c r="L223" i="1"/>
  <c r="Z223" i="1" s="1"/>
  <c r="M223" i="1"/>
  <c r="N223" i="1"/>
  <c r="O223" i="1"/>
  <c r="P223" i="1"/>
  <c r="Q223" i="1"/>
  <c r="R223" i="1"/>
  <c r="S223" i="1"/>
  <c r="K224" i="1"/>
  <c r="Y224" i="1" s="1"/>
  <c r="L224" i="1"/>
  <c r="Z224" i="1" s="1"/>
  <c r="M224" i="1"/>
  <c r="N224" i="1"/>
  <c r="O224" i="1"/>
  <c r="P224" i="1"/>
  <c r="Q224" i="1"/>
  <c r="R224" i="1"/>
  <c r="S224" i="1"/>
  <c r="K225" i="1"/>
  <c r="Y225" i="1" s="1"/>
  <c r="L225" i="1"/>
  <c r="Z225" i="1" s="1"/>
  <c r="M225" i="1"/>
  <c r="N225" i="1"/>
  <c r="O225" i="1"/>
  <c r="P225" i="1"/>
  <c r="Q225" i="1"/>
  <c r="R225" i="1"/>
  <c r="S225" i="1"/>
  <c r="K226" i="1"/>
  <c r="Y226" i="1" s="1"/>
  <c r="L226" i="1"/>
  <c r="Z226" i="1" s="1"/>
  <c r="M226" i="1"/>
  <c r="N226" i="1"/>
  <c r="O226" i="1"/>
  <c r="P226" i="1"/>
  <c r="Q226" i="1"/>
  <c r="R226" i="1"/>
  <c r="S226" i="1"/>
  <c r="K227" i="1"/>
  <c r="Y227" i="1" s="1"/>
  <c r="L227" i="1"/>
  <c r="Z227" i="1" s="1"/>
  <c r="M227" i="1"/>
  <c r="N227" i="1"/>
  <c r="O227" i="1"/>
  <c r="P227" i="1"/>
  <c r="Q227" i="1"/>
  <c r="R227" i="1"/>
  <c r="S227" i="1"/>
  <c r="K228" i="1"/>
  <c r="Y228" i="1" s="1"/>
  <c r="L228" i="1"/>
  <c r="Z228" i="1" s="1"/>
  <c r="M228" i="1"/>
  <c r="N228" i="1"/>
  <c r="O228" i="1"/>
  <c r="P228" i="1"/>
  <c r="Q228" i="1"/>
  <c r="R228" i="1"/>
  <c r="S228" i="1"/>
  <c r="K229" i="1"/>
  <c r="Y229" i="1" s="1"/>
  <c r="L229" i="1"/>
  <c r="Z229" i="1" s="1"/>
  <c r="M229" i="1"/>
  <c r="N229" i="1"/>
  <c r="O229" i="1"/>
  <c r="P229" i="1"/>
  <c r="Q229" i="1"/>
  <c r="R229" i="1"/>
  <c r="S229" i="1"/>
  <c r="K230" i="1"/>
  <c r="Y230" i="1" s="1"/>
  <c r="L230" i="1"/>
  <c r="Z230" i="1" s="1"/>
  <c r="M230" i="1"/>
  <c r="N230" i="1"/>
  <c r="O230" i="1"/>
  <c r="P230" i="1"/>
  <c r="Q230" i="1"/>
  <c r="R230" i="1"/>
  <c r="S230" i="1"/>
  <c r="K231" i="1"/>
  <c r="Y231" i="1" s="1"/>
  <c r="L231" i="1"/>
  <c r="Z231" i="1" s="1"/>
  <c r="M231" i="1"/>
  <c r="N231" i="1"/>
  <c r="O231" i="1"/>
  <c r="P231" i="1"/>
  <c r="Q231" i="1"/>
  <c r="R231" i="1"/>
  <c r="S231" i="1"/>
  <c r="K232" i="1"/>
  <c r="Y232" i="1" s="1"/>
  <c r="L232" i="1"/>
  <c r="Z232" i="1" s="1"/>
  <c r="M232" i="1"/>
  <c r="N232" i="1"/>
  <c r="O232" i="1"/>
  <c r="P232" i="1"/>
  <c r="Q232" i="1"/>
  <c r="R232" i="1"/>
  <c r="S232" i="1"/>
  <c r="K233" i="1"/>
  <c r="Y233" i="1" s="1"/>
  <c r="L233" i="1"/>
  <c r="Z233" i="1" s="1"/>
  <c r="M233" i="1"/>
  <c r="N233" i="1"/>
  <c r="O233" i="1"/>
  <c r="P233" i="1"/>
  <c r="Q233" i="1"/>
  <c r="R233" i="1"/>
  <c r="S233" i="1"/>
  <c r="K234" i="1"/>
  <c r="Y234" i="1" s="1"/>
  <c r="L234" i="1"/>
  <c r="Z234" i="1" s="1"/>
  <c r="M234" i="1"/>
  <c r="N234" i="1"/>
  <c r="O234" i="1"/>
  <c r="P234" i="1"/>
  <c r="Q234" i="1"/>
  <c r="R234" i="1"/>
  <c r="S234" i="1"/>
  <c r="K235" i="1"/>
  <c r="Y235" i="1" s="1"/>
  <c r="L235" i="1"/>
  <c r="Z235" i="1" s="1"/>
  <c r="M235" i="1"/>
  <c r="N235" i="1"/>
  <c r="O235" i="1"/>
  <c r="P235" i="1"/>
  <c r="Q235" i="1"/>
  <c r="R235" i="1"/>
  <c r="S235" i="1"/>
  <c r="K236" i="1"/>
  <c r="Y236" i="1" s="1"/>
  <c r="L236" i="1"/>
  <c r="Z236" i="1" s="1"/>
  <c r="M236" i="1"/>
  <c r="N236" i="1"/>
  <c r="O236" i="1"/>
  <c r="P236" i="1"/>
  <c r="Q236" i="1"/>
  <c r="R236" i="1"/>
  <c r="S236" i="1"/>
  <c r="K237" i="1"/>
  <c r="Y237" i="1" s="1"/>
  <c r="L237" i="1"/>
  <c r="Z237" i="1" s="1"/>
  <c r="M237" i="1"/>
  <c r="N237" i="1"/>
  <c r="O237" i="1"/>
  <c r="P237" i="1"/>
  <c r="Q237" i="1"/>
  <c r="R237" i="1"/>
  <c r="S237" i="1"/>
  <c r="K238" i="1"/>
  <c r="Y238" i="1" s="1"/>
  <c r="L238" i="1"/>
  <c r="Z238" i="1" s="1"/>
  <c r="M238" i="1"/>
  <c r="N238" i="1"/>
  <c r="O238" i="1"/>
  <c r="P238" i="1"/>
  <c r="Q238" i="1"/>
  <c r="R238" i="1"/>
  <c r="S238" i="1"/>
  <c r="K239" i="1"/>
  <c r="Y239" i="1" s="1"/>
  <c r="L239" i="1"/>
  <c r="Z239" i="1" s="1"/>
  <c r="M239" i="1"/>
  <c r="N239" i="1"/>
  <c r="O239" i="1"/>
  <c r="P239" i="1"/>
  <c r="Q239" i="1"/>
  <c r="R239" i="1"/>
  <c r="S239" i="1"/>
  <c r="K240" i="1"/>
  <c r="Y240" i="1" s="1"/>
  <c r="L240" i="1"/>
  <c r="Z240" i="1" s="1"/>
  <c r="M240" i="1"/>
  <c r="N240" i="1"/>
  <c r="O240" i="1"/>
  <c r="P240" i="1"/>
  <c r="Q240" i="1"/>
  <c r="R240" i="1"/>
  <c r="S240" i="1"/>
  <c r="K241" i="1"/>
  <c r="Y241" i="1" s="1"/>
  <c r="L241" i="1"/>
  <c r="Z241" i="1" s="1"/>
  <c r="M241" i="1"/>
  <c r="N241" i="1"/>
  <c r="O241" i="1"/>
  <c r="P241" i="1"/>
  <c r="Q241" i="1"/>
  <c r="R241" i="1"/>
  <c r="S241" i="1"/>
  <c r="K242" i="1"/>
  <c r="Y242" i="1" s="1"/>
  <c r="L242" i="1"/>
  <c r="Z242" i="1" s="1"/>
  <c r="M242" i="1"/>
  <c r="N242" i="1"/>
  <c r="O242" i="1"/>
  <c r="P242" i="1"/>
  <c r="Q242" i="1"/>
  <c r="R242" i="1"/>
  <c r="S242" i="1"/>
  <c r="K243" i="1"/>
  <c r="Y243" i="1" s="1"/>
  <c r="L243" i="1"/>
  <c r="Z243" i="1" s="1"/>
  <c r="M243" i="1"/>
  <c r="N243" i="1"/>
  <c r="O243" i="1"/>
  <c r="P243" i="1"/>
  <c r="Q243" i="1"/>
  <c r="R243" i="1"/>
  <c r="S243" i="1"/>
  <c r="K244" i="1"/>
  <c r="Y244" i="1" s="1"/>
  <c r="L244" i="1"/>
  <c r="Z244" i="1" s="1"/>
  <c r="M244" i="1"/>
  <c r="N244" i="1"/>
  <c r="O244" i="1"/>
  <c r="P244" i="1"/>
  <c r="Q244" i="1"/>
  <c r="R244" i="1"/>
  <c r="S244" i="1"/>
  <c r="K245" i="1"/>
  <c r="Y245" i="1" s="1"/>
  <c r="L245" i="1"/>
  <c r="Z245" i="1" s="1"/>
  <c r="M245" i="1"/>
  <c r="N245" i="1"/>
  <c r="O245" i="1"/>
  <c r="P245" i="1"/>
  <c r="Q245" i="1"/>
  <c r="R245" i="1"/>
  <c r="S245" i="1"/>
  <c r="K246" i="1"/>
  <c r="Y246" i="1" s="1"/>
  <c r="L246" i="1"/>
  <c r="Z246" i="1" s="1"/>
  <c r="M246" i="1"/>
  <c r="N246" i="1"/>
  <c r="O246" i="1"/>
  <c r="P246" i="1"/>
  <c r="Q246" i="1"/>
  <c r="R246" i="1"/>
  <c r="S246" i="1"/>
  <c r="K247" i="1"/>
  <c r="Y247" i="1" s="1"/>
  <c r="L247" i="1"/>
  <c r="Z247" i="1" s="1"/>
  <c r="M247" i="1"/>
  <c r="N247" i="1"/>
  <c r="O247" i="1"/>
  <c r="P247" i="1"/>
  <c r="Q247" i="1"/>
  <c r="R247" i="1"/>
  <c r="S247" i="1"/>
  <c r="K248" i="1"/>
  <c r="Y248" i="1" s="1"/>
  <c r="L248" i="1"/>
  <c r="Z248" i="1" s="1"/>
  <c r="M248" i="1"/>
  <c r="N248" i="1"/>
  <c r="O248" i="1"/>
  <c r="P248" i="1"/>
  <c r="Q248" i="1"/>
  <c r="R248" i="1"/>
  <c r="S248" i="1"/>
  <c r="K249" i="1"/>
  <c r="Y249" i="1" s="1"/>
  <c r="L249" i="1"/>
  <c r="Z249" i="1" s="1"/>
  <c r="M249" i="1"/>
  <c r="N249" i="1"/>
  <c r="O249" i="1"/>
  <c r="P249" i="1"/>
  <c r="Q249" i="1"/>
  <c r="R249" i="1"/>
  <c r="S249" i="1"/>
  <c r="K250" i="1"/>
  <c r="Y250" i="1" s="1"/>
  <c r="L250" i="1"/>
  <c r="Z250" i="1" s="1"/>
  <c r="M250" i="1"/>
  <c r="N250" i="1"/>
  <c r="O250" i="1"/>
  <c r="P250" i="1"/>
  <c r="Q250" i="1"/>
  <c r="R250" i="1"/>
  <c r="S250" i="1"/>
  <c r="K251" i="1"/>
  <c r="Y251" i="1" s="1"/>
  <c r="L251" i="1"/>
  <c r="Z251" i="1" s="1"/>
  <c r="M251" i="1"/>
  <c r="N251" i="1"/>
  <c r="O251" i="1"/>
  <c r="P251" i="1"/>
  <c r="Q251" i="1"/>
  <c r="R251" i="1"/>
  <c r="S251" i="1"/>
  <c r="K252" i="1"/>
  <c r="Y252" i="1" s="1"/>
  <c r="L252" i="1"/>
  <c r="Z252" i="1" s="1"/>
  <c r="M252" i="1"/>
  <c r="N252" i="1"/>
  <c r="O252" i="1"/>
  <c r="P252" i="1"/>
  <c r="Q252" i="1"/>
  <c r="R252" i="1"/>
  <c r="S252" i="1"/>
  <c r="K253" i="1"/>
  <c r="Y253" i="1" s="1"/>
  <c r="L253" i="1"/>
  <c r="Z253" i="1" s="1"/>
  <c r="M253" i="1"/>
  <c r="N253" i="1"/>
  <c r="O253" i="1"/>
  <c r="P253" i="1"/>
  <c r="Q253" i="1"/>
  <c r="R253" i="1"/>
  <c r="S253" i="1"/>
  <c r="K254" i="1"/>
  <c r="Y254" i="1" s="1"/>
  <c r="L254" i="1"/>
  <c r="Z254" i="1" s="1"/>
  <c r="M254" i="1"/>
  <c r="N254" i="1"/>
  <c r="O254" i="1"/>
  <c r="P254" i="1"/>
  <c r="Q254" i="1"/>
  <c r="R254" i="1"/>
  <c r="S254" i="1"/>
  <c r="K255" i="1"/>
  <c r="Y255" i="1" s="1"/>
  <c r="L255" i="1"/>
  <c r="Z255" i="1" s="1"/>
  <c r="M255" i="1"/>
  <c r="N255" i="1"/>
  <c r="O255" i="1"/>
  <c r="P255" i="1"/>
  <c r="Q255" i="1"/>
  <c r="R255" i="1"/>
  <c r="S255" i="1"/>
  <c r="K256" i="1"/>
  <c r="Y256" i="1" s="1"/>
  <c r="L256" i="1"/>
  <c r="Z256" i="1" s="1"/>
  <c r="M256" i="1"/>
  <c r="N256" i="1"/>
  <c r="O256" i="1"/>
  <c r="P256" i="1"/>
  <c r="Q256" i="1"/>
  <c r="R256" i="1"/>
  <c r="S256" i="1"/>
  <c r="K257" i="1"/>
  <c r="Y257" i="1" s="1"/>
  <c r="L257" i="1"/>
  <c r="Z257" i="1" s="1"/>
  <c r="M257" i="1"/>
  <c r="N257" i="1"/>
  <c r="O257" i="1"/>
  <c r="P257" i="1"/>
  <c r="Q257" i="1"/>
  <c r="R257" i="1"/>
  <c r="S257" i="1"/>
  <c r="K258" i="1"/>
  <c r="Y258" i="1" s="1"/>
  <c r="L258" i="1"/>
  <c r="Z258" i="1" s="1"/>
  <c r="M258" i="1"/>
  <c r="N258" i="1"/>
  <c r="O258" i="1"/>
  <c r="P258" i="1"/>
  <c r="Q258" i="1"/>
  <c r="R258" i="1"/>
  <c r="S258" i="1"/>
  <c r="K259" i="1"/>
  <c r="Y259" i="1" s="1"/>
  <c r="L259" i="1"/>
  <c r="Z259" i="1" s="1"/>
  <c r="M259" i="1"/>
  <c r="N259" i="1"/>
  <c r="O259" i="1"/>
  <c r="P259" i="1"/>
  <c r="Q259" i="1"/>
  <c r="R259" i="1"/>
  <c r="S259" i="1"/>
  <c r="K260" i="1"/>
  <c r="Y260" i="1" s="1"/>
  <c r="L260" i="1"/>
  <c r="Z260" i="1" s="1"/>
  <c r="M260" i="1"/>
  <c r="N260" i="1"/>
  <c r="O260" i="1"/>
  <c r="P260" i="1"/>
  <c r="Q260" i="1"/>
  <c r="R260" i="1"/>
  <c r="S260" i="1"/>
  <c r="K261" i="1"/>
  <c r="Y261" i="1" s="1"/>
  <c r="L261" i="1"/>
  <c r="Z261" i="1" s="1"/>
  <c r="M261" i="1"/>
  <c r="N261" i="1"/>
  <c r="O261" i="1"/>
  <c r="P261" i="1"/>
  <c r="Q261" i="1"/>
  <c r="R261" i="1"/>
  <c r="S261" i="1"/>
  <c r="K262" i="1"/>
  <c r="Y262" i="1" s="1"/>
  <c r="L262" i="1"/>
  <c r="Z262" i="1" s="1"/>
  <c r="M262" i="1"/>
  <c r="N262" i="1"/>
  <c r="O262" i="1"/>
  <c r="P262" i="1"/>
  <c r="Q262" i="1"/>
  <c r="R262" i="1"/>
  <c r="S262" i="1"/>
  <c r="K263" i="1"/>
  <c r="Y263" i="1" s="1"/>
  <c r="L263" i="1"/>
  <c r="Z263" i="1" s="1"/>
  <c r="M263" i="1"/>
  <c r="N263" i="1"/>
  <c r="O263" i="1"/>
  <c r="P263" i="1"/>
  <c r="Q263" i="1"/>
  <c r="R263" i="1"/>
  <c r="S263" i="1"/>
  <c r="K264" i="1"/>
  <c r="Y264" i="1" s="1"/>
  <c r="L264" i="1"/>
  <c r="Z264" i="1" s="1"/>
  <c r="M264" i="1"/>
  <c r="N264" i="1"/>
  <c r="O264" i="1"/>
  <c r="P264" i="1"/>
  <c r="Q264" i="1"/>
  <c r="R264" i="1"/>
  <c r="S264" i="1"/>
  <c r="K265" i="1"/>
  <c r="Y265" i="1" s="1"/>
  <c r="L265" i="1"/>
  <c r="Z265" i="1" s="1"/>
  <c r="M265" i="1"/>
  <c r="N265" i="1"/>
  <c r="O265" i="1"/>
  <c r="P265" i="1"/>
  <c r="Q265" i="1"/>
  <c r="R265" i="1"/>
  <c r="S265" i="1"/>
  <c r="K266" i="1"/>
  <c r="Y266" i="1" s="1"/>
  <c r="L266" i="1"/>
  <c r="Z266" i="1" s="1"/>
  <c r="M266" i="1"/>
  <c r="N266" i="1"/>
  <c r="O266" i="1"/>
  <c r="P266" i="1"/>
  <c r="Q266" i="1"/>
  <c r="R266" i="1"/>
  <c r="S266" i="1"/>
  <c r="K267" i="1"/>
  <c r="Y267" i="1" s="1"/>
  <c r="L267" i="1"/>
  <c r="Z267" i="1" s="1"/>
  <c r="M267" i="1"/>
  <c r="N267" i="1"/>
  <c r="O267" i="1"/>
  <c r="P267" i="1"/>
  <c r="Q267" i="1"/>
  <c r="R267" i="1"/>
  <c r="S267" i="1"/>
  <c r="K268" i="1"/>
  <c r="Y268" i="1" s="1"/>
  <c r="L268" i="1"/>
  <c r="Z268" i="1" s="1"/>
  <c r="M268" i="1"/>
  <c r="N268" i="1"/>
  <c r="O268" i="1"/>
  <c r="P268" i="1"/>
  <c r="Q268" i="1"/>
  <c r="R268" i="1"/>
  <c r="S268" i="1"/>
  <c r="K269" i="1"/>
  <c r="Y269" i="1" s="1"/>
  <c r="L269" i="1"/>
  <c r="Z269" i="1" s="1"/>
  <c r="M269" i="1"/>
  <c r="N269" i="1"/>
  <c r="O269" i="1"/>
  <c r="P269" i="1"/>
  <c r="Q269" i="1"/>
  <c r="R269" i="1"/>
  <c r="S269" i="1"/>
  <c r="K270" i="1"/>
  <c r="Y270" i="1" s="1"/>
  <c r="L270" i="1"/>
  <c r="Z270" i="1" s="1"/>
  <c r="M270" i="1"/>
  <c r="N270" i="1"/>
  <c r="O270" i="1"/>
  <c r="P270" i="1"/>
  <c r="Q270" i="1"/>
  <c r="R270" i="1"/>
  <c r="S270" i="1"/>
  <c r="K271" i="1"/>
  <c r="Y271" i="1" s="1"/>
  <c r="L271" i="1"/>
  <c r="Z271" i="1" s="1"/>
  <c r="M271" i="1"/>
  <c r="N271" i="1"/>
  <c r="O271" i="1"/>
  <c r="P271" i="1"/>
  <c r="Q271" i="1"/>
  <c r="R271" i="1"/>
  <c r="S271" i="1"/>
  <c r="K272" i="1"/>
  <c r="Y272" i="1" s="1"/>
  <c r="L272" i="1"/>
  <c r="Z272" i="1" s="1"/>
  <c r="M272" i="1"/>
  <c r="N272" i="1"/>
  <c r="O272" i="1"/>
  <c r="P272" i="1"/>
  <c r="Q272" i="1"/>
  <c r="R272" i="1"/>
  <c r="S272" i="1"/>
  <c r="K273" i="1"/>
  <c r="Y273" i="1" s="1"/>
  <c r="L273" i="1"/>
  <c r="Z273" i="1" s="1"/>
  <c r="M273" i="1"/>
  <c r="N273" i="1"/>
  <c r="O273" i="1"/>
  <c r="P273" i="1"/>
  <c r="Q273" i="1"/>
  <c r="R273" i="1"/>
  <c r="S273" i="1"/>
  <c r="K274" i="1"/>
  <c r="Y274" i="1" s="1"/>
  <c r="L274" i="1"/>
  <c r="Z274" i="1" s="1"/>
  <c r="M274" i="1"/>
  <c r="N274" i="1"/>
  <c r="O274" i="1"/>
  <c r="P274" i="1"/>
  <c r="Q274" i="1"/>
  <c r="R274" i="1"/>
  <c r="S274" i="1"/>
  <c r="K275" i="1"/>
  <c r="Y275" i="1" s="1"/>
  <c r="L275" i="1"/>
  <c r="Z275" i="1" s="1"/>
  <c r="M275" i="1"/>
  <c r="N275" i="1"/>
  <c r="O275" i="1"/>
  <c r="P275" i="1"/>
  <c r="Q275" i="1"/>
  <c r="R275" i="1"/>
  <c r="S275" i="1"/>
  <c r="K276" i="1"/>
  <c r="Y276" i="1" s="1"/>
  <c r="L276" i="1"/>
  <c r="Z276" i="1" s="1"/>
  <c r="M276" i="1"/>
  <c r="N276" i="1"/>
  <c r="O276" i="1"/>
  <c r="P276" i="1"/>
  <c r="Q276" i="1"/>
  <c r="R276" i="1"/>
  <c r="S276" i="1"/>
  <c r="K277" i="1"/>
  <c r="Y277" i="1" s="1"/>
  <c r="L277" i="1"/>
  <c r="Z277" i="1" s="1"/>
  <c r="M277" i="1"/>
  <c r="N277" i="1"/>
  <c r="O277" i="1"/>
  <c r="P277" i="1"/>
  <c r="Q277" i="1"/>
  <c r="R277" i="1"/>
  <c r="S277" i="1"/>
  <c r="K278" i="1"/>
  <c r="Y278" i="1" s="1"/>
  <c r="L278" i="1"/>
  <c r="Z278" i="1" s="1"/>
  <c r="M278" i="1"/>
  <c r="N278" i="1"/>
  <c r="O278" i="1"/>
  <c r="P278" i="1"/>
  <c r="Q278" i="1"/>
  <c r="R278" i="1"/>
  <c r="S278" i="1"/>
  <c r="K279" i="1"/>
  <c r="Y279" i="1" s="1"/>
  <c r="L279" i="1"/>
  <c r="Z279" i="1" s="1"/>
  <c r="M279" i="1"/>
  <c r="N279" i="1"/>
  <c r="O279" i="1"/>
  <c r="P279" i="1"/>
  <c r="Q279" i="1"/>
  <c r="R279" i="1"/>
  <c r="S279" i="1"/>
  <c r="K280" i="1"/>
  <c r="Y280" i="1" s="1"/>
  <c r="L280" i="1"/>
  <c r="Z280" i="1" s="1"/>
  <c r="M280" i="1"/>
  <c r="N280" i="1"/>
  <c r="O280" i="1"/>
  <c r="P280" i="1"/>
  <c r="Q280" i="1"/>
  <c r="R280" i="1"/>
  <c r="S280" i="1"/>
  <c r="K281" i="1"/>
  <c r="Y281" i="1" s="1"/>
  <c r="L281" i="1"/>
  <c r="Z281" i="1" s="1"/>
  <c r="M281" i="1"/>
  <c r="N281" i="1"/>
  <c r="O281" i="1"/>
  <c r="P281" i="1"/>
  <c r="Q281" i="1"/>
  <c r="R281" i="1"/>
  <c r="S281" i="1"/>
  <c r="K282" i="1"/>
  <c r="Y282" i="1" s="1"/>
  <c r="L282" i="1"/>
  <c r="Z282" i="1" s="1"/>
  <c r="M282" i="1"/>
  <c r="N282" i="1"/>
  <c r="O282" i="1"/>
  <c r="P282" i="1"/>
  <c r="Q282" i="1"/>
  <c r="R282" i="1"/>
  <c r="S282" i="1"/>
  <c r="K283" i="1"/>
  <c r="Y283" i="1" s="1"/>
  <c r="L283" i="1"/>
  <c r="Z283" i="1" s="1"/>
  <c r="M283" i="1"/>
  <c r="N283" i="1"/>
  <c r="O283" i="1"/>
  <c r="P283" i="1"/>
  <c r="Q283" i="1"/>
  <c r="R283" i="1"/>
  <c r="S283" i="1"/>
  <c r="K284" i="1"/>
  <c r="Y284" i="1" s="1"/>
  <c r="L284" i="1"/>
  <c r="Z284" i="1" s="1"/>
  <c r="M284" i="1"/>
  <c r="N284" i="1"/>
  <c r="O284" i="1"/>
  <c r="P284" i="1"/>
  <c r="Q284" i="1"/>
  <c r="R284" i="1"/>
  <c r="S284" i="1"/>
  <c r="K285" i="1"/>
  <c r="Y285" i="1" s="1"/>
  <c r="L285" i="1"/>
  <c r="Z285" i="1" s="1"/>
  <c r="M285" i="1"/>
  <c r="N285" i="1"/>
  <c r="O285" i="1"/>
  <c r="P285" i="1"/>
  <c r="Q285" i="1"/>
  <c r="R285" i="1"/>
  <c r="S285" i="1"/>
  <c r="K286" i="1"/>
  <c r="Y286" i="1" s="1"/>
  <c r="L286" i="1"/>
  <c r="Z286" i="1" s="1"/>
  <c r="M286" i="1"/>
  <c r="N286" i="1"/>
  <c r="O286" i="1"/>
  <c r="P286" i="1"/>
  <c r="Q286" i="1"/>
  <c r="R286" i="1"/>
  <c r="S286" i="1"/>
  <c r="K287" i="1"/>
  <c r="Y287" i="1" s="1"/>
  <c r="L287" i="1"/>
  <c r="Z287" i="1" s="1"/>
  <c r="M287" i="1"/>
  <c r="N287" i="1"/>
  <c r="O287" i="1"/>
  <c r="P287" i="1"/>
  <c r="Q287" i="1"/>
  <c r="R287" i="1"/>
  <c r="S287" i="1"/>
  <c r="K288" i="1"/>
  <c r="Y288" i="1" s="1"/>
  <c r="L288" i="1"/>
  <c r="Z288" i="1" s="1"/>
  <c r="M288" i="1"/>
  <c r="N288" i="1"/>
  <c r="O288" i="1"/>
  <c r="P288" i="1"/>
  <c r="Q288" i="1"/>
  <c r="R288" i="1"/>
  <c r="S288" i="1"/>
  <c r="K289" i="1"/>
  <c r="Y289" i="1" s="1"/>
  <c r="L289" i="1"/>
  <c r="Z289" i="1" s="1"/>
  <c r="M289" i="1"/>
  <c r="N289" i="1"/>
  <c r="O289" i="1"/>
  <c r="P289" i="1"/>
  <c r="Q289" i="1"/>
  <c r="R289" i="1"/>
  <c r="S289" i="1"/>
  <c r="K290" i="1"/>
  <c r="Y290" i="1" s="1"/>
  <c r="L290" i="1"/>
  <c r="Z290" i="1" s="1"/>
  <c r="M290" i="1"/>
  <c r="N290" i="1"/>
  <c r="O290" i="1"/>
  <c r="P290" i="1"/>
  <c r="Q290" i="1"/>
  <c r="R290" i="1"/>
  <c r="S290" i="1"/>
  <c r="K291" i="1"/>
  <c r="Y291" i="1" s="1"/>
  <c r="L291" i="1"/>
  <c r="Z291" i="1" s="1"/>
  <c r="M291" i="1"/>
  <c r="N291" i="1"/>
  <c r="O291" i="1"/>
  <c r="P291" i="1"/>
  <c r="Q291" i="1"/>
  <c r="R291" i="1"/>
  <c r="S291" i="1"/>
  <c r="K292" i="1"/>
  <c r="Y292" i="1" s="1"/>
  <c r="L292" i="1"/>
  <c r="Z292" i="1" s="1"/>
  <c r="M292" i="1"/>
  <c r="N292" i="1"/>
  <c r="O292" i="1"/>
  <c r="P292" i="1"/>
  <c r="Q292" i="1"/>
  <c r="R292" i="1"/>
  <c r="S292" i="1"/>
  <c r="K293" i="1"/>
  <c r="Y293" i="1" s="1"/>
  <c r="L293" i="1"/>
  <c r="Z293" i="1" s="1"/>
  <c r="M293" i="1"/>
  <c r="N293" i="1"/>
  <c r="O293" i="1"/>
  <c r="P293" i="1"/>
  <c r="Q293" i="1"/>
  <c r="R293" i="1"/>
  <c r="S293" i="1"/>
  <c r="K294" i="1"/>
  <c r="Y294" i="1" s="1"/>
  <c r="L294" i="1"/>
  <c r="Z294" i="1" s="1"/>
  <c r="M294" i="1"/>
  <c r="N294" i="1"/>
  <c r="O294" i="1"/>
  <c r="P294" i="1"/>
  <c r="Q294" i="1"/>
  <c r="R294" i="1"/>
  <c r="S294" i="1"/>
  <c r="K295" i="1"/>
  <c r="Y295" i="1" s="1"/>
  <c r="L295" i="1"/>
  <c r="Z295" i="1" s="1"/>
  <c r="M295" i="1"/>
  <c r="N295" i="1"/>
  <c r="O295" i="1"/>
  <c r="P295" i="1"/>
  <c r="Q295" i="1"/>
  <c r="R295" i="1"/>
  <c r="S295" i="1"/>
  <c r="K296" i="1"/>
  <c r="Y296" i="1" s="1"/>
  <c r="L296" i="1"/>
  <c r="Z296" i="1" s="1"/>
  <c r="M296" i="1"/>
  <c r="N296" i="1"/>
  <c r="O296" i="1"/>
  <c r="P296" i="1"/>
  <c r="Q296" i="1"/>
  <c r="R296" i="1"/>
  <c r="S296" i="1"/>
  <c r="K297" i="1"/>
  <c r="Y297" i="1" s="1"/>
  <c r="L297" i="1"/>
  <c r="Z297" i="1" s="1"/>
  <c r="M297" i="1"/>
  <c r="N297" i="1"/>
  <c r="O297" i="1"/>
  <c r="P297" i="1"/>
  <c r="Q297" i="1"/>
  <c r="R297" i="1"/>
  <c r="S297" i="1"/>
  <c r="K298" i="1"/>
  <c r="Y298" i="1" s="1"/>
  <c r="L298" i="1"/>
  <c r="Z298" i="1" s="1"/>
  <c r="M298" i="1"/>
  <c r="N298" i="1"/>
  <c r="O298" i="1"/>
  <c r="P298" i="1"/>
  <c r="Q298" i="1"/>
  <c r="R298" i="1"/>
  <c r="S298" i="1"/>
  <c r="K299" i="1"/>
  <c r="Y299" i="1" s="1"/>
  <c r="L299" i="1"/>
  <c r="Z299" i="1" s="1"/>
  <c r="M299" i="1"/>
  <c r="N299" i="1"/>
  <c r="O299" i="1"/>
  <c r="P299" i="1"/>
  <c r="Q299" i="1"/>
  <c r="R299" i="1"/>
  <c r="S299" i="1"/>
  <c r="K300" i="1"/>
  <c r="Y300" i="1" s="1"/>
  <c r="L300" i="1"/>
  <c r="Z300" i="1" s="1"/>
  <c r="M300" i="1"/>
  <c r="N300" i="1"/>
  <c r="O300" i="1"/>
  <c r="P300" i="1"/>
  <c r="Q300" i="1"/>
  <c r="R300" i="1"/>
  <c r="S300" i="1"/>
  <c r="K301" i="1"/>
  <c r="Y301" i="1" s="1"/>
  <c r="L301" i="1"/>
  <c r="Z301" i="1" s="1"/>
  <c r="M301" i="1"/>
  <c r="N301" i="1"/>
  <c r="O301" i="1"/>
  <c r="P301" i="1"/>
  <c r="Q301" i="1"/>
  <c r="R301" i="1"/>
  <c r="S301" i="1"/>
  <c r="K302" i="1"/>
  <c r="Y302" i="1" s="1"/>
  <c r="L302" i="1"/>
  <c r="Z302" i="1" s="1"/>
  <c r="M302" i="1"/>
  <c r="N302" i="1"/>
  <c r="O302" i="1"/>
  <c r="P302" i="1"/>
  <c r="Q302" i="1"/>
  <c r="R302" i="1"/>
  <c r="S302" i="1"/>
  <c r="K303" i="1"/>
  <c r="Y303" i="1" s="1"/>
  <c r="L303" i="1"/>
  <c r="Z303" i="1" s="1"/>
  <c r="M303" i="1"/>
  <c r="N303" i="1"/>
  <c r="O303" i="1"/>
  <c r="P303" i="1"/>
  <c r="Q303" i="1"/>
  <c r="R303" i="1"/>
  <c r="S303" i="1"/>
  <c r="K304" i="1"/>
  <c r="Y304" i="1" s="1"/>
  <c r="L304" i="1"/>
  <c r="Z304" i="1" s="1"/>
  <c r="M304" i="1"/>
  <c r="N304" i="1"/>
  <c r="O304" i="1"/>
  <c r="P304" i="1"/>
  <c r="Q304" i="1"/>
  <c r="R304" i="1"/>
  <c r="S304" i="1"/>
  <c r="K305" i="1"/>
  <c r="Y305" i="1" s="1"/>
  <c r="L305" i="1"/>
  <c r="Z305" i="1" s="1"/>
  <c r="M305" i="1"/>
  <c r="N305" i="1"/>
  <c r="O305" i="1"/>
  <c r="P305" i="1"/>
  <c r="Q305" i="1"/>
  <c r="R305" i="1"/>
  <c r="S305" i="1"/>
  <c r="K306" i="1"/>
  <c r="Y306" i="1" s="1"/>
  <c r="L306" i="1"/>
  <c r="Z306" i="1" s="1"/>
  <c r="M306" i="1"/>
  <c r="N306" i="1"/>
  <c r="O306" i="1"/>
  <c r="P306" i="1"/>
  <c r="Q306" i="1"/>
  <c r="R306" i="1"/>
  <c r="S306" i="1"/>
  <c r="K307" i="1"/>
  <c r="Y307" i="1" s="1"/>
  <c r="L307" i="1"/>
  <c r="Z307" i="1" s="1"/>
  <c r="M307" i="1"/>
  <c r="N307" i="1"/>
  <c r="O307" i="1"/>
  <c r="P307" i="1"/>
  <c r="Q307" i="1"/>
  <c r="R307" i="1"/>
  <c r="S307" i="1"/>
  <c r="K308" i="1"/>
  <c r="Y308" i="1" s="1"/>
  <c r="L308" i="1"/>
  <c r="Z308" i="1" s="1"/>
  <c r="M308" i="1"/>
  <c r="N308" i="1"/>
  <c r="O308" i="1"/>
  <c r="P308" i="1"/>
  <c r="Q308" i="1"/>
  <c r="R308" i="1"/>
  <c r="S308" i="1"/>
  <c r="K309" i="1"/>
  <c r="Y309" i="1" s="1"/>
  <c r="L309" i="1"/>
  <c r="Z309" i="1" s="1"/>
  <c r="M309" i="1"/>
  <c r="N309" i="1"/>
  <c r="O309" i="1"/>
  <c r="P309" i="1"/>
  <c r="Q309" i="1"/>
  <c r="R309" i="1"/>
  <c r="S309" i="1"/>
  <c r="K310" i="1"/>
  <c r="Y310" i="1" s="1"/>
  <c r="L310" i="1"/>
  <c r="Z310" i="1" s="1"/>
  <c r="M310" i="1"/>
  <c r="N310" i="1"/>
  <c r="O310" i="1"/>
  <c r="P310" i="1"/>
  <c r="Q310" i="1"/>
  <c r="R310" i="1"/>
  <c r="S310" i="1"/>
  <c r="K311" i="1"/>
  <c r="Y311" i="1" s="1"/>
  <c r="L311" i="1"/>
  <c r="Z311" i="1" s="1"/>
  <c r="M311" i="1"/>
  <c r="N311" i="1"/>
  <c r="O311" i="1"/>
  <c r="P311" i="1"/>
  <c r="Q311" i="1"/>
  <c r="R311" i="1"/>
  <c r="S311" i="1"/>
  <c r="K312" i="1"/>
  <c r="Y312" i="1" s="1"/>
  <c r="L312" i="1"/>
  <c r="Z312" i="1" s="1"/>
  <c r="M312" i="1"/>
  <c r="N312" i="1"/>
  <c r="O312" i="1"/>
  <c r="P312" i="1"/>
  <c r="Q312" i="1"/>
  <c r="R312" i="1"/>
  <c r="S312" i="1"/>
  <c r="K313" i="1"/>
  <c r="Y313" i="1" s="1"/>
  <c r="L313" i="1"/>
  <c r="Z313" i="1" s="1"/>
  <c r="M313" i="1"/>
  <c r="N313" i="1"/>
  <c r="O313" i="1"/>
  <c r="P313" i="1"/>
  <c r="Q313" i="1"/>
  <c r="R313" i="1"/>
  <c r="S313" i="1"/>
  <c r="K314" i="1"/>
  <c r="Y314" i="1" s="1"/>
  <c r="L314" i="1"/>
  <c r="Z314" i="1" s="1"/>
  <c r="M314" i="1"/>
  <c r="N314" i="1"/>
  <c r="O314" i="1"/>
  <c r="P314" i="1"/>
  <c r="Q314" i="1"/>
  <c r="R314" i="1"/>
  <c r="S314" i="1"/>
  <c r="K315" i="1"/>
  <c r="Y315" i="1" s="1"/>
  <c r="L315" i="1"/>
  <c r="Z315" i="1" s="1"/>
  <c r="M315" i="1"/>
  <c r="N315" i="1"/>
  <c r="O315" i="1"/>
  <c r="P315" i="1"/>
  <c r="Q315" i="1"/>
  <c r="R315" i="1"/>
  <c r="S315" i="1"/>
  <c r="K316" i="1"/>
  <c r="Y316" i="1" s="1"/>
  <c r="L316" i="1"/>
  <c r="Z316" i="1" s="1"/>
  <c r="M316" i="1"/>
  <c r="N316" i="1"/>
  <c r="O316" i="1"/>
  <c r="P316" i="1"/>
  <c r="Q316" i="1"/>
  <c r="R316" i="1"/>
  <c r="S316" i="1"/>
  <c r="K317" i="1"/>
  <c r="Y317" i="1" s="1"/>
  <c r="L317" i="1"/>
  <c r="Z317" i="1" s="1"/>
  <c r="M317" i="1"/>
  <c r="N317" i="1"/>
  <c r="O317" i="1"/>
  <c r="P317" i="1"/>
  <c r="Q317" i="1"/>
  <c r="R317" i="1"/>
  <c r="S317" i="1"/>
  <c r="K318" i="1"/>
  <c r="Y318" i="1" s="1"/>
  <c r="L318" i="1"/>
  <c r="Z318" i="1" s="1"/>
  <c r="M318" i="1"/>
  <c r="N318" i="1"/>
  <c r="O318" i="1"/>
  <c r="P318" i="1"/>
  <c r="Q318" i="1"/>
  <c r="R318" i="1"/>
  <c r="S318" i="1"/>
  <c r="K319" i="1"/>
  <c r="Y319" i="1" s="1"/>
  <c r="L319" i="1"/>
  <c r="Z319" i="1" s="1"/>
  <c r="M319" i="1"/>
  <c r="N319" i="1"/>
  <c r="O319" i="1"/>
  <c r="P319" i="1"/>
  <c r="Q319" i="1"/>
  <c r="R319" i="1"/>
  <c r="S319" i="1"/>
  <c r="K320" i="1"/>
  <c r="Y320" i="1" s="1"/>
  <c r="L320" i="1"/>
  <c r="Z320" i="1" s="1"/>
  <c r="M320" i="1"/>
  <c r="N320" i="1"/>
  <c r="O320" i="1"/>
  <c r="P320" i="1"/>
  <c r="Q320" i="1"/>
  <c r="R320" i="1"/>
  <c r="S320" i="1"/>
  <c r="K321" i="1"/>
  <c r="Y321" i="1" s="1"/>
  <c r="L321" i="1"/>
  <c r="Z321" i="1" s="1"/>
  <c r="M321" i="1"/>
  <c r="N321" i="1"/>
  <c r="O321" i="1"/>
  <c r="P321" i="1"/>
  <c r="Q321" i="1"/>
  <c r="R321" i="1"/>
  <c r="S321" i="1"/>
  <c r="K322" i="1"/>
  <c r="Y322" i="1" s="1"/>
  <c r="L322" i="1"/>
  <c r="Z322" i="1" s="1"/>
  <c r="M322" i="1"/>
  <c r="N322" i="1"/>
  <c r="O322" i="1"/>
  <c r="P322" i="1"/>
  <c r="Q322" i="1"/>
  <c r="R322" i="1"/>
  <c r="S322" i="1"/>
  <c r="K323" i="1"/>
  <c r="Y323" i="1" s="1"/>
  <c r="L323" i="1"/>
  <c r="Z323" i="1" s="1"/>
  <c r="M323" i="1"/>
  <c r="N323" i="1"/>
  <c r="O323" i="1"/>
  <c r="P323" i="1"/>
  <c r="Q323" i="1"/>
  <c r="R323" i="1"/>
  <c r="S323" i="1"/>
  <c r="K324" i="1"/>
  <c r="Y324" i="1" s="1"/>
  <c r="L324" i="1"/>
  <c r="Z324" i="1" s="1"/>
  <c r="M324" i="1"/>
  <c r="N324" i="1"/>
  <c r="O324" i="1"/>
  <c r="P324" i="1"/>
  <c r="Q324" i="1"/>
  <c r="R324" i="1"/>
  <c r="S324" i="1"/>
  <c r="K325" i="1"/>
  <c r="Y325" i="1" s="1"/>
  <c r="L325" i="1"/>
  <c r="Z325" i="1" s="1"/>
  <c r="M325" i="1"/>
  <c r="N325" i="1"/>
  <c r="O325" i="1"/>
  <c r="P325" i="1"/>
  <c r="Q325" i="1"/>
  <c r="R325" i="1"/>
  <c r="S325" i="1"/>
  <c r="K326" i="1"/>
  <c r="Y326" i="1" s="1"/>
  <c r="L326" i="1"/>
  <c r="Z326" i="1" s="1"/>
  <c r="M326" i="1"/>
  <c r="N326" i="1"/>
  <c r="O326" i="1"/>
  <c r="P326" i="1"/>
  <c r="Q326" i="1"/>
  <c r="R326" i="1"/>
  <c r="S326" i="1"/>
  <c r="K327" i="1"/>
  <c r="Y327" i="1" s="1"/>
  <c r="L327" i="1"/>
  <c r="Z327" i="1" s="1"/>
  <c r="M327" i="1"/>
  <c r="N327" i="1"/>
  <c r="O327" i="1"/>
  <c r="P327" i="1"/>
  <c r="Q327" i="1"/>
  <c r="R327" i="1"/>
  <c r="S327" i="1"/>
  <c r="K328" i="1"/>
  <c r="Y328" i="1" s="1"/>
  <c r="L328" i="1"/>
  <c r="Z328" i="1" s="1"/>
  <c r="M328" i="1"/>
  <c r="N328" i="1"/>
  <c r="O328" i="1"/>
  <c r="P328" i="1"/>
  <c r="Q328" i="1"/>
  <c r="R328" i="1"/>
  <c r="S328" i="1"/>
  <c r="K329" i="1"/>
  <c r="Y329" i="1" s="1"/>
  <c r="L329" i="1"/>
  <c r="Z329" i="1" s="1"/>
  <c r="M329" i="1"/>
  <c r="N329" i="1"/>
  <c r="O329" i="1"/>
  <c r="P329" i="1"/>
  <c r="Q329" i="1"/>
  <c r="R329" i="1"/>
  <c r="S329" i="1"/>
  <c r="K330" i="1"/>
  <c r="Y330" i="1" s="1"/>
  <c r="L330" i="1"/>
  <c r="Z330" i="1" s="1"/>
  <c r="M330" i="1"/>
  <c r="N330" i="1"/>
  <c r="O330" i="1"/>
  <c r="P330" i="1"/>
  <c r="Q330" i="1"/>
  <c r="R330" i="1"/>
  <c r="S330" i="1"/>
  <c r="K331" i="1"/>
  <c r="Y331" i="1" s="1"/>
  <c r="L331" i="1"/>
  <c r="Z331" i="1" s="1"/>
  <c r="M331" i="1"/>
  <c r="N331" i="1"/>
  <c r="O331" i="1"/>
  <c r="P331" i="1"/>
  <c r="Q331" i="1"/>
  <c r="R331" i="1"/>
  <c r="S331" i="1"/>
  <c r="K332" i="1"/>
  <c r="Y332" i="1" s="1"/>
  <c r="L332" i="1"/>
  <c r="Z332" i="1" s="1"/>
  <c r="M332" i="1"/>
  <c r="N332" i="1"/>
  <c r="O332" i="1"/>
  <c r="P332" i="1"/>
  <c r="Q332" i="1"/>
  <c r="R332" i="1"/>
  <c r="S332" i="1"/>
  <c r="K333" i="1"/>
  <c r="Y333" i="1" s="1"/>
  <c r="L333" i="1"/>
  <c r="Z333" i="1" s="1"/>
  <c r="M333" i="1"/>
  <c r="N333" i="1"/>
  <c r="O333" i="1"/>
  <c r="P333" i="1"/>
  <c r="Q333" i="1"/>
  <c r="R333" i="1"/>
  <c r="S333" i="1"/>
  <c r="K334" i="1"/>
  <c r="Y334" i="1" s="1"/>
  <c r="L334" i="1"/>
  <c r="Z334" i="1" s="1"/>
  <c r="M334" i="1"/>
  <c r="N334" i="1"/>
  <c r="O334" i="1"/>
  <c r="P334" i="1"/>
  <c r="Q334" i="1"/>
  <c r="R334" i="1"/>
  <c r="S334" i="1"/>
  <c r="K335" i="1"/>
  <c r="Y335" i="1" s="1"/>
  <c r="L335" i="1"/>
  <c r="Z335" i="1" s="1"/>
  <c r="M335" i="1"/>
  <c r="N335" i="1"/>
  <c r="O335" i="1"/>
  <c r="P335" i="1"/>
  <c r="Q335" i="1"/>
  <c r="R335" i="1"/>
  <c r="S335" i="1"/>
  <c r="K336" i="1"/>
  <c r="Y336" i="1" s="1"/>
  <c r="L336" i="1"/>
  <c r="Z336" i="1" s="1"/>
  <c r="M336" i="1"/>
  <c r="N336" i="1"/>
  <c r="O336" i="1"/>
  <c r="P336" i="1"/>
  <c r="Q336" i="1"/>
  <c r="R336" i="1"/>
  <c r="S336" i="1"/>
  <c r="K337" i="1"/>
  <c r="Y337" i="1" s="1"/>
  <c r="L337" i="1"/>
  <c r="Z337" i="1" s="1"/>
  <c r="M337" i="1"/>
  <c r="N337" i="1"/>
  <c r="O337" i="1"/>
  <c r="P337" i="1"/>
  <c r="Q337" i="1"/>
  <c r="R337" i="1"/>
  <c r="S337" i="1"/>
  <c r="K338" i="1"/>
  <c r="Y338" i="1" s="1"/>
  <c r="L338" i="1"/>
  <c r="Z338" i="1" s="1"/>
  <c r="M338" i="1"/>
  <c r="N338" i="1"/>
  <c r="O338" i="1"/>
  <c r="P338" i="1"/>
  <c r="Q338" i="1"/>
  <c r="R338" i="1"/>
  <c r="S338" i="1"/>
  <c r="K339" i="1"/>
  <c r="Y339" i="1" s="1"/>
  <c r="L339" i="1"/>
  <c r="Z339" i="1" s="1"/>
  <c r="M339" i="1"/>
  <c r="N339" i="1"/>
  <c r="O339" i="1"/>
  <c r="P339" i="1"/>
  <c r="Q339" i="1"/>
  <c r="R339" i="1"/>
  <c r="S339" i="1"/>
  <c r="K340" i="1"/>
  <c r="Y340" i="1" s="1"/>
  <c r="L340" i="1"/>
  <c r="Z340" i="1" s="1"/>
  <c r="M340" i="1"/>
  <c r="N340" i="1"/>
  <c r="O340" i="1"/>
  <c r="P340" i="1"/>
  <c r="Q340" i="1"/>
  <c r="R340" i="1"/>
  <c r="S340" i="1"/>
  <c r="K341" i="1"/>
  <c r="Y341" i="1" s="1"/>
  <c r="L341" i="1"/>
  <c r="Z341" i="1" s="1"/>
  <c r="M341" i="1"/>
  <c r="N341" i="1"/>
  <c r="O341" i="1"/>
  <c r="P341" i="1"/>
  <c r="Q341" i="1"/>
  <c r="R341" i="1"/>
  <c r="S341" i="1"/>
  <c r="K342" i="1"/>
  <c r="Y342" i="1" s="1"/>
  <c r="L342" i="1"/>
  <c r="Z342" i="1" s="1"/>
  <c r="M342" i="1"/>
  <c r="N342" i="1"/>
  <c r="O342" i="1"/>
  <c r="P342" i="1"/>
  <c r="Q342" i="1"/>
  <c r="R342" i="1"/>
  <c r="S342" i="1"/>
  <c r="K343" i="1"/>
  <c r="Y343" i="1" s="1"/>
  <c r="L343" i="1"/>
  <c r="Z343" i="1" s="1"/>
  <c r="M343" i="1"/>
  <c r="N343" i="1"/>
  <c r="O343" i="1"/>
  <c r="P343" i="1"/>
  <c r="Q343" i="1"/>
  <c r="R343" i="1"/>
  <c r="S343" i="1"/>
  <c r="K344" i="1"/>
  <c r="Y344" i="1" s="1"/>
  <c r="L344" i="1"/>
  <c r="Z344" i="1" s="1"/>
  <c r="M344" i="1"/>
  <c r="N344" i="1"/>
  <c r="O344" i="1"/>
  <c r="P344" i="1"/>
  <c r="Q344" i="1"/>
  <c r="R344" i="1"/>
  <c r="S344" i="1"/>
  <c r="K345" i="1"/>
  <c r="Y345" i="1" s="1"/>
  <c r="L345" i="1"/>
  <c r="Z345" i="1" s="1"/>
  <c r="M345" i="1"/>
  <c r="N345" i="1"/>
  <c r="O345" i="1"/>
  <c r="P345" i="1"/>
  <c r="Q345" i="1"/>
  <c r="R345" i="1"/>
  <c r="S345" i="1"/>
  <c r="K346" i="1"/>
  <c r="Y346" i="1" s="1"/>
  <c r="L346" i="1"/>
  <c r="Z346" i="1" s="1"/>
  <c r="M346" i="1"/>
  <c r="N346" i="1"/>
  <c r="O346" i="1"/>
  <c r="P346" i="1"/>
  <c r="Q346" i="1"/>
  <c r="R346" i="1"/>
  <c r="S346" i="1"/>
  <c r="K347" i="1"/>
  <c r="Y347" i="1" s="1"/>
  <c r="L347" i="1"/>
  <c r="Z347" i="1" s="1"/>
  <c r="M347" i="1"/>
  <c r="N347" i="1"/>
  <c r="O347" i="1"/>
  <c r="P347" i="1"/>
  <c r="Q347" i="1"/>
  <c r="R347" i="1"/>
  <c r="S347" i="1"/>
  <c r="K348" i="1"/>
  <c r="Y348" i="1" s="1"/>
  <c r="L348" i="1"/>
  <c r="Z348" i="1" s="1"/>
  <c r="M348" i="1"/>
  <c r="N348" i="1"/>
  <c r="O348" i="1"/>
  <c r="P348" i="1"/>
  <c r="Q348" i="1"/>
  <c r="R348" i="1"/>
  <c r="S348" i="1"/>
  <c r="K349" i="1"/>
  <c r="Y349" i="1" s="1"/>
  <c r="L349" i="1"/>
  <c r="Z349" i="1" s="1"/>
  <c r="M349" i="1"/>
  <c r="N349" i="1"/>
  <c r="O349" i="1"/>
  <c r="P349" i="1"/>
  <c r="Q349" i="1"/>
  <c r="R349" i="1"/>
  <c r="S349" i="1"/>
  <c r="K350" i="1"/>
  <c r="Y350" i="1" s="1"/>
  <c r="L350" i="1"/>
  <c r="Z350" i="1" s="1"/>
  <c r="M350" i="1"/>
  <c r="N350" i="1"/>
  <c r="O350" i="1"/>
  <c r="P350" i="1"/>
  <c r="Q350" i="1"/>
  <c r="R350" i="1"/>
  <c r="S350" i="1"/>
  <c r="K351" i="1"/>
  <c r="Y351" i="1" s="1"/>
  <c r="L351" i="1"/>
  <c r="Z351" i="1" s="1"/>
  <c r="M351" i="1"/>
  <c r="N351" i="1"/>
  <c r="O351" i="1"/>
  <c r="P351" i="1"/>
  <c r="Q351" i="1"/>
  <c r="R351" i="1"/>
  <c r="S351" i="1"/>
  <c r="K352" i="1"/>
  <c r="Y352" i="1" s="1"/>
  <c r="L352" i="1"/>
  <c r="Z352" i="1" s="1"/>
  <c r="M352" i="1"/>
  <c r="N352" i="1"/>
  <c r="O352" i="1"/>
  <c r="P352" i="1"/>
  <c r="Q352" i="1"/>
  <c r="R352" i="1"/>
  <c r="S352" i="1"/>
  <c r="K353" i="1"/>
  <c r="Y353" i="1" s="1"/>
  <c r="L353" i="1"/>
  <c r="Z353" i="1" s="1"/>
  <c r="M353" i="1"/>
  <c r="N353" i="1"/>
  <c r="O353" i="1"/>
  <c r="P353" i="1"/>
  <c r="Q353" i="1"/>
  <c r="R353" i="1"/>
  <c r="S353" i="1"/>
  <c r="K354" i="1"/>
  <c r="Y354" i="1" s="1"/>
  <c r="L354" i="1"/>
  <c r="Z354" i="1" s="1"/>
  <c r="M354" i="1"/>
  <c r="N354" i="1"/>
  <c r="O354" i="1"/>
  <c r="P354" i="1"/>
  <c r="Q354" i="1"/>
  <c r="R354" i="1"/>
  <c r="S354" i="1"/>
  <c r="K355" i="1"/>
  <c r="Y355" i="1" s="1"/>
  <c r="L355" i="1"/>
  <c r="Z355" i="1" s="1"/>
  <c r="M355" i="1"/>
  <c r="N355" i="1"/>
  <c r="O355" i="1"/>
  <c r="P355" i="1"/>
  <c r="Q355" i="1"/>
  <c r="R355" i="1"/>
  <c r="S355" i="1"/>
  <c r="K356" i="1"/>
  <c r="Y356" i="1" s="1"/>
  <c r="L356" i="1"/>
  <c r="Z356" i="1" s="1"/>
  <c r="M356" i="1"/>
  <c r="N356" i="1"/>
  <c r="O356" i="1"/>
  <c r="P356" i="1"/>
  <c r="Q356" i="1"/>
  <c r="R356" i="1"/>
  <c r="S356" i="1"/>
  <c r="K357" i="1"/>
  <c r="Y357" i="1" s="1"/>
  <c r="L357" i="1"/>
  <c r="Z357" i="1" s="1"/>
  <c r="M357" i="1"/>
  <c r="N357" i="1"/>
  <c r="O357" i="1"/>
  <c r="P357" i="1"/>
  <c r="Q357" i="1"/>
  <c r="R357" i="1"/>
  <c r="S357" i="1"/>
  <c r="K358" i="1"/>
  <c r="Y358" i="1" s="1"/>
  <c r="L358" i="1"/>
  <c r="Z358" i="1" s="1"/>
  <c r="M358" i="1"/>
  <c r="N358" i="1"/>
  <c r="O358" i="1"/>
  <c r="P358" i="1"/>
  <c r="Q358" i="1"/>
  <c r="R358" i="1"/>
  <c r="S358" i="1"/>
  <c r="K359" i="1"/>
  <c r="Y359" i="1" s="1"/>
  <c r="L359" i="1"/>
  <c r="Z359" i="1" s="1"/>
  <c r="M359" i="1"/>
  <c r="N359" i="1"/>
  <c r="O359" i="1"/>
  <c r="P359" i="1"/>
  <c r="Q359" i="1"/>
  <c r="R359" i="1"/>
  <c r="S359" i="1"/>
  <c r="K360" i="1"/>
  <c r="Y360" i="1" s="1"/>
  <c r="L360" i="1"/>
  <c r="Z360" i="1" s="1"/>
  <c r="M360" i="1"/>
  <c r="N360" i="1"/>
  <c r="O360" i="1"/>
  <c r="P360" i="1"/>
  <c r="Q360" i="1"/>
  <c r="R360" i="1"/>
  <c r="S360" i="1"/>
  <c r="K361" i="1"/>
  <c r="Y361" i="1" s="1"/>
  <c r="L361" i="1"/>
  <c r="Z361" i="1" s="1"/>
  <c r="M361" i="1"/>
  <c r="N361" i="1"/>
  <c r="O361" i="1"/>
  <c r="P361" i="1"/>
  <c r="Q361" i="1"/>
  <c r="R361" i="1"/>
  <c r="S361" i="1"/>
  <c r="K362" i="1"/>
  <c r="Y362" i="1" s="1"/>
  <c r="L362" i="1"/>
  <c r="Z362" i="1" s="1"/>
  <c r="M362" i="1"/>
  <c r="N362" i="1"/>
  <c r="O362" i="1"/>
  <c r="P362" i="1"/>
  <c r="Q362" i="1"/>
  <c r="R362" i="1"/>
  <c r="S362" i="1"/>
  <c r="K363" i="1"/>
  <c r="Y363" i="1" s="1"/>
  <c r="L363" i="1"/>
  <c r="Z363" i="1" s="1"/>
  <c r="M363" i="1"/>
  <c r="N363" i="1"/>
  <c r="O363" i="1"/>
  <c r="P363" i="1"/>
  <c r="Q363" i="1"/>
  <c r="R363" i="1"/>
  <c r="S363" i="1"/>
  <c r="K364" i="1"/>
  <c r="Y364" i="1" s="1"/>
  <c r="L364" i="1"/>
  <c r="Z364" i="1" s="1"/>
  <c r="M364" i="1"/>
  <c r="N364" i="1"/>
  <c r="O364" i="1"/>
  <c r="P364" i="1"/>
  <c r="Q364" i="1"/>
  <c r="R364" i="1"/>
  <c r="S364" i="1"/>
  <c r="K365" i="1"/>
  <c r="Y365" i="1" s="1"/>
  <c r="L365" i="1"/>
  <c r="Z365" i="1" s="1"/>
  <c r="M365" i="1"/>
  <c r="N365" i="1"/>
  <c r="O365" i="1"/>
  <c r="P365" i="1"/>
  <c r="Q365" i="1"/>
  <c r="R365" i="1"/>
  <c r="S365" i="1"/>
  <c r="K366" i="1"/>
  <c r="Y366" i="1" s="1"/>
  <c r="L366" i="1"/>
  <c r="Z366" i="1" s="1"/>
  <c r="M366" i="1"/>
  <c r="N366" i="1"/>
  <c r="O366" i="1"/>
  <c r="P366" i="1"/>
  <c r="Q366" i="1"/>
  <c r="R366" i="1"/>
  <c r="S366" i="1"/>
  <c r="K367" i="1"/>
  <c r="Y367" i="1" s="1"/>
  <c r="L367" i="1"/>
  <c r="Z367" i="1" s="1"/>
  <c r="M367" i="1"/>
  <c r="N367" i="1"/>
  <c r="O367" i="1"/>
  <c r="P367" i="1"/>
  <c r="Q367" i="1"/>
  <c r="R367" i="1"/>
  <c r="S367" i="1"/>
  <c r="K368" i="1"/>
  <c r="Y368" i="1" s="1"/>
  <c r="L368" i="1"/>
  <c r="Z368" i="1" s="1"/>
  <c r="M368" i="1"/>
  <c r="N368" i="1"/>
  <c r="O368" i="1"/>
  <c r="P368" i="1"/>
  <c r="Q368" i="1"/>
  <c r="R368" i="1"/>
  <c r="S368" i="1"/>
  <c r="K369" i="1"/>
  <c r="Y369" i="1" s="1"/>
  <c r="L369" i="1"/>
  <c r="Z369" i="1" s="1"/>
  <c r="M369" i="1"/>
  <c r="N369" i="1"/>
  <c r="O369" i="1"/>
  <c r="P369" i="1"/>
  <c r="Q369" i="1"/>
  <c r="R369" i="1"/>
  <c r="S369" i="1"/>
  <c r="K370" i="1"/>
  <c r="Y370" i="1" s="1"/>
  <c r="L370" i="1"/>
  <c r="Z370" i="1" s="1"/>
  <c r="M370" i="1"/>
  <c r="N370" i="1"/>
  <c r="O370" i="1"/>
  <c r="P370" i="1"/>
  <c r="Q370" i="1"/>
  <c r="R370" i="1"/>
  <c r="S370" i="1"/>
  <c r="K371" i="1"/>
  <c r="Y371" i="1" s="1"/>
  <c r="L371" i="1"/>
  <c r="Z371" i="1" s="1"/>
  <c r="M371" i="1"/>
  <c r="N371" i="1"/>
  <c r="O371" i="1"/>
  <c r="P371" i="1"/>
  <c r="Q371" i="1"/>
  <c r="R371" i="1"/>
  <c r="S371" i="1"/>
  <c r="K372" i="1"/>
  <c r="Y372" i="1" s="1"/>
  <c r="L372" i="1"/>
  <c r="Z372" i="1" s="1"/>
  <c r="M372" i="1"/>
  <c r="N372" i="1"/>
  <c r="O372" i="1"/>
  <c r="P372" i="1"/>
  <c r="Q372" i="1"/>
  <c r="R372" i="1"/>
  <c r="S372" i="1"/>
  <c r="K373" i="1"/>
  <c r="Y373" i="1" s="1"/>
  <c r="L373" i="1"/>
  <c r="Z373" i="1" s="1"/>
  <c r="M373" i="1"/>
  <c r="N373" i="1"/>
  <c r="O373" i="1"/>
  <c r="P373" i="1"/>
  <c r="Q373" i="1"/>
  <c r="R373" i="1"/>
  <c r="S373" i="1"/>
  <c r="K374" i="1"/>
  <c r="Y374" i="1" s="1"/>
  <c r="L374" i="1"/>
  <c r="Z374" i="1" s="1"/>
  <c r="M374" i="1"/>
  <c r="N374" i="1"/>
  <c r="O374" i="1"/>
  <c r="P374" i="1"/>
  <c r="Q374" i="1"/>
  <c r="R374" i="1"/>
  <c r="S374" i="1"/>
  <c r="K375" i="1"/>
  <c r="Y375" i="1" s="1"/>
  <c r="L375" i="1"/>
  <c r="Z375" i="1" s="1"/>
  <c r="M375" i="1"/>
  <c r="N375" i="1"/>
  <c r="O375" i="1"/>
  <c r="P375" i="1"/>
  <c r="Q375" i="1"/>
  <c r="R375" i="1"/>
  <c r="S375" i="1"/>
  <c r="K376" i="1"/>
  <c r="Y376" i="1" s="1"/>
  <c r="L376" i="1"/>
  <c r="Z376" i="1" s="1"/>
  <c r="M376" i="1"/>
  <c r="N376" i="1"/>
  <c r="O376" i="1"/>
  <c r="P376" i="1"/>
  <c r="Q376" i="1"/>
  <c r="R376" i="1"/>
  <c r="S376" i="1"/>
  <c r="K377" i="1"/>
  <c r="Y377" i="1" s="1"/>
  <c r="L377" i="1"/>
  <c r="Z377" i="1" s="1"/>
  <c r="M377" i="1"/>
  <c r="N377" i="1"/>
  <c r="O377" i="1"/>
  <c r="P377" i="1"/>
  <c r="Q377" i="1"/>
  <c r="R377" i="1"/>
  <c r="S377" i="1"/>
  <c r="K378" i="1"/>
  <c r="Y378" i="1" s="1"/>
  <c r="L378" i="1"/>
  <c r="Z378" i="1" s="1"/>
  <c r="M378" i="1"/>
  <c r="N378" i="1"/>
  <c r="O378" i="1"/>
  <c r="P378" i="1"/>
  <c r="Q378" i="1"/>
  <c r="R378" i="1"/>
  <c r="S378" i="1"/>
  <c r="K379" i="1"/>
  <c r="Y379" i="1" s="1"/>
  <c r="L379" i="1"/>
  <c r="Z379" i="1" s="1"/>
  <c r="M379" i="1"/>
  <c r="N379" i="1"/>
  <c r="O379" i="1"/>
  <c r="P379" i="1"/>
  <c r="Q379" i="1"/>
  <c r="R379" i="1"/>
  <c r="S379" i="1"/>
  <c r="K380" i="1"/>
  <c r="Y380" i="1" s="1"/>
  <c r="L380" i="1"/>
  <c r="Z380" i="1" s="1"/>
  <c r="M380" i="1"/>
  <c r="N380" i="1"/>
  <c r="O380" i="1"/>
  <c r="P380" i="1"/>
  <c r="Q380" i="1"/>
  <c r="R380" i="1"/>
  <c r="S380" i="1"/>
  <c r="K381" i="1"/>
  <c r="Y381" i="1" s="1"/>
  <c r="L381" i="1"/>
  <c r="Z381" i="1" s="1"/>
  <c r="M381" i="1"/>
  <c r="N381" i="1"/>
  <c r="O381" i="1"/>
  <c r="P381" i="1"/>
  <c r="Q381" i="1"/>
  <c r="R381" i="1"/>
  <c r="S381" i="1"/>
  <c r="K382" i="1"/>
  <c r="Y382" i="1" s="1"/>
  <c r="L382" i="1"/>
  <c r="Z382" i="1" s="1"/>
  <c r="M382" i="1"/>
  <c r="N382" i="1"/>
  <c r="O382" i="1"/>
  <c r="P382" i="1"/>
  <c r="Q382" i="1"/>
  <c r="R382" i="1"/>
  <c r="S382" i="1"/>
  <c r="K383" i="1"/>
  <c r="Y383" i="1" s="1"/>
  <c r="L383" i="1"/>
  <c r="Z383" i="1" s="1"/>
  <c r="M383" i="1"/>
  <c r="N383" i="1"/>
  <c r="O383" i="1"/>
  <c r="P383" i="1"/>
  <c r="Q383" i="1"/>
  <c r="R383" i="1"/>
  <c r="S383" i="1"/>
  <c r="K384" i="1"/>
  <c r="Y384" i="1" s="1"/>
  <c r="L384" i="1"/>
  <c r="Z384" i="1" s="1"/>
  <c r="M384" i="1"/>
  <c r="N384" i="1"/>
  <c r="O384" i="1"/>
  <c r="P384" i="1"/>
  <c r="Q384" i="1"/>
  <c r="R384" i="1"/>
  <c r="S384" i="1"/>
  <c r="K385" i="1"/>
  <c r="Y385" i="1" s="1"/>
  <c r="L385" i="1"/>
  <c r="Z385" i="1" s="1"/>
  <c r="M385" i="1"/>
  <c r="N385" i="1"/>
  <c r="O385" i="1"/>
  <c r="P385" i="1"/>
  <c r="Q385" i="1"/>
  <c r="R385" i="1"/>
  <c r="S385" i="1"/>
  <c r="K386" i="1"/>
  <c r="Y386" i="1" s="1"/>
  <c r="L386" i="1"/>
  <c r="Z386" i="1" s="1"/>
  <c r="M386" i="1"/>
  <c r="N386" i="1"/>
  <c r="O386" i="1"/>
  <c r="P386" i="1"/>
  <c r="Q386" i="1"/>
  <c r="R386" i="1"/>
  <c r="S386" i="1"/>
  <c r="K387" i="1"/>
  <c r="Y387" i="1" s="1"/>
  <c r="L387" i="1"/>
  <c r="Z387" i="1" s="1"/>
  <c r="M387" i="1"/>
  <c r="N387" i="1"/>
  <c r="O387" i="1"/>
  <c r="P387" i="1"/>
  <c r="Q387" i="1"/>
  <c r="R387" i="1"/>
  <c r="S387" i="1"/>
  <c r="K388" i="1"/>
  <c r="Y388" i="1" s="1"/>
  <c r="L388" i="1"/>
  <c r="Z388" i="1" s="1"/>
  <c r="M388" i="1"/>
  <c r="N388" i="1"/>
  <c r="O388" i="1"/>
  <c r="P388" i="1"/>
  <c r="Q388" i="1"/>
  <c r="R388" i="1"/>
  <c r="S388" i="1"/>
  <c r="K389" i="1"/>
  <c r="Y389" i="1" s="1"/>
  <c r="L389" i="1"/>
  <c r="Z389" i="1" s="1"/>
  <c r="M389" i="1"/>
  <c r="N389" i="1"/>
  <c r="O389" i="1"/>
  <c r="P389" i="1"/>
  <c r="Q389" i="1"/>
  <c r="R389" i="1"/>
  <c r="S389" i="1"/>
  <c r="K390" i="1"/>
  <c r="Y390" i="1" s="1"/>
  <c r="L390" i="1"/>
  <c r="Z390" i="1" s="1"/>
  <c r="M390" i="1"/>
  <c r="N390" i="1"/>
  <c r="O390" i="1"/>
  <c r="P390" i="1"/>
  <c r="Q390" i="1"/>
  <c r="R390" i="1"/>
  <c r="S390" i="1"/>
  <c r="K391" i="1"/>
  <c r="Y391" i="1" s="1"/>
  <c r="L391" i="1"/>
  <c r="Z391" i="1" s="1"/>
  <c r="M391" i="1"/>
  <c r="N391" i="1"/>
  <c r="O391" i="1"/>
  <c r="P391" i="1"/>
  <c r="Q391" i="1"/>
  <c r="R391" i="1"/>
  <c r="S391" i="1"/>
  <c r="K392" i="1"/>
  <c r="Y392" i="1" s="1"/>
  <c r="L392" i="1"/>
  <c r="Z392" i="1" s="1"/>
  <c r="M392" i="1"/>
  <c r="N392" i="1"/>
  <c r="O392" i="1"/>
  <c r="P392" i="1"/>
  <c r="Q392" i="1"/>
  <c r="R392" i="1"/>
  <c r="S392" i="1"/>
  <c r="K393" i="1"/>
  <c r="Y393" i="1" s="1"/>
  <c r="L393" i="1"/>
  <c r="Z393" i="1" s="1"/>
  <c r="M393" i="1"/>
  <c r="N393" i="1"/>
  <c r="O393" i="1"/>
  <c r="P393" i="1"/>
  <c r="Q393" i="1"/>
  <c r="R393" i="1"/>
  <c r="S393" i="1"/>
  <c r="K394" i="1"/>
  <c r="Y394" i="1" s="1"/>
  <c r="L394" i="1"/>
  <c r="Z394" i="1" s="1"/>
  <c r="M394" i="1"/>
  <c r="N394" i="1"/>
  <c r="O394" i="1"/>
  <c r="P394" i="1"/>
  <c r="Q394" i="1"/>
  <c r="R394" i="1"/>
  <c r="S394" i="1"/>
  <c r="K395" i="1"/>
  <c r="Y395" i="1" s="1"/>
  <c r="L395" i="1"/>
  <c r="Z395" i="1" s="1"/>
  <c r="M395" i="1"/>
  <c r="N395" i="1"/>
  <c r="O395" i="1"/>
  <c r="P395" i="1"/>
  <c r="Q395" i="1"/>
  <c r="R395" i="1"/>
  <c r="S395" i="1"/>
  <c r="K396" i="1"/>
  <c r="Y396" i="1" s="1"/>
  <c r="L396" i="1"/>
  <c r="Z396" i="1" s="1"/>
  <c r="M396" i="1"/>
  <c r="N396" i="1"/>
  <c r="O396" i="1"/>
  <c r="P396" i="1"/>
  <c r="Q396" i="1"/>
  <c r="R396" i="1"/>
  <c r="S396" i="1"/>
  <c r="K397" i="1"/>
  <c r="Y397" i="1" s="1"/>
  <c r="L397" i="1"/>
  <c r="Z397" i="1" s="1"/>
  <c r="M397" i="1"/>
  <c r="N397" i="1"/>
  <c r="O397" i="1"/>
  <c r="P397" i="1"/>
  <c r="Q397" i="1"/>
  <c r="R397" i="1"/>
  <c r="S397" i="1"/>
  <c r="K398" i="1"/>
  <c r="Y398" i="1" s="1"/>
  <c r="L398" i="1"/>
  <c r="Z398" i="1" s="1"/>
  <c r="M398" i="1"/>
  <c r="N398" i="1"/>
  <c r="O398" i="1"/>
  <c r="P398" i="1"/>
  <c r="Q398" i="1"/>
  <c r="R398" i="1"/>
  <c r="S398" i="1"/>
  <c r="K399" i="1"/>
  <c r="Y399" i="1" s="1"/>
  <c r="L399" i="1"/>
  <c r="Z399" i="1" s="1"/>
  <c r="M399" i="1"/>
  <c r="N399" i="1"/>
  <c r="O399" i="1"/>
  <c r="P399" i="1"/>
  <c r="Q399" i="1"/>
  <c r="R399" i="1"/>
  <c r="S399" i="1"/>
  <c r="K400" i="1"/>
  <c r="Y400" i="1" s="1"/>
  <c r="L400" i="1"/>
  <c r="Z400" i="1" s="1"/>
  <c r="M400" i="1"/>
  <c r="N400" i="1"/>
  <c r="O400" i="1"/>
  <c r="P400" i="1"/>
  <c r="Q400" i="1"/>
  <c r="R400" i="1"/>
  <c r="S400" i="1"/>
  <c r="K401" i="1"/>
  <c r="Y401" i="1" s="1"/>
  <c r="L401" i="1"/>
  <c r="Z401" i="1" s="1"/>
  <c r="M401" i="1"/>
  <c r="N401" i="1"/>
  <c r="O401" i="1"/>
  <c r="P401" i="1"/>
  <c r="Q401" i="1"/>
  <c r="R401" i="1"/>
  <c r="S401" i="1"/>
  <c r="K402" i="1"/>
  <c r="Y402" i="1" s="1"/>
  <c r="L402" i="1"/>
  <c r="Z402" i="1" s="1"/>
  <c r="M402" i="1"/>
  <c r="N402" i="1"/>
  <c r="O402" i="1"/>
  <c r="P402" i="1"/>
  <c r="Q402" i="1"/>
  <c r="R402" i="1"/>
  <c r="S402" i="1"/>
  <c r="K403" i="1"/>
  <c r="Y403" i="1" s="1"/>
  <c r="L403" i="1"/>
  <c r="Z403" i="1" s="1"/>
  <c r="M403" i="1"/>
  <c r="N403" i="1"/>
  <c r="O403" i="1"/>
  <c r="P403" i="1"/>
  <c r="Q403" i="1"/>
  <c r="R403" i="1"/>
  <c r="S403" i="1"/>
  <c r="K404" i="1"/>
  <c r="Y404" i="1" s="1"/>
  <c r="L404" i="1"/>
  <c r="Z404" i="1" s="1"/>
  <c r="M404" i="1"/>
  <c r="N404" i="1"/>
  <c r="O404" i="1"/>
  <c r="P404" i="1"/>
  <c r="Q404" i="1"/>
  <c r="R404" i="1"/>
  <c r="S404" i="1"/>
  <c r="K405" i="1"/>
  <c r="Y405" i="1" s="1"/>
  <c r="L405" i="1"/>
  <c r="Z405" i="1" s="1"/>
  <c r="M405" i="1"/>
  <c r="N405" i="1"/>
  <c r="O405" i="1"/>
  <c r="P405" i="1"/>
  <c r="Q405" i="1"/>
  <c r="R405" i="1"/>
  <c r="S405" i="1"/>
  <c r="K406" i="1"/>
  <c r="Y406" i="1" s="1"/>
  <c r="L406" i="1"/>
  <c r="Z406" i="1" s="1"/>
  <c r="M406" i="1"/>
  <c r="N406" i="1"/>
  <c r="O406" i="1"/>
  <c r="P406" i="1"/>
  <c r="Q406" i="1"/>
  <c r="R406" i="1"/>
  <c r="S406" i="1"/>
  <c r="K407" i="1"/>
  <c r="Y407" i="1" s="1"/>
  <c r="L407" i="1"/>
  <c r="Z407" i="1" s="1"/>
  <c r="M407" i="1"/>
  <c r="N407" i="1"/>
  <c r="O407" i="1"/>
  <c r="P407" i="1"/>
  <c r="Q407" i="1"/>
  <c r="R407" i="1"/>
  <c r="S407" i="1"/>
  <c r="K408" i="1"/>
  <c r="Y408" i="1" s="1"/>
  <c r="L408" i="1"/>
  <c r="Z408" i="1" s="1"/>
  <c r="M408" i="1"/>
  <c r="N408" i="1"/>
  <c r="O408" i="1"/>
  <c r="P408" i="1"/>
  <c r="Q408" i="1"/>
  <c r="R408" i="1"/>
  <c r="S408" i="1"/>
  <c r="K409" i="1"/>
  <c r="Y409" i="1" s="1"/>
  <c r="L409" i="1"/>
  <c r="Z409" i="1" s="1"/>
  <c r="M409" i="1"/>
  <c r="N409" i="1"/>
  <c r="O409" i="1"/>
  <c r="P409" i="1"/>
  <c r="Q409" i="1"/>
  <c r="R409" i="1"/>
  <c r="S409" i="1"/>
  <c r="K410" i="1"/>
  <c r="Y410" i="1" s="1"/>
  <c r="L410" i="1"/>
  <c r="Z410" i="1" s="1"/>
  <c r="M410" i="1"/>
  <c r="N410" i="1"/>
  <c r="O410" i="1"/>
  <c r="P410" i="1"/>
  <c r="Q410" i="1"/>
  <c r="R410" i="1"/>
  <c r="S410" i="1"/>
  <c r="K411" i="1"/>
  <c r="Y411" i="1" s="1"/>
  <c r="L411" i="1"/>
  <c r="Z411" i="1" s="1"/>
  <c r="M411" i="1"/>
  <c r="N411" i="1"/>
  <c r="O411" i="1"/>
  <c r="P411" i="1"/>
  <c r="Q411" i="1"/>
  <c r="R411" i="1"/>
  <c r="S411" i="1"/>
  <c r="K412" i="1"/>
  <c r="Y412" i="1" s="1"/>
  <c r="L412" i="1"/>
  <c r="Z412" i="1" s="1"/>
  <c r="M412" i="1"/>
  <c r="N412" i="1"/>
  <c r="O412" i="1"/>
  <c r="P412" i="1"/>
  <c r="Q412" i="1"/>
  <c r="R412" i="1"/>
  <c r="S412" i="1"/>
  <c r="K413" i="1"/>
  <c r="Y413" i="1" s="1"/>
  <c r="L413" i="1"/>
  <c r="Z413" i="1" s="1"/>
  <c r="M413" i="1"/>
  <c r="N413" i="1"/>
  <c r="O413" i="1"/>
  <c r="P413" i="1"/>
  <c r="Q413" i="1"/>
  <c r="R413" i="1"/>
  <c r="S413" i="1"/>
  <c r="K414" i="1"/>
  <c r="Y414" i="1" s="1"/>
  <c r="L414" i="1"/>
  <c r="Z414" i="1" s="1"/>
  <c r="M414" i="1"/>
  <c r="N414" i="1"/>
  <c r="O414" i="1"/>
  <c r="P414" i="1"/>
  <c r="Q414" i="1"/>
  <c r="R414" i="1"/>
  <c r="S414" i="1"/>
  <c r="K415" i="1"/>
  <c r="Y415" i="1" s="1"/>
  <c r="L415" i="1"/>
  <c r="Z415" i="1" s="1"/>
  <c r="M415" i="1"/>
  <c r="N415" i="1"/>
  <c r="O415" i="1"/>
  <c r="P415" i="1"/>
  <c r="Q415" i="1"/>
  <c r="R415" i="1"/>
  <c r="S415" i="1"/>
  <c r="K416" i="1"/>
  <c r="Y416" i="1" s="1"/>
  <c r="L416" i="1"/>
  <c r="Z416" i="1" s="1"/>
  <c r="M416" i="1"/>
  <c r="N416" i="1"/>
  <c r="O416" i="1"/>
  <c r="P416" i="1"/>
  <c r="Q416" i="1"/>
  <c r="R416" i="1"/>
  <c r="S416" i="1"/>
  <c r="K417" i="1"/>
  <c r="Y417" i="1" s="1"/>
  <c r="L417" i="1"/>
  <c r="Z417" i="1" s="1"/>
  <c r="M417" i="1"/>
  <c r="N417" i="1"/>
  <c r="O417" i="1"/>
  <c r="P417" i="1"/>
  <c r="Q417" i="1"/>
  <c r="R417" i="1"/>
  <c r="S417" i="1"/>
  <c r="K418" i="1"/>
  <c r="Y418" i="1" s="1"/>
  <c r="L418" i="1"/>
  <c r="Z418" i="1" s="1"/>
  <c r="M418" i="1"/>
  <c r="N418" i="1"/>
  <c r="O418" i="1"/>
  <c r="P418" i="1"/>
  <c r="Q418" i="1"/>
  <c r="R418" i="1"/>
  <c r="S418" i="1"/>
  <c r="K419" i="1"/>
  <c r="Y419" i="1" s="1"/>
  <c r="L419" i="1"/>
  <c r="Z419" i="1" s="1"/>
  <c r="M419" i="1"/>
  <c r="N419" i="1"/>
  <c r="O419" i="1"/>
  <c r="P419" i="1"/>
  <c r="Q419" i="1"/>
  <c r="R419" i="1"/>
  <c r="S419" i="1"/>
  <c r="K420" i="1"/>
  <c r="Y420" i="1" s="1"/>
  <c r="L420" i="1"/>
  <c r="Z420" i="1" s="1"/>
  <c r="M420" i="1"/>
  <c r="N420" i="1"/>
  <c r="O420" i="1"/>
  <c r="P420" i="1"/>
  <c r="Q420" i="1"/>
  <c r="R420" i="1"/>
  <c r="S420" i="1"/>
  <c r="K421" i="1"/>
  <c r="Y421" i="1" s="1"/>
  <c r="L421" i="1"/>
  <c r="Z421" i="1" s="1"/>
  <c r="M421" i="1"/>
  <c r="N421" i="1"/>
  <c r="O421" i="1"/>
  <c r="P421" i="1"/>
  <c r="Q421" i="1"/>
  <c r="R421" i="1"/>
  <c r="S421" i="1"/>
  <c r="K422" i="1"/>
  <c r="Y422" i="1" s="1"/>
  <c r="L422" i="1"/>
  <c r="Z422" i="1" s="1"/>
  <c r="M422" i="1"/>
  <c r="N422" i="1"/>
  <c r="O422" i="1"/>
  <c r="P422" i="1"/>
  <c r="Q422" i="1"/>
  <c r="R422" i="1"/>
  <c r="S422" i="1"/>
  <c r="K423" i="1"/>
  <c r="Y423" i="1" s="1"/>
  <c r="L423" i="1"/>
  <c r="Z423" i="1" s="1"/>
  <c r="M423" i="1"/>
  <c r="N423" i="1"/>
  <c r="O423" i="1"/>
  <c r="P423" i="1"/>
  <c r="Q423" i="1"/>
  <c r="R423" i="1"/>
  <c r="S423" i="1"/>
  <c r="K424" i="1"/>
  <c r="Y424" i="1" s="1"/>
  <c r="L424" i="1"/>
  <c r="Z424" i="1" s="1"/>
  <c r="M424" i="1"/>
  <c r="N424" i="1"/>
  <c r="O424" i="1"/>
  <c r="P424" i="1"/>
  <c r="Q424" i="1"/>
  <c r="R424" i="1"/>
  <c r="S424" i="1"/>
  <c r="K425" i="1"/>
  <c r="Y425" i="1" s="1"/>
  <c r="L425" i="1"/>
  <c r="Z425" i="1" s="1"/>
  <c r="M425" i="1"/>
  <c r="N425" i="1"/>
  <c r="O425" i="1"/>
  <c r="P425" i="1"/>
  <c r="Q425" i="1"/>
  <c r="R425" i="1"/>
  <c r="S425" i="1"/>
  <c r="K426" i="1"/>
  <c r="Y426" i="1" s="1"/>
  <c r="L426" i="1"/>
  <c r="Z426" i="1" s="1"/>
  <c r="M426" i="1"/>
  <c r="N426" i="1"/>
  <c r="O426" i="1"/>
  <c r="P426" i="1"/>
  <c r="Q426" i="1"/>
  <c r="R426" i="1"/>
  <c r="S426" i="1"/>
  <c r="K427" i="1"/>
  <c r="Y427" i="1" s="1"/>
  <c r="L427" i="1"/>
  <c r="Z427" i="1" s="1"/>
  <c r="M427" i="1"/>
  <c r="N427" i="1"/>
  <c r="O427" i="1"/>
  <c r="P427" i="1"/>
  <c r="Q427" i="1"/>
  <c r="R427" i="1"/>
  <c r="S427" i="1"/>
  <c r="K428" i="1"/>
  <c r="Y428" i="1" s="1"/>
  <c r="L428" i="1"/>
  <c r="Z428" i="1" s="1"/>
  <c r="M428" i="1"/>
  <c r="N428" i="1"/>
  <c r="O428" i="1"/>
  <c r="P428" i="1"/>
  <c r="Q428" i="1"/>
  <c r="R428" i="1"/>
  <c r="S428" i="1"/>
  <c r="K429" i="1"/>
  <c r="Y429" i="1" s="1"/>
  <c r="L429" i="1"/>
  <c r="Z429" i="1" s="1"/>
  <c r="M429" i="1"/>
  <c r="N429" i="1"/>
  <c r="O429" i="1"/>
  <c r="P429" i="1"/>
  <c r="Q429" i="1"/>
  <c r="R429" i="1"/>
  <c r="S429" i="1"/>
  <c r="K430" i="1"/>
  <c r="Y430" i="1" s="1"/>
  <c r="L430" i="1"/>
  <c r="Z430" i="1" s="1"/>
  <c r="M430" i="1"/>
  <c r="N430" i="1"/>
  <c r="O430" i="1"/>
  <c r="P430" i="1"/>
  <c r="Q430" i="1"/>
  <c r="R430" i="1"/>
  <c r="S430" i="1"/>
  <c r="K431" i="1"/>
  <c r="Y431" i="1" s="1"/>
  <c r="L431" i="1"/>
  <c r="Z431" i="1" s="1"/>
  <c r="M431" i="1"/>
  <c r="N431" i="1"/>
  <c r="O431" i="1"/>
  <c r="P431" i="1"/>
  <c r="Q431" i="1"/>
  <c r="R431" i="1"/>
  <c r="S431" i="1"/>
  <c r="K432" i="1"/>
  <c r="Y432" i="1" s="1"/>
  <c r="L432" i="1"/>
  <c r="Z432" i="1" s="1"/>
  <c r="M432" i="1"/>
  <c r="N432" i="1"/>
  <c r="O432" i="1"/>
  <c r="P432" i="1"/>
  <c r="Q432" i="1"/>
  <c r="R432" i="1"/>
  <c r="S432" i="1"/>
  <c r="K433" i="1"/>
  <c r="Y433" i="1" s="1"/>
  <c r="L433" i="1"/>
  <c r="Z433" i="1" s="1"/>
  <c r="M433" i="1"/>
  <c r="N433" i="1"/>
  <c r="O433" i="1"/>
  <c r="P433" i="1"/>
  <c r="Q433" i="1"/>
  <c r="R433" i="1"/>
  <c r="S433" i="1"/>
  <c r="K434" i="1"/>
  <c r="Y434" i="1" s="1"/>
  <c r="L434" i="1"/>
  <c r="Z434" i="1" s="1"/>
  <c r="M434" i="1"/>
  <c r="N434" i="1"/>
  <c r="O434" i="1"/>
  <c r="P434" i="1"/>
  <c r="Q434" i="1"/>
  <c r="R434" i="1"/>
  <c r="S434" i="1"/>
  <c r="K435" i="1"/>
  <c r="Y435" i="1" s="1"/>
  <c r="L435" i="1"/>
  <c r="Z435" i="1" s="1"/>
  <c r="M435" i="1"/>
  <c r="N435" i="1"/>
  <c r="O435" i="1"/>
  <c r="P435" i="1"/>
  <c r="Q435" i="1"/>
  <c r="R435" i="1"/>
  <c r="S435" i="1"/>
  <c r="K436" i="1"/>
  <c r="Y436" i="1" s="1"/>
  <c r="L436" i="1"/>
  <c r="Z436" i="1" s="1"/>
  <c r="M436" i="1"/>
  <c r="N436" i="1"/>
  <c r="O436" i="1"/>
  <c r="P436" i="1"/>
  <c r="Q436" i="1"/>
  <c r="R436" i="1"/>
  <c r="S436" i="1"/>
  <c r="K437" i="1"/>
  <c r="Y437" i="1" s="1"/>
  <c r="L437" i="1"/>
  <c r="Z437" i="1" s="1"/>
  <c r="M437" i="1"/>
  <c r="N437" i="1"/>
  <c r="O437" i="1"/>
  <c r="P437" i="1"/>
  <c r="Q437" i="1"/>
  <c r="R437" i="1"/>
  <c r="S437" i="1"/>
  <c r="K438" i="1"/>
  <c r="Y438" i="1" s="1"/>
  <c r="L438" i="1"/>
  <c r="Z438" i="1" s="1"/>
  <c r="M438" i="1"/>
  <c r="N438" i="1"/>
  <c r="O438" i="1"/>
  <c r="P438" i="1"/>
  <c r="Q438" i="1"/>
  <c r="R438" i="1"/>
  <c r="S438" i="1"/>
  <c r="K439" i="1"/>
  <c r="Y439" i="1" s="1"/>
  <c r="L439" i="1"/>
  <c r="Z439" i="1" s="1"/>
  <c r="M439" i="1"/>
  <c r="N439" i="1"/>
  <c r="O439" i="1"/>
  <c r="P439" i="1"/>
  <c r="Q439" i="1"/>
  <c r="R439" i="1"/>
  <c r="S439" i="1"/>
  <c r="K440" i="1"/>
  <c r="Y440" i="1" s="1"/>
  <c r="L440" i="1"/>
  <c r="Z440" i="1" s="1"/>
  <c r="M440" i="1"/>
  <c r="N440" i="1"/>
  <c r="O440" i="1"/>
  <c r="P440" i="1"/>
  <c r="Q440" i="1"/>
  <c r="R440" i="1"/>
  <c r="S440" i="1"/>
  <c r="K441" i="1"/>
  <c r="Y441" i="1" s="1"/>
  <c r="L441" i="1"/>
  <c r="Z441" i="1" s="1"/>
  <c r="M441" i="1"/>
  <c r="N441" i="1"/>
  <c r="O441" i="1"/>
  <c r="P441" i="1"/>
  <c r="Q441" i="1"/>
  <c r="R441" i="1"/>
  <c r="S441" i="1"/>
  <c r="K442" i="1"/>
  <c r="Y442" i="1" s="1"/>
  <c r="L442" i="1"/>
  <c r="Z442" i="1" s="1"/>
  <c r="M442" i="1"/>
  <c r="N442" i="1"/>
  <c r="O442" i="1"/>
  <c r="P442" i="1"/>
  <c r="Q442" i="1"/>
  <c r="R442" i="1"/>
  <c r="S442" i="1"/>
  <c r="K443" i="1"/>
  <c r="Y443" i="1" s="1"/>
  <c r="L443" i="1"/>
  <c r="Z443" i="1" s="1"/>
  <c r="M443" i="1"/>
  <c r="N443" i="1"/>
  <c r="O443" i="1"/>
  <c r="P443" i="1"/>
  <c r="Q443" i="1"/>
  <c r="R443" i="1"/>
  <c r="S443" i="1"/>
  <c r="K444" i="1"/>
  <c r="Y444" i="1" s="1"/>
  <c r="L444" i="1"/>
  <c r="Z444" i="1" s="1"/>
  <c r="M444" i="1"/>
  <c r="N444" i="1"/>
  <c r="O444" i="1"/>
  <c r="P444" i="1"/>
  <c r="Q444" i="1"/>
  <c r="R444" i="1"/>
  <c r="S444" i="1"/>
  <c r="K445" i="1"/>
  <c r="Y445" i="1" s="1"/>
  <c r="L445" i="1"/>
  <c r="Z445" i="1" s="1"/>
  <c r="M445" i="1"/>
  <c r="N445" i="1"/>
  <c r="O445" i="1"/>
  <c r="P445" i="1"/>
  <c r="Q445" i="1"/>
  <c r="R445" i="1"/>
  <c r="S445" i="1"/>
  <c r="K446" i="1"/>
  <c r="Y446" i="1" s="1"/>
  <c r="L446" i="1"/>
  <c r="Z446" i="1" s="1"/>
  <c r="M446" i="1"/>
  <c r="N446" i="1"/>
  <c r="O446" i="1"/>
  <c r="P446" i="1"/>
  <c r="Q446" i="1"/>
  <c r="R446" i="1"/>
  <c r="S446" i="1"/>
  <c r="K447" i="1"/>
  <c r="Y447" i="1" s="1"/>
  <c r="L447" i="1"/>
  <c r="Z447" i="1" s="1"/>
  <c r="M447" i="1"/>
  <c r="N447" i="1"/>
  <c r="O447" i="1"/>
  <c r="P447" i="1"/>
  <c r="Q447" i="1"/>
  <c r="R447" i="1"/>
  <c r="S447" i="1"/>
  <c r="K448" i="1"/>
  <c r="Y448" i="1" s="1"/>
  <c r="L448" i="1"/>
  <c r="Z448" i="1" s="1"/>
  <c r="M448" i="1"/>
  <c r="N448" i="1"/>
  <c r="O448" i="1"/>
  <c r="P448" i="1"/>
  <c r="Q448" i="1"/>
  <c r="R448" i="1"/>
  <c r="S448" i="1"/>
  <c r="K449" i="1"/>
  <c r="Y449" i="1" s="1"/>
  <c r="L449" i="1"/>
  <c r="Z449" i="1" s="1"/>
  <c r="M449" i="1"/>
  <c r="N449" i="1"/>
  <c r="O449" i="1"/>
  <c r="P449" i="1"/>
  <c r="Q449" i="1"/>
  <c r="R449" i="1"/>
  <c r="S449" i="1"/>
  <c r="K450" i="1"/>
  <c r="Y450" i="1" s="1"/>
  <c r="L450" i="1"/>
  <c r="Z450" i="1" s="1"/>
  <c r="M450" i="1"/>
  <c r="N450" i="1"/>
  <c r="O450" i="1"/>
  <c r="P450" i="1"/>
  <c r="Q450" i="1"/>
  <c r="R450" i="1"/>
  <c r="S450" i="1"/>
  <c r="K451" i="1"/>
  <c r="Y451" i="1" s="1"/>
  <c r="L451" i="1"/>
  <c r="Z451" i="1" s="1"/>
  <c r="M451" i="1"/>
  <c r="N451" i="1"/>
  <c r="O451" i="1"/>
  <c r="P451" i="1"/>
  <c r="Q451" i="1"/>
  <c r="R451" i="1"/>
  <c r="S451" i="1"/>
  <c r="K452" i="1"/>
  <c r="Y452" i="1" s="1"/>
  <c r="L452" i="1"/>
  <c r="Z452" i="1" s="1"/>
  <c r="M452" i="1"/>
  <c r="N452" i="1"/>
  <c r="O452" i="1"/>
  <c r="P452" i="1"/>
  <c r="Q452" i="1"/>
  <c r="R452" i="1"/>
  <c r="S452" i="1"/>
  <c r="K453" i="1"/>
  <c r="Y453" i="1" s="1"/>
  <c r="L453" i="1"/>
  <c r="Z453" i="1" s="1"/>
  <c r="M453" i="1"/>
  <c r="N453" i="1"/>
  <c r="O453" i="1"/>
  <c r="P453" i="1"/>
  <c r="Q453" i="1"/>
  <c r="R453" i="1"/>
  <c r="S453" i="1"/>
  <c r="K454" i="1"/>
  <c r="Y454" i="1" s="1"/>
  <c r="L454" i="1"/>
  <c r="Z454" i="1" s="1"/>
  <c r="M454" i="1"/>
  <c r="N454" i="1"/>
  <c r="O454" i="1"/>
  <c r="P454" i="1"/>
  <c r="Q454" i="1"/>
  <c r="R454" i="1"/>
  <c r="S454" i="1"/>
  <c r="K455" i="1"/>
  <c r="Y455" i="1" s="1"/>
  <c r="L455" i="1"/>
  <c r="Z455" i="1" s="1"/>
  <c r="M455" i="1"/>
  <c r="N455" i="1"/>
  <c r="O455" i="1"/>
  <c r="P455" i="1"/>
  <c r="Q455" i="1"/>
  <c r="R455" i="1"/>
  <c r="S455" i="1"/>
  <c r="K456" i="1"/>
  <c r="Y456" i="1" s="1"/>
  <c r="L456" i="1"/>
  <c r="Z456" i="1" s="1"/>
  <c r="M456" i="1"/>
  <c r="N456" i="1"/>
  <c r="O456" i="1"/>
  <c r="P456" i="1"/>
  <c r="Q456" i="1"/>
  <c r="R456" i="1"/>
  <c r="S456" i="1"/>
  <c r="K457" i="1"/>
  <c r="Y457" i="1" s="1"/>
  <c r="L457" i="1"/>
  <c r="Z457" i="1" s="1"/>
  <c r="M457" i="1"/>
  <c r="N457" i="1"/>
  <c r="O457" i="1"/>
  <c r="P457" i="1"/>
  <c r="Q457" i="1"/>
  <c r="R457" i="1"/>
  <c r="S457" i="1"/>
  <c r="K458" i="1"/>
  <c r="Y458" i="1" s="1"/>
  <c r="L458" i="1"/>
  <c r="Z458" i="1" s="1"/>
  <c r="M458" i="1"/>
  <c r="N458" i="1"/>
  <c r="O458" i="1"/>
  <c r="P458" i="1"/>
  <c r="Q458" i="1"/>
  <c r="R458" i="1"/>
  <c r="S458" i="1"/>
  <c r="K459" i="1"/>
  <c r="Y459" i="1" s="1"/>
  <c r="L459" i="1"/>
  <c r="Z459" i="1" s="1"/>
  <c r="M459" i="1"/>
  <c r="N459" i="1"/>
  <c r="O459" i="1"/>
  <c r="P459" i="1"/>
  <c r="Q459" i="1"/>
  <c r="R459" i="1"/>
  <c r="S459" i="1"/>
  <c r="K460" i="1"/>
  <c r="Y460" i="1" s="1"/>
  <c r="L460" i="1"/>
  <c r="Z460" i="1" s="1"/>
  <c r="M460" i="1"/>
  <c r="N460" i="1"/>
  <c r="O460" i="1"/>
  <c r="P460" i="1"/>
  <c r="Q460" i="1"/>
  <c r="R460" i="1"/>
  <c r="S460" i="1"/>
  <c r="K461" i="1"/>
  <c r="Y461" i="1" s="1"/>
  <c r="L461" i="1"/>
  <c r="Z461" i="1" s="1"/>
  <c r="M461" i="1"/>
  <c r="N461" i="1"/>
  <c r="O461" i="1"/>
  <c r="P461" i="1"/>
  <c r="Q461" i="1"/>
  <c r="R461" i="1"/>
  <c r="S461" i="1"/>
  <c r="K462" i="1"/>
  <c r="Y462" i="1" s="1"/>
  <c r="L462" i="1"/>
  <c r="Z462" i="1" s="1"/>
  <c r="M462" i="1"/>
  <c r="N462" i="1"/>
  <c r="O462" i="1"/>
  <c r="P462" i="1"/>
  <c r="Q462" i="1"/>
  <c r="R462" i="1"/>
  <c r="S462" i="1"/>
  <c r="K463" i="1"/>
  <c r="Y463" i="1" s="1"/>
  <c r="L463" i="1"/>
  <c r="Z463" i="1" s="1"/>
  <c r="M463" i="1"/>
  <c r="N463" i="1"/>
  <c r="O463" i="1"/>
  <c r="P463" i="1"/>
  <c r="Q463" i="1"/>
  <c r="R463" i="1"/>
  <c r="S463" i="1"/>
  <c r="K464" i="1"/>
  <c r="Y464" i="1" s="1"/>
  <c r="L464" i="1"/>
  <c r="Z464" i="1" s="1"/>
  <c r="M464" i="1"/>
  <c r="N464" i="1"/>
  <c r="O464" i="1"/>
  <c r="P464" i="1"/>
  <c r="Q464" i="1"/>
  <c r="R464" i="1"/>
  <c r="S464" i="1"/>
  <c r="K465" i="1"/>
  <c r="Y465" i="1" s="1"/>
  <c r="L465" i="1"/>
  <c r="Z465" i="1" s="1"/>
  <c r="M465" i="1"/>
  <c r="N465" i="1"/>
  <c r="O465" i="1"/>
  <c r="P465" i="1"/>
  <c r="Q465" i="1"/>
  <c r="R465" i="1"/>
  <c r="S465" i="1"/>
  <c r="K466" i="1"/>
  <c r="Y466" i="1" s="1"/>
  <c r="L466" i="1"/>
  <c r="Z466" i="1" s="1"/>
  <c r="M466" i="1"/>
  <c r="N466" i="1"/>
  <c r="O466" i="1"/>
  <c r="P466" i="1"/>
  <c r="Q466" i="1"/>
  <c r="R466" i="1"/>
  <c r="S466" i="1"/>
  <c r="K467" i="1"/>
  <c r="Y467" i="1" s="1"/>
  <c r="L467" i="1"/>
  <c r="Z467" i="1" s="1"/>
  <c r="M467" i="1"/>
  <c r="N467" i="1"/>
  <c r="O467" i="1"/>
  <c r="P467" i="1"/>
  <c r="Q467" i="1"/>
  <c r="R467" i="1"/>
  <c r="S467" i="1"/>
  <c r="K468" i="1"/>
  <c r="Y468" i="1" s="1"/>
  <c r="L468" i="1"/>
  <c r="Z468" i="1" s="1"/>
  <c r="M468" i="1"/>
  <c r="N468" i="1"/>
  <c r="O468" i="1"/>
  <c r="P468" i="1"/>
  <c r="Q468" i="1"/>
  <c r="R468" i="1"/>
  <c r="S468" i="1"/>
  <c r="K469" i="1"/>
  <c r="Y469" i="1" s="1"/>
  <c r="L469" i="1"/>
  <c r="Z469" i="1" s="1"/>
  <c r="M469" i="1"/>
  <c r="N469" i="1"/>
  <c r="O469" i="1"/>
  <c r="P469" i="1"/>
  <c r="Q469" i="1"/>
  <c r="R469" i="1"/>
  <c r="S469" i="1"/>
  <c r="K470" i="1"/>
  <c r="Y470" i="1" s="1"/>
  <c r="L470" i="1"/>
  <c r="Z470" i="1" s="1"/>
  <c r="M470" i="1"/>
  <c r="N470" i="1"/>
  <c r="O470" i="1"/>
  <c r="P470" i="1"/>
  <c r="Q470" i="1"/>
  <c r="R470" i="1"/>
  <c r="S470" i="1"/>
  <c r="K471" i="1"/>
  <c r="Y471" i="1" s="1"/>
  <c r="L471" i="1"/>
  <c r="Z471" i="1" s="1"/>
  <c r="M471" i="1"/>
  <c r="N471" i="1"/>
  <c r="O471" i="1"/>
  <c r="P471" i="1"/>
  <c r="Q471" i="1"/>
  <c r="R471" i="1"/>
  <c r="S471" i="1"/>
  <c r="K472" i="1"/>
  <c r="Y472" i="1" s="1"/>
  <c r="L472" i="1"/>
  <c r="Z472" i="1" s="1"/>
  <c r="M472" i="1"/>
  <c r="N472" i="1"/>
  <c r="O472" i="1"/>
  <c r="P472" i="1"/>
  <c r="Q472" i="1"/>
  <c r="R472" i="1"/>
  <c r="S472" i="1"/>
  <c r="K473" i="1"/>
  <c r="Y473" i="1" s="1"/>
  <c r="L473" i="1"/>
  <c r="Z473" i="1" s="1"/>
  <c r="M473" i="1"/>
  <c r="N473" i="1"/>
  <c r="O473" i="1"/>
  <c r="P473" i="1"/>
  <c r="Q473" i="1"/>
  <c r="R473" i="1"/>
  <c r="S473" i="1"/>
  <c r="K474" i="1"/>
  <c r="Y474" i="1" s="1"/>
  <c r="L474" i="1"/>
  <c r="Z474" i="1" s="1"/>
  <c r="M474" i="1"/>
  <c r="N474" i="1"/>
  <c r="O474" i="1"/>
  <c r="P474" i="1"/>
  <c r="Q474" i="1"/>
  <c r="R474" i="1"/>
  <c r="S474" i="1"/>
  <c r="K475" i="1"/>
  <c r="Y475" i="1" s="1"/>
  <c r="L475" i="1"/>
  <c r="Z475" i="1" s="1"/>
  <c r="M475" i="1"/>
  <c r="N475" i="1"/>
  <c r="O475" i="1"/>
  <c r="P475" i="1"/>
  <c r="Q475" i="1"/>
  <c r="R475" i="1"/>
  <c r="S475" i="1"/>
  <c r="K476" i="1"/>
  <c r="Y476" i="1" s="1"/>
  <c r="L476" i="1"/>
  <c r="Z476" i="1" s="1"/>
  <c r="M476" i="1"/>
  <c r="N476" i="1"/>
  <c r="O476" i="1"/>
  <c r="P476" i="1"/>
  <c r="Q476" i="1"/>
  <c r="R476" i="1"/>
  <c r="S476" i="1"/>
  <c r="K477" i="1"/>
  <c r="Y477" i="1" s="1"/>
  <c r="L477" i="1"/>
  <c r="Z477" i="1" s="1"/>
  <c r="M477" i="1"/>
  <c r="N477" i="1"/>
  <c r="O477" i="1"/>
  <c r="P477" i="1"/>
  <c r="Q477" i="1"/>
  <c r="R477" i="1"/>
  <c r="S477" i="1"/>
  <c r="K478" i="1"/>
  <c r="Y478" i="1" s="1"/>
  <c r="L478" i="1"/>
  <c r="Z478" i="1" s="1"/>
  <c r="M478" i="1"/>
  <c r="N478" i="1"/>
  <c r="O478" i="1"/>
  <c r="P478" i="1"/>
  <c r="Q478" i="1"/>
  <c r="R478" i="1"/>
  <c r="S478" i="1"/>
  <c r="K479" i="1"/>
  <c r="Y479" i="1" s="1"/>
  <c r="L479" i="1"/>
  <c r="Z479" i="1" s="1"/>
  <c r="M479" i="1"/>
  <c r="N479" i="1"/>
  <c r="O479" i="1"/>
  <c r="P479" i="1"/>
  <c r="Q479" i="1"/>
  <c r="R479" i="1"/>
  <c r="S479" i="1"/>
  <c r="K480" i="1"/>
  <c r="Y480" i="1" s="1"/>
  <c r="L480" i="1"/>
  <c r="Z480" i="1" s="1"/>
  <c r="M480" i="1"/>
  <c r="N480" i="1"/>
  <c r="O480" i="1"/>
  <c r="P480" i="1"/>
  <c r="Q480" i="1"/>
  <c r="R480" i="1"/>
  <c r="S480" i="1"/>
  <c r="K481" i="1"/>
  <c r="Y481" i="1" s="1"/>
  <c r="L481" i="1"/>
  <c r="Z481" i="1" s="1"/>
  <c r="M481" i="1"/>
  <c r="N481" i="1"/>
  <c r="O481" i="1"/>
  <c r="P481" i="1"/>
  <c r="Q481" i="1"/>
  <c r="R481" i="1"/>
  <c r="S481" i="1"/>
  <c r="K482" i="1"/>
  <c r="Y482" i="1" s="1"/>
  <c r="L482" i="1"/>
  <c r="Z482" i="1" s="1"/>
  <c r="M482" i="1"/>
  <c r="N482" i="1"/>
  <c r="O482" i="1"/>
  <c r="P482" i="1"/>
  <c r="Q482" i="1"/>
  <c r="R482" i="1"/>
  <c r="S482" i="1"/>
  <c r="K483" i="1"/>
  <c r="Y483" i="1" s="1"/>
  <c r="L483" i="1"/>
  <c r="Z483" i="1" s="1"/>
  <c r="M483" i="1"/>
  <c r="N483" i="1"/>
  <c r="O483" i="1"/>
  <c r="P483" i="1"/>
  <c r="Q483" i="1"/>
  <c r="R483" i="1"/>
  <c r="S483" i="1"/>
  <c r="K484" i="1"/>
  <c r="Y484" i="1" s="1"/>
  <c r="L484" i="1"/>
  <c r="Z484" i="1" s="1"/>
  <c r="M484" i="1"/>
  <c r="N484" i="1"/>
  <c r="O484" i="1"/>
  <c r="P484" i="1"/>
  <c r="Q484" i="1"/>
  <c r="R484" i="1"/>
  <c r="S484" i="1"/>
  <c r="K485" i="1"/>
  <c r="Y485" i="1" s="1"/>
  <c r="L485" i="1"/>
  <c r="Z485" i="1" s="1"/>
  <c r="M485" i="1"/>
  <c r="N485" i="1"/>
  <c r="O485" i="1"/>
  <c r="P485" i="1"/>
  <c r="Q485" i="1"/>
  <c r="R485" i="1"/>
  <c r="S485" i="1"/>
  <c r="K486" i="1"/>
  <c r="Y486" i="1" s="1"/>
  <c r="L486" i="1"/>
  <c r="Z486" i="1" s="1"/>
  <c r="M486" i="1"/>
  <c r="N486" i="1"/>
  <c r="O486" i="1"/>
  <c r="P486" i="1"/>
  <c r="Q486" i="1"/>
  <c r="R486" i="1"/>
  <c r="S486" i="1"/>
  <c r="K487" i="1"/>
  <c r="Y487" i="1" s="1"/>
  <c r="L487" i="1"/>
  <c r="Z487" i="1" s="1"/>
  <c r="M487" i="1"/>
  <c r="N487" i="1"/>
  <c r="O487" i="1"/>
  <c r="P487" i="1"/>
  <c r="Q487" i="1"/>
  <c r="R487" i="1"/>
  <c r="S487" i="1"/>
  <c r="K488" i="1"/>
  <c r="Y488" i="1" s="1"/>
  <c r="L488" i="1"/>
  <c r="Z488" i="1" s="1"/>
  <c r="M488" i="1"/>
  <c r="N488" i="1"/>
  <c r="O488" i="1"/>
  <c r="P488" i="1"/>
  <c r="Q488" i="1"/>
  <c r="R488" i="1"/>
  <c r="S488" i="1"/>
  <c r="K489" i="1"/>
  <c r="Y489" i="1" s="1"/>
  <c r="L489" i="1"/>
  <c r="Z489" i="1" s="1"/>
  <c r="M489" i="1"/>
  <c r="N489" i="1"/>
  <c r="O489" i="1"/>
  <c r="P489" i="1"/>
  <c r="Q489" i="1"/>
  <c r="R489" i="1"/>
  <c r="S489" i="1"/>
  <c r="K490" i="1"/>
  <c r="Y490" i="1" s="1"/>
  <c r="L490" i="1"/>
  <c r="Z490" i="1" s="1"/>
  <c r="M490" i="1"/>
  <c r="N490" i="1"/>
  <c r="O490" i="1"/>
  <c r="P490" i="1"/>
  <c r="Q490" i="1"/>
  <c r="R490" i="1"/>
  <c r="S490" i="1"/>
  <c r="K491" i="1"/>
  <c r="Y491" i="1" s="1"/>
  <c r="L491" i="1"/>
  <c r="Z491" i="1" s="1"/>
  <c r="M491" i="1"/>
  <c r="N491" i="1"/>
  <c r="O491" i="1"/>
  <c r="P491" i="1"/>
  <c r="Q491" i="1"/>
  <c r="R491" i="1"/>
  <c r="S491" i="1"/>
  <c r="K492" i="1"/>
  <c r="Y492" i="1" s="1"/>
  <c r="L492" i="1"/>
  <c r="Z492" i="1" s="1"/>
  <c r="M492" i="1"/>
  <c r="N492" i="1"/>
  <c r="O492" i="1"/>
  <c r="P492" i="1"/>
  <c r="Q492" i="1"/>
  <c r="R492" i="1"/>
  <c r="S492" i="1"/>
  <c r="K493" i="1"/>
  <c r="Y493" i="1" s="1"/>
  <c r="L493" i="1"/>
  <c r="Z493" i="1" s="1"/>
  <c r="M493" i="1"/>
  <c r="N493" i="1"/>
  <c r="O493" i="1"/>
  <c r="P493" i="1"/>
  <c r="Q493" i="1"/>
  <c r="R493" i="1"/>
  <c r="S493" i="1"/>
  <c r="K494" i="1"/>
  <c r="Y494" i="1" s="1"/>
  <c r="L494" i="1"/>
  <c r="Z494" i="1" s="1"/>
  <c r="M494" i="1"/>
  <c r="N494" i="1"/>
  <c r="O494" i="1"/>
  <c r="P494" i="1"/>
  <c r="Q494" i="1"/>
  <c r="R494" i="1"/>
  <c r="S494" i="1"/>
  <c r="K495" i="1"/>
  <c r="Y495" i="1" s="1"/>
  <c r="L495" i="1"/>
  <c r="Z495" i="1" s="1"/>
  <c r="M495" i="1"/>
  <c r="N495" i="1"/>
  <c r="O495" i="1"/>
  <c r="P495" i="1"/>
  <c r="Q495" i="1"/>
  <c r="R495" i="1"/>
  <c r="S495" i="1"/>
  <c r="K496" i="1"/>
  <c r="Y496" i="1" s="1"/>
  <c r="L496" i="1"/>
  <c r="Z496" i="1" s="1"/>
  <c r="M496" i="1"/>
  <c r="N496" i="1"/>
  <c r="O496" i="1"/>
  <c r="P496" i="1"/>
  <c r="Q496" i="1"/>
  <c r="R496" i="1"/>
  <c r="S496" i="1"/>
  <c r="K497" i="1"/>
  <c r="Y497" i="1" s="1"/>
  <c r="L497" i="1"/>
  <c r="Z497" i="1" s="1"/>
  <c r="M497" i="1"/>
  <c r="N497" i="1"/>
  <c r="O497" i="1"/>
  <c r="P497" i="1"/>
  <c r="Q497" i="1"/>
  <c r="R497" i="1"/>
  <c r="S497" i="1"/>
  <c r="K498" i="1"/>
  <c r="Y498" i="1" s="1"/>
  <c r="L498" i="1"/>
  <c r="Z498" i="1" s="1"/>
  <c r="M498" i="1"/>
  <c r="N498" i="1"/>
  <c r="O498" i="1"/>
  <c r="P498" i="1"/>
  <c r="Q498" i="1"/>
  <c r="R498" i="1"/>
  <c r="S498" i="1"/>
  <c r="K499" i="1"/>
  <c r="Y499" i="1" s="1"/>
  <c r="L499" i="1"/>
  <c r="Z499" i="1" s="1"/>
  <c r="M499" i="1"/>
  <c r="N499" i="1"/>
  <c r="O499" i="1"/>
  <c r="P499" i="1"/>
  <c r="Q499" i="1"/>
  <c r="R499" i="1"/>
  <c r="S499" i="1"/>
  <c r="K500" i="1"/>
  <c r="Y500" i="1" s="1"/>
  <c r="L500" i="1"/>
  <c r="Z500" i="1" s="1"/>
  <c r="M500" i="1"/>
  <c r="N500" i="1"/>
  <c r="O500" i="1"/>
  <c r="P500" i="1"/>
  <c r="Q500" i="1"/>
  <c r="R500" i="1"/>
  <c r="S500" i="1"/>
  <c r="K501" i="1"/>
  <c r="Y501" i="1" s="1"/>
  <c r="L501" i="1"/>
  <c r="Z501" i="1" s="1"/>
  <c r="M501" i="1"/>
  <c r="N501" i="1"/>
  <c r="O501" i="1"/>
  <c r="P501" i="1"/>
  <c r="Q501" i="1"/>
  <c r="R501" i="1"/>
  <c r="S501" i="1"/>
  <c r="K502" i="1"/>
  <c r="Y502" i="1" s="1"/>
  <c r="L502" i="1"/>
  <c r="Z502" i="1" s="1"/>
  <c r="M502" i="1"/>
  <c r="N502" i="1"/>
  <c r="O502" i="1"/>
  <c r="P502" i="1"/>
  <c r="Q502" i="1"/>
  <c r="R502" i="1"/>
  <c r="S502" i="1"/>
  <c r="K503" i="1"/>
  <c r="Y503" i="1" s="1"/>
  <c r="L503" i="1"/>
  <c r="Z503" i="1" s="1"/>
  <c r="M503" i="1"/>
  <c r="N503" i="1"/>
  <c r="O503" i="1"/>
  <c r="P503" i="1"/>
  <c r="Q503" i="1"/>
  <c r="R503" i="1"/>
  <c r="S503" i="1"/>
  <c r="K504" i="1"/>
  <c r="Y504" i="1" s="1"/>
  <c r="L504" i="1"/>
  <c r="Z504" i="1" s="1"/>
  <c r="M504" i="1"/>
  <c r="N504" i="1"/>
  <c r="O504" i="1"/>
  <c r="P504" i="1"/>
  <c r="Q504" i="1"/>
  <c r="R504" i="1"/>
  <c r="S504" i="1"/>
  <c r="K505" i="1"/>
  <c r="Y505" i="1" s="1"/>
  <c r="L505" i="1"/>
  <c r="Z505" i="1" s="1"/>
  <c r="M505" i="1"/>
  <c r="N505" i="1"/>
  <c r="O505" i="1"/>
  <c r="P505" i="1"/>
  <c r="Q505" i="1"/>
  <c r="R505" i="1"/>
  <c r="S505" i="1"/>
  <c r="K506" i="1"/>
  <c r="Y506" i="1" s="1"/>
  <c r="L506" i="1"/>
  <c r="Z506" i="1" s="1"/>
  <c r="M506" i="1"/>
  <c r="N506" i="1"/>
  <c r="O506" i="1"/>
  <c r="P506" i="1"/>
  <c r="Q506" i="1"/>
  <c r="R506" i="1"/>
  <c r="S506" i="1"/>
  <c r="K507" i="1"/>
  <c r="Y507" i="1" s="1"/>
  <c r="L507" i="1"/>
  <c r="Z507" i="1" s="1"/>
  <c r="M507" i="1"/>
  <c r="N507" i="1"/>
  <c r="O507" i="1"/>
  <c r="P507" i="1"/>
  <c r="Q507" i="1"/>
  <c r="R507" i="1"/>
  <c r="S507" i="1"/>
  <c r="K508" i="1"/>
  <c r="Y508" i="1" s="1"/>
  <c r="L508" i="1"/>
  <c r="Z508" i="1" s="1"/>
  <c r="M508" i="1"/>
  <c r="N508" i="1"/>
  <c r="O508" i="1"/>
  <c r="P508" i="1"/>
  <c r="Q508" i="1"/>
  <c r="R508" i="1"/>
  <c r="S508" i="1"/>
  <c r="K509" i="1"/>
  <c r="Y509" i="1" s="1"/>
  <c r="L509" i="1"/>
  <c r="Z509" i="1" s="1"/>
  <c r="M509" i="1"/>
  <c r="N509" i="1"/>
  <c r="O509" i="1"/>
  <c r="P509" i="1"/>
  <c r="Q509" i="1"/>
  <c r="R509" i="1"/>
  <c r="S509" i="1"/>
  <c r="K510" i="1"/>
  <c r="Y510" i="1" s="1"/>
  <c r="L510" i="1"/>
  <c r="Z510" i="1" s="1"/>
  <c r="M510" i="1"/>
  <c r="N510" i="1"/>
  <c r="O510" i="1"/>
  <c r="P510" i="1"/>
  <c r="Q510" i="1"/>
  <c r="R510" i="1"/>
  <c r="S510" i="1"/>
  <c r="K511" i="1"/>
  <c r="Y511" i="1" s="1"/>
  <c r="L511" i="1"/>
  <c r="Z511" i="1" s="1"/>
  <c r="M511" i="1"/>
  <c r="N511" i="1"/>
  <c r="O511" i="1"/>
  <c r="P511" i="1"/>
  <c r="Q511" i="1"/>
  <c r="R511" i="1"/>
  <c r="S511" i="1"/>
  <c r="K512" i="1"/>
  <c r="Y512" i="1" s="1"/>
  <c r="L512" i="1"/>
  <c r="Z512" i="1" s="1"/>
  <c r="M512" i="1"/>
  <c r="N512" i="1"/>
  <c r="O512" i="1"/>
  <c r="P512" i="1"/>
  <c r="Q512" i="1"/>
  <c r="R512" i="1"/>
  <c r="S512" i="1"/>
  <c r="K513" i="1"/>
  <c r="Y513" i="1" s="1"/>
  <c r="L513" i="1"/>
  <c r="Z513" i="1" s="1"/>
  <c r="M513" i="1"/>
  <c r="N513" i="1"/>
  <c r="O513" i="1"/>
  <c r="P513" i="1"/>
  <c r="Q513" i="1"/>
  <c r="R513" i="1"/>
  <c r="S513" i="1"/>
  <c r="K514" i="1"/>
  <c r="Y514" i="1" s="1"/>
  <c r="L514" i="1"/>
  <c r="Z514" i="1" s="1"/>
  <c r="M514" i="1"/>
  <c r="N514" i="1"/>
  <c r="O514" i="1"/>
  <c r="P514" i="1"/>
  <c r="Q514" i="1"/>
  <c r="R514" i="1"/>
  <c r="S514" i="1"/>
  <c r="K515" i="1"/>
  <c r="Y515" i="1" s="1"/>
  <c r="L515" i="1"/>
  <c r="Z515" i="1" s="1"/>
  <c r="M515" i="1"/>
  <c r="N515" i="1"/>
  <c r="O515" i="1"/>
  <c r="P515" i="1"/>
  <c r="Q515" i="1"/>
  <c r="R515" i="1"/>
  <c r="S515" i="1"/>
  <c r="K516" i="1"/>
  <c r="Y516" i="1" s="1"/>
  <c r="L516" i="1"/>
  <c r="Z516" i="1" s="1"/>
  <c r="M516" i="1"/>
  <c r="N516" i="1"/>
  <c r="O516" i="1"/>
  <c r="P516" i="1"/>
  <c r="Q516" i="1"/>
  <c r="R516" i="1"/>
  <c r="S516" i="1"/>
  <c r="L13" i="1"/>
  <c r="M13" i="1"/>
  <c r="N13" i="1"/>
  <c r="O13" i="1"/>
  <c r="P13" i="1"/>
  <c r="Q13" i="1"/>
  <c r="R13" i="1"/>
  <c r="S13" i="1"/>
  <c r="K13" i="1"/>
  <c r="W130" i="1" l="1"/>
  <c r="X130" i="1"/>
  <c r="W122" i="1"/>
  <c r="X122" i="1"/>
  <c r="W114" i="1"/>
  <c r="X114" i="1"/>
  <c r="W453" i="1"/>
  <c r="X469" i="1"/>
  <c r="X405" i="1"/>
  <c r="X277" i="1"/>
  <c r="W409" i="1"/>
  <c r="X409" i="1"/>
  <c r="W206" i="1"/>
  <c r="X206" i="1"/>
  <c r="X493" i="1"/>
  <c r="W369" i="1"/>
  <c r="X369" i="1"/>
  <c r="W361" i="1"/>
  <c r="X361" i="1"/>
  <c r="W353" i="1"/>
  <c r="X353" i="1"/>
  <c r="W337" i="1"/>
  <c r="X337" i="1"/>
  <c r="W329" i="1"/>
  <c r="X329" i="1"/>
  <c r="W321" i="1"/>
  <c r="X321" i="1"/>
  <c r="W305" i="1"/>
  <c r="X305" i="1"/>
  <c r="W265" i="1"/>
  <c r="X265" i="1"/>
  <c r="W257" i="1"/>
  <c r="X257" i="1"/>
  <c r="W142" i="1"/>
  <c r="X142" i="1"/>
  <c r="W504" i="1"/>
  <c r="X504" i="1"/>
  <c r="W488" i="1"/>
  <c r="X488" i="1"/>
  <c r="W480" i="1"/>
  <c r="X480" i="1"/>
  <c r="W468" i="1"/>
  <c r="X464" i="1"/>
  <c r="W456" i="1"/>
  <c r="X456" i="1"/>
  <c r="W452" i="1"/>
  <c r="W448" i="1"/>
  <c r="X448" i="1"/>
  <c r="W444" i="1"/>
  <c r="W440" i="1"/>
  <c r="X440" i="1"/>
  <c r="W436" i="1"/>
  <c r="W432" i="1"/>
  <c r="X432" i="1"/>
  <c r="W428" i="1"/>
  <c r="W424" i="1"/>
  <c r="X424" i="1"/>
  <c r="X416" i="1"/>
  <c r="W408" i="1"/>
  <c r="X408" i="1"/>
  <c r="W381" i="1"/>
  <c r="W341" i="1"/>
  <c r="W225" i="1"/>
  <c r="X225" i="1"/>
  <c r="W209" i="1"/>
  <c r="X209" i="1"/>
  <c r="W201" i="1"/>
  <c r="X201" i="1"/>
  <c r="W193" i="1"/>
  <c r="X193" i="1"/>
  <c r="W185" i="1"/>
  <c r="X185" i="1"/>
  <c r="W173" i="1"/>
  <c r="W169" i="1"/>
  <c r="X169" i="1"/>
  <c r="W165" i="1"/>
  <c r="W106" i="1"/>
  <c r="X106" i="1"/>
  <c r="W55" i="1"/>
  <c r="X55" i="1"/>
  <c r="W51" i="1"/>
  <c r="X51" i="1"/>
  <c r="W39" i="1"/>
  <c r="X39" i="1"/>
  <c r="W35" i="1"/>
  <c r="X35" i="1"/>
  <c r="W31" i="1"/>
  <c r="X31" i="1"/>
  <c r="W27" i="1"/>
  <c r="X27" i="1"/>
  <c r="X509" i="1"/>
  <c r="X491" i="1"/>
  <c r="X468" i="1"/>
  <c r="X445" i="1"/>
  <c r="X427" i="1"/>
  <c r="X404" i="1"/>
  <c r="X340" i="1"/>
  <c r="X317" i="1"/>
  <c r="X276" i="1"/>
  <c r="X253" i="1"/>
  <c r="X189" i="1"/>
  <c r="X165" i="1"/>
  <c r="X133" i="1"/>
  <c r="X101" i="1"/>
  <c r="X69" i="1"/>
  <c r="W441" i="1"/>
  <c r="X441" i="1"/>
  <c r="W222" i="1"/>
  <c r="X222" i="1"/>
  <c r="W198" i="1"/>
  <c r="X198" i="1"/>
  <c r="W401" i="1"/>
  <c r="X401" i="1"/>
  <c r="W249" i="1"/>
  <c r="X249" i="1"/>
  <c r="W138" i="1"/>
  <c r="X138" i="1"/>
  <c r="W400" i="1"/>
  <c r="X400" i="1"/>
  <c r="W392" i="1"/>
  <c r="X392" i="1"/>
  <c r="W384" i="1"/>
  <c r="X384" i="1"/>
  <c r="W376" i="1"/>
  <c r="X376" i="1"/>
  <c r="W368" i="1"/>
  <c r="X368" i="1"/>
  <c r="W360" i="1"/>
  <c r="X360" i="1"/>
  <c r="W352" i="1"/>
  <c r="X352" i="1"/>
  <c r="W344" i="1"/>
  <c r="X344" i="1"/>
  <c r="W336" i="1"/>
  <c r="X336" i="1"/>
  <c r="W328" i="1"/>
  <c r="X328" i="1"/>
  <c r="W320" i="1"/>
  <c r="X320" i="1"/>
  <c r="W304" i="1"/>
  <c r="X304" i="1"/>
  <c r="W288" i="1"/>
  <c r="X288" i="1"/>
  <c r="W280" i="1"/>
  <c r="X280" i="1"/>
  <c r="W272" i="1"/>
  <c r="X272" i="1"/>
  <c r="W264" i="1"/>
  <c r="X264" i="1"/>
  <c r="W248" i="1"/>
  <c r="X248" i="1"/>
  <c r="W240" i="1"/>
  <c r="X240" i="1"/>
  <c r="W161" i="1"/>
  <c r="X161" i="1"/>
  <c r="W153" i="1"/>
  <c r="X153" i="1"/>
  <c r="W145" i="1"/>
  <c r="X145" i="1"/>
  <c r="W137" i="1"/>
  <c r="X137" i="1"/>
  <c r="W129" i="1"/>
  <c r="X129" i="1"/>
  <c r="W121" i="1"/>
  <c r="X121" i="1"/>
  <c r="W113" i="1"/>
  <c r="X113" i="1"/>
  <c r="W90" i="1"/>
  <c r="X90" i="1"/>
  <c r="W82" i="1"/>
  <c r="X82" i="1"/>
  <c r="W78" i="1"/>
  <c r="X78" i="1"/>
  <c r="W43" i="1"/>
  <c r="W23" i="1"/>
  <c r="X23" i="1"/>
  <c r="W19" i="1"/>
  <c r="X19" i="1"/>
  <c r="W413" i="1"/>
  <c r="X485" i="1"/>
  <c r="X467" i="1"/>
  <c r="X444" i="1"/>
  <c r="X403" i="1"/>
  <c r="X380" i="1"/>
  <c r="X357" i="1"/>
  <c r="X316" i="1"/>
  <c r="X293" i="1"/>
  <c r="X275" i="1"/>
  <c r="X252" i="1"/>
  <c r="X229" i="1"/>
  <c r="X132" i="1"/>
  <c r="W433" i="1"/>
  <c r="X433" i="1"/>
  <c r="W174" i="1"/>
  <c r="X174" i="1"/>
  <c r="W393" i="1"/>
  <c r="X393" i="1"/>
  <c r="W313" i="1"/>
  <c r="X313" i="1"/>
  <c r="W273" i="1"/>
  <c r="X273" i="1"/>
  <c r="W241" i="1"/>
  <c r="X241" i="1"/>
  <c r="W503" i="1"/>
  <c r="X503" i="1"/>
  <c r="W495" i="1"/>
  <c r="X495" i="1"/>
  <c r="W487" i="1"/>
  <c r="X487" i="1"/>
  <c r="W463" i="1"/>
  <c r="X463" i="1"/>
  <c r="W455" i="1"/>
  <c r="X455" i="1"/>
  <c r="W447" i="1"/>
  <c r="X447" i="1"/>
  <c r="W439" i="1"/>
  <c r="X439" i="1"/>
  <c r="W224" i="1"/>
  <c r="X224" i="1"/>
  <c r="W216" i="1"/>
  <c r="X216" i="1"/>
  <c r="W208" i="1"/>
  <c r="X208" i="1"/>
  <c r="W117" i="1"/>
  <c r="W50" i="1"/>
  <c r="X50" i="1"/>
  <c r="W46" i="1"/>
  <c r="X46" i="1"/>
  <c r="W34" i="1"/>
  <c r="X34" i="1"/>
  <c r="W26" i="1"/>
  <c r="X26" i="1"/>
  <c r="X507" i="1"/>
  <c r="X484" i="1"/>
  <c r="X461" i="1"/>
  <c r="X443" i="1"/>
  <c r="X397" i="1"/>
  <c r="X333" i="1"/>
  <c r="X292" i="1"/>
  <c r="X269" i="1"/>
  <c r="X251" i="1"/>
  <c r="X205" i="1"/>
  <c r="X187" i="1"/>
  <c r="X157" i="1"/>
  <c r="X125" i="1"/>
  <c r="X93" i="1"/>
  <c r="X61" i="1"/>
  <c r="W481" i="1"/>
  <c r="X481" i="1"/>
  <c r="W425" i="1"/>
  <c r="X425" i="1"/>
  <c r="W190" i="1"/>
  <c r="X190" i="1"/>
  <c r="W170" i="1"/>
  <c r="X170" i="1"/>
  <c r="W107" i="1"/>
  <c r="X107" i="1"/>
  <c r="W345" i="1"/>
  <c r="X345" i="1"/>
  <c r="W289" i="1"/>
  <c r="X289" i="1"/>
  <c r="W146" i="1"/>
  <c r="X146" i="1"/>
  <c r="W419" i="1"/>
  <c r="W407" i="1"/>
  <c r="X407" i="1"/>
  <c r="W399" i="1"/>
  <c r="X399" i="1"/>
  <c r="W395" i="1"/>
  <c r="W391" i="1"/>
  <c r="X391" i="1"/>
  <c r="W387" i="1"/>
  <c r="W383" i="1"/>
  <c r="X383" i="1"/>
  <c r="W379" i="1"/>
  <c r="X375" i="1"/>
  <c r="W371" i="1"/>
  <c r="W367" i="1"/>
  <c r="X367" i="1"/>
  <c r="W363" i="1"/>
  <c r="W359" i="1"/>
  <c r="X359" i="1"/>
  <c r="W355" i="1"/>
  <c r="W351" i="1"/>
  <c r="X351" i="1"/>
  <c r="W347" i="1"/>
  <c r="W343" i="1"/>
  <c r="X343" i="1"/>
  <c r="W339" i="1"/>
  <c r="W335" i="1"/>
  <c r="X335" i="1"/>
  <c r="X327" i="1"/>
  <c r="W323" i="1"/>
  <c r="W319" i="1"/>
  <c r="X319" i="1"/>
  <c r="W315" i="1"/>
  <c r="X311" i="1"/>
  <c r="W303" i="1"/>
  <c r="X303" i="1"/>
  <c r="W299" i="1"/>
  <c r="W295" i="1"/>
  <c r="X295" i="1"/>
  <c r="W291" i="1"/>
  <c r="W287" i="1"/>
  <c r="X287" i="1"/>
  <c r="W283" i="1"/>
  <c r="W247" i="1"/>
  <c r="X247" i="1"/>
  <c r="W239" i="1"/>
  <c r="X239" i="1"/>
  <c r="W136" i="1"/>
  <c r="X136" i="1"/>
  <c r="W120" i="1"/>
  <c r="X120" i="1"/>
  <c r="W105" i="1"/>
  <c r="X105" i="1"/>
  <c r="W97" i="1"/>
  <c r="X97" i="1"/>
  <c r="W89" i="1"/>
  <c r="X89" i="1"/>
  <c r="W65" i="1"/>
  <c r="X65" i="1"/>
  <c r="W18" i="1"/>
  <c r="X18" i="1"/>
  <c r="W197" i="1"/>
  <c r="X501" i="1"/>
  <c r="X483" i="1"/>
  <c r="X437" i="1"/>
  <c r="X396" i="1"/>
  <c r="X373" i="1"/>
  <c r="X355" i="1"/>
  <c r="X332" i="1"/>
  <c r="X309" i="1"/>
  <c r="X291" i="1"/>
  <c r="X268" i="1"/>
  <c r="X245" i="1"/>
  <c r="X181" i="1"/>
  <c r="X156" i="1"/>
  <c r="X28" i="1"/>
  <c r="W505" i="1"/>
  <c r="X505" i="1"/>
  <c r="W194" i="1"/>
  <c r="X194" i="1"/>
  <c r="W158" i="1"/>
  <c r="X158" i="1"/>
  <c r="W502" i="1"/>
  <c r="X502" i="1"/>
  <c r="W494" i="1"/>
  <c r="X494" i="1"/>
  <c r="W478" i="1"/>
  <c r="X478" i="1"/>
  <c r="W470" i="1"/>
  <c r="X470" i="1"/>
  <c r="W454" i="1"/>
  <c r="X454" i="1"/>
  <c r="W438" i="1"/>
  <c r="X438" i="1"/>
  <c r="W422" i="1"/>
  <c r="X422" i="1"/>
  <c r="W231" i="1"/>
  <c r="X231" i="1"/>
  <c r="W227" i="1"/>
  <c r="W223" i="1"/>
  <c r="X223" i="1"/>
  <c r="W219" i="1"/>
  <c r="W215" i="1"/>
  <c r="X215" i="1"/>
  <c r="W211" i="1"/>
  <c r="W207" i="1"/>
  <c r="X207" i="1"/>
  <c r="W203" i="1"/>
  <c r="X199" i="1"/>
  <c r="W183" i="1"/>
  <c r="X183" i="1"/>
  <c r="X477" i="1"/>
  <c r="X459" i="1"/>
  <c r="X436" i="1"/>
  <c r="X395" i="1"/>
  <c r="X372" i="1"/>
  <c r="X349" i="1"/>
  <c r="X285" i="1"/>
  <c r="X267" i="1"/>
  <c r="X221" i="1"/>
  <c r="X203" i="1"/>
  <c r="X149" i="1"/>
  <c r="X85" i="1"/>
  <c r="W473" i="1"/>
  <c r="X473" i="1"/>
  <c r="W457" i="1"/>
  <c r="X457" i="1"/>
  <c r="W230" i="1"/>
  <c r="X230" i="1"/>
  <c r="W178" i="1"/>
  <c r="X178" i="1"/>
  <c r="W111" i="1"/>
  <c r="X111" i="1"/>
  <c r="X429" i="1"/>
  <c r="W385" i="1"/>
  <c r="X385" i="1"/>
  <c r="W406" i="1"/>
  <c r="X406" i="1"/>
  <c r="X402" i="1"/>
  <c r="W398" i="1"/>
  <c r="X398" i="1"/>
  <c r="X394" i="1"/>
  <c r="W390" i="1"/>
  <c r="X390" i="1"/>
  <c r="X386" i="1"/>
  <c r="X382" i="1"/>
  <c r="X378" i="1"/>
  <c r="X374" i="1"/>
  <c r="X370" i="1"/>
  <c r="X366" i="1"/>
  <c r="X362" i="1"/>
  <c r="W358" i="1"/>
  <c r="X358" i="1"/>
  <c r="X354" i="1"/>
  <c r="X350" i="1"/>
  <c r="X346" i="1"/>
  <c r="W342" i="1"/>
  <c r="X342" i="1"/>
  <c r="X338" i="1"/>
  <c r="X334" i="1"/>
  <c r="X330" i="1"/>
  <c r="X326" i="1"/>
  <c r="X322" i="1"/>
  <c r="W318" i="1"/>
  <c r="X318" i="1"/>
  <c r="X314" i="1"/>
  <c r="W310" i="1"/>
  <c r="X310" i="1"/>
  <c r="X306" i="1"/>
  <c r="W302" i="1"/>
  <c r="X302" i="1"/>
  <c r="X298" i="1"/>
  <c r="W294" i="1"/>
  <c r="X294" i="1"/>
  <c r="X290" i="1"/>
  <c r="X286" i="1"/>
  <c r="X282" i="1"/>
  <c r="X278" i="1"/>
  <c r="X274" i="1"/>
  <c r="X270" i="1"/>
  <c r="X266" i="1"/>
  <c r="X262" i="1"/>
  <c r="X258" i="1"/>
  <c r="W254" i="1"/>
  <c r="X254" i="1"/>
  <c r="X250" i="1"/>
  <c r="W246" i="1"/>
  <c r="X246" i="1"/>
  <c r="X242" i="1"/>
  <c r="W238" i="1"/>
  <c r="X238" i="1"/>
  <c r="X163" i="1"/>
  <c r="X155" i="1"/>
  <c r="X151" i="1"/>
  <c r="X147" i="1"/>
  <c r="X139" i="1"/>
  <c r="X131" i="1"/>
  <c r="X127" i="1"/>
  <c r="X123" i="1"/>
  <c r="X115" i="1"/>
  <c r="X104" i="1"/>
  <c r="X96" i="1"/>
  <c r="W68" i="1"/>
  <c r="X17" i="1"/>
  <c r="X499" i="1"/>
  <c r="X435" i="1"/>
  <c r="X389" i="1"/>
  <c r="X371" i="1"/>
  <c r="X325" i="1"/>
  <c r="X284" i="1"/>
  <c r="X261" i="1"/>
  <c r="X243" i="1"/>
  <c r="X148" i="1"/>
  <c r="X52" i="1"/>
  <c r="X171" i="1"/>
  <c r="X67" i="1"/>
  <c r="X57" i="1"/>
  <c r="X49" i="1"/>
  <c r="X41" i="1"/>
  <c r="W195" i="1"/>
  <c r="W159" i="1"/>
  <c r="W147" i="1"/>
  <c r="W143" i="1"/>
  <c r="W139" i="1"/>
  <c r="W135" i="1"/>
  <c r="W131" i="1"/>
  <c r="W119" i="1"/>
  <c r="W115" i="1"/>
  <c r="W100" i="1"/>
  <c r="W88" i="1"/>
  <c r="W84" i="1"/>
  <c r="W80" i="1"/>
  <c r="W76" i="1"/>
  <c r="W72" i="1"/>
  <c r="W64" i="1"/>
  <c r="W60" i="1"/>
  <c r="W21" i="1"/>
  <c r="W17" i="1"/>
  <c r="W13" i="1"/>
  <c r="X112" i="1"/>
  <c r="X88" i="1"/>
  <c r="X80" i="1"/>
  <c r="X72" i="1"/>
  <c r="X64" i="1"/>
  <c r="X175" i="1"/>
  <c r="X167" i="1"/>
  <c r="X159" i="1"/>
  <c r="X143" i="1"/>
  <c r="X135" i="1"/>
  <c r="X119" i="1"/>
  <c r="W99" i="1"/>
  <c r="W87" i="1"/>
  <c r="W83" i="1"/>
  <c r="W79" i="1"/>
  <c r="W75" i="1"/>
  <c r="W71" i="1"/>
  <c r="W59" i="1"/>
  <c r="W24" i="1"/>
  <c r="W20" i="1"/>
  <c r="W16" i="1"/>
  <c r="W42" i="1"/>
  <c r="W421" i="1"/>
  <c r="W417" i="1"/>
  <c r="W375" i="1"/>
  <c r="W364" i="1"/>
  <c r="W350" i="1"/>
  <c r="W256" i="1"/>
  <c r="W511" i="1"/>
  <c r="W497" i="1"/>
  <c r="W486" i="1"/>
  <c r="W479" i="1"/>
  <c r="W472" i="1"/>
  <c r="W465" i="1"/>
  <c r="W446" i="1"/>
  <c r="W431" i="1"/>
  <c r="W420" i="1"/>
  <c r="W416" i="1"/>
  <c r="W412" i="1"/>
  <c r="W382" i="1"/>
  <c r="W374" i="1"/>
  <c r="W356" i="1"/>
  <c r="W331" i="1"/>
  <c r="W327" i="1"/>
  <c r="W312" i="1"/>
  <c r="W308" i="1"/>
  <c r="W297" i="1"/>
  <c r="W279" i="1"/>
  <c r="W271" i="1"/>
  <c r="W263" i="1"/>
  <c r="W259" i="1"/>
  <c r="W255" i="1"/>
  <c r="W233" i="1"/>
  <c r="W218" i="1"/>
  <c r="W188" i="1"/>
  <c r="W177" i="1"/>
  <c r="W151" i="1"/>
  <c r="W140" i="1"/>
  <c r="W128" i="1"/>
  <c r="W124" i="1"/>
  <c r="W110" i="1"/>
  <c r="W103" i="1"/>
  <c r="W96" i="1"/>
  <c r="W92" i="1"/>
  <c r="W81" i="1"/>
  <c r="W66" i="1"/>
  <c r="W63" i="1"/>
  <c r="W48" i="1"/>
  <c r="W33" i="1"/>
  <c r="W15" i="1"/>
  <c r="G7" i="1"/>
  <c r="O8" i="1"/>
  <c r="W513" i="1"/>
  <c r="W500" i="1"/>
  <c r="W496" i="1"/>
  <c r="W489" i="1"/>
  <c r="W471" i="1"/>
  <c r="W464" i="1"/>
  <c r="W460" i="1"/>
  <c r="W449" i="1"/>
  <c r="W430" i="1"/>
  <c r="W423" i="1"/>
  <c r="W415" i="1"/>
  <c r="W377" i="1"/>
  <c r="W366" i="1"/>
  <c r="W326" i="1"/>
  <c r="W311" i="1"/>
  <c r="W296" i="1"/>
  <c r="W281" i="1"/>
  <c r="W278" i="1"/>
  <c r="W270" i="1"/>
  <c r="W262" i="1"/>
  <c r="W232" i="1"/>
  <c r="W228" i="1"/>
  <c r="W217" i="1"/>
  <c r="W199" i="1"/>
  <c r="W191" i="1"/>
  <c r="W127" i="1"/>
  <c r="W116" i="1"/>
  <c r="W98" i="1"/>
  <c r="W95" i="1"/>
  <c r="W73" i="1"/>
  <c r="W62" i="1"/>
  <c r="W47" i="1"/>
  <c r="W40" i="1"/>
  <c r="W36" i="1"/>
  <c r="W25" i="1"/>
  <c r="W14" i="1"/>
  <c r="M6" i="1"/>
  <c r="K6" i="1"/>
  <c r="Y13" i="1"/>
  <c r="L6" i="1"/>
  <c r="Z13" i="1"/>
  <c r="W462" i="1"/>
  <c r="W334" i="1"/>
  <c r="S5" i="1"/>
  <c r="N6" i="1"/>
  <c r="R4" i="1"/>
  <c r="Q3" i="1"/>
  <c r="W476" i="1"/>
  <c r="W414" i="1"/>
  <c r="W348" i="1"/>
  <c r="W286" i="1"/>
  <c r="W204" i="1"/>
  <c r="W162" i="1"/>
  <c r="W498" i="1"/>
  <c r="W482" i="1"/>
  <c r="W466" i="1"/>
  <c r="W450" i="1"/>
  <c r="W434" i="1"/>
  <c r="W418" i="1"/>
  <c r="W402" i="1"/>
  <c r="W386" i="1"/>
  <c r="W370" i="1"/>
  <c r="W354" i="1"/>
  <c r="W338" i="1"/>
  <c r="W322" i="1"/>
  <c r="W306" i="1"/>
  <c r="W290" i="1"/>
  <c r="W274" i="1"/>
  <c r="W258" i="1"/>
  <c r="W244" i="1"/>
  <c r="W220" i="1"/>
  <c r="W186" i="1"/>
  <c r="W164" i="1"/>
  <c r="W150" i="1"/>
  <c r="W234" i="1"/>
  <c r="W212" i="1"/>
  <c r="W202" i="1"/>
  <c r="W180" i="1"/>
  <c r="W166" i="1"/>
  <c r="W516" i="1"/>
  <c r="W514" i="1"/>
  <c r="W512" i="1"/>
  <c r="W510" i="1"/>
  <c r="W508" i="1"/>
  <c r="W506" i="1"/>
  <c r="W490" i="1"/>
  <c r="W474" i="1"/>
  <c r="W458" i="1"/>
  <c r="W442" i="1"/>
  <c r="W426" i="1"/>
  <c r="W410" i="1"/>
  <c r="W394" i="1"/>
  <c r="W378" i="1"/>
  <c r="W362" i="1"/>
  <c r="W346" i="1"/>
  <c r="W330" i="1"/>
  <c r="W314" i="1"/>
  <c r="W298" i="1"/>
  <c r="W282" i="1"/>
  <c r="W266" i="1"/>
  <c r="W250" i="1"/>
  <c r="W214" i="1"/>
  <c r="W196" i="1"/>
  <c r="W182" i="1"/>
  <c r="W154" i="1"/>
  <c r="W126" i="1"/>
  <c r="W104" i="1"/>
  <c r="W74" i="1"/>
  <c r="W56" i="1"/>
  <c r="W44" i="1"/>
  <c r="W32" i="1"/>
  <c r="W242" i="1"/>
  <c r="W226" i="1"/>
  <c r="W210" i="1"/>
  <c r="W200" i="1"/>
  <c r="W192" i="1"/>
  <c r="W184" i="1"/>
  <c r="W176" i="1"/>
  <c r="W168" i="1"/>
  <c r="W160" i="1"/>
  <c r="W152" i="1"/>
  <c r="W144" i="1"/>
  <c r="W58" i="1"/>
  <c r="W94" i="1"/>
  <c r="W134" i="1"/>
  <c r="W118" i="1"/>
  <c r="W102" i="1"/>
  <c r="W86" i="1"/>
  <c r="W70" i="1"/>
  <c r="W30" i="1"/>
  <c r="W54" i="1"/>
  <c r="W38" i="1"/>
  <c r="W22" i="1"/>
  <c r="E2" i="1"/>
  <c r="F3" i="1"/>
  <c r="F4" i="1"/>
  <c r="F6" i="1"/>
  <c r="H7" i="1"/>
  <c r="S8" i="1"/>
  <c r="D2" i="1"/>
  <c r="E3" i="1"/>
  <c r="E4" i="1"/>
  <c r="J6" i="1"/>
  <c r="H8" i="1"/>
  <c r="R8" i="1"/>
  <c r="B2" i="1"/>
  <c r="C2" i="1"/>
  <c r="D3" i="1"/>
  <c r="E5" i="1"/>
  <c r="I6" i="1"/>
  <c r="J8" i="1"/>
  <c r="Q8" i="1"/>
  <c r="J2" i="1"/>
  <c r="C3" i="1"/>
  <c r="D4" i="1"/>
  <c r="J5" i="1"/>
  <c r="H6" i="1"/>
  <c r="I8" i="1"/>
  <c r="P8" i="1"/>
  <c r="I2" i="1"/>
  <c r="J3" i="1"/>
  <c r="J4" i="1"/>
  <c r="I5" i="1"/>
  <c r="G6" i="1"/>
  <c r="I9" i="1"/>
  <c r="H2" i="1"/>
  <c r="I3" i="1"/>
  <c r="I4" i="1"/>
  <c r="H5" i="1"/>
  <c r="J9" i="1"/>
  <c r="N8" i="1"/>
  <c r="P6" i="1"/>
  <c r="Q4" i="1"/>
  <c r="G2" i="1"/>
  <c r="H3" i="1"/>
  <c r="H4" i="1"/>
  <c r="G5" i="1"/>
  <c r="J7" i="1"/>
  <c r="M8" i="1"/>
  <c r="O6" i="1"/>
  <c r="F2" i="1"/>
  <c r="G3" i="1"/>
  <c r="G4" i="1"/>
  <c r="F5" i="1"/>
  <c r="I7" i="1"/>
  <c r="K8" i="1"/>
  <c r="L8" i="1"/>
  <c r="S6" i="1"/>
  <c r="P3" i="1"/>
  <c r="R5" i="1"/>
  <c r="O3" i="1"/>
  <c r="P4" i="1"/>
  <c r="Q5" i="1"/>
  <c r="R6" i="1"/>
  <c r="N3" i="1"/>
  <c r="O4" i="1"/>
  <c r="P5" i="1"/>
  <c r="Q6" i="1"/>
  <c r="M3" i="1"/>
  <c r="N4" i="1"/>
  <c r="O5" i="1"/>
  <c r="K3" i="1"/>
  <c r="L3" i="1"/>
  <c r="M4" i="1"/>
  <c r="N5" i="1"/>
  <c r="S3" i="1"/>
  <c r="K4" i="1"/>
  <c r="L4" i="1"/>
  <c r="M5" i="1"/>
  <c r="R3" i="1"/>
  <c r="S4" i="1"/>
  <c r="K5" i="1"/>
  <c r="L5" i="1"/>
</calcChain>
</file>

<file path=xl/sharedStrings.xml><?xml version="1.0" encoding="utf-8"?>
<sst xmlns="http://schemas.openxmlformats.org/spreadsheetml/2006/main" count="40" uniqueCount="22">
  <si>
    <t>Date</t>
  </si>
  <si>
    <t>CVX</t>
  </si>
  <si>
    <t>MRO</t>
  </si>
  <si>
    <t>PSX</t>
  </si>
  <si>
    <t>VLO</t>
  </si>
  <si>
    <t>SLB</t>
  </si>
  <si>
    <t>HAL</t>
  </si>
  <si>
    <t>OXY</t>
  </si>
  <si>
    <t>EQT</t>
  </si>
  <si>
    <t>XOM</t>
  </si>
  <si>
    <t>Avg (21)</t>
  </si>
  <si>
    <t>Avg (63)</t>
  </si>
  <si>
    <t>srdev(63)</t>
  </si>
  <si>
    <t>stdev(21)</t>
  </si>
  <si>
    <t>AVGP(21)</t>
  </si>
  <si>
    <t>ret(21)</t>
  </si>
  <si>
    <t>Spread</t>
  </si>
  <si>
    <t>Ratio</t>
  </si>
  <si>
    <t>Returns</t>
  </si>
  <si>
    <t>Prices</t>
  </si>
  <si>
    <t>CORRELATION MATRIX</t>
  </si>
  <si>
    <t>SINGLE SEC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</si>
</sst>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PT Sans Narrow"/>
      <family val="2"/>
      <charset val="204"/>
    </font>
    <font>
      <sz val="12"/>
      <color rgb="FF000000"/>
      <name val="PT Sans Narrow"/>
      <family val="2"/>
      <charset val="204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0" fontId="3" fillId="0" borderId="0" xfId="0" applyFont="1"/>
    <xf numFmtId="0" fontId="0" fillId="2" borderId="1" xfId="0" applyFill="1" applyBorder="1"/>
    <xf numFmtId="0" fontId="1" fillId="2" borderId="1" xfId="0" applyFont="1" applyFill="1" applyBorder="1"/>
    <xf numFmtId="0" fontId="0" fillId="3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CVX</a:t>
            </a:r>
            <a:r>
              <a:rPr lang="en-US" baseline="0"/>
              <a:t> - XOM 2 YRS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Energy!$T$13:$T$516</c:f>
              <c:numCache>
                <c:formatCode>m/d/yy</c:formatCode>
                <c:ptCount val="504"/>
                <c:pt idx="0">
                  <c:v>44988</c:v>
                </c:pt>
                <c:pt idx="1">
                  <c:v>44987</c:v>
                </c:pt>
                <c:pt idx="2">
                  <c:v>44986</c:v>
                </c:pt>
                <c:pt idx="3">
                  <c:v>44985</c:v>
                </c:pt>
                <c:pt idx="4">
                  <c:v>44984</c:v>
                </c:pt>
                <c:pt idx="5">
                  <c:v>44981</c:v>
                </c:pt>
                <c:pt idx="6">
                  <c:v>44980</c:v>
                </c:pt>
                <c:pt idx="7">
                  <c:v>44979</c:v>
                </c:pt>
                <c:pt idx="8">
                  <c:v>44978</c:v>
                </c:pt>
                <c:pt idx="9">
                  <c:v>44974</c:v>
                </c:pt>
                <c:pt idx="10">
                  <c:v>44973</c:v>
                </c:pt>
                <c:pt idx="11">
                  <c:v>44972</c:v>
                </c:pt>
                <c:pt idx="12">
                  <c:v>44971</c:v>
                </c:pt>
                <c:pt idx="13">
                  <c:v>44970</c:v>
                </c:pt>
                <c:pt idx="14">
                  <c:v>44967</c:v>
                </c:pt>
                <c:pt idx="15">
                  <c:v>44966</c:v>
                </c:pt>
                <c:pt idx="16">
                  <c:v>44965</c:v>
                </c:pt>
                <c:pt idx="17">
                  <c:v>44964</c:v>
                </c:pt>
                <c:pt idx="18">
                  <c:v>44963</c:v>
                </c:pt>
                <c:pt idx="19">
                  <c:v>44960</c:v>
                </c:pt>
                <c:pt idx="20">
                  <c:v>44959</c:v>
                </c:pt>
                <c:pt idx="21">
                  <c:v>44958</c:v>
                </c:pt>
                <c:pt idx="22">
                  <c:v>44957</c:v>
                </c:pt>
                <c:pt idx="23">
                  <c:v>44956</c:v>
                </c:pt>
                <c:pt idx="24">
                  <c:v>44953</c:v>
                </c:pt>
                <c:pt idx="25">
                  <c:v>44952</c:v>
                </c:pt>
                <c:pt idx="26">
                  <c:v>44951</c:v>
                </c:pt>
                <c:pt idx="27">
                  <c:v>44950</c:v>
                </c:pt>
                <c:pt idx="28">
                  <c:v>44949</c:v>
                </c:pt>
                <c:pt idx="29">
                  <c:v>44946</c:v>
                </c:pt>
                <c:pt idx="30">
                  <c:v>44945</c:v>
                </c:pt>
                <c:pt idx="31">
                  <c:v>44944</c:v>
                </c:pt>
                <c:pt idx="32">
                  <c:v>44943</c:v>
                </c:pt>
                <c:pt idx="33">
                  <c:v>44939</c:v>
                </c:pt>
                <c:pt idx="34">
                  <c:v>44938</c:v>
                </c:pt>
                <c:pt idx="35">
                  <c:v>44937</c:v>
                </c:pt>
                <c:pt idx="36">
                  <c:v>44936</c:v>
                </c:pt>
                <c:pt idx="37">
                  <c:v>44935</c:v>
                </c:pt>
                <c:pt idx="38">
                  <c:v>44932</c:v>
                </c:pt>
                <c:pt idx="39">
                  <c:v>44931</c:v>
                </c:pt>
                <c:pt idx="40">
                  <c:v>44930</c:v>
                </c:pt>
                <c:pt idx="41">
                  <c:v>44929</c:v>
                </c:pt>
                <c:pt idx="42">
                  <c:v>44925</c:v>
                </c:pt>
                <c:pt idx="43">
                  <c:v>44924</c:v>
                </c:pt>
                <c:pt idx="44">
                  <c:v>44923</c:v>
                </c:pt>
                <c:pt idx="45">
                  <c:v>44922</c:v>
                </c:pt>
                <c:pt idx="46">
                  <c:v>44918</c:v>
                </c:pt>
                <c:pt idx="47">
                  <c:v>44917</c:v>
                </c:pt>
                <c:pt idx="48">
                  <c:v>44916</c:v>
                </c:pt>
                <c:pt idx="49">
                  <c:v>44915</c:v>
                </c:pt>
                <c:pt idx="50">
                  <c:v>44914</c:v>
                </c:pt>
                <c:pt idx="51">
                  <c:v>44911</c:v>
                </c:pt>
                <c:pt idx="52">
                  <c:v>44910</c:v>
                </c:pt>
                <c:pt idx="53">
                  <c:v>44909</c:v>
                </c:pt>
                <c:pt idx="54">
                  <c:v>44908</c:v>
                </c:pt>
                <c:pt idx="55">
                  <c:v>44907</c:v>
                </c:pt>
                <c:pt idx="56">
                  <c:v>44904</c:v>
                </c:pt>
                <c:pt idx="57">
                  <c:v>44903</c:v>
                </c:pt>
                <c:pt idx="58">
                  <c:v>44902</c:v>
                </c:pt>
                <c:pt idx="59">
                  <c:v>44901</c:v>
                </c:pt>
                <c:pt idx="60">
                  <c:v>44900</c:v>
                </c:pt>
                <c:pt idx="61">
                  <c:v>44897</c:v>
                </c:pt>
                <c:pt idx="62">
                  <c:v>44896</c:v>
                </c:pt>
                <c:pt idx="63">
                  <c:v>44895</c:v>
                </c:pt>
                <c:pt idx="64">
                  <c:v>44894</c:v>
                </c:pt>
                <c:pt idx="65">
                  <c:v>44893</c:v>
                </c:pt>
                <c:pt idx="66">
                  <c:v>44890</c:v>
                </c:pt>
                <c:pt idx="67">
                  <c:v>44888</c:v>
                </c:pt>
                <c:pt idx="68">
                  <c:v>44887</c:v>
                </c:pt>
                <c:pt idx="69">
                  <c:v>44886</c:v>
                </c:pt>
                <c:pt idx="70">
                  <c:v>44883</c:v>
                </c:pt>
                <c:pt idx="71">
                  <c:v>44882</c:v>
                </c:pt>
                <c:pt idx="72">
                  <c:v>44881</c:v>
                </c:pt>
                <c:pt idx="73">
                  <c:v>44880</c:v>
                </c:pt>
                <c:pt idx="74">
                  <c:v>44879</c:v>
                </c:pt>
                <c:pt idx="75">
                  <c:v>44876</c:v>
                </c:pt>
                <c:pt idx="76">
                  <c:v>44875</c:v>
                </c:pt>
                <c:pt idx="77">
                  <c:v>44874</c:v>
                </c:pt>
                <c:pt idx="78">
                  <c:v>44873</c:v>
                </c:pt>
                <c:pt idx="79">
                  <c:v>44872</c:v>
                </c:pt>
                <c:pt idx="80">
                  <c:v>44869</c:v>
                </c:pt>
                <c:pt idx="81">
                  <c:v>44868</c:v>
                </c:pt>
                <c:pt idx="82">
                  <c:v>44867</c:v>
                </c:pt>
                <c:pt idx="83">
                  <c:v>44866</c:v>
                </c:pt>
                <c:pt idx="84">
                  <c:v>44865</c:v>
                </c:pt>
                <c:pt idx="85">
                  <c:v>44862</c:v>
                </c:pt>
                <c:pt idx="86">
                  <c:v>44861</c:v>
                </c:pt>
                <c:pt idx="87">
                  <c:v>44860</c:v>
                </c:pt>
                <c:pt idx="88">
                  <c:v>44859</c:v>
                </c:pt>
                <c:pt idx="89">
                  <c:v>44858</c:v>
                </c:pt>
                <c:pt idx="90">
                  <c:v>44855</c:v>
                </c:pt>
                <c:pt idx="91">
                  <c:v>44854</c:v>
                </c:pt>
                <c:pt idx="92">
                  <c:v>44853</c:v>
                </c:pt>
                <c:pt idx="93">
                  <c:v>44852</c:v>
                </c:pt>
                <c:pt idx="94">
                  <c:v>44851</c:v>
                </c:pt>
                <c:pt idx="95">
                  <c:v>44848</c:v>
                </c:pt>
                <c:pt idx="96">
                  <c:v>44847</c:v>
                </c:pt>
                <c:pt idx="97">
                  <c:v>44846</c:v>
                </c:pt>
                <c:pt idx="98">
                  <c:v>44845</c:v>
                </c:pt>
                <c:pt idx="99">
                  <c:v>44844</c:v>
                </c:pt>
                <c:pt idx="100">
                  <c:v>44841</c:v>
                </c:pt>
                <c:pt idx="101">
                  <c:v>44840</c:v>
                </c:pt>
                <c:pt idx="102">
                  <c:v>44839</c:v>
                </c:pt>
                <c:pt idx="103">
                  <c:v>44838</c:v>
                </c:pt>
                <c:pt idx="104">
                  <c:v>44837</c:v>
                </c:pt>
                <c:pt idx="105">
                  <c:v>44834</c:v>
                </c:pt>
                <c:pt idx="106">
                  <c:v>44833</c:v>
                </c:pt>
                <c:pt idx="107">
                  <c:v>44832</c:v>
                </c:pt>
                <c:pt idx="108">
                  <c:v>44831</c:v>
                </c:pt>
                <c:pt idx="109">
                  <c:v>44830</c:v>
                </c:pt>
                <c:pt idx="110">
                  <c:v>44827</c:v>
                </c:pt>
                <c:pt idx="111">
                  <c:v>44826</c:v>
                </c:pt>
                <c:pt idx="112">
                  <c:v>44825</c:v>
                </c:pt>
                <c:pt idx="113">
                  <c:v>44824</c:v>
                </c:pt>
                <c:pt idx="114">
                  <c:v>44823</c:v>
                </c:pt>
                <c:pt idx="115">
                  <c:v>44820</c:v>
                </c:pt>
                <c:pt idx="116">
                  <c:v>44819</c:v>
                </c:pt>
                <c:pt idx="117">
                  <c:v>44818</c:v>
                </c:pt>
                <c:pt idx="118">
                  <c:v>44817</c:v>
                </c:pt>
                <c:pt idx="119">
                  <c:v>44816</c:v>
                </c:pt>
                <c:pt idx="120">
                  <c:v>44813</c:v>
                </c:pt>
                <c:pt idx="121">
                  <c:v>44812</c:v>
                </c:pt>
                <c:pt idx="122">
                  <c:v>44811</c:v>
                </c:pt>
                <c:pt idx="123">
                  <c:v>44810</c:v>
                </c:pt>
                <c:pt idx="124">
                  <c:v>44806</c:v>
                </c:pt>
                <c:pt idx="125">
                  <c:v>44805</c:v>
                </c:pt>
                <c:pt idx="126">
                  <c:v>44804</c:v>
                </c:pt>
                <c:pt idx="127">
                  <c:v>44803</c:v>
                </c:pt>
                <c:pt idx="128">
                  <c:v>44802</c:v>
                </c:pt>
                <c:pt idx="129">
                  <c:v>44799</c:v>
                </c:pt>
                <c:pt idx="130">
                  <c:v>44798</c:v>
                </c:pt>
                <c:pt idx="131">
                  <c:v>44797</c:v>
                </c:pt>
                <c:pt idx="132">
                  <c:v>44796</c:v>
                </c:pt>
                <c:pt idx="133">
                  <c:v>44795</c:v>
                </c:pt>
                <c:pt idx="134">
                  <c:v>44792</c:v>
                </c:pt>
                <c:pt idx="135">
                  <c:v>44791</c:v>
                </c:pt>
                <c:pt idx="136">
                  <c:v>44790</c:v>
                </c:pt>
                <c:pt idx="137">
                  <c:v>44789</c:v>
                </c:pt>
                <c:pt idx="138">
                  <c:v>44788</c:v>
                </c:pt>
                <c:pt idx="139">
                  <c:v>44785</c:v>
                </c:pt>
                <c:pt idx="140">
                  <c:v>44784</c:v>
                </c:pt>
                <c:pt idx="141">
                  <c:v>44783</c:v>
                </c:pt>
                <c:pt idx="142">
                  <c:v>44782</c:v>
                </c:pt>
                <c:pt idx="143">
                  <c:v>44781</c:v>
                </c:pt>
                <c:pt idx="144">
                  <c:v>44778</c:v>
                </c:pt>
                <c:pt idx="145">
                  <c:v>44777</c:v>
                </c:pt>
                <c:pt idx="146">
                  <c:v>44776</c:v>
                </c:pt>
                <c:pt idx="147">
                  <c:v>44775</c:v>
                </c:pt>
                <c:pt idx="148">
                  <c:v>44774</c:v>
                </c:pt>
                <c:pt idx="149">
                  <c:v>44771</c:v>
                </c:pt>
                <c:pt idx="150">
                  <c:v>44770</c:v>
                </c:pt>
                <c:pt idx="151">
                  <c:v>44769</c:v>
                </c:pt>
                <c:pt idx="152">
                  <c:v>44768</c:v>
                </c:pt>
                <c:pt idx="153">
                  <c:v>44767</c:v>
                </c:pt>
                <c:pt idx="154">
                  <c:v>44764</c:v>
                </c:pt>
                <c:pt idx="155">
                  <c:v>44763</c:v>
                </c:pt>
                <c:pt idx="156">
                  <c:v>44762</c:v>
                </c:pt>
                <c:pt idx="157">
                  <c:v>44761</c:v>
                </c:pt>
                <c:pt idx="158">
                  <c:v>44760</c:v>
                </c:pt>
                <c:pt idx="159">
                  <c:v>44757</c:v>
                </c:pt>
                <c:pt idx="160">
                  <c:v>44756</c:v>
                </c:pt>
                <c:pt idx="161">
                  <c:v>44755</c:v>
                </c:pt>
                <c:pt idx="162">
                  <c:v>44754</c:v>
                </c:pt>
                <c:pt idx="163">
                  <c:v>44753</c:v>
                </c:pt>
                <c:pt idx="164">
                  <c:v>44750</c:v>
                </c:pt>
                <c:pt idx="165">
                  <c:v>44749</c:v>
                </c:pt>
                <c:pt idx="166">
                  <c:v>44748</c:v>
                </c:pt>
                <c:pt idx="167">
                  <c:v>44747</c:v>
                </c:pt>
                <c:pt idx="168">
                  <c:v>44743</c:v>
                </c:pt>
                <c:pt idx="169">
                  <c:v>44742</c:v>
                </c:pt>
                <c:pt idx="170">
                  <c:v>44741</c:v>
                </c:pt>
                <c:pt idx="171">
                  <c:v>44740</c:v>
                </c:pt>
                <c:pt idx="172">
                  <c:v>44739</c:v>
                </c:pt>
                <c:pt idx="173">
                  <c:v>44736</c:v>
                </c:pt>
                <c:pt idx="174">
                  <c:v>44735</c:v>
                </c:pt>
                <c:pt idx="175">
                  <c:v>44734</c:v>
                </c:pt>
                <c:pt idx="176">
                  <c:v>44733</c:v>
                </c:pt>
                <c:pt idx="177">
                  <c:v>44729</c:v>
                </c:pt>
                <c:pt idx="178">
                  <c:v>44728</c:v>
                </c:pt>
                <c:pt idx="179">
                  <c:v>44727</c:v>
                </c:pt>
                <c:pt idx="180">
                  <c:v>44726</c:v>
                </c:pt>
                <c:pt idx="181">
                  <c:v>44725</c:v>
                </c:pt>
                <c:pt idx="182">
                  <c:v>44722</c:v>
                </c:pt>
                <c:pt idx="183">
                  <c:v>44721</c:v>
                </c:pt>
                <c:pt idx="184">
                  <c:v>44720</c:v>
                </c:pt>
                <c:pt idx="185">
                  <c:v>44719</c:v>
                </c:pt>
                <c:pt idx="186">
                  <c:v>44718</c:v>
                </c:pt>
                <c:pt idx="187">
                  <c:v>44715</c:v>
                </c:pt>
                <c:pt idx="188">
                  <c:v>44714</c:v>
                </c:pt>
                <c:pt idx="189">
                  <c:v>44713</c:v>
                </c:pt>
                <c:pt idx="190">
                  <c:v>44712</c:v>
                </c:pt>
                <c:pt idx="191">
                  <c:v>44708</c:v>
                </c:pt>
                <c:pt idx="192">
                  <c:v>44707</c:v>
                </c:pt>
                <c:pt idx="193">
                  <c:v>44706</c:v>
                </c:pt>
                <c:pt idx="194">
                  <c:v>44705</c:v>
                </c:pt>
                <c:pt idx="195">
                  <c:v>44704</c:v>
                </c:pt>
                <c:pt idx="196">
                  <c:v>44701</c:v>
                </c:pt>
                <c:pt idx="197">
                  <c:v>44700</c:v>
                </c:pt>
                <c:pt idx="198">
                  <c:v>44699</c:v>
                </c:pt>
                <c:pt idx="199">
                  <c:v>44698</c:v>
                </c:pt>
                <c:pt idx="200">
                  <c:v>44697</c:v>
                </c:pt>
                <c:pt idx="201">
                  <c:v>44694</c:v>
                </c:pt>
                <c:pt idx="202">
                  <c:v>44693</c:v>
                </c:pt>
                <c:pt idx="203">
                  <c:v>44692</c:v>
                </c:pt>
                <c:pt idx="204">
                  <c:v>44691</c:v>
                </c:pt>
                <c:pt idx="205">
                  <c:v>44690</c:v>
                </c:pt>
                <c:pt idx="206">
                  <c:v>44687</c:v>
                </c:pt>
                <c:pt idx="207">
                  <c:v>44686</c:v>
                </c:pt>
                <c:pt idx="208">
                  <c:v>44685</c:v>
                </c:pt>
                <c:pt idx="209">
                  <c:v>44684</c:v>
                </c:pt>
                <c:pt idx="210">
                  <c:v>44683</c:v>
                </c:pt>
                <c:pt idx="211">
                  <c:v>44680</c:v>
                </c:pt>
                <c:pt idx="212">
                  <c:v>44679</c:v>
                </c:pt>
                <c:pt idx="213">
                  <c:v>44678</c:v>
                </c:pt>
                <c:pt idx="214">
                  <c:v>44677</c:v>
                </c:pt>
                <c:pt idx="215">
                  <c:v>44676</c:v>
                </c:pt>
                <c:pt idx="216">
                  <c:v>44673</c:v>
                </c:pt>
                <c:pt idx="217">
                  <c:v>44672</c:v>
                </c:pt>
                <c:pt idx="218">
                  <c:v>44671</c:v>
                </c:pt>
                <c:pt idx="219">
                  <c:v>44670</c:v>
                </c:pt>
                <c:pt idx="220">
                  <c:v>44669</c:v>
                </c:pt>
                <c:pt idx="221">
                  <c:v>44665</c:v>
                </c:pt>
                <c:pt idx="222">
                  <c:v>44664</c:v>
                </c:pt>
                <c:pt idx="223">
                  <c:v>44663</c:v>
                </c:pt>
                <c:pt idx="224">
                  <c:v>44662</c:v>
                </c:pt>
                <c:pt idx="225">
                  <c:v>44659</c:v>
                </c:pt>
                <c:pt idx="226">
                  <c:v>44658</c:v>
                </c:pt>
                <c:pt idx="227">
                  <c:v>44657</c:v>
                </c:pt>
                <c:pt idx="228">
                  <c:v>44656</c:v>
                </c:pt>
                <c:pt idx="229">
                  <c:v>44655</c:v>
                </c:pt>
                <c:pt idx="230">
                  <c:v>44652</c:v>
                </c:pt>
                <c:pt idx="231">
                  <c:v>44651</c:v>
                </c:pt>
                <c:pt idx="232">
                  <c:v>44650</c:v>
                </c:pt>
                <c:pt idx="233">
                  <c:v>44649</c:v>
                </c:pt>
                <c:pt idx="234">
                  <c:v>44648</c:v>
                </c:pt>
                <c:pt idx="235">
                  <c:v>44645</c:v>
                </c:pt>
                <c:pt idx="236">
                  <c:v>44644</c:v>
                </c:pt>
                <c:pt idx="237">
                  <c:v>44643</c:v>
                </c:pt>
                <c:pt idx="238">
                  <c:v>44642</c:v>
                </c:pt>
                <c:pt idx="239">
                  <c:v>44641</c:v>
                </c:pt>
                <c:pt idx="240">
                  <c:v>44638</c:v>
                </c:pt>
                <c:pt idx="241">
                  <c:v>44637</c:v>
                </c:pt>
                <c:pt idx="242">
                  <c:v>44636</c:v>
                </c:pt>
                <c:pt idx="243">
                  <c:v>44635</c:v>
                </c:pt>
                <c:pt idx="244">
                  <c:v>44634</c:v>
                </c:pt>
                <c:pt idx="245">
                  <c:v>44631</c:v>
                </c:pt>
                <c:pt idx="246">
                  <c:v>44630</c:v>
                </c:pt>
                <c:pt idx="247">
                  <c:v>44629</c:v>
                </c:pt>
                <c:pt idx="248">
                  <c:v>44628</c:v>
                </c:pt>
                <c:pt idx="249">
                  <c:v>44627</c:v>
                </c:pt>
                <c:pt idx="250">
                  <c:v>44624</c:v>
                </c:pt>
                <c:pt idx="251">
                  <c:v>44623</c:v>
                </c:pt>
                <c:pt idx="252">
                  <c:v>44622</c:v>
                </c:pt>
                <c:pt idx="253">
                  <c:v>44621</c:v>
                </c:pt>
                <c:pt idx="254">
                  <c:v>44620</c:v>
                </c:pt>
                <c:pt idx="255">
                  <c:v>44617</c:v>
                </c:pt>
                <c:pt idx="256">
                  <c:v>44616</c:v>
                </c:pt>
                <c:pt idx="257">
                  <c:v>44615</c:v>
                </c:pt>
                <c:pt idx="258">
                  <c:v>44614</c:v>
                </c:pt>
                <c:pt idx="259">
                  <c:v>44610</c:v>
                </c:pt>
                <c:pt idx="260">
                  <c:v>44609</c:v>
                </c:pt>
                <c:pt idx="261">
                  <c:v>44608</c:v>
                </c:pt>
                <c:pt idx="262">
                  <c:v>44607</c:v>
                </c:pt>
                <c:pt idx="263">
                  <c:v>44606</c:v>
                </c:pt>
                <c:pt idx="264">
                  <c:v>44603</c:v>
                </c:pt>
                <c:pt idx="265">
                  <c:v>44602</c:v>
                </c:pt>
                <c:pt idx="266">
                  <c:v>44601</c:v>
                </c:pt>
                <c:pt idx="267">
                  <c:v>44600</c:v>
                </c:pt>
                <c:pt idx="268">
                  <c:v>44599</c:v>
                </c:pt>
                <c:pt idx="269">
                  <c:v>44596</c:v>
                </c:pt>
                <c:pt idx="270">
                  <c:v>44595</c:v>
                </c:pt>
                <c:pt idx="271">
                  <c:v>44594</c:v>
                </c:pt>
                <c:pt idx="272">
                  <c:v>44593</c:v>
                </c:pt>
                <c:pt idx="273">
                  <c:v>44592</c:v>
                </c:pt>
                <c:pt idx="274">
                  <c:v>44589</c:v>
                </c:pt>
                <c:pt idx="275">
                  <c:v>44588</c:v>
                </c:pt>
                <c:pt idx="276">
                  <c:v>44587</c:v>
                </c:pt>
                <c:pt idx="277">
                  <c:v>44586</c:v>
                </c:pt>
                <c:pt idx="278">
                  <c:v>44585</c:v>
                </c:pt>
                <c:pt idx="279">
                  <c:v>44582</c:v>
                </c:pt>
                <c:pt idx="280">
                  <c:v>44581</c:v>
                </c:pt>
                <c:pt idx="281">
                  <c:v>44580</c:v>
                </c:pt>
                <c:pt idx="282">
                  <c:v>44579</c:v>
                </c:pt>
                <c:pt idx="283">
                  <c:v>44575</c:v>
                </c:pt>
                <c:pt idx="284">
                  <c:v>44574</c:v>
                </c:pt>
                <c:pt idx="285">
                  <c:v>44573</c:v>
                </c:pt>
                <c:pt idx="286">
                  <c:v>44572</c:v>
                </c:pt>
                <c:pt idx="287">
                  <c:v>44571</c:v>
                </c:pt>
                <c:pt idx="288">
                  <c:v>44568</c:v>
                </c:pt>
                <c:pt idx="289">
                  <c:v>44567</c:v>
                </c:pt>
                <c:pt idx="290">
                  <c:v>44566</c:v>
                </c:pt>
                <c:pt idx="291">
                  <c:v>44565</c:v>
                </c:pt>
                <c:pt idx="292">
                  <c:v>44564</c:v>
                </c:pt>
                <c:pt idx="293">
                  <c:v>44561</c:v>
                </c:pt>
                <c:pt idx="294">
                  <c:v>44560</c:v>
                </c:pt>
                <c:pt idx="295">
                  <c:v>44559</c:v>
                </c:pt>
                <c:pt idx="296">
                  <c:v>44558</c:v>
                </c:pt>
                <c:pt idx="297">
                  <c:v>44557</c:v>
                </c:pt>
                <c:pt idx="298">
                  <c:v>44553</c:v>
                </c:pt>
                <c:pt idx="299">
                  <c:v>44552</c:v>
                </c:pt>
                <c:pt idx="300">
                  <c:v>44551</c:v>
                </c:pt>
                <c:pt idx="301">
                  <c:v>44550</c:v>
                </c:pt>
                <c:pt idx="302">
                  <c:v>44547</c:v>
                </c:pt>
                <c:pt idx="303">
                  <c:v>44546</c:v>
                </c:pt>
                <c:pt idx="304">
                  <c:v>44545</c:v>
                </c:pt>
                <c:pt idx="305">
                  <c:v>44544</c:v>
                </c:pt>
                <c:pt idx="306">
                  <c:v>44543</c:v>
                </c:pt>
                <c:pt idx="307">
                  <c:v>44540</c:v>
                </c:pt>
                <c:pt idx="308">
                  <c:v>44539</c:v>
                </c:pt>
                <c:pt idx="309">
                  <c:v>44538</c:v>
                </c:pt>
                <c:pt idx="310">
                  <c:v>44537</c:v>
                </c:pt>
                <c:pt idx="311">
                  <c:v>44536</c:v>
                </c:pt>
                <c:pt idx="312">
                  <c:v>44533</c:v>
                </c:pt>
                <c:pt idx="313">
                  <c:v>44532</c:v>
                </c:pt>
                <c:pt idx="314">
                  <c:v>44531</c:v>
                </c:pt>
                <c:pt idx="315">
                  <c:v>44530</c:v>
                </c:pt>
                <c:pt idx="316">
                  <c:v>44529</c:v>
                </c:pt>
                <c:pt idx="317">
                  <c:v>44526</c:v>
                </c:pt>
                <c:pt idx="318">
                  <c:v>44524</c:v>
                </c:pt>
                <c:pt idx="319">
                  <c:v>44523</c:v>
                </c:pt>
                <c:pt idx="320">
                  <c:v>44522</c:v>
                </c:pt>
                <c:pt idx="321">
                  <c:v>44519</c:v>
                </c:pt>
                <c:pt idx="322">
                  <c:v>44518</c:v>
                </c:pt>
                <c:pt idx="323">
                  <c:v>44517</c:v>
                </c:pt>
                <c:pt idx="324">
                  <c:v>44516</c:v>
                </c:pt>
                <c:pt idx="325">
                  <c:v>44515</c:v>
                </c:pt>
                <c:pt idx="326">
                  <c:v>44512</c:v>
                </c:pt>
                <c:pt idx="327">
                  <c:v>44511</c:v>
                </c:pt>
                <c:pt idx="328">
                  <c:v>44510</c:v>
                </c:pt>
                <c:pt idx="329">
                  <c:v>44509</c:v>
                </c:pt>
                <c:pt idx="330">
                  <c:v>44508</c:v>
                </c:pt>
                <c:pt idx="331">
                  <c:v>44505</c:v>
                </c:pt>
                <c:pt idx="332">
                  <c:v>44504</c:v>
                </c:pt>
                <c:pt idx="333">
                  <c:v>44503</c:v>
                </c:pt>
                <c:pt idx="334">
                  <c:v>44502</c:v>
                </c:pt>
                <c:pt idx="335">
                  <c:v>44501</c:v>
                </c:pt>
                <c:pt idx="336">
                  <c:v>44498</c:v>
                </c:pt>
                <c:pt idx="337">
                  <c:v>44497</c:v>
                </c:pt>
                <c:pt idx="338">
                  <c:v>44496</c:v>
                </c:pt>
                <c:pt idx="339">
                  <c:v>44495</c:v>
                </c:pt>
                <c:pt idx="340">
                  <c:v>44494</c:v>
                </c:pt>
                <c:pt idx="341">
                  <c:v>44491</c:v>
                </c:pt>
                <c:pt idx="342">
                  <c:v>44490</c:v>
                </c:pt>
                <c:pt idx="343">
                  <c:v>44489</c:v>
                </c:pt>
                <c:pt idx="344">
                  <c:v>44488</c:v>
                </c:pt>
                <c:pt idx="345">
                  <c:v>44487</c:v>
                </c:pt>
                <c:pt idx="346">
                  <c:v>44484</c:v>
                </c:pt>
                <c:pt idx="347">
                  <c:v>44483</c:v>
                </c:pt>
                <c:pt idx="348">
                  <c:v>44482</c:v>
                </c:pt>
                <c:pt idx="349">
                  <c:v>44481</c:v>
                </c:pt>
                <c:pt idx="350">
                  <c:v>44480</c:v>
                </c:pt>
                <c:pt idx="351">
                  <c:v>44477</c:v>
                </c:pt>
                <c:pt idx="352">
                  <c:v>44476</c:v>
                </c:pt>
                <c:pt idx="353">
                  <c:v>44475</c:v>
                </c:pt>
                <c:pt idx="354">
                  <c:v>44474</c:v>
                </c:pt>
                <c:pt idx="355">
                  <c:v>44473</c:v>
                </c:pt>
                <c:pt idx="356">
                  <c:v>44470</c:v>
                </c:pt>
                <c:pt idx="357">
                  <c:v>44469</c:v>
                </c:pt>
                <c:pt idx="358">
                  <c:v>44468</c:v>
                </c:pt>
                <c:pt idx="359">
                  <c:v>44467</c:v>
                </c:pt>
                <c:pt idx="360">
                  <c:v>44466</c:v>
                </c:pt>
                <c:pt idx="361">
                  <c:v>44463</c:v>
                </c:pt>
                <c:pt idx="362">
                  <c:v>44462</c:v>
                </c:pt>
                <c:pt idx="363">
                  <c:v>44461</c:v>
                </c:pt>
                <c:pt idx="364">
                  <c:v>44460</c:v>
                </c:pt>
                <c:pt idx="365">
                  <c:v>44459</c:v>
                </c:pt>
                <c:pt idx="366">
                  <c:v>44456</c:v>
                </c:pt>
                <c:pt idx="367">
                  <c:v>44455</c:v>
                </c:pt>
                <c:pt idx="368">
                  <c:v>44454</c:v>
                </c:pt>
                <c:pt idx="369">
                  <c:v>44453</c:v>
                </c:pt>
                <c:pt idx="370">
                  <c:v>44452</c:v>
                </c:pt>
                <c:pt idx="371">
                  <c:v>44449</c:v>
                </c:pt>
                <c:pt idx="372">
                  <c:v>44448</c:v>
                </c:pt>
                <c:pt idx="373">
                  <c:v>44447</c:v>
                </c:pt>
                <c:pt idx="374">
                  <c:v>44446</c:v>
                </c:pt>
                <c:pt idx="375">
                  <c:v>44442</c:v>
                </c:pt>
                <c:pt idx="376">
                  <c:v>44441</c:v>
                </c:pt>
                <c:pt idx="377">
                  <c:v>44440</c:v>
                </c:pt>
                <c:pt idx="378">
                  <c:v>44439</c:v>
                </c:pt>
                <c:pt idx="379">
                  <c:v>44438</c:v>
                </c:pt>
                <c:pt idx="380">
                  <c:v>44435</c:v>
                </c:pt>
                <c:pt idx="381">
                  <c:v>44434</c:v>
                </c:pt>
                <c:pt idx="382">
                  <c:v>44433</c:v>
                </c:pt>
                <c:pt idx="383">
                  <c:v>44432</c:v>
                </c:pt>
                <c:pt idx="384">
                  <c:v>44431</c:v>
                </c:pt>
                <c:pt idx="385">
                  <c:v>44428</c:v>
                </c:pt>
                <c:pt idx="386">
                  <c:v>44427</c:v>
                </c:pt>
                <c:pt idx="387">
                  <c:v>44426</c:v>
                </c:pt>
                <c:pt idx="388">
                  <c:v>44425</c:v>
                </c:pt>
                <c:pt idx="389">
                  <c:v>44424</c:v>
                </c:pt>
                <c:pt idx="390">
                  <c:v>44421</c:v>
                </c:pt>
                <c:pt idx="391">
                  <c:v>44420</c:v>
                </c:pt>
                <c:pt idx="392">
                  <c:v>44419</c:v>
                </c:pt>
                <c:pt idx="393">
                  <c:v>44418</c:v>
                </c:pt>
                <c:pt idx="394">
                  <c:v>44417</c:v>
                </c:pt>
                <c:pt idx="395">
                  <c:v>44414</c:v>
                </c:pt>
                <c:pt idx="396">
                  <c:v>44413</c:v>
                </c:pt>
                <c:pt idx="397">
                  <c:v>44412</c:v>
                </c:pt>
                <c:pt idx="398">
                  <c:v>44411</c:v>
                </c:pt>
                <c:pt idx="399">
                  <c:v>44410</c:v>
                </c:pt>
                <c:pt idx="400">
                  <c:v>44407</c:v>
                </c:pt>
                <c:pt idx="401">
                  <c:v>44406</c:v>
                </c:pt>
                <c:pt idx="402">
                  <c:v>44405</c:v>
                </c:pt>
                <c:pt idx="403">
                  <c:v>44404</c:v>
                </c:pt>
                <c:pt idx="404">
                  <c:v>44403</c:v>
                </c:pt>
                <c:pt idx="405">
                  <c:v>44400</c:v>
                </c:pt>
                <c:pt idx="406">
                  <c:v>44399</c:v>
                </c:pt>
                <c:pt idx="407">
                  <c:v>44398</c:v>
                </c:pt>
                <c:pt idx="408">
                  <c:v>44397</c:v>
                </c:pt>
                <c:pt idx="409">
                  <c:v>44396</c:v>
                </c:pt>
                <c:pt idx="410">
                  <c:v>44393</c:v>
                </c:pt>
                <c:pt idx="411">
                  <c:v>44392</c:v>
                </c:pt>
                <c:pt idx="412">
                  <c:v>44391</c:v>
                </c:pt>
                <c:pt idx="413">
                  <c:v>44390</c:v>
                </c:pt>
                <c:pt idx="414">
                  <c:v>44389</c:v>
                </c:pt>
                <c:pt idx="415">
                  <c:v>44386</c:v>
                </c:pt>
                <c:pt idx="416">
                  <c:v>44385</c:v>
                </c:pt>
                <c:pt idx="417">
                  <c:v>44384</c:v>
                </c:pt>
                <c:pt idx="418">
                  <c:v>44383</c:v>
                </c:pt>
                <c:pt idx="419">
                  <c:v>44379</c:v>
                </c:pt>
                <c:pt idx="420">
                  <c:v>44378</c:v>
                </c:pt>
                <c:pt idx="421">
                  <c:v>44377</c:v>
                </c:pt>
                <c:pt idx="422">
                  <c:v>44376</c:v>
                </c:pt>
                <c:pt idx="423">
                  <c:v>44375</c:v>
                </c:pt>
                <c:pt idx="424">
                  <c:v>44372</c:v>
                </c:pt>
                <c:pt idx="425">
                  <c:v>44371</c:v>
                </c:pt>
                <c:pt idx="426">
                  <c:v>44370</c:v>
                </c:pt>
                <c:pt idx="427">
                  <c:v>44369</c:v>
                </c:pt>
                <c:pt idx="428">
                  <c:v>44368</c:v>
                </c:pt>
                <c:pt idx="429">
                  <c:v>44365</c:v>
                </c:pt>
                <c:pt idx="430">
                  <c:v>44364</c:v>
                </c:pt>
                <c:pt idx="431">
                  <c:v>44363</c:v>
                </c:pt>
                <c:pt idx="432">
                  <c:v>44362</c:v>
                </c:pt>
                <c:pt idx="433">
                  <c:v>44361</c:v>
                </c:pt>
                <c:pt idx="434">
                  <c:v>44358</c:v>
                </c:pt>
                <c:pt idx="435">
                  <c:v>44357</c:v>
                </c:pt>
                <c:pt idx="436">
                  <c:v>44356</c:v>
                </c:pt>
                <c:pt idx="437">
                  <c:v>44355</c:v>
                </c:pt>
                <c:pt idx="438">
                  <c:v>44354</c:v>
                </c:pt>
                <c:pt idx="439">
                  <c:v>44351</c:v>
                </c:pt>
                <c:pt idx="440">
                  <c:v>44350</c:v>
                </c:pt>
                <c:pt idx="441">
                  <c:v>44349</c:v>
                </c:pt>
                <c:pt idx="442">
                  <c:v>44348</c:v>
                </c:pt>
                <c:pt idx="443">
                  <c:v>44344</c:v>
                </c:pt>
                <c:pt idx="444">
                  <c:v>44343</c:v>
                </c:pt>
                <c:pt idx="445">
                  <c:v>44342</c:v>
                </c:pt>
                <c:pt idx="446">
                  <c:v>44341</c:v>
                </c:pt>
                <c:pt idx="447">
                  <c:v>44340</c:v>
                </c:pt>
                <c:pt idx="448">
                  <c:v>44337</c:v>
                </c:pt>
                <c:pt idx="449">
                  <c:v>44336</c:v>
                </c:pt>
                <c:pt idx="450">
                  <c:v>44335</c:v>
                </c:pt>
                <c:pt idx="451">
                  <c:v>44334</c:v>
                </c:pt>
                <c:pt idx="452">
                  <c:v>44333</c:v>
                </c:pt>
                <c:pt idx="453">
                  <c:v>44330</c:v>
                </c:pt>
                <c:pt idx="454">
                  <c:v>44329</c:v>
                </c:pt>
                <c:pt idx="455">
                  <c:v>44328</c:v>
                </c:pt>
                <c:pt idx="456">
                  <c:v>44327</c:v>
                </c:pt>
                <c:pt idx="457">
                  <c:v>44326</c:v>
                </c:pt>
                <c:pt idx="458">
                  <c:v>44323</c:v>
                </c:pt>
                <c:pt idx="459">
                  <c:v>44322</c:v>
                </c:pt>
                <c:pt idx="460">
                  <c:v>44321</c:v>
                </c:pt>
                <c:pt idx="461">
                  <c:v>44320</c:v>
                </c:pt>
                <c:pt idx="462">
                  <c:v>44319</c:v>
                </c:pt>
                <c:pt idx="463">
                  <c:v>44316</c:v>
                </c:pt>
                <c:pt idx="464">
                  <c:v>44315</c:v>
                </c:pt>
                <c:pt idx="465">
                  <c:v>44314</c:v>
                </c:pt>
                <c:pt idx="466">
                  <c:v>44313</c:v>
                </c:pt>
                <c:pt idx="467">
                  <c:v>44312</c:v>
                </c:pt>
                <c:pt idx="468">
                  <c:v>44309</c:v>
                </c:pt>
                <c:pt idx="469">
                  <c:v>44308</c:v>
                </c:pt>
                <c:pt idx="470">
                  <c:v>44307</c:v>
                </c:pt>
                <c:pt idx="471">
                  <c:v>44306</c:v>
                </c:pt>
                <c:pt idx="472">
                  <c:v>44305</c:v>
                </c:pt>
                <c:pt idx="473">
                  <c:v>44302</c:v>
                </c:pt>
                <c:pt idx="474">
                  <c:v>44301</c:v>
                </c:pt>
                <c:pt idx="475">
                  <c:v>44300</c:v>
                </c:pt>
                <c:pt idx="476">
                  <c:v>44299</c:v>
                </c:pt>
                <c:pt idx="477">
                  <c:v>44298</c:v>
                </c:pt>
                <c:pt idx="478">
                  <c:v>44295</c:v>
                </c:pt>
                <c:pt idx="479">
                  <c:v>44294</c:v>
                </c:pt>
                <c:pt idx="480">
                  <c:v>44293</c:v>
                </c:pt>
                <c:pt idx="481">
                  <c:v>44292</c:v>
                </c:pt>
                <c:pt idx="482">
                  <c:v>44291</c:v>
                </c:pt>
                <c:pt idx="483">
                  <c:v>44287</c:v>
                </c:pt>
                <c:pt idx="484">
                  <c:v>44286</c:v>
                </c:pt>
                <c:pt idx="485">
                  <c:v>44285</c:v>
                </c:pt>
                <c:pt idx="486">
                  <c:v>44284</c:v>
                </c:pt>
                <c:pt idx="487">
                  <c:v>44281</c:v>
                </c:pt>
                <c:pt idx="488">
                  <c:v>44280</c:v>
                </c:pt>
                <c:pt idx="489">
                  <c:v>44279</c:v>
                </c:pt>
                <c:pt idx="490">
                  <c:v>44278</c:v>
                </c:pt>
                <c:pt idx="491">
                  <c:v>44277</c:v>
                </c:pt>
                <c:pt idx="492">
                  <c:v>44274</c:v>
                </c:pt>
                <c:pt idx="493">
                  <c:v>44273</c:v>
                </c:pt>
                <c:pt idx="494">
                  <c:v>44272</c:v>
                </c:pt>
                <c:pt idx="495">
                  <c:v>44271</c:v>
                </c:pt>
                <c:pt idx="496">
                  <c:v>44270</c:v>
                </c:pt>
                <c:pt idx="497">
                  <c:v>44267</c:v>
                </c:pt>
                <c:pt idx="498">
                  <c:v>44266</c:v>
                </c:pt>
                <c:pt idx="499">
                  <c:v>44265</c:v>
                </c:pt>
                <c:pt idx="500">
                  <c:v>44264</c:v>
                </c:pt>
                <c:pt idx="501">
                  <c:v>44263</c:v>
                </c:pt>
                <c:pt idx="502">
                  <c:v>44260</c:v>
                </c:pt>
                <c:pt idx="503">
                  <c:v>44259</c:v>
                </c:pt>
              </c:numCache>
            </c:numRef>
          </c:cat>
          <c:val>
            <c:numRef>
              <c:f>Energy!$U$13:$U$516</c:f>
              <c:numCache>
                <c:formatCode>General</c:formatCode>
                <c:ptCount val="504"/>
                <c:pt idx="0">
                  <c:v>112.81</c:v>
                </c:pt>
                <c:pt idx="1">
                  <c:v>111.4</c:v>
                </c:pt>
                <c:pt idx="2">
                  <c:v>110.89</c:v>
                </c:pt>
                <c:pt idx="3">
                  <c:v>109.91</c:v>
                </c:pt>
                <c:pt idx="4">
                  <c:v>110.55</c:v>
                </c:pt>
                <c:pt idx="5">
                  <c:v>110.75</c:v>
                </c:pt>
                <c:pt idx="6">
                  <c:v>110.74</c:v>
                </c:pt>
                <c:pt idx="7">
                  <c:v>109.73</c:v>
                </c:pt>
                <c:pt idx="8">
                  <c:v>111.17</c:v>
                </c:pt>
                <c:pt idx="9">
                  <c:v>111.28</c:v>
                </c:pt>
                <c:pt idx="10">
                  <c:v>115.73</c:v>
                </c:pt>
                <c:pt idx="11">
                  <c:v>116.07</c:v>
                </c:pt>
                <c:pt idx="12">
                  <c:v>116.42</c:v>
                </c:pt>
                <c:pt idx="13">
                  <c:v>117.8</c:v>
                </c:pt>
                <c:pt idx="14">
                  <c:v>119.17</c:v>
                </c:pt>
                <c:pt idx="15">
                  <c:v>114.35</c:v>
                </c:pt>
                <c:pt idx="16">
                  <c:v>113.92</c:v>
                </c:pt>
                <c:pt idx="17">
                  <c:v>114.92</c:v>
                </c:pt>
                <c:pt idx="18">
                  <c:v>111.73</c:v>
                </c:pt>
                <c:pt idx="19">
                  <c:v>111.92</c:v>
                </c:pt>
                <c:pt idx="20">
                  <c:v>111.15</c:v>
                </c:pt>
                <c:pt idx="21">
                  <c:v>114.74</c:v>
                </c:pt>
                <c:pt idx="22">
                  <c:v>116.01</c:v>
                </c:pt>
                <c:pt idx="23">
                  <c:v>113.56</c:v>
                </c:pt>
                <c:pt idx="24">
                  <c:v>115.61</c:v>
                </c:pt>
                <c:pt idx="25">
                  <c:v>117.76</c:v>
                </c:pt>
                <c:pt idx="26">
                  <c:v>113.21</c:v>
                </c:pt>
                <c:pt idx="27">
                  <c:v>113.81</c:v>
                </c:pt>
                <c:pt idx="28">
                  <c:v>112.76</c:v>
                </c:pt>
                <c:pt idx="29">
                  <c:v>113.35</c:v>
                </c:pt>
                <c:pt idx="30">
                  <c:v>111.32</c:v>
                </c:pt>
                <c:pt idx="31">
                  <c:v>110.61</c:v>
                </c:pt>
                <c:pt idx="32">
                  <c:v>112.93</c:v>
                </c:pt>
                <c:pt idx="33">
                  <c:v>113.15</c:v>
                </c:pt>
                <c:pt idx="34">
                  <c:v>113.22</c:v>
                </c:pt>
                <c:pt idx="35">
                  <c:v>111.37</c:v>
                </c:pt>
                <c:pt idx="36">
                  <c:v>110.09</c:v>
                </c:pt>
                <c:pt idx="37">
                  <c:v>108.47</c:v>
                </c:pt>
                <c:pt idx="38">
                  <c:v>110.53</c:v>
                </c:pt>
                <c:pt idx="39">
                  <c:v>109.21</c:v>
                </c:pt>
                <c:pt idx="40">
                  <c:v>106.82</c:v>
                </c:pt>
                <c:pt idx="41">
                  <c:v>106.51</c:v>
                </c:pt>
                <c:pt idx="42">
                  <c:v>110.3</c:v>
                </c:pt>
                <c:pt idx="43">
                  <c:v>109.2</c:v>
                </c:pt>
                <c:pt idx="44">
                  <c:v>108.38</c:v>
                </c:pt>
                <c:pt idx="45">
                  <c:v>110.19</c:v>
                </c:pt>
                <c:pt idx="46">
                  <c:v>108.68</c:v>
                </c:pt>
                <c:pt idx="47">
                  <c:v>105.88</c:v>
                </c:pt>
                <c:pt idx="48">
                  <c:v>108.06</c:v>
                </c:pt>
                <c:pt idx="49">
                  <c:v>106.69</c:v>
                </c:pt>
                <c:pt idx="50">
                  <c:v>105.17</c:v>
                </c:pt>
                <c:pt idx="51">
                  <c:v>104.7</c:v>
                </c:pt>
                <c:pt idx="52">
                  <c:v>105.44</c:v>
                </c:pt>
                <c:pt idx="53">
                  <c:v>106.46</c:v>
                </c:pt>
                <c:pt idx="54">
                  <c:v>107.25</c:v>
                </c:pt>
                <c:pt idx="55">
                  <c:v>106.09</c:v>
                </c:pt>
                <c:pt idx="56">
                  <c:v>103.54</c:v>
                </c:pt>
                <c:pt idx="57">
                  <c:v>104.42</c:v>
                </c:pt>
                <c:pt idx="58">
                  <c:v>103.65</c:v>
                </c:pt>
                <c:pt idx="59">
                  <c:v>103.88</c:v>
                </c:pt>
                <c:pt idx="60">
                  <c:v>106.85</c:v>
                </c:pt>
                <c:pt idx="61">
                  <c:v>109.86</c:v>
                </c:pt>
                <c:pt idx="62">
                  <c:v>110.8</c:v>
                </c:pt>
                <c:pt idx="63">
                  <c:v>111.34</c:v>
                </c:pt>
                <c:pt idx="64">
                  <c:v>110.54</c:v>
                </c:pt>
                <c:pt idx="65">
                  <c:v>109.81</c:v>
                </c:pt>
                <c:pt idx="66">
                  <c:v>113.21</c:v>
                </c:pt>
                <c:pt idx="67">
                  <c:v>113.61</c:v>
                </c:pt>
                <c:pt idx="68">
                  <c:v>114.18</c:v>
                </c:pt>
                <c:pt idx="69">
                  <c:v>110.97</c:v>
                </c:pt>
                <c:pt idx="70">
                  <c:v>112.08</c:v>
                </c:pt>
                <c:pt idx="71">
                  <c:v>113.06</c:v>
                </c:pt>
                <c:pt idx="72">
                  <c:v>112.91</c:v>
                </c:pt>
                <c:pt idx="73">
                  <c:v>114.13</c:v>
                </c:pt>
                <c:pt idx="74">
                  <c:v>113.37</c:v>
                </c:pt>
                <c:pt idx="75">
                  <c:v>113.95</c:v>
                </c:pt>
                <c:pt idx="76">
                  <c:v>110.5</c:v>
                </c:pt>
                <c:pt idx="77">
                  <c:v>108.9</c:v>
                </c:pt>
                <c:pt idx="78">
                  <c:v>114</c:v>
                </c:pt>
                <c:pt idx="79">
                  <c:v>113.64</c:v>
                </c:pt>
                <c:pt idx="80">
                  <c:v>112.31</c:v>
                </c:pt>
                <c:pt idx="81">
                  <c:v>111.1</c:v>
                </c:pt>
                <c:pt idx="82">
                  <c:v>109.61</c:v>
                </c:pt>
                <c:pt idx="83">
                  <c:v>111.91</c:v>
                </c:pt>
                <c:pt idx="84">
                  <c:v>110.81</c:v>
                </c:pt>
                <c:pt idx="85">
                  <c:v>110.7</c:v>
                </c:pt>
                <c:pt idx="86">
                  <c:v>107.55</c:v>
                </c:pt>
                <c:pt idx="87">
                  <c:v>107.14</c:v>
                </c:pt>
                <c:pt idx="88">
                  <c:v>105.88</c:v>
                </c:pt>
                <c:pt idx="89">
                  <c:v>106.6</c:v>
                </c:pt>
                <c:pt idx="90">
                  <c:v>105.86</c:v>
                </c:pt>
                <c:pt idx="91">
                  <c:v>103.93</c:v>
                </c:pt>
                <c:pt idx="92">
                  <c:v>103.79</c:v>
                </c:pt>
                <c:pt idx="93">
                  <c:v>100.8</c:v>
                </c:pt>
                <c:pt idx="94">
                  <c:v>100.62</c:v>
                </c:pt>
                <c:pt idx="95">
                  <c:v>99.19</c:v>
                </c:pt>
                <c:pt idx="96">
                  <c:v>101.87</c:v>
                </c:pt>
                <c:pt idx="97">
                  <c:v>98.43</c:v>
                </c:pt>
                <c:pt idx="98">
                  <c:v>98</c:v>
                </c:pt>
                <c:pt idx="99">
                  <c:v>98.84</c:v>
                </c:pt>
                <c:pt idx="100">
                  <c:v>101.03</c:v>
                </c:pt>
                <c:pt idx="101">
                  <c:v>102.06</c:v>
                </c:pt>
                <c:pt idx="102">
                  <c:v>99.12</c:v>
                </c:pt>
                <c:pt idx="103">
                  <c:v>95.27</c:v>
                </c:pt>
                <c:pt idx="104">
                  <c:v>91.92</c:v>
                </c:pt>
                <c:pt idx="105">
                  <c:v>87.31</c:v>
                </c:pt>
                <c:pt idx="106">
                  <c:v>88.68</c:v>
                </c:pt>
                <c:pt idx="107">
                  <c:v>88.86</c:v>
                </c:pt>
                <c:pt idx="108">
                  <c:v>85.74</c:v>
                </c:pt>
                <c:pt idx="109">
                  <c:v>83.98</c:v>
                </c:pt>
                <c:pt idx="110">
                  <c:v>85.75</c:v>
                </c:pt>
                <c:pt idx="111">
                  <c:v>90.57</c:v>
                </c:pt>
                <c:pt idx="112">
                  <c:v>90.95</c:v>
                </c:pt>
                <c:pt idx="113">
                  <c:v>92.44</c:v>
                </c:pt>
                <c:pt idx="114">
                  <c:v>93.2</c:v>
                </c:pt>
                <c:pt idx="115">
                  <c:v>93.21</c:v>
                </c:pt>
                <c:pt idx="116">
                  <c:v>94.83</c:v>
                </c:pt>
                <c:pt idx="117">
                  <c:v>97.67</c:v>
                </c:pt>
                <c:pt idx="118">
                  <c:v>95.33</c:v>
                </c:pt>
                <c:pt idx="119">
                  <c:v>97.61</c:v>
                </c:pt>
                <c:pt idx="120">
                  <c:v>96.5</c:v>
                </c:pt>
                <c:pt idx="121">
                  <c:v>94.91</c:v>
                </c:pt>
                <c:pt idx="122">
                  <c:v>94.14</c:v>
                </c:pt>
                <c:pt idx="123">
                  <c:v>94.95</c:v>
                </c:pt>
                <c:pt idx="124">
                  <c:v>95.59</c:v>
                </c:pt>
                <c:pt idx="125">
                  <c:v>93.87</c:v>
                </c:pt>
                <c:pt idx="126">
                  <c:v>95.59</c:v>
                </c:pt>
                <c:pt idx="127">
                  <c:v>96.31</c:v>
                </c:pt>
                <c:pt idx="128">
                  <c:v>100.12</c:v>
                </c:pt>
                <c:pt idx="129">
                  <c:v>97.87</c:v>
                </c:pt>
                <c:pt idx="130">
                  <c:v>99.09</c:v>
                </c:pt>
                <c:pt idx="131">
                  <c:v>98.58</c:v>
                </c:pt>
                <c:pt idx="132">
                  <c:v>98</c:v>
                </c:pt>
                <c:pt idx="133">
                  <c:v>94.01</c:v>
                </c:pt>
                <c:pt idx="134">
                  <c:v>94.08</c:v>
                </c:pt>
                <c:pt idx="135">
                  <c:v>94.38</c:v>
                </c:pt>
                <c:pt idx="136">
                  <c:v>92.2</c:v>
                </c:pt>
                <c:pt idx="137">
                  <c:v>91.46</c:v>
                </c:pt>
                <c:pt idx="138">
                  <c:v>92.32</c:v>
                </c:pt>
                <c:pt idx="139">
                  <c:v>94</c:v>
                </c:pt>
                <c:pt idx="140">
                  <c:v>93.19</c:v>
                </c:pt>
                <c:pt idx="141">
                  <c:v>91.45</c:v>
                </c:pt>
                <c:pt idx="142">
                  <c:v>90.59</c:v>
                </c:pt>
                <c:pt idx="143">
                  <c:v>88.95</c:v>
                </c:pt>
                <c:pt idx="144">
                  <c:v>88.45</c:v>
                </c:pt>
                <c:pt idx="145">
                  <c:v>87.19</c:v>
                </c:pt>
                <c:pt idx="146">
                  <c:v>91.02</c:v>
                </c:pt>
                <c:pt idx="147">
                  <c:v>94.07</c:v>
                </c:pt>
                <c:pt idx="148">
                  <c:v>94.48</c:v>
                </c:pt>
                <c:pt idx="149">
                  <c:v>96.93</c:v>
                </c:pt>
                <c:pt idx="150">
                  <c:v>92.64</c:v>
                </c:pt>
                <c:pt idx="151">
                  <c:v>91.57</c:v>
                </c:pt>
                <c:pt idx="152">
                  <c:v>89.63</c:v>
                </c:pt>
                <c:pt idx="153">
                  <c:v>89.98</c:v>
                </c:pt>
                <c:pt idx="154">
                  <c:v>87.08</c:v>
                </c:pt>
                <c:pt idx="155">
                  <c:v>87.75</c:v>
                </c:pt>
                <c:pt idx="156">
                  <c:v>89.24</c:v>
                </c:pt>
                <c:pt idx="157">
                  <c:v>88.27</c:v>
                </c:pt>
                <c:pt idx="158">
                  <c:v>86.1</c:v>
                </c:pt>
                <c:pt idx="159">
                  <c:v>84.54</c:v>
                </c:pt>
                <c:pt idx="160">
                  <c:v>83.14</c:v>
                </c:pt>
                <c:pt idx="161">
                  <c:v>84.84</c:v>
                </c:pt>
                <c:pt idx="162">
                  <c:v>84.5</c:v>
                </c:pt>
                <c:pt idx="163">
                  <c:v>85.64</c:v>
                </c:pt>
                <c:pt idx="164">
                  <c:v>86.08</c:v>
                </c:pt>
                <c:pt idx="165">
                  <c:v>85.94</c:v>
                </c:pt>
                <c:pt idx="166">
                  <c:v>83.28</c:v>
                </c:pt>
                <c:pt idx="167">
                  <c:v>84.81</c:v>
                </c:pt>
                <c:pt idx="168">
                  <c:v>87.55</c:v>
                </c:pt>
                <c:pt idx="169">
                  <c:v>85.64</c:v>
                </c:pt>
                <c:pt idx="170">
                  <c:v>88.12</c:v>
                </c:pt>
                <c:pt idx="171">
                  <c:v>91.5</c:v>
                </c:pt>
                <c:pt idx="172">
                  <c:v>89.03</c:v>
                </c:pt>
                <c:pt idx="173">
                  <c:v>86.9</c:v>
                </c:pt>
                <c:pt idx="174">
                  <c:v>85.21</c:v>
                </c:pt>
                <c:pt idx="175">
                  <c:v>87.86</c:v>
                </c:pt>
                <c:pt idx="176">
                  <c:v>91.48</c:v>
                </c:pt>
                <c:pt idx="177">
                  <c:v>86.12</c:v>
                </c:pt>
                <c:pt idx="178">
                  <c:v>91.39</c:v>
                </c:pt>
                <c:pt idx="179">
                  <c:v>94.89</c:v>
                </c:pt>
                <c:pt idx="180">
                  <c:v>96.1</c:v>
                </c:pt>
                <c:pt idx="181">
                  <c:v>95.85</c:v>
                </c:pt>
                <c:pt idx="182">
                  <c:v>100.46</c:v>
                </c:pt>
                <c:pt idx="183">
                  <c:v>102.33</c:v>
                </c:pt>
                <c:pt idx="184">
                  <c:v>104.59</c:v>
                </c:pt>
                <c:pt idx="185">
                  <c:v>103.37</c:v>
                </c:pt>
                <c:pt idx="186">
                  <c:v>98.84</c:v>
                </c:pt>
                <c:pt idx="187">
                  <c:v>99.09</c:v>
                </c:pt>
                <c:pt idx="188">
                  <c:v>97.67</c:v>
                </c:pt>
                <c:pt idx="189">
                  <c:v>97.84</c:v>
                </c:pt>
                <c:pt idx="190">
                  <c:v>96</c:v>
                </c:pt>
                <c:pt idx="191">
                  <c:v>97.59</c:v>
                </c:pt>
                <c:pt idx="192">
                  <c:v>96.64</c:v>
                </c:pt>
                <c:pt idx="193">
                  <c:v>96.3</c:v>
                </c:pt>
                <c:pt idx="194">
                  <c:v>94.4</c:v>
                </c:pt>
                <c:pt idx="195">
                  <c:v>93.89</c:v>
                </c:pt>
                <c:pt idx="196">
                  <c:v>91.86</c:v>
                </c:pt>
                <c:pt idx="197">
                  <c:v>91.14</c:v>
                </c:pt>
                <c:pt idx="198">
                  <c:v>90.65</c:v>
                </c:pt>
                <c:pt idx="199">
                  <c:v>92.11</c:v>
                </c:pt>
                <c:pt idx="200">
                  <c:v>90.95</c:v>
                </c:pt>
                <c:pt idx="201">
                  <c:v>88.86</c:v>
                </c:pt>
                <c:pt idx="202">
                  <c:v>86.3</c:v>
                </c:pt>
                <c:pt idx="203">
                  <c:v>86.79</c:v>
                </c:pt>
                <c:pt idx="204">
                  <c:v>85.02</c:v>
                </c:pt>
                <c:pt idx="205">
                  <c:v>84.46</c:v>
                </c:pt>
                <c:pt idx="206">
                  <c:v>91.69</c:v>
                </c:pt>
                <c:pt idx="207">
                  <c:v>90.31</c:v>
                </c:pt>
                <c:pt idx="208">
                  <c:v>91.7</c:v>
                </c:pt>
                <c:pt idx="209">
                  <c:v>88.19</c:v>
                </c:pt>
                <c:pt idx="210">
                  <c:v>86.41</c:v>
                </c:pt>
                <c:pt idx="211">
                  <c:v>85.25</c:v>
                </c:pt>
                <c:pt idx="212">
                  <c:v>87.2</c:v>
                </c:pt>
                <c:pt idx="213">
                  <c:v>84.64</c:v>
                </c:pt>
                <c:pt idx="214">
                  <c:v>82.29</c:v>
                </c:pt>
                <c:pt idx="215">
                  <c:v>82.26</c:v>
                </c:pt>
                <c:pt idx="216">
                  <c:v>85.13</c:v>
                </c:pt>
                <c:pt idx="217">
                  <c:v>87.03</c:v>
                </c:pt>
                <c:pt idx="218">
                  <c:v>87.96</c:v>
                </c:pt>
                <c:pt idx="219">
                  <c:v>87.76</c:v>
                </c:pt>
                <c:pt idx="220">
                  <c:v>88.55</c:v>
                </c:pt>
                <c:pt idx="221">
                  <c:v>87.83</c:v>
                </c:pt>
                <c:pt idx="222">
                  <c:v>86.81</c:v>
                </c:pt>
                <c:pt idx="223">
                  <c:v>85.6</c:v>
                </c:pt>
                <c:pt idx="224">
                  <c:v>83.85</c:v>
                </c:pt>
                <c:pt idx="225">
                  <c:v>86.84</c:v>
                </c:pt>
                <c:pt idx="226">
                  <c:v>85.05</c:v>
                </c:pt>
                <c:pt idx="227">
                  <c:v>83.65</c:v>
                </c:pt>
                <c:pt idx="228">
                  <c:v>82.73</c:v>
                </c:pt>
                <c:pt idx="229">
                  <c:v>83.16</c:v>
                </c:pt>
                <c:pt idx="230">
                  <c:v>83.12</c:v>
                </c:pt>
                <c:pt idx="231">
                  <c:v>82.59</c:v>
                </c:pt>
                <c:pt idx="232">
                  <c:v>83.78</c:v>
                </c:pt>
                <c:pt idx="233">
                  <c:v>82.37</c:v>
                </c:pt>
                <c:pt idx="234">
                  <c:v>82.81</c:v>
                </c:pt>
                <c:pt idx="235">
                  <c:v>85.2</c:v>
                </c:pt>
                <c:pt idx="236">
                  <c:v>83.38</c:v>
                </c:pt>
                <c:pt idx="237">
                  <c:v>83.13</c:v>
                </c:pt>
                <c:pt idx="238">
                  <c:v>81.84</c:v>
                </c:pt>
                <c:pt idx="239">
                  <c:v>82.2</c:v>
                </c:pt>
                <c:pt idx="240">
                  <c:v>78.67</c:v>
                </c:pt>
                <c:pt idx="241">
                  <c:v>78.98</c:v>
                </c:pt>
                <c:pt idx="242">
                  <c:v>76.930000000000007</c:v>
                </c:pt>
                <c:pt idx="243">
                  <c:v>77.22</c:v>
                </c:pt>
                <c:pt idx="244">
                  <c:v>81.88</c:v>
                </c:pt>
                <c:pt idx="245">
                  <c:v>84.92</c:v>
                </c:pt>
                <c:pt idx="246">
                  <c:v>85.36</c:v>
                </c:pt>
                <c:pt idx="247">
                  <c:v>82.79</c:v>
                </c:pt>
                <c:pt idx="248">
                  <c:v>87.78</c:v>
                </c:pt>
                <c:pt idx="249">
                  <c:v>87.12</c:v>
                </c:pt>
                <c:pt idx="250">
                  <c:v>84.09</c:v>
                </c:pt>
                <c:pt idx="251">
                  <c:v>81.040000000000006</c:v>
                </c:pt>
                <c:pt idx="252">
                  <c:v>80.53</c:v>
                </c:pt>
                <c:pt idx="253">
                  <c:v>79.17</c:v>
                </c:pt>
                <c:pt idx="254">
                  <c:v>78.42</c:v>
                </c:pt>
                <c:pt idx="255">
                  <c:v>77.84</c:v>
                </c:pt>
                <c:pt idx="256">
                  <c:v>75.8</c:v>
                </c:pt>
                <c:pt idx="257">
                  <c:v>76.77</c:v>
                </c:pt>
                <c:pt idx="258">
                  <c:v>76.459999999999994</c:v>
                </c:pt>
                <c:pt idx="259">
                  <c:v>77.36</c:v>
                </c:pt>
                <c:pt idx="260">
                  <c:v>78.23</c:v>
                </c:pt>
                <c:pt idx="261">
                  <c:v>78.349999999999994</c:v>
                </c:pt>
                <c:pt idx="262">
                  <c:v>77.989999999999995</c:v>
                </c:pt>
                <c:pt idx="263">
                  <c:v>78.98</c:v>
                </c:pt>
                <c:pt idx="264">
                  <c:v>80.209999999999994</c:v>
                </c:pt>
                <c:pt idx="265">
                  <c:v>78.239999999999995</c:v>
                </c:pt>
                <c:pt idx="266">
                  <c:v>79</c:v>
                </c:pt>
                <c:pt idx="267">
                  <c:v>80.260000000000005</c:v>
                </c:pt>
                <c:pt idx="268">
                  <c:v>82.39</c:v>
                </c:pt>
                <c:pt idx="269">
                  <c:v>81.41</c:v>
                </c:pt>
                <c:pt idx="270">
                  <c:v>79.680000000000007</c:v>
                </c:pt>
                <c:pt idx="271">
                  <c:v>80.62</c:v>
                </c:pt>
                <c:pt idx="272">
                  <c:v>80.83</c:v>
                </c:pt>
                <c:pt idx="273">
                  <c:v>75.959999999999994</c:v>
                </c:pt>
                <c:pt idx="274">
                  <c:v>75.28</c:v>
                </c:pt>
                <c:pt idx="275">
                  <c:v>75.12</c:v>
                </c:pt>
                <c:pt idx="276">
                  <c:v>74.17</c:v>
                </c:pt>
                <c:pt idx="277">
                  <c:v>74.930000000000007</c:v>
                </c:pt>
                <c:pt idx="278">
                  <c:v>72.790000000000006</c:v>
                </c:pt>
                <c:pt idx="279">
                  <c:v>72.17</c:v>
                </c:pt>
                <c:pt idx="280">
                  <c:v>73.27</c:v>
                </c:pt>
                <c:pt idx="281">
                  <c:v>73.11</c:v>
                </c:pt>
                <c:pt idx="282">
                  <c:v>73.08</c:v>
                </c:pt>
                <c:pt idx="283">
                  <c:v>71.87</c:v>
                </c:pt>
                <c:pt idx="284">
                  <c:v>70.63</c:v>
                </c:pt>
                <c:pt idx="285">
                  <c:v>71.14</c:v>
                </c:pt>
                <c:pt idx="286">
                  <c:v>71.349999999999994</c:v>
                </c:pt>
                <c:pt idx="287">
                  <c:v>68.47</c:v>
                </c:pt>
                <c:pt idx="288">
                  <c:v>68.88</c:v>
                </c:pt>
                <c:pt idx="289">
                  <c:v>68.319999999999993</c:v>
                </c:pt>
                <c:pt idx="290">
                  <c:v>66.75</c:v>
                </c:pt>
                <c:pt idx="291">
                  <c:v>65.930000000000007</c:v>
                </c:pt>
                <c:pt idx="292">
                  <c:v>63.54</c:v>
                </c:pt>
                <c:pt idx="293">
                  <c:v>61.19</c:v>
                </c:pt>
                <c:pt idx="294">
                  <c:v>60.79</c:v>
                </c:pt>
                <c:pt idx="295">
                  <c:v>61.15</c:v>
                </c:pt>
                <c:pt idx="296">
                  <c:v>61.69</c:v>
                </c:pt>
                <c:pt idx="297">
                  <c:v>61.89</c:v>
                </c:pt>
                <c:pt idx="298">
                  <c:v>61.02</c:v>
                </c:pt>
                <c:pt idx="299">
                  <c:v>60.99</c:v>
                </c:pt>
                <c:pt idx="300">
                  <c:v>60.5</c:v>
                </c:pt>
                <c:pt idx="301">
                  <c:v>59.16</c:v>
                </c:pt>
                <c:pt idx="302">
                  <c:v>60.03</c:v>
                </c:pt>
                <c:pt idx="303">
                  <c:v>61.37</c:v>
                </c:pt>
                <c:pt idx="304">
                  <c:v>61.27</c:v>
                </c:pt>
                <c:pt idx="305">
                  <c:v>61.54</c:v>
                </c:pt>
                <c:pt idx="306">
                  <c:v>61.63</c:v>
                </c:pt>
                <c:pt idx="307">
                  <c:v>63.01</c:v>
                </c:pt>
                <c:pt idx="308">
                  <c:v>62.61</c:v>
                </c:pt>
                <c:pt idx="309">
                  <c:v>62.45</c:v>
                </c:pt>
                <c:pt idx="310">
                  <c:v>62.27</c:v>
                </c:pt>
                <c:pt idx="311">
                  <c:v>61.58</c:v>
                </c:pt>
                <c:pt idx="312">
                  <c:v>60.89</c:v>
                </c:pt>
                <c:pt idx="313">
                  <c:v>61.28</c:v>
                </c:pt>
                <c:pt idx="314">
                  <c:v>59.79</c:v>
                </c:pt>
                <c:pt idx="315">
                  <c:v>59.84</c:v>
                </c:pt>
                <c:pt idx="316">
                  <c:v>61.59</c:v>
                </c:pt>
                <c:pt idx="317">
                  <c:v>61.25</c:v>
                </c:pt>
                <c:pt idx="318">
                  <c:v>63.48</c:v>
                </c:pt>
                <c:pt idx="319">
                  <c:v>63.13</c:v>
                </c:pt>
                <c:pt idx="320">
                  <c:v>61.51</c:v>
                </c:pt>
                <c:pt idx="321">
                  <c:v>60.67</c:v>
                </c:pt>
                <c:pt idx="322">
                  <c:v>63.61</c:v>
                </c:pt>
                <c:pt idx="323">
                  <c:v>64.31</c:v>
                </c:pt>
                <c:pt idx="324">
                  <c:v>65.02</c:v>
                </c:pt>
                <c:pt idx="325">
                  <c:v>64.37</c:v>
                </c:pt>
                <c:pt idx="326">
                  <c:v>63.82</c:v>
                </c:pt>
                <c:pt idx="327">
                  <c:v>64.31</c:v>
                </c:pt>
                <c:pt idx="328">
                  <c:v>64.19</c:v>
                </c:pt>
                <c:pt idx="329">
                  <c:v>66.36</c:v>
                </c:pt>
                <c:pt idx="330">
                  <c:v>65.72</c:v>
                </c:pt>
                <c:pt idx="331">
                  <c:v>65.02</c:v>
                </c:pt>
                <c:pt idx="332">
                  <c:v>64.41</c:v>
                </c:pt>
                <c:pt idx="333">
                  <c:v>63.93</c:v>
                </c:pt>
                <c:pt idx="334">
                  <c:v>64.819999999999993</c:v>
                </c:pt>
                <c:pt idx="335">
                  <c:v>65.63</c:v>
                </c:pt>
                <c:pt idx="336">
                  <c:v>64.47</c:v>
                </c:pt>
                <c:pt idx="337">
                  <c:v>64.31</c:v>
                </c:pt>
                <c:pt idx="338">
                  <c:v>64.13</c:v>
                </c:pt>
                <c:pt idx="339">
                  <c:v>65.84</c:v>
                </c:pt>
                <c:pt idx="340">
                  <c:v>64.349999999999994</c:v>
                </c:pt>
                <c:pt idx="341">
                  <c:v>63.12</c:v>
                </c:pt>
                <c:pt idx="342">
                  <c:v>62.69</c:v>
                </c:pt>
                <c:pt idx="343">
                  <c:v>63.85</c:v>
                </c:pt>
                <c:pt idx="344">
                  <c:v>63.5</c:v>
                </c:pt>
                <c:pt idx="345">
                  <c:v>62.56</c:v>
                </c:pt>
                <c:pt idx="346">
                  <c:v>62.59</c:v>
                </c:pt>
                <c:pt idx="347">
                  <c:v>62</c:v>
                </c:pt>
                <c:pt idx="348">
                  <c:v>61.07</c:v>
                </c:pt>
                <c:pt idx="349">
                  <c:v>61.24</c:v>
                </c:pt>
                <c:pt idx="350">
                  <c:v>61.56</c:v>
                </c:pt>
                <c:pt idx="351">
                  <c:v>62.18</c:v>
                </c:pt>
                <c:pt idx="352">
                  <c:v>60.66</c:v>
                </c:pt>
                <c:pt idx="353">
                  <c:v>60.49</c:v>
                </c:pt>
                <c:pt idx="354">
                  <c:v>61.62</c:v>
                </c:pt>
                <c:pt idx="355">
                  <c:v>61.72</c:v>
                </c:pt>
                <c:pt idx="356">
                  <c:v>60.93</c:v>
                </c:pt>
                <c:pt idx="357">
                  <c:v>58.82</c:v>
                </c:pt>
                <c:pt idx="358">
                  <c:v>59.88</c:v>
                </c:pt>
                <c:pt idx="359">
                  <c:v>59.92</c:v>
                </c:pt>
                <c:pt idx="360">
                  <c:v>59.3</c:v>
                </c:pt>
                <c:pt idx="361">
                  <c:v>57.59</c:v>
                </c:pt>
                <c:pt idx="362">
                  <c:v>57.08</c:v>
                </c:pt>
                <c:pt idx="363">
                  <c:v>55.21</c:v>
                </c:pt>
                <c:pt idx="364">
                  <c:v>53.64</c:v>
                </c:pt>
                <c:pt idx="365">
                  <c:v>53.69</c:v>
                </c:pt>
                <c:pt idx="366">
                  <c:v>55.16</c:v>
                </c:pt>
                <c:pt idx="367">
                  <c:v>55.82</c:v>
                </c:pt>
                <c:pt idx="368">
                  <c:v>56.42</c:v>
                </c:pt>
                <c:pt idx="369">
                  <c:v>54.58</c:v>
                </c:pt>
                <c:pt idx="370">
                  <c:v>55.37</c:v>
                </c:pt>
                <c:pt idx="371">
                  <c:v>53.98</c:v>
                </c:pt>
                <c:pt idx="372">
                  <c:v>54.09</c:v>
                </c:pt>
                <c:pt idx="373">
                  <c:v>54.05</c:v>
                </c:pt>
                <c:pt idx="374">
                  <c:v>54.55</c:v>
                </c:pt>
                <c:pt idx="375">
                  <c:v>54.87</c:v>
                </c:pt>
                <c:pt idx="376">
                  <c:v>55.08</c:v>
                </c:pt>
                <c:pt idx="377">
                  <c:v>53.77</c:v>
                </c:pt>
                <c:pt idx="378">
                  <c:v>54.52</c:v>
                </c:pt>
                <c:pt idx="379">
                  <c:v>55.16</c:v>
                </c:pt>
                <c:pt idx="380">
                  <c:v>55.77</c:v>
                </c:pt>
                <c:pt idx="381">
                  <c:v>54.71</c:v>
                </c:pt>
                <c:pt idx="382">
                  <c:v>55.46</c:v>
                </c:pt>
                <c:pt idx="383">
                  <c:v>55.36</c:v>
                </c:pt>
                <c:pt idx="384">
                  <c:v>54.91</c:v>
                </c:pt>
                <c:pt idx="385">
                  <c:v>52.74</c:v>
                </c:pt>
                <c:pt idx="386">
                  <c:v>52.73</c:v>
                </c:pt>
                <c:pt idx="387">
                  <c:v>54.39</c:v>
                </c:pt>
                <c:pt idx="388">
                  <c:v>55.56</c:v>
                </c:pt>
                <c:pt idx="389">
                  <c:v>55.94</c:v>
                </c:pt>
                <c:pt idx="390">
                  <c:v>56.77</c:v>
                </c:pt>
                <c:pt idx="391">
                  <c:v>57.35</c:v>
                </c:pt>
                <c:pt idx="392">
                  <c:v>58.35</c:v>
                </c:pt>
                <c:pt idx="393">
                  <c:v>58.18</c:v>
                </c:pt>
                <c:pt idx="394">
                  <c:v>57.2</c:v>
                </c:pt>
                <c:pt idx="395">
                  <c:v>57.86</c:v>
                </c:pt>
                <c:pt idx="396">
                  <c:v>57.2</c:v>
                </c:pt>
                <c:pt idx="397">
                  <c:v>56.84</c:v>
                </c:pt>
                <c:pt idx="398">
                  <c:v>58.2</c:v>
                </c:pt>
                <c:pt idx="399">
                  <c:v>57.58</c:v>
                </c:pt>
                <c:pt idx="400">
                  <c:v>57.57</c:v>
                </c:pt>
                <c:pt idx="401">
                  <c:v>58.93</c:v>
                </c:pt>
                <c:pt idx="402">
                  <c:v>58.22</c:v>
                </c:pt>
                <c:pt idx="403">
                  <c:v>57.83</c:v>
                </c:pt>
                <c:pt idx="404">
                  <c:v>58.48</c:v>
                </c:pt>
                <c:pt idx="405">
                  <c:v>57.04</c:v>
                </c:pt>
                <c:pt idx="406">
                  <c:v>57.11</c:v>
                </c:pt>
                <c:pt idx="407">
                  <c:v>57.76</c:v>
                </c:pt>
                <c:pt idx="408">
                  <c:v>55.96</c:v>
                </c:pt>
                <c:pt idx="409">
                  <c:v>55.35</c:v>
                </c:pt>
                <c:pt idx="410">
                  <c:v>57.32</c:v>
                </c:pt>
                <c:pt idx="411">
                  <c:v>58.95</c:v>
                </c:pt>
                <c:pt idx="412">
                  <c:v>59.53</c:v>
                </c:pt>
                <c:pt idx="413">
                  <c:v>60.88</c:v>
                </c:pt>
                <c:pt idx="414">
                  <c:v>61.17</c:v>
                </c:pt>
                <c:pt idx="415">
                  <c:v>61.23</c:v>
                </c:pt>
                <c:pt idx="416">
                  <c:v>60.14</c:v>
                </c:pt>
                <c:pt idx="417">
                  <c:v>60.41</c:v>
                </c:pt>
                <c:pt idx="418">
                  <c:v>61.37</c:v>
                </c:pt>
                <c:pt idx="419">
                  <c:v>63.17</c:v>
                </c:pt>
                <c:pt idx="420">
                  <c:v>63.26</c:v>
                </c:pt>
                <c:pt idx="421">
                  <c:v>63.08</c:v>
                </c:pt>
                <c:pt idx="422">
                  <c:v>62.62</c:v>
                </c:pt>
                <c:pt idx="423">
                  <c:v>63.01</c:v>
                </c:pt>
                <c:pt idx="424">
                  <c:v>64.66</c:v>
                </c:pt>
                <c:pt idx="425">
                  <c:v>64.52</c:v>
                </c:pt>
                <c:pt idx="426">
                  <c:v>64.260000000000005</c:v>
                </c:pt>
                <c:pt idx="427">
                  <c:v>63.79</c:v>
                </c:pt>
                <c:pt idx="428">
                  <c:v>62.59</c:v>
                </c:pt>
                <c:pt idx="429">
                  <c:v>60.4</c:v>
                </c:pt>
                <c:pt idx="430">
                  <c:v>61.99</c:v>
                </c:pt>
                <c:pt idx="431">
                  <c:v>64.099999999999994</c:v>
                </c:pt>
                <c:pt idx="432">
                  <c:v>64.33</c:v>
                </c:pt>
                <c:pt idx="433">
                  <c:v>62.07</c:v>
                </c:pt>
                <c:pt idx="434">
                  <c:v>62.17</c:v>
                </c:pt>
                <c:pt idx="435">
                  <c:v>62.75</c:v>
                </c:pt>
                <c:pt idx="436">
                  <c:v>62.65</c:v>
                </c:pt>
                <c:pt idx="437">
                  <c:v>62.13</c:v>
                </c:pt>
                <c:pt idx="438">
                  <c:v>61.05</c:v>
                </c:pt>
                <c:pt idx="439">
                  <c:v>61.45</c:v>
                </c:pt>
                <c:pt idx="440">
                  <c:v>61.18</c:v>
                </c:pt>
                <c:pt idx="441">
                  <c:v>60.94</c:v>
                </c:pt>
                <c:pt idx="442">
                  <c:v>60.46</c:v>
                </c:pt>
                <c:pt idx="443">
                  <c:v>58.37</c:v>
                </c:pt>
                <c:pt idx="444">
                  <c:v>58.56</c:v>
                </c:pt>
                <c:pt idx="445">
                  <c:v>58.94</c:v>
                </c:pt>
                <c:pt idx="446">
                  <c:v>58.26</c:v>
                </c:pt>
                <c:pt idx="447">
                  <c:v>59.61</c:v>
                </c:pt>
                <c:pt idx="448">
                  <c:v>58.92</c:v>
                </c:pt>
                <c:pt idx="449">
                  <c:v>58.84</c:v>
                </c:pt>
                <c:pt idx="450">
                  <c:v>58.98</c:v>
                </c:pt>
                <c:pt idx="451">
                  <c:v>60.43</c:v>
                </c:pt>
                <c:pt idx="452">
                  <c:v>62.19</c:v>
                </c:pt>
                <c:pt idx="453">
                  <c:v>60.77</c:v>
                </c:pt>
                <c:pt idx="454">
                  <c:v>59.3</c:v>
                </c:pt>
                <c:pt idx="455">
                  <c:v>60.04</c:v>
                </c:pt>
                <c:pt idx="456">
                  <c:v>60.59</c:v>
                </c:pt>
                <c:pt idx="457">
                  <c:v>62.58</c:v>
                </c:pt>
                <c:pt idx="458">
                  <c:v>62.43</c:v>
                </c:pt>
                <c:pt idx="459">
                  <c:v>61.55</c:v>
                </c:pt>
                <c:pt idx="460">
                  <c:v>60.97</c:v>
                </c:pt>
                <c:pt idx="461">
                  <c:v>59.19</c:v>
                </c:pt>
                <c:pt idx="462">
                  <c:v>58.82</c:v>
                </c:pt>
                <c:pt idx="463">
                  <c:v>57.24</c:v>
                </c:pt>
                <c:pt idx="464">
                  <c:v>58.94</c:v>
                </c:pt>
                <c:pt idx="465">
                  <c:v>58.11</c:v>
                </c:pt>
                <c:pt idx="466">
                  <c:v>56.41</c:v>
                </c:pt>
                <c:pt idx="467">
                  <c:v>55.68</c:v>
                </c:pt>
                <c:pt idx="468">
                  <c:v>55.57</c:v>
                </c:pt>
                <c:pt idx="469">
                  <c:v>55.27</c:v>
                </c:pt>
                <c:pt idx="470">
                  <c:v>56</c:v>
                </c:pt>
                <c:pt idx="471">
                  <c:v>55.29</c:v>
                </c:pt>
                <c:pt idx="472">
                  <c:v>56.48</c:v>
                </c:pt>
                <c:pt idx="473">
                  <c:v>56.66</c:v>
                </c:pt>
                <c:pt idx="474">
                  <c:v>56.98</c:v>
                </c:pt>
                <c:pt idx="475">
                  <c:v>57.32</c:v>
                </c:pt>
                <c:pt idx="476">
                  <c:v>55.71</c:v>
                </c:pt>
                <c:pt idx="477">
                  <c:v>55.5</c:v>
                </c:pt>
                <c:pt idx="478">
                  <c:v>55.87</c:v>
                </c:pt>
                <c:pt idx="479">
                  <c:v>56</c:v>
                </c:pt>
                <c:pt idx="480">
                  <c:v>56.59</c:v>
                </c:pt>
                <c:pt idx="481">
                  <c:v>56.34</c:v>
                </c:pt>
                <c:pt idx="482">
                  <c:v>56.5</c:v>
                </c:pt>
                <c:pt idx="483">
                  <c:v>57.39</c:v>
                </c:pt>
                <c:pt idx="484">
                  <c:v>55.83</c:v>
                </c:pt>
                <c:pt idx="485">
                  <c:v>56.69</c:v>
                </c:pt>
                <c:pt idx="486">
                  <c:v>57.4</c:v>
                </c:pt>
                <c:pt idx="487">
                  <c:v>57.71</c:v>
                </c:pt>
                <c:pt idx="488">
                  <c:v>56.18</c:v>
                </c:pt>
                <c:pt idx="489">
                  <c:v>56.34</c:v>
                </c:pt>
                <c:pt idx="490">
                  <c:v>55.22</c:v>
                </c:pt>
                <c:pt idx="491">
                  <c:v>55.91</c:v>
                </c:pt>
                <c:pt idx="492">
                  <c:v>56.49</c:v>
                </c:pt>
                <c:pt idx="493">
                  <c:v>56.81</c:v>
                </c:pt>
                <c:pt idx="494">
                  <c:v>59.37</c:v>
                </c:pt>
                <c:pt idx="495">
                  <c:v>59.11</c:v>
                </c:pt>
                <c:pt idx="496">
                  <c:v>60.39</c:v>
                </c:pt>
                <c:pt idx="497">
                  <c:v>61.97</c:v>
                </c:pt>
                <c:pt idx="498">
                  <c:v>61.31</c:v>
                </c:pt>
                <c:pt idx="499">
                  <c:v>61.77</c:v>
                </c:pt>
                <c:pt idx="500">
                  <c:v>59.93</c:v>
                </c:pt>
                <c:pt idx="501">
                  <c:v>60.87</c:v>
                </c:pt>
                <c:pt idx="502">
                  <c:v>60.93</c:v>
                </c:pt>
                <c:pt idx="503">
                  <c:v>58.71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F-8C40-A5F9-747D9712E5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Energy!$T$13:$T$516</c:f>
              <c:numCache>
                <c:formatCode>m/d/yy</c:formatCode>
                <c:ptCount val="504"/>
                <c:pt idx="0">
                  <c:v>44988</c:v>
                </c:pt>
                <c:pt idx="1">
                  <c:v>44987</c:v>
                </c:pt>
                <c:pt idx="2">
                  <c:v>44986</c:v>
                </c:pt>
                <c:pt idx="3">
                  <c:v>44985</c:v>
                </c:pt>
                <c:pt idx="4">
                  <c:v>44984</c:v>
                </c:pt>
                <c:pt idx="5">
                  <c:v>44981</c:v>
                </c:pt>
                <c:pt idx="6">
                  <c:v>44980</c:v>
                </c:pt>
                <c:pt idx="7">
                  <c:v>44979</c:v>
                </c:pt>
                <c:pt idx="8">
                  <c:v>44978</c:v>
                </c:pt>
                <c:pt idx="9">
                  <c:v>44974</c:v>
                </c:pt>
                <c:pt idx="10">
                  <c:v>44973</c:v>
                </c:pt>
                <c:pt idx="11">
                  <c:v>44972</c:v>
                </c:pt>
                <c:pt idx="12">
                  <c:v>44971</c:v>
                </c:pt>
                <c:pt idx="13">
                  <c:v>44970</c:v>
                </c:pt>
                <c:pt idx="14">
                  <c:v>44967</c:v>
                </c:pt>
                <c:pt idx="15">
                  <c:v>44966</c:v>
                </c:pt>
                <c:pt idx="16">
                  <c:v>44965</c:v>
                </c:pt>
                <c:pt idx="17">
                  <c:v>44964</c:v>
                </c:pt>
                <c:pt idx="18">
                  <c:v>44963</c:v>
                </c:pt>
                <c:pt idx="19">
                  <c:v>44960</c:v>
                </c:pt>
                <c:pt idx="20">
                  <c:v>44959</c:v>
                </c:pt>
                <c:pt idx="21">
                  <c:v>44958</c:v>
                </c:pt>
                <c:pt idx="22">
                  <c:v>44957</c:v>
                </c:pt>
                <c:pt idx="23">
                  <c:v>44956</c:v>
                </c:pt>
                <c:pt idx="24">
                  <c:v>44953</c:v>
                </c:pt>
                <c:pt idx="25">
                  <c:v>44952</c:v>
                </c:pt>
                <c:pt idx="26">
                  <c:v>44951</c:v>
                </c:pt>
                <c:pt idx="27">
                  <c:v>44950</c:v>
                </c:pt>
                <c:pt idx="28">
                  <c:v>44949</c:v>
                </c:pt>
                <c:pt idx="29">
                  <c:v>44946</c:v>
                </c:pt>
                <c:pt idx="30">
                  <c:v>44945</c:v>
                </c:pt>
                <c:pt idx="31">
                  <c:v>44944</c:v>
                </c:pt>
                <c:pt idx="32">
                  <c:v>44943</c:v>
                </c:pt>
                <c:pt idx="33">
                  <c:v>44939</c:v>
                </c:pt>
                <c:pt idx="34">
                  <c:v>44938</c:v>
                </c:pt>
                <c:pt idx="35">
                  <c:v>44937</c:v>
                </c:pt>
                <c:pt idx="36">
                  <c:v>44936</c:v>
                </c:pt>
                <c:pt idx="37">
                  <c:v>44935</c:v>
                </c:pt>
                <c:pt idx="38">
                  <c:v>44932</c:v>
                </c:pt>
                <c:pt idx="39">
                  <c:v>44931</c:v>
                </c:pt>
                <c:pt idx="40">
                  <c:v>44930</c:v>
                </c:pt>
                <c:pt idx="41">
                  <c:v>44929</c:v>
                </c:pt>
                <c:pt idx="42">
                  <c:v>44925</c:v>
                </c:pt>
                <c:pt idx="43">
                  <c:v>44924</c:v>
                </c:pt>
                <c:pt idx="44">
                  <c:v>44923</c:v>
                </c:pt>
                <c:pt idx="45">
                  <c:v>44922</c:v>
                </c:pt>
                <c:pt idx="46">
                  <c:v>44918</c:v>
                </c:pt>
                <c:pt idx="47">
                  <c:v>44917</c:v>
                </c:pt>
                <c:pt idx="48">
                  <c:v>44916</c:v>
                </c:pt>
                <c:pt idx="49">
                  <c:v>44915</c:v>
                </c:pt>
                <c:pt idx="50">
                  <c:v>44914</c:v>
                </c:pt>
                <c:pt idx="51">
                  <c:v>44911</c:v>
                </c:pt>
                <c:pt idx="52">
                  <c:v>44910</c:v>
                </c:pt>
                <c:pt idx="53">
                  <c:v>44909</c:v>
                </c:pt>
                <c:pt idx="54">
                  <c:v>44908</c:v>
                </c:pt>
                <c:pt idx="55">
                  <c:v>44907</c:v>
                </c:pt>
                <c:pt idx="56">
                  <c:v>44904</c:v>
                </c:pt>
                <c:pt idx="57">
                  <c:v>44903</c:v>
                </c:pt>
                <c:pt idx="58">
                  <c:v>44902</c:v>
                </c:pt>
                <c:pt idx="59">
                  <c:v>44901</c:v>
                </c:pt>
                <c:pt idx="60">
                  <c:v>44900</c:v>
                </c:pt>
                <c:pt idx="61">
                  <c:v>44897</c:v>
                </c:pt>
                <c:pt idx="62">
                  <c:v>44896</c:v>
                </c:pt>
                <c:pt idx="63">
                  <c:v>44895</c:v>
                </c:pt>
                <c:pt idx="64">
                  <c:v>44894</c:v>
                </c:pt>
                <c:pt idx="65">
                  <c:v>44893</c:v>
                </c:pt>
                <c:pt idx="66">
                  <c:v>44890</c:v>
                </c:pt>
                <c:pt idx="67">
                  <c:v>44888</c:v>
                </c:pt>
                <c:pt idx="68">
                  <c:v>44887</c:v>
                </c:pt>
                <c:pt idx="69">
                  <c:v>44886</c:v>
                </c:pt>
                <c:pt idx="70">
                  <c:v>44883</c:v>
                </c:pt>
                <c:pt idx="71">
                  <c:v>44882</c:v>
                </c:pt>
                <c:pt idx="72">
                  <c:v>44881</c:v>
                </c:pt>
                <c:pt idx="73">
                  <c:v>44880</c:v>
                </c:pt>
                <c:pt idx="74">
                  <c:v>44879</c:v>
                </c:pt>
                <c:pt idx="75">
                  <c:v>44876</c:v>
                </c:pt>
                <c:pt idx="76">
                  <c:v>44875</c:v>
                </c:pt>
                <c:pt idx="77">
                  <c:v>44874</c:v>
                </c:pt>
                <c:pt idx="78">
                  <c:v>44873</c:v>
                </c:pt>
                <c:pt idx="79">
                  <c:v>44872</c:v>
                </c:pt>
                <c:pt idx="80">
                  <c:v>44869</c:v>
                </c:pt>
                <c:pt idx="81">
                  <c:v>44868</c:v>
                </c:pt>
                <c:pt idx="82">
                  <c:v>44867</c:v>
                </c:pt>
                <c:pt idx="83">
                  <c:v>44866</c:v>
                </c:pt>
                <c:pt idx="84">
                  <c:v>44865</c:v>
                </c:pt>
                <c:pt idx="85">
                  <c:v>44862</c:v>
                </c:pt>
                <c:pt idx="86">
                  <c:v>44861</c:v>
                </c:pt>
                <c:pt idx="87">
                  <c:v>44860</c:v>
                </c:pt>
                <c:pt idx="88">
                  <c:v>44859</c:v>
                </c:pt>
                <c:pt idx="89">
                  <c:v>44858</c:v>
                </c:pt>
                <c:pt idx="90">
                  <c:v>44855</c:v>
                </c:pt>
                <c:pt idx="91">
                  <c:v>44854</c:v>
                </c:pt>
                <c:pt idx="92">
                  <c:v>44853</c:v>
                </c:pt>
                <c:pt idx="93">
                  <c:v>44852</c:v>
                </c:pt>
                <c:pt idx="94">
                  <c:v>44851</c:v>
                </c:pt>
                <c:pt idx="95">
                  <c:v>44848</c:v>
                </c:pt>
                <c:pt idx="96">
                  <c:v>44847</c:v>
                </c:pt>
                <c:pt idx="97">
                  <c:v>44846</c:v>
                </c:pt>
                <c:pt idx="98">
                  <c:v>44845</c:v>
                </c:pt>
                <c:pt idx="99">
                  <c:v>44844</c:v>
                </c:pt>
                <c:pt idx="100">
                  <c:v>44841</c:v>
                </c:pt>
                <c:pt idx="101">
                  <c:v>44840</c:v>
                </c:pt>
                <c:pt idx="102">
                  <c:v>44839</c:v>
                </c:pt>
                <c:pt idx="103">
                  <c:v>44838</c:v>
                </c:pt>
                <c:pt idx="104">
                  <c:v>44837</c:v>
                </c:pt>
                <c:pt idx="105">
                  <c:v>44834</c:v>
                </c:pt>
                <c:pt idx="106">
                  <c:v>44833</c:v>
                </c:pt>
                <c:pt idx="107">
                  <c:v>44832</c:v>
                </c:pt>
                <c:pt idx="108">
                  <c:v>44831</c:v>
                </c:pt>
                <c:pt idx="109">
                  <c:v>44830</c:v>
                </c:pt>
                <c:pt idx="110">
                  <c:v>44827</c:v>
                </c:pt>
                <c:pt idx="111">
                  <c:v>44826</c:v>
                </c:pt>
                <c:pt idx="112">
                  <c:v>44825</c:v>
                </c:pt>
                <c:pt idx="113">
                  <c:v>44824</c:v>
                </c:pt>
                <c:pt idx="114">
                  <c:v>44823</c:v>
                </c:pt>
                <c:pt idx="115">
                  <c:v>44820</c:v>
                </c:pt>
                <c:pt idx="116">
                  <c:v>44819</c:v>
                </c:pt>
                <c:pt idx="117">
                  <c:v>44818</c:v>
                </c:pt>
                <c:pt idx="118">
                  <c:v>44817</c:v>
                </c:pt>
                <c:pt idx="119">
                  <c:v>44816</c:v>
                </c:pt>
                <c:pt idx="120">
                  <c:v>44813</c:v>
                </c:pt>
                <c:pt idx="121">
                  <c:v>44812</c:v>
                </c:pt>
                <c:pt idx="122">
                  <c:v>44811</c:v>
                </c:pt>
                <c:pt idx="123">
                  <c:v>44810</c:v>
                </c:pt>
                <c:pt idx="124">
                  <c:v>44806</c:v>
                </c:pt>
                <c:pt idx="125">
                  <c:v>44805</c:v>
                </c:pt>
                <c:pt idx="126">
                  <c:v>44804</c:v>
                </c:pt>
                <c:pt idx="127">
                  <c:v>44803</c:v>
                </c:pt>
                <c:pt idx="128">
                  <c:v>44802</c:v>
                </c:pt>
                <c:pt idx="129">
                  <c:v>44799</c:v>
                </c:pt>
                <c:pt idx="130">
                  <c:v>44798</c:v>
                </c:pt>
                <c:pt idx="131">
                  <c:v>44797</c:v>
                </c:pt>
                <c:pt idx="132">
                  <c:v>44796</c:v>
                </c:pt>
                <c:pt idx="133">
                  <c:v>44795</c:v>
                </c:pt>
                <c:pt idx="134">
                  <c:v>44792</c:v>
                </c:pt>
                <c:pt idx="135">
                  <c:v>44791</c:v>
                </c:pt>
                <c:pt idx="136">
                  <c:v>44790</c:v>
                </c:pt>
                <c:pt idx="137">
                  <c:v>44789</c:v>
                </c:pt>
                <c:pt idx="138">
                  <c:v>44788</c:v>
                </c:pt>
                <c:pt idx="139">
                  <c:v>44785</c:v>
                </c:pt>
                <c:pt idx="140">
                  <c:v>44784</c:v>
                </c:pt>
                <c:pt idx="141">
                  <c:v>44783</c:v>
                </c:pt>
                <c:pt idx="142">
                  <c:v>44782</c:v>
                </c:pt>
                <c:pt idx="143">
                  <c:v>44781</c:v>
                </c:pt>
                <c:pt idx="144">
                  <c:v>44778</c:v>
                </c:pt>
                <c:pt idx="145">
                  <c:v>44777</c:v>
                </c:pt>
                <c:pt idx="146">
                  <c:v>44776</c:v>
                </c:pt>
                <c:pt idx="147">
                  <c:v>44775</c:v>
                </c:pt>
                <c:pt idx="148">
                  <c:v>44774</c:v>
                </c:pt>
                <c:pt idx="149">
                  <c:v>44771</c:v>
                </c:pt>
                <c:pt idx="150">
                  <c:v>44770</c:v>
                </c:pt>
                <c:pt idx="151">
                  <c:v>44769</c:v>
                </c:pt>
                <c:pt idx="152">
                  <c:v>44768</c:v>
                </c:pt>
                <c:pt idx="153">
                  <c:v>44767</c:v>
                </c:pt>
                <c:pt idx="154">
                  <c:v>44764</c:v>
                </c:pt>
                <c:pt idx="155">
                  <c:v>44763</c:v>
                </c:pt>
                <c:pt idx="156">
                  <c:v>44762</c:v>
                </c:pt>
                <c:pt idx="157">
                  <c:v>44761</c:v>
                </c:pt>
                <c:pt idx="158">
                  <c:v>44760</c:v>
                </c:pt>
                <c:pt idx="159">
                  <c:v>44757</c:v>
                </c:pt>
                <c:pt idx="160">
                  <c:v>44756</c:v>
                </c:pt>
                <c:pt idx="161">
                  <c:v>44755</c:v>
                </c:pt>
                <c:pt idx="162">
                  <c:v>44754</c:v>
                </c:pt>
                <c:pt idx="163">
                  <c:v>44753</c:v>
                </c:pt>
                <c:pt idx="164">
                  <c:v>44750</c:v>
                </c:pt>
                <c:pt idx="165">
                  <c:v>44749</c:v>
                </c:pt>
                <c:pt idx="166">
                  <c:v>44748</c:v>
                </c:pt>
                <c:pt idx="167">
                  <c:v>44747</c:v>
                </c:pt>
                <c:pt idx="168">
                  <c:v>44743</c:v>
                </c:pt>
                <c:pt idx="169">
                  <c:v>44742</c:v>
                </c:pt>
                <c:pt idx="170">
                  <c:v>44741</c:v>
                </c:pt>
                <c:pt idx="171">
                  <c:v>44740</c:v>
                </c:pt>
                <c:pt idx="172">
                  <c:v>44739</c:v>
                </c:pt>
                <c:pt idx="173">
                  <c:v>44736</c:v>
                </c:pt>
                <c:pt idx="174">
                  <c:v>44735</c:v>
                </c:pt>
                <c:pt idx="175">
                  <c:v>44734</c:v>
                </c:pt>
                <c:pt idx="176">
                  <c:v>44733</c:v>
                </c:pt>
                <c:pt idx="177">
                  <c:v>44729</c:v>
                </c:pt>
                <c:pt idx="178">
                  <c:v>44728</c:v>
                </c:pt>
                <c:pt idx="179">
                  <c:v>44727</c:v>
                </c:pt>
                <c:pt idx="180">
                  <c:v>44726</c:v>
                </c:pt>
                <c:pt idx="181">
                  <c:v>44725</c:v>
                </c:pt>
                <c:pt idx="182">
                  <c:v>44722</c:v>
                </c:pt>
                <c:pt idx="183">
                  <c:v>44721</c:v>
                </c:pt>
                <c:pt idx="184">
                  <c:v>44720</c:v>
                </c:pt>
                <c:pt idx="185">
                  <c:v>44719</c:v>
                </c:pt>
                <c:pt idx="186">
                  <c:v>44718</c:v>
                </c:pt>
                <c:pt idx="187">
                  <c:v>44715</c:v>
                </c:pt>
                <c:pt idx="188">
                  <c:v>44714</c:v>
                </c:pt>
                <c:pt idx="189">
                  <c:v>44713</c:v>
                </c:pt>
                <c:pt idx="190">
                  <c:v>44712</c:v>
                </c:pt>
                <c:pt idx="191">
                  <c:v>44708</c:v>
                </c:pt>
                <c:pt idx="192">
                  <c:v>44707</c:v>
                </c:pt>
                <c:pt idx="193">
                  <c:v>44706</c:v>
                </c:pt>
                <c:pt idx="194">
                  <c:v>44705</c:v>
                </c:pt>
                <c:pt idx="195">
                  <c:v>44704</c:v>
                </c:pt>
                <c:pt idx="196">
                  <c:v>44701</c:v>
                </c:pt>
                <c:pt idx="197">
                  <c:v>44700</c:v>
                </c:pt>
                <c:pt idx="198">
                  <c:v>44699</c:v>
                </c:pt>
                <c:pt idx="199">
                  <c:v>44698</c:v>
                </c:pt>
                <c:pt idx="200">
                  <c:v>44697</c:v>
                </c:pt>
                <c:pt idx="201">
                  <c:v>44694</c:v>
                </c:pt>
                <c:pt idx="202">
                  <c:v>44693</c:v>
                </c:pt>
                <c:pt idx="203">
                  <c:v>44692</c:v>
                </c:pt>
                <c:pt idx="204">
                  <c:v>44691</c:v>
                </c:pt>
                <c:pt idx="205">
                  <c:v>44690</c:v>
                </c:pt>
                <c:pt idx="206">
                  <c:v>44687</c:v>
                </c:pt>
                <c:pt idx="207">
                  <c:v>44686</c:v>
                </c:pt>
                <c:pt idx="208">
                  <c:v>44685</c:v>
                </c:pt>
                <c:pt idx="209">
                  <c:v>44684</c:v>
                </c:pt>
                <c:pt idx="210">
                  <c:v>44683</c:v>
                </c:pt>
                <c:pt idx="211">
                  <c:v>44680</c:v>
                </c:pt>
                <c:pt idx="212">
                  <c:v>44679</c:v>
                </c:pt>
                <c:pt idx="213">
                  <c:v>44678</c:v>
                </c:pt>
                <c:pt idx="214">
                  <c:v>44677</c:v>
                </c:pt>
                <c:pt idx="215">
                  <c:v>44676</c:v>
                </c:pt>
                <c:pt idx="216">
                  <c:v>44673</c:v>
                </c:pt>
                <c:pt idx="217">
                  <c:v>44672</c:v>
                </c:pt>
                <c:pt idx="218">
                  <c:v>44671</c:v>
                </c:pt>
                <c:pt idx="219">
                  <c:v>44670</c:v>
                </c:pt>
                <c:pt idx="220">
                  <c:v>44669</c:v>
                </c:pt>
                <c:pt idx="221">
                  <c:v>44665</c:v>
                </c:pt>
                <c:pt idx="222">
                  <c:v>44664</c:v>
                </c:pt>
                <c:pt idx="223">
                  <c:v>44663</c:v>
                </c:pt>
                <c:pt idx="224">
                  <c:v>44662</c:v>
                </c:pt>
                <c:pt idx="225">
                  <c:v>44659</c:v>
                </c:pt>
                <c:pt idx="226">
                  <c:v>44658</c:v>
                </c:pt>
                <c:pt idx="227">
                  <c:v>44657</c:v>
                </c:pt>
                <c:pt idx="228">
                  <c:v>44656</c:v>
                </c:pt>
                <c:pt idx="229">
                  <c:v>44655</c:v>
                </c:pt>
                <c:pt idx="230">
                  <c:v>44652</c:v>
                </c:pt>
                <c:pt idx="231">
                  <c:v>44651</c:v>
                </c:pt>
                <c:pt idx="232">
                  <c:v>44650</c:v>
                </c:pt>
                <c:pt idx="233">
                  <c:v>44649</c:v>
                </c:pt>
                <c:pt idx="234">
                  <c:v>44648</c:v>
                </c:pt>
                <c:pt idx="235">
                  <c:v>44645</c:v>
                </c:pt>
                <c:pt idx="236">
                  <c:v>44644</c:v>
                </c:pt>
                <c:pt idx="237">
                  <c:v>44643</c:v>
                </c:pt>
                <c:pt idx="238">
                  <c:v>44642</c:v>
                </c:pt>
                <c:pt idx="239">
                  <c:v>44641</c:v>
                </c:pt>
                <c:pt idx="240">
                  <c:v>44638</c:v>
                </c:pt>
                <c:pt idx="241">
                  <c:v>44637</c:v>
                </c:pt>
                <c:pt idx="242">
                  <c:v>44636</c:v>
                </c:pt>
                <c:pt idx="243">
                  <c:v>44635</c:v>
                </c:pt>
                <c:pt idx="244">
                  <c:v>44634</c:v>
                </c:pt>
                <c:pt idx="245">
                  <c:v>44631</c:v>
                </c:pt>
                <c:pt idx="246">
                  <c:v>44630</c:v>
                </c:pt>
                <c:pt idx="247">
                  <c:v>44629</c:v>
                </c:pt>
                <c:pt idx="248">
                  <c:v>44628</c:v>
                </c:pt>
                <c:pt idx="249">
                  <c:v>44627</c:v>
                </c:pt>
                <c:pt idx="250">
                  <c:v>44624</c:v>
                </c:pt>
                <c:pt idx="251">
                  <c:v>44623</c:v>
                </c:pt>
                <c:pt idx="252">
                  <c:v>44622</c:v>
                </c:pt>
                <c:pt idx="253">
                  <c:v>44621</c:v>
                </c:pt>
                <c:pt idx="254">
                  <c:v>44620</c:v>
                </c:pt>
                <c:pt idx="255">
                  <c:v>44617</c:v>
                </c:pt>
                <c:pt idx="256">
                  <c:v>44616</c:v>
                </c:pt>
                <c:pt idx="257">
                  <c:v>44615</c:v>
                </c:pt>
                <c:pt idx="258">
                  <c:v>44614</c:v>
                </c:pt>
                <c:pt idx="259">
                  <c:v>44610</c:v>
                </c:pt>
                <c:pt idx="260">
                  <c:v>44609</c:v>
                </c:pt>
                <c:pt idx="261">
                  <c:v>44608</c:v>
                </c:pt>
                <c:pt idx="262">
                  <c:v>44607</c:v>
                </c:pt>
                <c:pt idx="263">
                  <c:v>44606</c:v>
                </c:pt>
                <c:pt idx="264">
                  <c:v>44603</c:v>
                </c:pt>
                <c:pt idx="265">
                  <c:v>44602</c:v>
                </c:pt>
                <c:pt idx="266">
                  <c:v>44601</c:v>
                </c:pt>
                <c:pt idx="267">
                  <c:v>44600</c:v>
                </c:pt>
                <c:pt idx="268">
                  <c:v>44599</c:v>
                </c:pt>
                <c:pt idx="269">
                  <c:v>44596</c:v>
                </c:pt>
                <c:pt idx="270">
                  <c:v>44595</c:v>
                </c:pt>
                <c:pt idx="271">
                  <c:v>44594</c:v>
                </c:pt>
                <c:pt idx="272">
                  <c:v>44593</c:v>
                </c:pt>
                <c:pt idx="273">
                  <c:v>44592</c:v>
                </c:pt>
                <c:pt idx="274">
                  <c:v>44589</c:v>
                </c:pt>
                <c:pt idx="275">
                  <c:v>44588</c:v>
                </c:pt>
                <c:pt idx="276">
                  <c:v>44587</c:v>
                </c:pt>
                <c:pt idx="277">
                  <c:v>44586</c:v>
                </c:pt>
                <c:pt idx="278">
                  <c:v>44585</c:v>
                </c:pt>
                <c:pt idx="279">
                  <c:v>44582</c:v>
                </c:pt>
                <c:pt idx="280">
                  <c:v>44581</c:v>
                </c:pt>
                <c:pt idx="281">
                  <c:v>44580</c:v>
                </c:pt>
                <c:pt idx="282">
                  <c:v>44579</c:v>
                </c:pt>
                <c:pt idx="283">
                  <c:v>44575</c:v>
                </c:pt>
                <c:pt idx="284">
                  <c:v>44574</c:v>
                </c:pt>
                <c:pt idx="285">
                  <c:v>44573</c:v>
                </c:pt>
                <c:pt idx="286">
                  <c:v>44572</c:v>
                </c:pt>
                <c:pt idx="287">
                  <c:v>44571</c:v>
                </c:pt>
                <c:pt idx="288">
                  <c:v>44568</c:v>
                </c:pt>
                <c:pt idx="289">
                  <c:v>44567</c:v>
                </c:pt>
                <c:pt idx="290">
                  <c:v>44566</c:v>
                </c:pt>
                <c:pt idx="291">
                  <c:v>44565</c:v>
                </c:pt>
                <c:pt idx="292">
                  <c:v>44564</c:v>
                </c:pt>
                <c:pt idx="293">
                  <c:v>44561</c:v>
                </c:pt>
                <c:pt idx="294">
                  <c:v>44560</c:v>
                </c:pt>
                <c:pt idx="295">
                  <c:v>44559</c:v>
                </c:pt>
                <c:pt idx="296">
                  <c:v>44558</c:v>
                </c:pt>
                <c:pt idx="297">
                  <c:v>44557</c:v>
                </c:pt>
                <c:pt idx="298">
                  <c:v>44553</c:v>
                </c:pt>
                <c:pt idx="299">
                  <c:v>44552</c:v>
                </c:pt>
                <c:pt idx="300">
                  <c:v>44551</c:v>
                </c:pt>
                <c:pt idx="301">
                  <c:v>44550</c:v>
                </c:pt>
                <c:pt idx="302">
                  <c:v>44547</c:v>
                </c:pt>
                <c:pt idx="303">
                  <c:v>44546</c:v>
                </c:pt>
                <c:pt idx="304">
                  <c:v>44545</c:v>
                </c:pt>
                <c:pt idx="305">
                  <c:v>44544</c:v>
                </c:pt>
                <c:pt idx="306">
                  <c:v>44543</c:v>
                </c:pt>
                <c:pt idx="307">
                  <c:v>44540</c:v>
                </c:pt>
                <c:pt idx="308">
                  <c:v>44539</c:v>
                </c:pt>
                <c:pt idx="309">
                  <c:v>44538</c:v>
                </c:pt>
                <c:pt idx="310">
                  <c:v>44537</c:v>
                </c:pt>
                <c:pt idx="311">
                  <c:v>44536</c:v>
                </c:pt>
                <c:pt idx="312">
                  <c:v>44533</c:v>
                </c:pt>
                <c:pt idx="313">
                  <c:v>44532</c:v>
                </c:pt>
                <c:pt idx="314">
                  <c:v>44531</c:v>
                </c:pt>
                <c:pt idx="315">
                  <c:v>44530</c:v>
                </c:pt>
                <c:pt idx="316">
                  <c:v>44529</c:v>
                </c:pt>
                <c:pt idx="317">
                  <c:v>44526</c:v>
                </c:pt>
                <c:pt idx="318">
                  <c:v>44524</c:v>
                </c:pt>
                <c:pt idx="319">
                  <c:v>44523</c:v>
                </c:pt>
                <c:pt idx="320">
                  <c:v>44522</c:v>
                </c:pt>
                <c:pt idx="321">
                  <c:v>44519</c:v>
                </c:pt>
                <c:pt idx="322">
                  <c:v>44518</c:v>
                </c:pt>
                <c:pt idx="323">
                  <c:v>44517</c:v>
                </c:pt>
                <c:pt idx="324">
                  <c:v>44516</c:v>
                </c:pt>
                <c:pt idx="325">
                  <c:v>44515</c:v>
                </c:pt>
                <c:pt idx="326">
                  <c:v>44512</c:v>
                </c:pt>
                <c:pt idx="327">
                  <c:v>44511</c:v>
                </c:pt>
                <c:pt idx="328">
                  <c:v>44510</c:v>
                </c:pt>
                <c:pt idx="329">
                  <c:v>44509</c:v>
                </c:pt>
                <c:pt idx="330">
                  <c:v>44508</c:v>
                </c:pt>
                <c:pt idx="331">
                  <c:v>44505</c:v>
                </c:pt>
                <c:pt idx="332">
                  <c:v>44504</c:v>
                </c:pt>
                <c:pt idx="333">
                  <c:v>44503</c:v>
                </c:pt>
                <c:pt idx="334">
                  <c:v>44502</c:v>
                </c:pt>
                <c:pt idx="335">
                  <c:v>44501</c:v>
                </c:pt>
                <c:pt idx="336">
                  <c:v>44498</c:v>
                </c:pt>
                <c:pt idx="337">
                  <c:v>44497</c:v>
                </c:pt>
                <c:pt idx="338">
                  <c:v>44496</c:v>
                </c:pt>
                <c:pt idx="339">
                  <c:v>44495</c:v>
                </c:pt>
                <c:pt idx="340">
                  <c:v>44494</c:v>
                </c:pt>
                <c:pt idx="341">
                  <c:v>44491</c:v>
                </c:pt>
                <c:pt idx="342">
                  <c:v>44490</c:v>
                </c:pt>
                <c:pt idx="343">
                  <c:v>44489</c:v>
                </c:pt>
                <c:pt idx="344">
                  <c:v>44488</c:v>
                </c:pt>
                <c:pt idx="345">
                  <c:v>44487</c:v>
                </c:pt>
                <c:pt idx="346">
                  <c:v>44484</c:v>
                </c:pt>
                <c:pt idx="347">
                  <c:v>44483</c:v>
                </c:pt>
                <c:pt idx="348">
                  <c:v>44482</c:v>
                </c:pt>
                <c:pt idx="349">
                  <c:v>44481</c:v>
                </c:pt>
                <c:pt idx="350">
                  <c:v>44480</c:v>
                </c:pt>
                <c:pt idx="351">
                  <c:v>44477</c:v>
                </c:pt>
                <c:pt idx="352">
                  <c:v>44476</c:v>
                </c:pt>
                <c:pt idx="353">
                  <c:v>44475</c:v>
                </c:pt>
                <c:pt idx="354">
                  <c:v>44474</c:v>
                </c:pt>
                <c:pt idx="355">
                  <c:v>44473</c:v>
                </c:pt>
                <c:pt idx="356">
                  <c:v>44470</c:v>
                </c:pt>
                <c:pt idx="357">
                  <c:v>44469</c:v>
                </c:pt>
                <c:pt idx="358">
                  <c:v>44468</c:v>
                </c:pt>
                <c:pt idx="359">
                  <c:v>44467</c:v>
                </c:pt>
                <c:pt idx="360">
                  <c:v>44466</c:v>
                </c:pt>
                <c:pt idx="361">
                  <c:v>44463</c:v>
                </c:pt>
                <c:pt idx="362">
                  <c:v>44462</c:v>
                </c:pt>
                <c:pt idx="363">
                  <c:v>44461</c:v>
                </c:pt>
                <c:pt idx="364">
                  <c:v>44460</c:v>
                </c:pt>
                <c:pt idx="365">
                  <c:v>44459</c:v>
                </c:pt>
                <c:pt idx="366">
                  <c:v>44456</c:v>
                </c:pt>
                <c:pt idx="367">
                  <c:v>44455</c:v>
                </c:pt>
                <c:pt idx="368">
                  <c:v>44454</c:v>
                </c:pt>
                <c:pt idx="369">
                  <c:v>44453</c:v>
                </c:pt>
                <c:pt idx="370">
                  <c:v>44452</c:v>
                </c:pt>
                <c:pt idx="371">
                  <c:v>44449</c:v>
                </c:pt>
                <c:pt idx="372">
                  <c:v>44448</c:v>
                </c:pt>
                <c:pt idx="373">
                  <c:v>44447</c:v>
                </c:pt>
                <c:pt idx="374">
                  <c:v>44446</c:v>
                </c:pt>
                <c:pt idx="375">
                  <c:v>44442</c:v>
                </c:pt>
                <c:pt idx="376">
                  <c:v>44441</c:v>
                </c:pt>
                <c:pt idx="377">
                  <c:v>44440</c:v>
                </c:pt>
                <c:pt idx="378">
                  <c:v>44439</c:v>
                </c:pt>
                <c:pt idx="379">
                  <c:v>44438</c:v>
                </c:pt>
                <c:pt idx="380">
                  <c:v>44435</c:v>
                </c:pt>
                <c:pt idx="381">
                  <c:v>44434</c:v>
                </c:pt>
                <c:pt idx="382">
                  <c:v>44433</c:v>
                </c:pt>
                <c:pt idx="383">
                  <c:v>44432</c:v>
                </c:pt>
                <c:pt idx="384">
                  <c:v>44431</c:v>
                </c:pt>
                <c:pt idx="385">
                  <c:v>44428</c:v>
                </c:pt>
                <c:pt idx="386">
                  <c:v>44427</c:v>
                </c:pt>
                <c:pt idx="387">
                  <c:v>44426</c:v>
                </c:pt>
                <c:pt idx="388">
                  <c:v>44425</c:v>
                </c:pt>
                <c:pt idx="389">
                  <c:v>44424</c:v>
                </c:pt>
                <c:pt idx="390">
                  <c:v>44421</c:v>
                </c:pt>
                <c:pt idx="391">
                  <c:v>44420</c:v>
                </c:pt>
                <c:pt idx="392">
                  <c:v>44419</c:v>
                </c:pt>
                <c:pt idx="393">
                  <c:v>44418</c:v>
                </c:pt>
                <c:pt idx="394">
                  <c:v>44417</c:v>
                </c:pt>
                <c:pt idx="395">
                  <c:v>44414</c:v>
                </c:pt>
                <c:pt idx="396">
                  <c:v>44413</c:v>
                </c:pt>
                <c:pt idx="397">
                  <c:v>44412</c:v>
                </c:pt>
                <c:pt idx="398">
                  <c:v>44411</c:v>
                </c:pt>
                <c:pt idx="399">
                  <c:v>44410</c:v>
                </c:pt>
                <c:pt idx="400">
                  <c:v>44407</c:v>
                </c:pt>
                <c:pt idx="401">
                  <c:v>44406</c:v>
                </c:pt>
                <c:pt idx="402">
                  <c:v>44405</c:v>
                </c:pt>
                <c:pt idx="403">
                  <c:v>44404</c:v>
                </c:pt>
                <c:pt idx="404">
                  <c:v>44403</c:v>
                </c:pt>
                <c:pt idx="405">
                  <c:v>44400</c:v>
                </c:pt>
                <c:pt idx="406">
                  <c:v>44399</c:v>
                </c:pt>
                <c:pt idx="407">
                  <c:v>44398</c:v>
                </c:pt>
                <c:pt idx="408">
                  <c:v>44397</c:v>
                </c:pt>
                <c:pt idx="409">
                  <c:v>44396</c:v>
                </c:pt>
                <c:pt idx="410">
                  <c:v>44393</c:v>
                </c:pt>
                <c:pt idx="411">
                  <c:v>44392</c:v>
                </c:pt>
                <c:pt idx="412">
                  <c:v>44391</c:v>
                </c:pt>
                <c:pt idx="413">
                  <c:v>44390</c:v>
                </c:pt>
                <c:pt idx="414">
                  <c:v>44389</c:v>
                </c:pt>
                <c:pt idx="415">
                  <c:v>44386</c:v>
                </c:pt>
                <c:pt idx="416">
                  <c:v>44385</c:v>
                </c:pt>
                <c:pt idx="417">
                  <c:v>44384</c:v>
                </c:pt>
                <c:pt idx="418">
                  <c:v>44383</c:v>
                </c:pt>
                <c:pt idx="419">
                  <c:v>44379</c:v>
                </c:pt>
                <c:pt idx="420">
                  <c:v>44378</c:v>
                </c:pt>
                <c:pt idx="421">
                  <c:v>44377</c:v>
                </c:pt>
                <c:pt idx="422">
                  <c:v>44376</c:v>
                </c:pt>
                <c:pt idx="423">
                  <c:v>44375</c:v>
                </c:pt>
                <c:pt idx="424">
                  <c:v>44372</c:v>
                </c:pt>
                <c:pt idx="425">
                  <c:v>44371</c:v>
                </c:pt>
                <c:pt idx="426">
                  <c:v>44370</c:v>
                </c:pt>
                <c:pt idx="427">
                  <c:v>44369</c:v>
                </c:pt>
                <c:pt idx="428">
                  <c:v>44368</c:v>
                </c:pt>
                <c:pt idx="429">
                  <c:v>44365</c:v>
                </c:pt>
                <c:pt idx="430">
                  <c:v>44364</c:v>
                </c:pt>
                <c:pt idx="431">
                  <c:v>44363</c:v>
                </c:pt>
                <c:pt idx="432">
                  <c:v>44362</c:v>
                </c:pt>
                <c:pt idx="433">
                  <c:v>44361</c:v>
                </c:pt>
                <c:pt idx="434">
                  <c:v>44358</c:v>
                </c:pt>
                <c:pt idx="435">
                  <c:v>44357</c:v>
                </c:pt>
                <c:pt idx="436">
                  <c:v>44356</c:v>
                </c:pt>
                <c:pt idx="437">
                  <c:v>44355</c:v>
                </c:pt>
                <c:pt idx="438">
                  <c:v>44354</c:v>
                </c:pt>
                <c:pt idx="439">
                  <c:v>44351</c:v>
                </c:pt>
                <c:pt idx="440">
                  <c:v>44350</c:v>
                </c:pt>
                <c:pt idx="441">
                  <c:v>44349</c:v>
                </c:pt>
                <c:pt idx="442">
                  <c:v>44348</c:v>
                </c:pt>
                <c:pt idx="443">
                  <c:v>44344</c:v>
                </c:pt>
                <c:pt idx="444">
                  <c:v>44343</c:v>
                </c:pt>
                <c:pt idx="445">
                  <c:v>44342</c:v>
                </c:pt>
                <c:pt idx="446">
                  <c:v>44341</c:v>
                </c:pt>
                <c:pt idx="447">
                  <c:v>44340</c:v>
                </c:pt>
                <c:pt idx="448">
                  <c:v>44337</c:v>
                </c:pt>
                <c:pt idx="449">
                  <c:v>44336</c:v>
                </c:pt>
                <c:pt idx="450">
                  <c:v>44335</c:v>
                </c:pt>
                <c:pt idx="451">
                  <c:v>44334</c:v>
                </c:pt>
                <c:pt idx="452">
                  <c:v>44333</c:v>
                </c:pt>
                <c:pt idx="453">
                  <c:v>44330</c:v>
                </c:pt>
                <c:pt idx="454">
                  <c:v>44329</c:v>
                </c:pt>
                <c:pt idx="455">
                  <c:v>44328</c:v>
                </c:pt>
                <c:pt idx="456">
                  <c:v>44327</c:v>
                </c:pt>
                <c:pt idx="457">
                  <c:v>44326</c:v>
                </c:pt>
                <c:pt idx="458">
                  <c:v>44323</c:v>
                </c:pt>
                <c:pt idx="459">
                  <c:v>44322</c:v>
                </c:pt>
                <c:pt idx="460">
                  <c:v>44321</c:v>
                </c:pt>
                <c:pt idx="461">
                  <c:v>44320</c:v>
                </c:pt>
                <c:pt idx="462">
                  <c:v>44319</c:v>
                </c:pt>
                <c:pt idx="463">
                  <c:v>44316</c:v>
                </c:pt>
                <c:pt idx="464">
                  <c:v>44315</c:v>
                </c:pt>
                <c:pt idx="465">
                  <c:v>44314</c:v>
                </c:pt>
                <c:pt idx="466">
                  <c:v>44313</c:v>
                </c:pt>
                <c:pt idx="467">
                  <c:v>44312</c:v>
                </c:pt>
                <c:pt idx="468">
                  <c:v>44309</c:v>
                </c:pt>
                <c:pt idx="469">
                  <c:v>44308</c:v>
                </c:pt>
                <c:pt idx="470">
                  <c:v>44307</c:v>
                </c:pt>
                <c:pt idx="471">
                  <c:v>44306</c:v>
                </c:pt>
                <c:pt idx="472">
                  <c:v>44305</c:v>
                </c:pt>
                <c:pt idx="473">
                  <c:v>44302</c:v>
                </c:pt>
                <c:pt idx="474">
                  <c:v>44301</c:v>
                </c:pt>
                <c:pt idx="475">
                  <c:v>44300</c:v>
                </c:pt>
                <c:pt idx="476">
                  <c:v>44299</c:v>
                </c:pt>
                <c:pt idx="477">
                  <c:v>44298</c:v>
                </c:pt>
                <c:pt idx="478">
                  <c:v>44295</c:v>
                </c:pt>
                <c:pt idx="479">
                  <c:v>44294</c:v>
                </c:pt>
                <c:pt idx="480">
                  <c:v>44293</c:v>
                </c:pt>
                <c:pt idx="481">
                  <c:v>44292</c:v>
                </c:pt>
                <c:pt idx="482">
                  <c:v>44291</c:v>
                </c:pt>
                <c:pt idx="483">
                  <c:v>44287</c:v>
                </c:pt>
                <c:pt idx="484">
                  <c:v>44286</c:v>
                </c:pt>
                <c:pt idx="485">
                  <c:v>44285</c:v>
                </c:pt>
                <c:pt idx="486">
                  <c:v>44284</c:v>
                </c:pt>
                <c:pt idx="487">
                  <c:v>44281</c:v>
                </c:pt>
                <c:pt idx="488">
                  <c:v>44280</c:v>
                </c:pt>
                <c:pt idx="489">
                  <c:v>44279</c:v>
                </c:pt>
                <c:pt idx="490">
                  <c:v>44278</c:v>
                </c:pt>
                <c:pt idx="491">
                  <c:v>44277</c:v>
                </c:pt>
                <c:pt idx="492">
                  <c:v>44274</c:v>
                </c:pt>
                <c:pt idx="493">
                  <c:v>44273</c:v>
                </c:pt>
                <c:pt idx="494">
                  <c:v>44272</c:v>
                </c:pt>
                <c:pt idx="495">
                  <c:v>44271</c:v>
                </c:pt>
                <c:pt idx="496">
                  <c:v>44270</c:v>
                </c:pt>
                <c:pt idx="497">
                  <c:v>44267</c:v>
                </c:pt>
                <c:pt idx="498">
                  <c:v>44266</c:v>
                </c:pt>
                <c:pt idx="499">
                  <c:v>44265</c:v>
                </c:pt>
                <c:pt idx="500">
                  <c:v>44264</c:v>
                </c:pt>
                <c:pt idx="501">
                  <c:v>44263</c:v>
                </c:pt>
                <c:pt idx="502">
                  <c:v>44260</c:v>
                </c:pt>
                <c:pt idx="503">
                  <c:v>44259</c:v>
                </c:pt>
              </c:numCache>
            </c:numRef>
          </c:cat>
          <c:val>
            <c:numRef>
              <c:f>Energy!$V$13:$V$516</c:f>
              <c:numCache>
                <c:formatCode>General</c:formatCode>
                <c:ptCount val="504"/>
                <c:pt idx="0">
                  <c:v>164.96</c:v>
                </c:pt>
                <c:pt idx="1">
                  <c:v>162.56</c:v>
                </c:pt>
                <c:pt idx="2">
                  <c:v>162.05000000000001</c:v>
                </c:pt>
                <c:pt idx="3">
                  <c:v>160.77000000000001</c:v>
                </c:pt>
                <c:pt idx="4">
                  <c:v>162.82</c:v>
                </c:pt>
                <c:pt idx="5">
                  <c:v>162.41</c:v>
                </c:pt>
                <c:pt idx="6">
                  <c:v>161.93</c:v>
                </c:pt>
                <c:pt idx="7">
                  <c:v>160.35</c:v>
                </c:pt>
                <c:pt idx="8">
                  <c:v>161</c:v>
                </c:pt>
                <c:pt idx="9">
                  <c:v>162.85</c:v>
                </c:pt>
                <c:pt idx="10">
                  <c:v>166.57</c:v>
                </c:pt>
                <c:pt idx="11">
                  <c:v>169.01</c:v>
                </c:pt>
                <c:pt idx="12">
                  <c:v>172.32</c:v>
                </c:pt>
                <c:pt idx="13">
                  <c:v>171.01</c:v>
                </c:pt>
                <c:pt idx="14">
                  <c:v>171.97</c:v>
                </c:pt>
                <c:pt idx="15">
                  <c:v>168.44</c:v>
                </c:pt>
                <c:pt idx="16">
                  <c:v>170</c:v>
                </c:pt>
                <c:pt idx="17">
                  <c:v>174.09</c:v>
                </c:pt>
                <c:pt idx="18">
                  <c:v>169.64</c:v>
                </c:pt>
                <c:pt idx="19">
                  <c:v>169.45</c:v>
                </c:pt>
                <c:pt idx="20">
                  <c:v>169.01</c:v>
                </c:pt>
                <c:pt idx="21">
                  <c:v>171.36</c:v>
                </c:pt>
                <c:pt idx="22">
                  <c:v>174.02</c:v>
                </c:pt>
                <c:pt idx="23">
                  <c:v>174.2</c:v>
                </c:pt>
                <c:pt idx="24">
                  <c:v>179.45</c:v>
                </c:pt>
                <c:pt idx="25">
                  <c:v>187.79</c:v>
                </c:pt>
                <c:pt idx="26">
                  <c:v>179.08</c:v>
                </c:pt>
                <c:pt idx="27">
                  <c:v>180.83</c:v>
                </c:pt>
                <c:pt idx="28">
                  <c:v>180.66</c:v>
                </c:pt>
                <c:pt idx="29">
                  <c:v>180.9</c:v>
                </c:pt>
                <c:pt idx="30">
                  <c:v>179</c:v>
                </c:pt>
                <c:pt idx="31">
                  <c:v>177.23</c:v>
                </c:pt>
                <c:pt idx="32">
                  <c:v>180.49</c:v>
                </c:pt>
                <c:pt idx="33">
                  <c:v>177.56</c:v>
                </c:pt>
                <c:pt idx="34">
                  <c:v>177.08</c:v>
                </c:pt>
                <c:pt idx="35">
                  <c:v>175.2</c:v>
                </c:pt>
                <c:pt idx="36">
                  <c:v>176.04</c:v>
                </c:pt>
                <c:pt idx="37">
                  <c:v>175.18</c:v>
                </c:pt>
                <c:pt idx="38">
                  <c:v>176.56</c:v>
                </c:pt>
                <c:pt idx="39">
                  <c:v>175.24</c:v>
                </c:pt>
                <c:pt idx="40">
                  <c:v>172.14</c:v>
                </c:pt>
                <c:pt idx="41">
                  <c:v>173.99</c:v>
                </c:pt>
                <c:pt idx="42">
                  <c:v>179.49</c:v>
                </c:pt>
                <c:pt idx="43">
                  <c:v>178.32</c:v>
                </c:pt>
                <c:pt idx="44">
                  <c:v>176.98</c:v>
                </c:pt>
                <c:pt idx="45">
                  <c:v>179.63</c:v>
                </c:pt>
                <c:pt idx="46">
                  <c:v>177.4</c:v>
                </c:pt>
                <c:pt idx="47">
                  <c:v>172.08</c:v>
                </c:pt>
                <c:pt idx="48">
                  <c:v>174.7</c:v>
                </c:pt>
                <c:pt idx="49">
                  <c:v>172.67</c:v>
                </c:pt>
                <c:pt idx="50">
                  <c:v>169.88</c:v>
                </c:pt>
                <c:pt idx="51">
                  <c:v>168.72</c:v>
                </c:pt>
                <c:pt idx="52">
                  <c:v>171.04</c:v>
                </c:pt>
                <c:pt idx="53">
                  <c:v>172.33</c:v>
                </c:pt>
                <c:pt idx="54">
                  <c:v>173.53</c:v>
                </c:pt>
                <c:pt idx="55">
                  <c:v>169.75</c:v>
                </c:pt>
                <c:pt idx="56">
                  <c:v>168</c:v>
                </c:pt>
                <c:pt idx="57">
                  <c:v>173.54</c:v>
                </c:pt>
                <c:pt idx="58">
                  <c:v>172.52</c:v>
                </c:pt>
                <c:pt idx="59">
                  <c:v>172.01</c:v>
                </c:pt>
                <c:pt idx="60">
                  <c:v>176.56</c:v>
                </c:pt>
                <c:pt idx="61">
                  <c:v>181.03</c:v>
                </c:pt>
                <c:pt idx="62">
                  <c:v>182.49</c:v>
                </c:pt>
                <c:pt idx="63">
                  <c:v>183.31</c:v>
                </c:pt>
                <c:pt idx="64">
                  <c:v>181.03</c:v>
                </c:pt>
                <c:pt idx="65">
                  <c:v>178.36</c:v>
                </c:pt>
                <c:pt idx="66">
                  <c:v>183.7</c:v>
                </c:pt>
                <c:pt idx="67">
                  <c:v>184.24</c:v>
                </c:pt>
                <c:pt idx="68">
                  <c:v>185.89</c:v>
                </c:pt>
                <c:pt idx="69">
                  <c:v>181.24</c:v>
                </c:pt>
                <c:pt idx="70">
                  <c:v>182.99</c:v>
                </c:pt>
                <c:pt idx="71">
                  <c:v>184.09</c:v>
                </c:pt>
                <c:pt idx="72">
                  <c:v>184.99</c:v>
                </c:pt>
                <c:pt idx="73">
                  <c:v>188.05</c:v>
                </c:pt>
                <c:pt idx="74">
                  <c:v>186.55</c:v>
                </c:pt>
                <c:pt idx="75">
                  <c:v>186.46</c:v>
                </c:pt>
                <c:pt idx="76">
                  <c:v>181.3</c:v>
                </c:pt>
                <c:pt idx="77">
                  <c:v>177.93</c:v>
                </c:pt>
                <c:pt idx="78">
                  <c:v>185.34</c:v>
                </c:pt>
                <c:pt idx="79">
                  <c:v>185.61</c:v>
                </c:pt>
                <c:pt idx="80">
                  <c:v>183.42</c:v>
                </c:pt>
                <c:pt idx="81">
                  <c:v>181.13</c:v>
                </c:pt>
                <c:pt idx="82">
                  <c:v>178.5</c:v>
                </c:pt>
                <c:pt idx="83">
                  <c:v>182.22</c:v>
                </c:pt>
                <c:pt idx="84">
                  <c:v>180.9</c:v>
                </c:pt>
                <c:pt idx="85">
                  <c:v>179.98</c:v>
                </c:pt>
                <c:pt idx="86">
                  <c:v>177.9</c:v>
                </c:pt>
                <c:pt idx="87">
                  <c:v>177.09</c:v>
                </c:pt>
                <c:pt idx="88">
                  <c:v>174.93</c:v>
                </c:pt>
                <c:pt idx="89">
                  <c:v>173.13</c:v>
                </c:pt>
                <c:pt idx="90">
                  <c:v>173.19</c:v>
                </c:pt>
                <c:pt idx="91">
                  <c:v>168.96</c:v>
                </c:pt>
                <c:pt idx="92">
                  <c:v>168</c:v>
                </c:pt>
                <c:pt idx="93">
                  <c:v>162.72</c:v>
                </c:pt>
                <c:pt idx="94">
                  <c:v>161.31</c:v>
                </c:pt>
                <c:pt idx="95">
                  <c:v>160.13999999999999</c:v>
                </c:pt>
                <c:pt idx="96">
                  <c:v>165.28</c:v>
                </c:pt>
                <c:pt idx="97">
                  <c:v>157.63999999999999</c:v>
                </c:pt>
                <c:pt idx="98">
                  <c:v>157.16999999999999</c:v>
                </c:pt>
                <c:pt idx="99">
                  <c:v>157.13999999999999</c:v>
                </c:pt>
                <c:pt idx="100">
                  <c:v>160.03</c:v>
                </c:pt>
                <c:pt idx="101">
                  <c:v>161.41999999999999</c:v>
                </c:pt>
                <c:pt idx="102">
                  <c:v>158.53</c:v>
                </c:pt>
                <c:pt idx="103">
                  <c:v>157.63</c:v>
                </c:pt>
                <c:pt idx="104">
                  <c:v>151.72999999999999</c:v>
                </c:pt>
                <c:pt idx="105">
                  <c:v>143.66999999999999</c:v>
                </c:pt>
                <c:pt idx="106">
                  <c:v>144.77000000000001</c:v>
                </c:pt>
                <c:pt idx="107">
                  <c:v>145.78</c:v>
                </c:pt>
                <c:pt idx="108">
                  <c:v>141.02000000000001</c:v>
                </c:pt>
                <c:pt idx="109">
                  <c:v>140.96</c:v>
                </c:pt>
                <c:pt idx="110">
                  <c:v>144.77000000000001</c:v>
                </c:pt>
                <c:pt idx="111">
                  <c:v>154.88999999999999</c:v>
                </c:pt>
                <c:pt idx="112">
                  <c:v>155.01</c:v>
                </c:pt>
                <c:pt idx="113">
                  <c:v>156.28</c:v>
                </c:pt>
                <c:pt idx="114">
                  <c:v>156.9</c:v>
                </c:pt>
                <c:pt idx="115">
                  <c:v>156.44999999999999</c:v>
                </c:pt>
                <c:pt idx="116">
                  <c:v>160.62</c:v>
                </c:pt>
                <c:pt idx="117">
                  <c:v>163.27000000000001</c:v>
                </c:pt>
                <c:pt idx="118">
                  <c:v>159.41</c:v>
                </c:pt>
                <c:pt idx="119">
                  <c:v>162.5</c:v>
                </c:pt>
                <c:pt idx="120">
                  <c:v>159.97</c:v>
                </c:pt>
                <c:pt idx="121">
                  <c:v>155.94999999999999</c:v>
                </c:pt>
                <c:pt idx="122">
                  <c:v>155.11000000000001</c:v>
                </c:pt>
                <c:pt idx="123">
                  <c:v>157.12</c:v>
                </c:pt>
                <c:pt idx="124">
                  <c:v>157.85</c:v>
                </c:pt>
                <c:pt idx="125">
                  <c:v>155.54</c:v>
                </c:pt>
                <c:pt idx="126">
                  <c:v>158.06</c:v>
                </c:pt>
                <c:pt idx="127">
                  <c:v>160.62</c:v>
                </c:pt>
                <c:pt idx="128">
                  <c:v>164.63</c:v>
                </c:pt>
                <c:pt idx="129">
                  <c:v>163.41</c:v>
                </c:pt>
                <c:pt idx="130">
                  <c:v>164.62</c:v>
                </c:pt>
                <c:pt idx="131">
                  <c:v>163.19</c:v>
                </c:pt>
                <c:pt idx="132">
                  <c:v>161.99</c:v>
                </c:pt>
                <c:pt idx="133">
                  <c:v>156.9</c:v>
                </c:pt>
                <c:pt idx="134">
                  <c:v>157.69</c:v>
                </c:pt>
                <c:pt idx="135">
                  <c:v>159.02000000000001</c:v>
                </c:pt>
                <c:pt idx="136">
                  <c:v>157.69999999999999</c:v>
                </c:pt>
                <c:pt idx="137">
                  <c:v>156.41</c:v>
                </c:pt>
                <c:pt idx="138">
                  <c:v>156.81</c:v>
                </c:pt>
                <c:pt idx="139">
                  <c:v>159.85</c:v>
                </c:pt>
                <c:pt idx="140">
                  <c:v>159.62</c:v>
                </c:pt>
                <c:pt idx="141">
                  <c:v>155.82</c:v>
                </c:pt>
                <c:pt idx="142">
                  <c:v>155.41</c:v>
                </c:pt>
                <c:pt idx="143">
                  <c:v>153.41</c:v>
                </c:pt>
                <c:pt idx="144">
                  <c:v>153.63999999999999</c:v>
                </c:pt>
                <c:pt idx="145">
                  <c:v>151.13999999999999</c:v>
                </c:pt>
                <c:pt idx="146">
                  <c:v>155.36000000000001</c:v>
                </c:pt>
                <c:pt idx="147">
                  <c:v>159.13999999999999</c:v>
                </c:pt>
                <c:pt idx="148">
                  <c:v>160.51</c:v>
                </c:pt>
                <c:pt idx="149">
                  <c:v>163.78</c:v>
                </c:pt>
                <c:pt idx="150">
                  <c:v>150.38999999999999</c:v>
                </c:pt>
                <c:pt idx="151">
                  <c:v>149.26</c:v>
                </c:pt>
                <c:pt idx="152">
                  <c:v>147.32</c:v>
                </c:pt>
                <c:pt idx="153">
                  <c:v>148.47999999999999</c:v>
                </c:pt>
                <c:pt idx="154">
                  <c:v>144.19</c:v>
                </c:pt>
                <c:pt idx="155">
                  <c:v>145.4</c:v>
                </c:pt>
                <c:pt idx="156">
                  <c:v>146.52000000000001</c:v>
                </c:pt>
                <c:pt idx="157">
                  <c:v>144.61000000000001</c:v>
                </c:pt>
                <c:pt idx="158">
                  <c:v>139.58000000000001</c:v>
                </c:pt>
                <c:pt idx="159">
                  <c:v>137.65</c:v>
                </c:pt>
                <c:pt idx="160">
                  <c:v>135.94</c:v>
                </c:pt>
                <c:pt idx="161">
                  <c:v>137.99</c:v>
                </c:pt>
                <c:pt idx="162">
                  <c:v>138.91999999999999</c:v>
                </c:pt>
                <c:pt idx="163">
                  <c:v>141.51</c:v>
                </c:pt>
                <c:pt idx="164">
                  <c:v>142.77000000000001</c:v>
                </c:pt>
                <c:pt idx="165">
                  <c:v>143.52000000000001</c:v>
                </c:pt>
                <c:pt idx="166">
                  <c:v>140.78</c:v>
                </c:pt>
                <c:pt idx="167">
                  <c:v>142.66</c:v>
                </c:pt>
                <c:pt idx="168">
                  <c:v>146.51</c:v>
                </c:pt>
                <c:pt idx="169">
                  <c:v>144.78</c:v>
                </c:pt>
                <c:pt idx="170">
                  <c:v>146.97999999999999</c:v>
                </c:pt>
                <c:pt idx="171">
                  <c:v>149.94</c:v>
                </c:pt>
                <c:pt idx="172">
                  <c:v>147.57</c:v>
                </c:pt>
                <c:pt idx="173">
                  <c:v>144.77000000000001</c:v>
                </c:pt>
                <c:pt idx="174">
                  <c:v>142.43</c:v>
                </c:pt>
                <c:pt idx="175">
                  <c:v>147.87</c:v>
                </c:pt>
                <c:pt idx="176">
                  <c:v>154.59</c:v>
                </c:pt>
                <c:pt idx="177">
                  <c:v>148.38</c:v>
                </c:pt>
                <c:pt idx="178">
                  <c:v>155.47999999999999</c:v>
                </c:pt>
                <c:pt idx="179">
                  <c:v>164.26</c:v>
                </c:pt>
                <c:pt idx="180">
                  <c:v>167.55</c:v>
                </c:pt>
                <c:pt idx="181">
                  <c:v>167.33</c:v>
                </c:pt>
                <c:pt idx="182">
                  <c:v>175.4</c:v>
                </c:pt>
                <c:pt idx="183">
                  <c:v>177.52</c:v>
                </c:pt>
                <c:pt idx="184">
                  <c:v>181.13</c:v>
                </c:pt>
                <c:pt idx="185">
                  <c:v>180.2</c:v>
                </c:pt>
                <c:pt idx="186">
                  <c:v>176.83</c:v>
                </c:pt>
                <c:pt idx="187">
                  <c:v>177.6</c:v>
                </c:pt>
                <c:pt idx="188">
                  <c:v>176</c:v>
                </c:pt>
                <c:pt idx="189">
                  <c:v>176.32</c:v>
                </c:pt>
                <c:pt idx="190">
                  <c:v>174.66</c:v>
                </c:pt>
                <c:pt idx="191">
                  <c:v>178.28</c:v>
                </c:pt>
                <c:pt idx="192">
                  <c:v>176.59</c:v>
                </c:pt>
                <c:pt idx="193">
                  <c:v>175.41</c:v>
                </c:pt>
                <c:pt idx="194">
                  <c:v>172.64</c:v>
                </c:pt>
                <c:pt idx="195">
                  <c:v>171.72</c:v>
                </c:pt>
                <c:pt idx="196">
                  <c:v>167.82</c:v>
                </c:pt>
                <c:pt idx="197">
                  <c:v>166.86</c:v>
                </c:pt>
                <c:pt idx="198">
                  <c:v>168.06</c:v>
                </c:pt>
                <c:pt idx="199">
                  <c:v>174.03</c:v>
                </c:pt>
                <c:pt idx="200">
                  <c:v>173.01</c:v>
                </c:pt>
                <c:pt idx="201">
                  <c:v>167.87</c:v>
                </c:pt>
                <c:pt idx="202">
                  <c:v>164.71</c:v>
                </c:pt>
                <c:pt idx="203">
                  <c:v>163.16</c:v>
                </c:pt>
                <c:pt idx="204">
                  <c:v>160.78</c:v>
                </c:pt>
                <c:pt idx="205">
                  <c:v>159.25</c:v>
                </c:pt>
                <c:pt idx="206">
                  <c:v>170.69</c:v>
                </c:pt>
                <c:pt idx="207">
                  <c:v>166.26</c:v>
                </c:pt>
                <c:pt idx="208">
                  <c:v>167.59</c:v>
                </c:pt>
                <c:pt idx="209">
                  <c:v>162.49</c:v>
                </c:pt>
                <c:pt idx="210">
                  <c:v>159.75</c:v>
                </c:pt>
                <c:pt idx="211">
                  <c:v>156.66999999999999</c:v>
                </c:pt>
                <c:pt idx="212">
                  <c:v>161.79</c:v>
                </c:pt>
                <c:pt idx="213">
                  <c:v>156.24</c:v>
                </c:pt>
                <c:pt idx="214">
                  <c:v>156.53</c:v>
                </c:pt>
                <c:pt idx="215">
                  <c:v>157.49</c:v>
                </c:pt>
                <c:pt idx="216">
                  <c:v>160.94999999999999</c:v>
                </c:pt>
                <c:pt idx="217">
                  <c:v>164.58</c:v>
                </c:pt>
                <c:pt idx="218">
                  <c:v>172.53</c:v>
                </c:pt>
                <c:pt idx="219">
                  <c:v>171.83</c:v>
                </c:pt>
                <c:pt idx="220">
                  <c:v>173.89</c:v>
                </c:pt>
                <c:pt idx="221">
                  <c:v>171.59</c:v>
                </c:pt>
                <c:pt idx="222">
                  <c:v>171.67</c:v>
                </c:pt>
                <c:pt idx="223">
                  <c:v>169.01</c:v>
                </c:pt>
                <c:pt idx="224">
                  <c:v>165.56</c:v>
                </c:pt>
                <c:pt idx="225">
                  <c:v>169.93</c:v>
                </c:pt>
                <c:pt idx="226">
                  <c:v>167.1</c:v>
                </c:pt>
                <c:pt idx="227">
                  <c:v>164.81</c:v>
                </c:pt>
                <c:pt idx="228">
                  <c:v>163.36000000000001</c:v>
                </c:pt>
                <c:pt idx="229">
                  <c:v>164.37</c:v>
                </c:pt>
                <c:pt idx="230">
                  <c:v>164.22</c:v>
                </c:pt>
                <c:pt idx="231">
                  <c:v>162.83000000000001</c:v>
                </c:pt>
                <c:pt idx="232">
                  <c:v>165.48</c:v>
                </c:pt>
                <c:pt idx="233">
                  <c:v>164.32</c:v>
                </c:pt>
                <c:pt idx="234">
                  <c:v>166.35</c:v>
                </c:pt>
                <c:pt idx="235">
                  <c:v>169.31</c:v>
                </c:pt>
                <c:pt idx="236">
                  <c:v>166.3</c:v>
                </c:pt>
                <c:pt idx="237">
                  <c:v>165.86</c:v>
                </c:pt>
                <c:pt idx="238">
                  <c:v>164.09</c:v>
                </c:pt>
                <c:pt idx="239">
                  <c:v>164.64</c:v>
                </c:pt>
                <c:pt idx="240">
                  <c:v>161.72999999999999</c:v>
                </c:pt>
                <c:pt idx="241">
                  <c:v>160.44</c:v>
                </c:pt>
                <c:pt idx="242">
                  <c:v>157.71</c:v>
                </c:pt>
                <c:pt idx="243">
                  <c:v>158.28</c:v>
                </c:pt>
                <c:pt idx="244">
                  <c:v>166.72</c:v>
                </c:pt>
                <c:pt idx="245">
                  <c:v>170.9</c:v>
                </c:pt>
                <c:pt idx="246">
                  <c:v>170.82</c:v>
                </c:pt>
                <c:pt idx="247">
                  <c:v>166.27</c:v>
                </c:pt>
                <c:pt idx="248">
                  <c:v>170.53</c:v>
                </c:pt>
                <c:pt idx="249">
                  <c:v>162.04</c:v>
                </c:pt>
                <c:pt idx="250">
                  <c:v>158.65</c:v>
                </c:pt>
                <c:pt idx="251">
                  <c:v>156.22</c:v>
                </c:pt>
                <c:pt idx="252">
                  <c:v>154.13999999999999</c:v>
                </c:pt>
                <c:pt idx="253">
                  <c:v>149.72</c:v>
                </c:pt>
                <c:pt idx="254">
                  <c:v>144</c:v>
                </c:pt>
                <c:pt idx="255">
                  <c:v>140.38</c:v>
                </c:pt>
                <c:pt idx="256">
                  <c:v>134.85</c:v>
                </c:pt>
                <c:pt idx="257">
                  <c:v>135.55000000000001</c:v>
                </c:pt>
                <c:pt idx="258">
                  <c:v>132.4</c:v>
                </c:pt>
                <c:pt idx="259">
                  <c:v>133.41999999999999</c:v>
                </c:pt>
                <c:pt idx="260">
                  <c:v>133.61000000000001</c:v>
                </c:pt>
                <c:pt idx="261">
                  <c:v>134.30000000000001</c:v>
                </c:pt>
                <c:pt idx="262">
                  <c:v>134.26</c:v>
                </c:pt>
                <c:pt idx="263">
                  <c:v>136.66999999999999</c:v>
                </c:pt>
                <c:pt idx="264">
                  <c:v>138.81</c:v>
                </c:pt>
                <c:pt idx="265">
                  <c:v>136.04</c:v>
                </c:pt>
                <c:pt idx="266">
                  <c:v>137.79</c:v>
                </c:pt>
                <c:pt idx="267">
                  <c:v>136.44</c:v>
                </c:pt>
                <c:pt idx="268">
                  <c:v>138.55000000000001</c:v>
                </c:pt>
                <c:pt idx="269">
                  <c:v>135.88</c:v>
                </c:pt>
                <c:pt idx="270">
                  <c:v>134.19999999999999</c:v>
                </c:pt>
                <c:pt idx="271">
                  <c:v>135.41</c:v>
                </c:pt>
                <c:pt idx="272">
                  <c:v>134.79</c:v>
                </c:pt>
                <c:pt idx="273">
                  <c:v>131.33000000000001</c:v>
                </c:pt>
                <c:pt idx="274">
                  <c:v>130.61000000000001</c:v>
                </c:pt>
                <c:pt idx="275">
                  <c:v>135.37</c:v>
                </c:pt>
                <c:pt idx="276">
                  <c:v>132.69</c:v>
                </c:pt>
                <c:pt idx="277">
                  <c:v>132.59</c:v>
                </c:pt>
                <c:pt idx="278">
                  <c:v>127.18</c:v>
                </c:pt>
                <c:pt idx="279">
                  <c:v>126.91</c:v>
                </c:pt>
                <c:pt idx="280">
                  <c:v>128.44999999999999</c:v>
                </c:pt>
                <c:pt idx="281">
                  <c:v>128.91</c:v>
                </c:pt>
                <c:pt idx="282">
                  <c:v>129.38</c:v>
                </c:pt>
                <c:pt idx="283">
                  <c:v>128.96</c:v>
                </c:pt>
                <c:pt idx="284">
                  <c:v>126.8</c:v>
                </c:pt>
                <c:pt idx="285">
                  <c:v>127.33</c:v>
                </c:pt>
                <c:pt idx="286">
                  <c:v>127.97</c:v>
                </c:pt>
                <c:pt idx="287">
                  <c:v>125.11</c:v>
                </c:pt>
                <c:pt idx="288">
                  <c:v>125.03</c:v>
                </c:pt>
                <c:pt idx="289">
                  <c:v>123.26</c:v>
                </c:pt>
                <c:pt idx="290">
                  <c:v>122.22</c:v>
                </c:pt>
                <c:pt idx="291">
                  <c:v>121.43</c:v>
                </c:pt>
                <c:pt idx="292">
                  <c:v>119.26</c:v>
                </c:pt>
                <c:pt idx="293">
                  <c:v>117.35</c:v>
                </c:pt>
                <c:pt idx="294">
                  <c:v>117.43</c:v>
                </c:pt>
                <c:pt idx="295">
                  <c:v>117.95</c:v>
                </c:pt>
                <c:pt idx="296">
                  <c:v>118.56</c:v>
                </c:pt>
                <c:pt idx="297">
                  <c:v>118.79</c:v>
                </c:pt>
                <c:pt idx="298">
                  <c:v>116.41</c:v>
                </c:pt>
                <c:pt idx="299">
                  <c:v>116.13</c:v>
                </c:pt>
                <c:pt idx="300">
                  <c:v>115.47</c:v>
                </c:pt>
                <c:pt idx="301">
                  <c:v>113.65</c:v>
                </c:pt>
                <c:pt idx="302">
                  <c:v>113.6</c:v>
                </c:pt>
                <c:pt idx="303">
                  <c:v>116.64</c:v>
                </c:pt>
                <c:pt idx="304">
                  <c:v>115.56</c:v>
                </c:pt>
                <c:pt idx="305">
                  <c:v>116.22</c:v>
                </c:pt>
                <c:pt idx="306">
                  <c:v>115.88</c:v>
                </c:pt>
                <c:pt idx="307">
                  <c:v>118.34</c:v>
                </c:pt>
                <c:pt idx="308">
                  <c:v>118.14</c:v>
                </c:pt>
                <c:pt idx="309">
                  <c:v>118.45</c:v>
                </c:pt>
                <c:pt idx="310">
                  <c:v>117.92</c:v>
                </c:pt>
                <c:pt idx="311">
                  <c:v>116.2</c:v>
                </c:pt>
                <c:pt idx="312">
                  <c:v>114.41</c:v>
                </c:pt>
                <c:pt idx="313">
                  <c:v>115.14</c:v>
                </c:pt>
                <c:pt idx="314">
                  <c:v>112.1</c:v>
                </c:pt>
                <c:pt idx="315">
                  <c:v>112.87</c:v>
                </c:pt>
                <c:pt idx="316">
                  <c:v>114.85</c:v>
                </c:pt>
                <c:pt idx="317">
                  <c:v>114.51</c:v>
                </c:pt>
                <c:pt idx="318">
                  <c:v>117.19</c:v>
                </c:pt>
                <c:pt idx="319">
                  <c:v>116.3</c:v>
                </c:pt>
                <c:pt idx="320">
                  <c:v>113.91</c:v>
                </c:pt>
                <c:pt idx="321">
                  <c:v>111.91</c:v>
                </c:pt>
                <c:pt idx="322">
                  <c:v>114.45</c:v>
                </c:pt>
                <c:pt idx="323">
                  <c:v>115.42</c:v>
                </c:pt>
                <c:pt idx="324">
                  <c:v>117.28</c:v>
                </c:pt>
                <c:pt idx="325">
                  <c:v>116.82</c:v>
                </c:pt>
                <c:pt idx="326">
                  <c:v>114.23</c:v>
                </c:pt>
                <c:pt idx="327">
                  <c:v>114.16</c:v>
                </c:pt>
                <c:pt idx="328">
                  <c:v>114.15</c:v>
                </c:pt>
                <c:pt idx="329">
                  <c:v>116</c:v>
                </c:pt>
                <c:pt idx="330">
                  <c:v>115.15</c:v>
                </c:pt>
                <c:pt idx="331">
                  <c:v>114.74</c:v>
                </c:pt>
                <c:pt idx="332">
                  <c:v>113.51</c:v>
                </c:pt>
                <c:pt idx="333">
                  <c:v>113.01</c:v>
                </c:pt>
                <c:pt idx="334">
                  <c:v>113.83</c:v>
                </c:pt>
                <c:pt idx="335">
                  <c:v>114.53</c:v>
                </c:pt>
                <c:pt idx="336">
                  <c:v>114.49</c:v>
                </c:pt>
                <c:pt idx="337">
                  <c:v>113.12</c:v>
                </c:pt>
                <c:pt idx="338">
                  <c:v>112.07</c:v>
                </c:pt>
                <c:pt idx="339">
                  <c:v>114.1</c:v>
                </c:pt>
                <c:pt idx="340">
                  <c:v>113.85</c:v>
                </c:pt>
                <c:pt idx="341">
                  <c:v>112.8</c:v>
                </c:pt>
                <c:pt idx="342">
                  <c:v>111.74</c:v>
                </c:pt>
                <c:pt idx="343">
                  <c:v>113.16</c:v>
                </c:pt>
                <c:pt idx="344">
                  <c:v>111.7</c:v>
                </c:pt>
                <c:pt idx="345">
                  <c:v>109.56</c:v>
                </c:pt>
                <c:pt idx="346">
                  <c:v>109.61</c:v>
                </c:pt>
                <c:pt idx="347">
                  <c:v>108.81</c:v>
                </c:pt>
                <c:pt idx="348">
                  <c:v>107.79</c:v>
                </c:pt>
                <c:pt idx="349">
                  <c:v>107.15</c:v>
                </c:pt>
                <c:pt idx="350">
                  <c:v>107.13</c:v>
                </c:pt>
                <c:pt idx="351">
                  <c:v>108.05</c:v>
                </c:pt>
                <c:pt idx="352">
                  <c:v>105.68</c:v>
                </c:pt>
                <c:pt idx="353">
                  <c:v>104.93</c:v>
                </c:pt>
                <c:pt idx="354">
                  <c:v>105.86</c:v>
                </c:pt>
                <c:pt idx="355">
                  <c:v>104.72</c:v>
                </c:pt>
                <c:pt idx="356">
                  <c:v>104.33</c:v>
                </c:pt>
                <c:pt idx="357">
                  <c:v>101.45</c:v>
                </c:pt>
                <c:pt idx="358">
                  <c:v>103.33</c:v>
                </c:pt>
                <c:pt idx="359">
                  <c:v>103.36</c:v>
                </c:pt>
                <c:pt idx="360">
                  <c:v>102.97</c:v>
                </c:pt>
                <c:pt idx="361">
                  <c:v>100.6</c:v>
                </c:pt>
                <c:pt idx="362">
                  <c:v>100.06</c:v>
                </c:pt>
                <c:pt idx="363">
                  <c:v>97.64</c:v>
                </c:pt>
                <c:pt idx="364">
                  <c:v>94.85</c:v>
                </c:pt>
                <c:pt idx="365">
                  <c:v>94.78</c:v>
                </c:pt>
                <c:pt idx="366">
                  <c:v>96.76</c:v>
                </c:pt>
                <c:pt idx="367">
                  <c:v>97.32</c:v>
                </c:pt>
                <c:pt idx="368">
                  <c:v>98.24</c:v>
                </c:pt>
                <c:pt idx="369">
                  <c:v>96.2</c:v>
                </c:pt>
                <c:pt idx="370">
                  <c:v>97.97</c:v>
                </c:pt>
                <c:pt idx="371">
                  <c:v>96.07</c:v>
                </c:pt>
                <c:pt idx="372">
                  <c:v>96</c:v>
                </c:pt>
                <c:pt idx="373">
                  <c:v>96.39</c:v>
                </c:pt>
                <c:pt idx="374">
                  <c:v>97.06</c:v>
                </c:pt>
                <c:pt idx="375">
                  <c:v>97.49</c:v>
                </c:pt>
                <c:pt idx="376">
                  <c:v>97.71</c:v>
                </c:pt>
                <c:pt idx="377">
                  <c:v>95.71</c:v>
                </c:pt>
                <c:pt idx="378">
                  <c:v>96.77</c:v>
                </c:pt>
                <c:pt idx="379">
                  <c:v>98.39</c:v>
                </c:pt>
                <c:pt idx="380">
                  <c:v>98.64</c:v>
                </c:pt>
                <c:pt idx="381">
                  <c:v>97.22</c:v>
                </c:pt>
                <c:pt idx="382">
                  <c:v>98.51</c:v>
                </c:pt>
                <c:pt idx="383">
                  <c:v>97.84</c:v>
                </c:pt>
                <c:pt idx="384">
                  <c:v>96.73</c:v>
                </c:pt>
                <c:pt idx="385">
                  <c:v>94.3</c:v>
                </c:pt>
                <c:pt idx="386">
                  <c:v>94.29</c:v>
                </c:pt>
                <c:pt idx="387">
                  <c:v>96.7</c:v>
                </c:pt>
                <c:pt idx="388">
                  <c:v>100.73</c:v>
                </c:pt>
                <c:pt idx="389">
                  <c:v>100.92</c:v>
                </c:pt>
                <c:pt idx="390">
                  <c:v>101.96</c:v>
                </c:pt>
                <c:pt idx="391">
                  <c:v>102.64</c:v>
                </c:pt>
                <c:pt idx="392">
                  <c:v>102.85</c:v>
                </c:pt>
                <c:pt idx="393">
                  <c:v>102.08</c:v>
                </c:pt>
                <c:pt idx="394">
                  <c:v>100.25</c:v>
                </c:pt>
                <c:pt idx="395">
                  <c:v>101.95</c:v>
                </c:pt>
                <c:pt idx="396">
                  <c:v>101.23</c:v>
                </c:pt>
                <c:pt idx="397">
                  <c:v>100.3</c:v>
                </c:pt>
                <c:pt idx="398">
                  <c:v>102.6</c:v>
                </c:pt>
                <c:pt idx="399">
                  <c:v>101.63</c:v>
                </c:pt>
                <c:pt idx="400">
                  <c:v>101.81</c:v>
                </c:pt>
                <c:pt idx="401">
                  <c:v>102.57</c:v>
                </c:pt>
                <c:pt idx="402">
                  <c:v>101.18</c:v>
                </c:pt>
                <c:pt idx="403">
                  <c:v>100.61</c:v>
                </c:pt>
                <c:pt idx="404">
                  <c:v>100.95</c:v>
                </c:pt>
                <c:pt idx="405">
                  <c:v>98.86</c:v>
                </c:pt>
                <c:pt idx="406">
                  <c:v>98.82</c:v>
                </c:pt>
                <c:pt idx="407">
                  <c:v>99.82</c:v>
                </c:pt>
                <c:pt idx="408">
                  <c:v>96.53</c:v>
                </c:pt>
                <c:pt idx="409">
                  <c:v>95.96</c:v>
                </c:pt>
                <c:pt idx="410">
                  <c:v>98.62</c:v>
                </c:pt>
                <c:pt idx="411">
                  <c:v>101.3</c:v>
                </c:pt>
                <c:pt idx="412">
                  <c:v>101.97</c:v>
                </c:pt>
                <c:pt idx="413">
                  <c:v>103.93</c:v>
                </c:pt>
                <c:pt idx="414">
                  <c:v>104.28</c:v>
                </c:pt>
                <c:pt idx="415">
                  <c:v>104.07</c:v>
                </c:pt>
                <c:pt idx="416">
                  <c:v>102.6</c:v>
                </c:pt>
                <c:pt idx="417">
                  <c:v>102.93</c:v>
                </c:pt>
                <c:pt idx="418">
                  <c:v>103.99</c:v>
                </c:pt>
                <c:pt idx="419">
                  <c:v>106.07</c:v>
                </c:pt>
                <c:pt idx="420">
                  <c:v>106.21</c:v>
                </c:pt>
                <c:pt idx="421">
                  <c:v>104.74</c:v>
                </c:pt>
                <c:pt idx="422">
                  <c:v>103.76</c:v>
                </c:pt>
                <c:pt idx="423">
                  <c:v>103.99</c:v>
                </c:pt>
                <c:pt idx="424">
                  <c:v>107.3</c:v>
                </c:pt>
                <c:pt idx="425">
                  <c:v>107.14</c:v>
                </c:pt>
                <c:pt idx="426">
                  <c:v>106.27</c:v>
                </c:pt>
                <c:pt idx="427">
                  <c:v>106.4</c:v>
                </c:pt>
                <c:pt idx="428">
                  <c:v>106.05</c:v>
                </c:pt>
                <c:pt idx="429">
                  <c:v>103.03</c:v>
                </c:pt>
                <c:pt idx="430">
                  <c:v>107.07</c:v>
                </c:pt>
                <c:pt idx="431">
                  <c:v>109.67</c:v>
                </c:pt>
                <c:pt idx="432">
                  <c:v>110.3</c:v>
                </c:pt>
                <c:pt idx="433">
                  <c:v>107.97</c:v>
                </c:pt>
                <c:pt idx="434">
                  <c:v>107.91</c:v>
                </c:pt>
                <c:pt idx="435">
                  <c:v>108.41</c:v>
                </c:pt>
                <c:pt idx="436">
                  <c:v>107.78</c:v>
                </c:pt>
                <c:pt idx="437">
                  <c:v>108.73</c:v>
                </c:pt>
                <c:pt idx="438">
                  <c:v>107.75</c:v>
                </c:pt>
                <c:pt idx="439">
                  <c:v>108.45</c:v>
                </c:pt>
                <c:pt idx="440">
                  <c:v>107.59</c:v>
                </c:pt>
                <c:pt idx="441">
                  <c:v>108.08</c:v>
                </c:pt>
                <c:pt idx="442">
                  <c:v>106.65</c:v>
                </c:pt>
                <c:pt idx="443">
                  <c:v>103.79</c:v>
                </c:pt>
                <c:pt idx="444">
                  <c:v>103.01</c:v>
                </c:pt>
                <c:pt idx="445">
                  <c:v>104.12</c:v>
                </c:pt>
                <c:pt idx="446">
                  <c:v>103.87</c:v>
                </c:pt>
                <c:pt idx="447">
                  <c:v>105.6</c:v>
                </c:pt>
                <c:pt idx="448">
                  <c:v>104.12</c:v>
                </c:pt>
                <c:pt idx="449">
                  <c:v>103.56</c:v>
                </c:pt>
                <c:pt idx="450">
                  <c:v>103.2</c:v>
                </c:pt>
                <c:pt idx="451">
                  <c:v>106.18</c:v>
                </c:pt>
                <c:pt idx="452">
                  <c:v>110.81</c:v>
                </c:pt>
                <c:pt idx="453">
                  <c:v>109.47</c:v>
                </c:pt>
                <c:pt idx="454">
                  <c:v>106.68</c:v>
                </c:pt>
                <c:pt idx="455">
                  <c:v>107.37</c:v>
                </c:pt>
                <c:pt idx="456">
                  <c:v>106.7</c:v>
                </c:pt>
                <c:pt idx="457">
                  <c:v>109.57</c:v>
                </c:pt>
                <c:pt idx="458">
                  <c:v>110.02</c:v>
                </c:pt>
                <c:pt idx="459">
                  <c:v>109.02</c:v>
                </c:pt>
                <c:pt idx="460">
                  <c:v>108.96</c:v>
                </c:pt>
                <c:pt idx="461">
                  <c:v>106.11</c:v>
                </c:pt>
                <c:pt idx="462">
                  <c:v>105.53</c:v>
                </c:pt>
                <c:pt idx="463">
                  <c:v>103.07</c:v>
                </c:pt>
                <c:pt idx="464">
                  <c:v>106.9</c:v>
                </c:pt>
                <c:pt idx="465">
                  <c:v>105.22</c:v>
                </c:pt>
                <c:pt idx="466">
                  <c:v>102.7</c:v>
                </c:pt>
                <c:pt idx="467">
                  <c:v>101.52</c:v>
                </c:pt>
                <c:pt idx="468">
                  <c:v>101.55</c:v>
                </c:pt>
                <c:pt idx="469">
                  <c:v>100.95</c:v>
                </c:pt>
                <c:pt idx="470">
                  <c:v>102.73</c:v>
                </c:pt>
                <c:pt idx="471">
                  <c:v>101.33</c:v>
                </c:pt>
                <c:pt idx="472">
                  <c:v>103.26</c:v>
                </c:pt>
                <c:pt idx="473">
                  <c:v>102.96</c:v>
                </c:pt>
                <c:pt idx="474">
                  <c:v>103.42</c:v>
                </c:pt>
                <c:pt idx="475">
                  <c:v>104.27</c:v>
                </c:pt>
                <c:pt idx="476">
                  <c:v>102.24</c:v>
                </c:pt>
                <c:pt idx="477">
                  <c:v>101.78</c:v>
                </c:pt>
                <c:pt idx="478">
                  <c:v>102.92</c:v>
                </c:pt>
                <c:pt idx="479">
                  <c:v>103.02</c:v>
                </c:pt>
                <c:pt idx="480">
                  <c:v>104.19</c:v>
                </c:pt>
                <c:pt idx="481">
                  <c:v>103.58</c:v>
                </c:pt>
                <c:pt idx="482">
                  <c:v>104.51</c:v>
                </c:pt>
                <c:pt idx="483">
                  <c:v>105.75</c:v>
                </c:pt>
                <c:pt idx="484">
                  <c:v>104.79</c:v>
                </c:pt>
                <c:pt idx="485">
                  <c:v>105.93</c:v>
                </c:pt>
                <c:pt idx="486">
                  <c:v>106.92</c:v>
                </c:pt>
                <c:pt idx="487">
                  <c:v>107.48</c:v>
                </c:pt>
                <c:pt idx="488">
                  <c:v>105.07</c:v>
                </c:pt>
                <c:pt idx="489">
                  <c:v>104.7</c:v>
                </c:pt>
                <c:pt idx="490">
                  <c:v>101.97</c:v>
                </c:pt>
                <c:pt idx="491">
                  <c:v>102.54</c:v>
                </c:pt>
                <c:pt idx="492">
                  <c:v>103.38</c:v>
                </c:pt>
                <c:pt idx="493">
                  <c:v>104.12</c:v>
                </c:pt>
                <c:pt idx="494">
                  <c:v>108.03</c:v>
                </c:pt>
                <c:pt idx="495">
                  <c:v>107.64</c:v>
                </c:pt>
                <c:pt idx="496">
                  <c:v>110.25</c:v>
                </c:pt>
                <c:pt idx="497">
                  <c:v>111.56</c:v>
                </c:pt>
                <c:pt idx="498">
                  <c:v>111.19</c:v>
                </c:pt>
                <c:pt idx="499">
                  <c:v>111.37</c:v>
                </c:pt>
                <c:pt idx="500">
                  <c:v>109.5</c:v>
                </c:pt>
                <c:pt idx="501">
                  <c:v>109.75</c:v>
                </c:pt>
                <c:pt idx="502">
                  <c:v>109</c:v>
                </c:pt>
                <c:pt idx="503">
                  <c:v>104.5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F-8C40-A5F9-747D9712E5D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Energy!$T$13:$T$516</c:f>
              <c:numCache>
                <c:formatCode>m/d/yy</c:formatCode>
                <c:ptCount val="504"/>
                <c:pt idx="0">
                  <c:v>44988</c:v>
                </c:pt>
                <c:pt idx="1">
                  <c:v>44987</c:v>
                </c:pt>
                <c:pt idx="2">
                  <c:v>44986</c:v>
                </c:pt>
                <c:pt idx="3">
                  <c:v>44985</c:v>
                </c:pt>
                <c:pt idx="4">
                  <c:v>44984</c:v>
                </c:pt>
                <c:pt idx="5">
                  <c:v>44981</c:v>
                </c:pt>
                <c:pt idx="6">
                  <c:v>44980</c:v>
                </c:pt>
                <c:pt idx="7">
                  <c:v>44979</c:v>
                </c:pt>
                <c:pt idx="8">
                  <c:v>44978</c:v>
                </c:pt>
                <c:pt idx="9">
                  <c:v>44974</c:v>
                </c:pt>
                <c:pt idx="10">
                  <c:v>44973</c:v>
                </c:pt>
                <c:pt idx="11">
                  <c:v>44972</c:v>
                </c:pt>
                <c:pt idx="12">
                  <c:v>44971</c:v>
                </c:pt>
                <c:pt idx="13">
                  <c:v>44970</c:v>
                </c:pt>
                <c:pt idx="14">
                  <c:v>44967</c:v>
                </c:pt>
                <c:pt idx="15">
                  <c:v>44966</c:v>
                </c:pt>
                <c:pt idx="16">
                  <c:v>44965</c:v>
                </c:pt>
                <c:pt idx="17">
                  <c:v>44964</c:v>
                </c:pt>
                <c:pt idx="18">
                  <c:v>44963</c:v>
                </c:pt>
                <c:pt idx="19">
                  <c:v>44960</c:v>
                </c:pt>
                <c:pt idx="20">
                  <c:v>44959</c:v>
                </c:pt>
                <c:pt idx="21">
                  <c:v>44958</c:v>
                </c:pt>
                <c:pt idx="22">
                  <c:v>44957</c:v>
                </c:pt>
                <c:pt idx="23">
                  <c:v>44956</c:v>
                </c:pt>
                <c:pt idx="24">
                  <c:v>44953</c:v>
                </c:pt>
                <c:pt idx="25">
                  <c:v>44952</c:v>
                </c:pt>
                <c:pt idx="26">
                  <c:v>44951</c:v>
                </c:pt>
                <c:pt idx="27">
                  <c:v>44950</c:v>
                </c:pt>
                <c:pt idx="28">
                  <c:v>44949</c:v>
                </c:pt>
                <c:pt idx="29">
                  <c:v>44946</c:v>
                </c:pt>
                <c:pt idx="30">
                  <c:v>44945</c:v>
                </c:pt>
                <c:pt idx="31">
                  <c:v>44944</c:v>
                </c:pt>
                <c:pt idx="32">
                  <c:v>44943</c:v>
                </c:pt>
                <c:pt idx="33">
                  <c:v>44939</c:v>
                </c:pt>
                <c:pt idx="34">
                  <c:v>44938</c:v>
                </c:pt>
                <c:pt idx="35">
                  <c:v>44937</c:v>
                </c:pt>
                <c:pt idx="36">
                  <c:v>44936</c:v>
                </c:pt>
                <c:pt idx="37">
                  <c:v>44935</c:v>
                </c:pt>
                <c:pt idx="38">
                  <c:v>44932</c:v>
                </c:pt>
                <c:pt idx="39">
                  <c:v>44931</c:v>
                </c:pt>
                <c:pt idx="40">
                  <c:v>44930</c:v>
                </c:pt>
                <c:pt idx="41">
                  <c:v>44929</c:v>
                </c:pt>
                <c:pt idx="42">
                  <c:v>44925</c:v>
                </c:pt>
                <c:pt idx="43">
                  <c:v>44924</c:v>
                </c:pt>
                <c:pt idx="44">
                  <c:v>44923</c:v>
                </c:pt>
                <c:pt idx="45">
                  <c:v>44922</c:v>
                </c:pt>
                <c:pt idx="46">
                  <c:v>44918</c:v>
                </c:pt>
                <c:pt idx="47">
                  <c:v>44917</c:v>
                </c:pt>
                <c:pt idx="48">
                  <c:v>44916</c:v>
                </c:pt>
                <c:pt idx="49">
                  <c:v>44915</c:v>
                </c:pt>
                <c:pt idx="50">
                  <c:v>44914</c:v>
                </c:pt>
                <c:pt idx="51">
                  <c:v>44911</c:v>
                </c:pt>
                <c:pt idx="52">
                  <c:v>44910</c:v>
                </c:pt>
                <c:pt idx="53">
                  <c:v>44909</c:v>
                </c:pt>
                <c:pt idx="54">
                  <c:v>44908</c:v>
                </c:pt>
                <c:pt idx="55">
                  <c:v>44907</c:v>
                </c:pt>
                <c:pt idx="56">
                  <c:v>44904</c:v>
                </c:pt>
                <c:pt idx="57">
                  <c:v>44903</c:v>
                </c:pt>
                <c:pt idx="58">
                  <c:v>44902</c:v>
                </c:pt>
                <c:pt idx="59">
                  <c:v>44901</c:v>
                </c:pt>
                <c:pt idx="60">
                  <c:v>44900</c:v>
                </c:pt>
                <c:pt idx="61">
                  <c:v>44897</c:v>
                </c:pt>
                <c:pt idx="62">
                  <c:v>44896</c:v>
                </c:pt>
                <c:pt idx="63">
                  <c:v>44895</c:v>
                </c:pt>
                <c:pt idx="64">
                  <c:v>44894</c:v>
                </c:pt>
                <c:pt idx="65">
                  <c:v>44893</c:v>
                </c:pt>
                <c:pt idx="66">
                  <c:v>44890</c:v>
                </c:pt>
                <c:pt idx="67">
                  <c:v>44888</c:v>
                </c:pt>
                <c:pt idx="68">
                  <c:v>44887</c:v>
                </c:pt>
                <c:pt idx="69">
                  <c:v>44886</c:v>
                </c:pt>
                <c:pt idx="70">
                  <c:v>44883</c:v>
                </c:pt>
                <c:pt idx="71">
                  <c:v>44882</c:v>
                </c:pt>
                <c:pt idx="72">
                  <c:v>44881</c:v>
                </c:pt>
                <c:pt idx="73">
                  <c:v>44880</c:v>
                </c:pt>
                <c:pt idx="74">
                  <c:v>44879</c:v>
                </c:pt>
                <c:pt idx="75">
                  <c:v>44876</c:v>
                </c:pt>
                <c:pt idx="76">
                  <c:v>44875</c:v>
                </c:pt>
                <c:pt idx="77">
                  <c:v>44874</c:v>
                </c:pt>
                <c:pt idx="78">
                  <c:v>44873</c:v>
                </c:pt>
                <c:pt idx="79">
                  <c:v>44872</c:v>
                </c:pt>
                <c:pt idx="80">
                  <c:v>44869</c:v>
                </c:pt>
                <c:pt idx="81">
                  <c:v>44868</c:v>
                </c:pt>
                <c:pt idx="82">
                  <c:v>44867</c:v>
                </c:pt>
                <c:pt idx="83">
                  <c:v>44866</c:v>
                </c:pt>
                <c:pt idx="84">
                  <c:v>44865</c:v>
                </c:pt>
                <c:pt idx="85">
                  <c:v>44862</c:v>
                </c:pt>
                <c:pt idx="86">
                  <c:v>44861</c:v>
                </c:pt>
                <c:pt idx="87">
                  <c:v>44860</c:v>
                </c:pt>
                <c:pt idx="88">
                  <c:v>44859</c:v>
                </c:pt>
                <c:pt idx="89">
                  <c:v>44858</c:v>
                </c:pt>
                <c:pt idx="90">
                  <c:v>44855</c:v>
                </c:pt>
                <c:pt idx="91">
                  <c:v>44854</c:v>
                </c:pt>
                <c:pt idx="92">
                  <c:v>44853</c:v>
                </c:pt>
                <c:pt idx="93">
                  <c:v>44852</c:v>
                </c:pt>
                <c:pt idx="94">
                  <c:v>44851</c:v>
                </c:pt>
                <c:pt idx="95">
                  <c:v>44848</c:v>
                </c:pt>
                <c:pt idx="96">
                  <c:v>44847</c:v>
                </c:pt>
                <c:pt idx="97">
                  <c:v>44846</c:v>
                </c:pt>
                <c:pt idx="98">
                  <c:v>44845</c:v>
                </c:pt>
                <c:pt idx="99">
                  <c:v>44844</c:v>
                </c:pt>
                <c:pt idx="100">
                  <c:v>44841</c:v>
                </c:pt>
                <c:pt idx="101">
                  <c:v>44840</c:v>
                </c:pt>
                <c:pt idx="102">
                  <c:v>44839</c:v>
                </c:pt>
                <c:pt idx="103">
                  <c:v>44838</c:v>
                </c:pt>
                <c:pt idx="104">
                  <c:v>44837</c:v>
                </c:pt>
                <c:pt idx="105">
                  <c:v>44834</c:v>
                </c:pt>
                <c:pt idx="106">
                  <c:v>44833</c:v>
                </c:pt>
                <c:pt idx="107">
                  <c:v>44832</c:v>
                </c:pt>
                <c:pt idx="108">
                  <c:v>44831</c:v>
                </c:pt>
                <c:pt idx="109">
                  <c:v>44830</c:v>
                </c:pt>
                <c:pt idx="110">
                  <c:v>44827</c:v>
                </c:pt>
                <c:pt idx="111">
                  <c:v>44826</c:v>
                </c:pt>
                <c:pt idx="112">
                  <c:v>44825</c:v>
                </c:pt>
                <c:pt idx="113">
                  <c:v>44824</c:v>
                </c:pt>
                <c:pt idx="114">
                  <c:v>44823</c:v>
                </c:pt>
                <c:pt idx="115">
                  <c:v>44820</c:v>
                </c:pt>
                <c:pt idx="116">
                  <c:v>44819</c:v>
                </c:pt>
                <c:pt idx="117">
                  <c:v>44818</c:v>
                </c:pt>
                <c:pt idx="118">
                  <c:v>44817</c:v>
                </c:pt>
                <c:pt idx="119">
                  <c:v>44816</c:v>
                </c:pt>
                <c:pt idx="120">
                  <c:v>44813</c:v>
                </c:pt>
                <c:pt idx="121">
                  <c:v>44812</c:v>
                </c:pt>
                <c:pt idx="122">
                  <c:v>44811</c:v>
                </c:pt>
                <c:pt idx="123">
                  <c:v>44810</c:v>
                </c:pt>
                <c:pt idx="124">
                  <c:v>44806</c:v>
                </c:pt>
                <c:pt idx="125">
                  <c:v>44805</c:v>
                </c:pt>
                <c:pt idx="126">
                  <c:v>44804</c:v>
                </c:pt>
                <c:pt idx="127">
                  <c:v>44803</c:v>
                </c:pt>
                <c:pt idx="128">
                  <c:v>44802</c:v>
                </c:pt>
                <c:pt idx="129">
                  <c:v>44799</c:v>
                </c:pt>
                <c:pt idx="130">
                  <c:v>44798</c:v>
                </c:pt>
                <c:pt idx="131">
                  <c:v>44797</c:v>
                </c:pt>
                <c:pt idx="132">
                  <c:v>44796</c:v>
                </c:pt>
                <c:pt idx="133">
                  <c:v>44795</c:v>
                </c:pt>
                <c:pt idx="134">
                  <c:v>44792</c:v>
                </c:pt>
                <c:pt idx="135">
                  <c:v>44791</c:v>
                </c:pt>
                <c:pt idx="136">
                  <c:v>44790</c:v>
                </c:pt>
                <c:pt idx="137">
                  <c:v>44789</c:v>
                </c:pt>
                <c:pt idx="138">
                  <c:v>44788</c:v>
                </c:pt>
                <c:pt idx="139">
                  <c:v>44785</c:v>
                </c:pt>
                <c:pt idx="140">
                  <c:v>44784</c:v>
                </c:pt>
                <c:pt idx="141">
                  <c:v>44783</c:v>
                </c:pt>
                <c:pt idx="142">
                  <c:v>44782</c:v>
                </c:pt>
                <c:pt idx="143">
                  <c:v>44781</c:v>
                </c:pt>
                <c:pt idx="144">
                  <c:v>44778</c:v>
                </c:pt>
                <c:pt idx="145">
                  <c:v>44777</c:v>
                </c:pt>
                <c:pt idx="146">
                  <c:v>44776</c:v>
                </c:pt>
                <c:pt idx="147">
                  <c:v>44775</c:v>
                </c:pt>
                <c:pt idx="148">
                  <c:v>44774</c:v>
                </c:pt>
                <c:pt idx="149">
                  <c:v>44771</c:v>
                </c:pt>
                <c:pt idx="150">
                  <c:v>44770</c:v>
                </c:pt>
                <c:pt idx="151">
                  <c:v>44769</c:v>
                </c:pt>
                <c:pt idx="152">
                  <c:v>44768</c:v>
                </c:pt>
                <c:pt idx="153">
                  <c:v>44767</c:v>
                </c:pt>
                <c:pt idx="154">
                  <c:v>44764</c:v>
                </c:pt>
                <c:pt idx="155">
                  <c:v>44763</c:v>
                </c:pt>
                <c:pt idx="156">
                  <c:v>44762</c:v>
                </c:pt>
                <c:pt idx="157">
                  <c:v>44761</c:v>
                </c:pt>
                <c:pt idx="158">
                  <c:v>44760</c:v>
                </c:pt>
                <c:pt idx="159">
                  <c:v>44757</c:v>
                </c:pt>
                <c:pt idx="160">
                  <c:v>44756</c:v>
                </c:pt>
                <c:pt idx="161">
                  <c:v>44755</c:v>
                </c:pt>
                <c:pt idx="162">
                  <c:v>44754</c:v>
                </c:pt>
                <c:pt idx="163">
                  <c:v>44753</c:v>
                </c:pt>
                <c:pt idx="164">
                  <c:v>44750</c:v>
                </c:pt>
                <c:pt idx="165">
                  <c:v>44749</c:v>
                </c:pt>
                <c:pt idx="166">
                  <c:v>44748</c:v>
                </c:pt>
                <c:pt idx="167">
                  <c:v>44747</c:v>
                </c:pt>
                <c:pt idx="168">
                  <c:v>44743</c:v>
                </c:pt>
                <c:pt idx="169">
                  <c:v>44742</c:v>
                </c:pt>
                <c:pt idx="170">
                  <c:v>44741</c:v>
                </c:pt>
                <c:pt idx="171">
                  <c:v>44740</c:v>
                </c:pt>
                <c:pt idx="172">
                  <c:v>44739</c:v>
                </c:pt>
                <c:pt idx="173">
                  <c:v>44736</c:v>
                </c:pt>
                <c:pt idx="174">
                  <c:v>44735</c:v>
                </c:pt>
                <c:pt idx="175">
                  <c:v>44734</c:v>
                </c:pt>
                <c:pt idx="176">
                  <c:v>44733</c:v>
                </c:pt>
                <c:pt idx="177">
                  <c:v>44729</c:v>
                </c:pt>
                <c:pt idx="178">
                  <c:v>44728</c:v>
                </c:pt>
                <c:pt idx="179">
                  <c:v>44727</c:v>
                </c:pt>
                <c:pt idx="180">
                  <c:v>44726</c:v>
                </c:pt>
                <c:pt idx="181">
                  <c:v>44725</c:v>
                </c:pt>
                <c:pt idx="182">
                  <c:v>44722</c:v>
                </c:pt>
                <c:pt idx="183">
                  <c:v>44721</c:v>
                </c:pt>
                <c:pt idx="184">
                  <c:v>44720</c:v>
                </c:pt>
                <c:pt idx="185">
                  <c:v>44719</c:v>
                </c:pt>
                <c:pt idx="186">
                  <c:v>44718</c:v>
                </c:pt>
                <c:pt idx="187">
                  <c:v>44715</c:v>
                </c:pt>
                <c:pt idx="188">
                  <c:v>44714</c:v>
                </c:pt>
                <c:pt idx="189">
                  <c:v>44713</c:v>
                </c:pt>
                <c:pt idx="190">
                  <c:v>44712</c:v>
                </c:pt>
                <c:pt idx="191">
                  <c:v>44708</c:v>
                </c:pt>
                <c:pt idx="192">
                  <c:v>44707</c:v>
                </c:pt>
                <c:pt idx="193">
                  <c:v>44706</c:v>
                </c:pt>
                <c:pt idx="194">
                  <c:v>44705</c:v>
                </c:pt>
                <c:pt idx="195">
                  <c:v>44704</c:v>
                </c:pt>
                <c:pt idx="196">
                  <c:v>44701</c:v>
                </c:pt>
                <c:pt idx="197">
                  <c:v>44700</c:v>
                </c:pt>
                <c:pt idx="198">
                  <c:v>44699</c:v>
                </c:pt>
                <c:pt idx="199">
                  <c:v>44698</c:v>
                </c:pt>
                <c:pt idx="200">
                  <c:v>44697</c:v>
                </c:pt>
                <c:pt idx="201">
                  <c:v>44694</c:v>
                </c:pt>
                <c:pt idx="202">
                  <c:v>44693</c:v>
                </c:pt>
                <c:pt idx="203">
                  <c:v>44692</c:v>
                </c:pt>
                <c:pt idx="204">
                  <c:v>44691</c:v>
                </c:pt>
                <c:pt idx="205">
                  <c:v>44690</c:v>
                </c:pt>
                <c:pt idx="206">
                  <c:v>44687</c:v>
                </c:pt>
                <c:pt idx="207">
                  <c:v>44686</c:v>
                </c:pt>
                <c:pt idx="208">
                  <c:v>44685</c:v>
                </c:pt>
                <c:pt idx="209">
                  <c:v>44684</c:v>
                </c:pt>
                <c:pt idx="210">
                  <c:v>44683</c:v>
                </c:pt>
                <c:pt idx="211">
                  <c:v>44680</c:v>
                </c:pt>
                <c:pt idx="212">
                  <c:v>44679</c:v>
                </c:pt>
                <c:pt idx="213">
                  <c:v>44678</c:v>
                </c:pt>
                <c:pt idx="214">
                  <c:v>44677</c:v>
                </c:pt>
                <c:pt idx="215">
                  <c:v>44676</c:v>
                </c:pt>
                <c:pt idx="216">
                  <c:v>44673</c:v>
                </c:pt>
                <c:pt idx="217">
                  <c:v>44672</c:v>
                </c:pt>
                <c:pt idx="218">
                  <c:v>44671</c:v>
                </c:pt>
                <c:pt idx="219">
                  <c:v>44670</c:v>
                </c:pt>
                <c:pt idx="220">
                  <c:v>44669</c:v>
                </c:pt>
                <c:pt idx="221">
                  <c:v>44665</c:v>
                </c:pt>
                <c:pt idx="222">
                  <c:v>44664</c:v>
                </c:pt>
                <c:pt idx="223">
                  <c:v>44663</c:v>
                </c:pt>
                <c:pt idx="224">
                  <c:v>44662</c:v>
                </c:pt>
                <c:pt idx="225">
                  <c:v>44659</c:v>
                </c:pt>
                <c:pt idx="226">
                  <c:v>44658</c:v>
                </c:pt>
                <c:pt idx="227">
                  <c:v>44657</c:v>
                </c:pt>
                <c:pt idx="228">
                  <c:v>44656</c:v>
                </c:pt>
                <c:pt idx="229">
                  <c:v>44655</c:v>
                </c:pt>
                <c:pt idx="230">
                  <c:v>44652</c:v>
                </c:pt>
                <c:pt idx="231">
                  <c:v>44651</c:v>
                </c:pt>
                <c:pt idx="232">
                  <c:v>44650</c:v>
                </c:pt>
                <c:pt idx="233">
                  <c:v>44649</c:v>
                </c:pt>
                <c:pt idx="234">
                  <c:v>44648</c:v>
                </c:pt>
                <c:pt idx="235">
                  <c:v>44645</c:v>
                </c:pt>
                <c:pt idx="236">
                  <c:v>44644</c:v>
                </c:pt>
                <c:pt idx="237">
                  <c:v>44643</c:v>
                </c:pt>
                <c:pt idx="238">
                  <c:v>44642</c:v>
                </c:pt>
                <c:pt idx="239">
                  <c:v>44641</c:v>
                </c:pt>
                <c:pt idx="240">
                  <c:v>44638</c:v>
                </c:pt>
                <c:pt idx="241">
                  <c:v>44637</c:v>
                </c:pt>
                <c:pt idx="242">
                  <c:v>44636</c:v>
                </c:pt>
                <c:pt idx="243">
                  <c:v>44635</c:v>
                </c:pt>
                <c:pt idx="244">
                  <c:v>44634</c:v>
                </c:pt>
                <c:pt idx="245">
                  <c:v>44631</c:v>
                </c:pt>
                <c:pt idx="246">
                  <c:v>44630</c:v>
                </c:pt>
                <c:pt idx="247">
                  <c:v>44629</c:v>
                </c:pt>
                <c:pt idx="248">
                  <c:v>44628</c:v>
                </c:pt>
                <c:pt idx="249">
                  <c:v>44627</c:v>
                </c:pt>
                <c:pt idx="250">
                  <c:v>44624</c:v>
                </c:pt>
                <c:pt idx="251">
                  <c:v>44623</c:v>
                </c:pt>
                <c:pt idx="252">
                  <c:v>44622</c:v>
                </c:pt>
                <c:pt idx="253">
                  <c:v>44621</c:v>
                </c:pt>
                <c:pt idx="254">
                  <c:v>44620</c:v>
                </c:pt>
                <c:pt idx="255">
                  <c:v>44617</c:v>
                </c:pt>
                <c:pt idx="256">
                  <c:v>44616</c:v>
                </c:pt>
                <c:pt idx="257">
                  <c:v>44615</c:v>
                </c:pt>
                <c:pt idx="258">
                  <c:v>44614</c:v>
                </c:pt>
                <c:pt idx="259">
                  <c:v>44610</c:v>
                </c:pt>
                <c:pt idx="260">
                  <c:v>44609</c:v>
                </c:pt>
                <c:pt idx="261">
                  <c:v>44608</c:v>
                </c:pt>
                <c:pt idx="262">
                  <c:v>44607</c:v>
                </c:pt>
                <c:pt idx="263">
                  <c:v>44606</c:v>
                </c:pt>
                <c:pt idx="264">
                  <c:v>44603</c:v>
                </c:pt>
                <c:pt idx="265">
                  <c:v>44602</c:v>
                </c:pt>
                <c:pt idx="266">
                  <c:v>44601</c:v>
                </c:pt>
                <c:pt idx="267">
                  <c:v>44600</c:v>
                </c:pt>
                <c:pt idx="268">
                  <c:v>44599</c:v>
                </c:pt>
                <c:pt idx="269">
                  <c:v>44596</c:v>
                </c:pt>
                <c:pt idx="270">
                  <c:v>44595</c:v>
                </c:pt>
                <c:pt idx="271">
                  <c:v>44594</c:v>
                </c:pt>
                <c:pt idx="272">
                  <c:v>44593</c:v>
                </c:pt>
                <c:pt idx="273">
                  <c:v>44592</c:v>
                </c:pt>
                <c:pt idx="274">
                  <c:v>44589</c:v>
                </c:pt>
                <c:pt idx="275">
                  <c:v>44588</c:v>
                </c:pt>
                <c:pt idx="276">
                  <c:v>44587</c:v>
                </c:pt>
                <c:pt idx="277">
                  <c:v>44586</c:v>
                </c:pt>
                <c:pt idx="278">
                  <c:v>44585</c:v>
                </c:pt>
                <c:pt idx="279">
                  <c:v>44582</c:v>
                </c:pt>
                <c:pt idx="280">
                  <c:v>44581</c:v>
                </c:pt>
                <c:pt idx="281">
                  <c:v>44580</c:v>
                </c:pt>
                <c:pt idx="282">
                  <c:v>44579</c:v>
                </c:pt>
                <c:pt idx="283">
                  <c:v>44575</c:v>
                </c:pt>
                <c:pt idx="284">
                  <c:v>44574</c:v>
                </c:pt>
                <c:pt idx="285">
                  <c:v>44573</c:v>
                </c:pt>
                <c:pt idx="286">
                  <c:v>44572</c:v>
                </c:pt>
                <c:pt idx="287">
                  <c:v>44571</c:v>
                </c:pt>
                <c:pt idx="288">
                  <c:v>44568</c:v>
                </c:pt>
                <c:pt idx="289">
                  <c:v>44567</c:v>
                </c:pt>
                <c:pt idx="290">
                  <c:v>44566</c:v>
                </c:pt>
                <c:pt idx="291">
                  <c:v>44565</c:v>
                </c:pt>
                <c:pt idx="292">
                  <c:v>44564</c:v>
                </c:pt>
                <c:pt idx="293">
                  <c:v>44561</c:v>
                </c:pt>
                <c:pt idx="294">
                  <c:v>44560</c:v>
                </c:pt>
                <c:pt idx="295">
                  <c:v>44559</c:v>
                </c:pt>
                <c:pt idx="296">
                  <c:v>44558</c:v>
                </c:pt>
                <c:pt idx="297">
                  <c:v>44557</c:v>
                </c:pt>
                <c:pt idx="298">
                  <c:v>44553</c:v>
                </c:pt>
                <c:pt idx="299">
                  <c:v>44552</c:v>
                </c:pt>
                <c:pt idx="300">
                  <c:v>44551</c:v>
                </c:pt>
                <c:pt idx="301">
                  <c:v>44550</c:v>
                </c:pt>
                <c:pt idx="302">
                  <c:v>44547</c:v>
                </c:pt>
                <c:pt idx="303">
                  <c:v>44546</c:v>
                </c:pt>
                <c:pt idx="304">
                  <c:v>44545</c:v>
                </c:pt>
                <c:pt idx="305">
                  <c:v>44544</c:v>
                </c:pt>
                <c:pt idx="306">
                  <c:v>44543</c:v>
                </c:pt>
                <c:pt idx="307">
                  <c:v>44540</c:v>
                </c:pt>
                <c:pt idx="308">
                  <c:v>44539</c:v>
                </c:pt>
                <c:pt idx="309">
                  <c:v>44538</c:v>
                </c:pt>
                <c:pt idx="310">
                  <c:v>44537</c:v>
                </c:pt>
                <c:pt idx="311">
                  <c:v>44536</c:v>
                </c:pt>
                <c:pt idx="312">
                  <c:v>44533</c:v>
                </c:pt>
                <c:pt idx="313">
                  <c:v>44532</c:v>
                </c:pt>
                <c:pt idx="314">
                  <c:v>44531</c:v>
                </c:pt>
                <c:pt idx="315">
                  <c:v>44530</c:v>
                </c:pt>
                <c:pt idx="316">
                  <c:v>44529</c:v>
                </c:pt>
                <c:pt idx="317">
                  <c:v>44526</c:v>
                </c:pt>
                <c:pt idx="318">
                  <c:v>44524</c:v>
                </c:pt>
                <c:pt idx="319">
                  <c:v>44523</c:v>
                </c:pt>
                <c:pt idx="320">
                  <c:v>44522</c:v>
                </c:pt>
                <c:pt idx="321">
                  <c:v>44519</c:v>
                </c:pt>
                <c:pt idx="322">
                  <c:v>44518</c:v>
                </c:pt>
                <c:pt idx="323">
                  <c:v>44517</c:v>
                </c:pt>
                <c:pt idx="324">
                  <c:v>44516</c:v>
                </c:pt>
                <c:pt idx="325">
                  <c:v>44515</c:v>
                </c:pt>
                <c:pt idx="326">
                  <c:v>44512</c:v>
                </c:pt>
                <c:pt idx="327">
                  <c:v>44511</c:v>
                </c:pt>
                <c:pt idx="328">
                  <c:v>44510</c:v>
                </c:pt>
                <c:pt idx="329">
                  <c:v>44509</c:v>
                </c:pt>
                <c:pt idx="330">
                  <c:v>44508</c:v>
                </c:pt>
                <c:pt idx="331">
                  <c:v>44505</c:v>
                </c:pt>
                <c:pt idx="332">
                  <c:v>44504</c:v>
                </c:pt>
                <c:pt idx="333">
                  <c:v>44503</c:v>
                </c:pt>
                <c:pt idx="334">
                  <c:v>44502</c:v>
                </c:pt>
                <c:pt idx="335">
                  <c:v>44501</c:v>
                </c:pt>
                <c:pt idx="336">
                  <c:v>44498</c:v>
                </c:pt>
                <c:pt idx="337">
                  <c:v>44497</c:v>
                </c:pt>
                <c:pt idx="338">
                  <c:v>44496</c:v>
                </c:pt>
                <c:pt idx="339">
                  <c:v>44495</c:v>
                </c:pt>
                <c:pt idx="340">
                  <c:v>44494</c:v>
                </c:pt>
                <c:pt idx="341">
                  <c:v>44491</c:v>
                </c:pt>
                <c:pt idx="342">
                  <c:v>44490</c:v>
                </c:pt>
                <c:pt idx="343">
                  <c:v>44489</c:v>
                </c:pt>
                <c:pt idx="344">
                  <c:v>44488</c:v>
                </c:pt>
                <c:pt idx="345">
                  <c:v>44487</c:v>
                </c:pt>
                <c:pt idx="346">
                  <c:v>44484</c:v>
                </c:pt>
                <c:pt idx="347">
                  <c:v>44483</c:v>
                </c:pt>
                <c:pt idx="348">
                  <c:v>44482</c:v>
                </c:pt>
                <c:pt idx="349">
                  <c:v>44481</c:v>
                </c:pt>
                <c:pt idx="350">
                  <c:v>44480</c:v>
                </c:pt>
                <c:pt idx="351">
                  <c:v>44477</c:v>
                </c:pt>
                <c:pt idx="352">
                  <c:v>44476</c:v>
                </c:pt>
                <c:pt idx="353">
                  <c:v>44475</c:v>
                </c:pt>
                <c:pt idx="354">
                  <c:v>44474</c:v>
                </c:pt>
                <c:pt idx="355">
                  <c:v>44473</c:v>
                </c:pt>
                <c:pt idx="356">
                  <c:v>44470</c:v>
                </c:pt>
                <c:pt idx="357">
                  <c:v>44469</c:v>
                </c:pt>
                <c:pt idx="358">
                  <c:v>44468</c:v>
                </c:pt>
                <c:pt idx="359">
                  <c:v>44467</c:v>
                </c:pt>
                <c:pt idx="360">
                  <c:v>44466</c:v>
                </c:pt>
                <c:pt idx="361">
                  <c:v>44463</c:v>
                </c:pt>
                <c:pt idx="362">
                  <c:v>44462</c:v>
                </c:pt>
                <c:pt idx="363">
                  <c:v>44461</c:v>
                </c:pt>
                <c:pt idx="364">
                  <c:v>44460</c:v>
                </c:pt>
                <c:pt idx="365">
                  <c:v>44459</c:v>
                </c:pt>
                <c:pt idx="366">
                  <c:v>44456</c:v>
                </c:pt>
                <c:pt idx="367">
                  <c:v>44455</c:v>
                </c:pt>
                <c:pt idx="368">
                  <c:v>44454</c:v>
                </c:pt>
                <c:pt idx="369">
                  <c:v>44453</c:v>
                </c:pt>
                <c:pt idx="370">
                  <c:v>44452</c:v>
                </c:pt>
                <c:pt idx="371">
                  <c:v>44449</c:v>
                </c:pt>
                <c:pt idx="372">
                  <c:v>44448</c:v>
                </c:pt>
                <c:pt idx="373">
                  <c:v>44447</c:v>
                </c:pt>
                <c:pt idx="374">
                  <c:v>44446</c:v>
                </c:pt>
                <c:pt idx="375">
                  <c:v>44442</c:v>
                </c:pt>
                <c:pt idx="376">
                  <c:v>44441</c:v>
                </c:pt>
                <c:pt idx="377">
                  <c:v>44440</c:v>
                </c:pt>
                <c:pt idx="378">
                  <c:v>44439</c:v>
                </c:pt>
                <c:pt idx="379">
                  <c:v>44438</c:v>
                </c:pt>
                <c:pt idx="380">
                  <c:v>44435</c:v>
                </c:pt>
                <c:pt idx="381">
                  <c:v>44434</c:v>
                </c:pt>
                <c:pt idx="382">
                  <c:v>44433</c:v>
                </c:pt>
                <c:pt idx="383">
                  <c:v>44432</c:v>
                </c:pt>
                <c:pt idx="384">
                  <c:v>44431</c:v>
                </c:pt>
                <c:pt idx="385">
                  <c:v>44428</c:v>
                </c:pt>
                <c:pt idx="386">
                  <c:v>44427</c:v>
                </c:pt>
                <c:pt idx="387">
                  <c:v>44426</c:v>
                </c:pt>
                <c:pt idx="388">
                  <c:v>44425</c:v>
                </c:pt>
                <c:pt idx="389">
                  <c:v>44424</c:v>
                </c:pt>
                <c:pt idx="390">
                  <c:v>44421</c:v>
                </c:pt>
                <c:pt idx="391">
                  <c:v>44420</c:v>
                </c:pt>
                <c:pt idx="392">
                  <c:v>44419</c:v>
                </c:pt>
                <c:pt idx="393">
                  <c:v>44418</c:v>
                </c:pt>
                <c:pt idx="394">
                  <c:v>44417</c:v>
                </c:pt>
                <c:pt idx="395">
                  <c:v>44414</c:v>
                </c:pt>
                <c:pt idx="396">
                  <c:v>44413</c:v>
                </c:pt>
                <c:pt idx="397">
                  <c:v>44412</c:v>
                </c:pt>
                <c:pt idx="398">
                  <c:v>44411</c:v>
                </c:pt>
                <c:pt idx="399">
                  <c:v>44410</c:v>
                </c:pt>
                <c:pt idx="400">
                  <c:v>44407</c:v>
                </c:pt>
                <c:pt idx="401">
                  <c:v>44406</c:v>
                </c:pt>
                <c:pt idx="402">
                  <c:v>44405</c:v>
                </c:pt>
                <c:pt idx="403">
                  <c:v>44404</c:v>
                </c:pt>
                <c:pt idx="404">
                  <c:v>44403</c:v>
                </c:pt>
                <c:pt idx="405">
                  <c:v>44400</c:v>
                </c:pt>
                <c:pt idx="406">
                  <c:v>44399</c:v>
                </c:pt>
                <c:pt idx="407">
                  <c:v>44398</c:v>
                </c:pt>
                <c:pt idx="408">
                  <c:v>44397</c:v>
                </c:pt>
                <c:pt idx="409">
                  <c:v>44396</c:v>
                </c:pt>
                <c:pt idx="410">
                  <c:v>44393</c:v>
                </c:pt>
                <c:pt idx="411">
                  <c:v>44392</c:v>
                </c:pt>
                <c:pt idx="412">
                  <c:v>44391</c:v>
                </c:pt>
                <c:pt idx="413">
                  <c:v>44390</c:v>
                </c:pt>
                <c:pt idx="414">
                  <c:v>44389</c:v>
                </c:pt>
                <c:pt idx="415">
                  <c:v>44386</c:v>
                </c:pt>
                <c:pt idx="416">
                  <c:v>44385</c:v>
                </c:pt>
                <c:pt idx="417">
                  <c:v>44384</c:v>
                </c:pt>
                <c:pt idx="418">
                  <c:v>44383</c:v>
                </c:pt>
                <c:pt idx="419">
                  <c:v>44379</c:v>
                </c:pt>
                <c:pt idx="420">
                  <c:v>44378</c:v>
                </c:pt>
                <c:pt idx="421">
                  <c:v>44377</c:v>
                </c:pt>
                <c:pt idx="422">
                  <c:v>44376</c:v>
                </c:pt>
                <c:pt idx="423">
                  <c:v>44375</c:v>
                </c:pt>
                <c:pt idx="424">
                  <c:v>44372</c:v>
                </c:pt>
                <c:pt idx="425">
                  <c:v>44371</c:v>
                </c:pt>
                <c:pt idx="426">
                  <c:v>44370</c:v>
                </c:pt>
                <c:pt idx="427">
                  <c:v>44369</c:v>
                </c:pt>
                <c:pt idx="428">
                  <c:v>44368</c:v>
                </c:pt>
                <c:pt idx="429">
                  <c:v>44365</c:v>
                </c:pt>
                <c:pt idx="430">
                  <c:v>44364</c:v>
                </c:pt>
                <c:pt idx="431">
                  <c:v>44363</c:v>
                </c:pt>
                <c:pt idx="432">
                  <c:v>44362</c:v>
                </c:pt>
                <c:pt idx="433">
                  <c:v>44361</c:v>
                </c:pt>
                <c:pt idx="434">
                  <c:v>44358</c:v>
                </c:pt>
                <c:pt idx="435">
                  <c:v>44357</c:v>
                </c:pt>
                <c:pt idx="436">
                  <c:v>44356</c:v>
                </c:pt>
                <c:pt idx="437">
                  <c:v>44355</c:v>
                </c:pt>
                <c:pt idx="438">
                  <c:v>44354</c:v>
                </c:pt>
                <c:pt idx="439">
                  <c:v>44351</c:v>
                </c:pt>
                <c:pt idx="440">
                  <c:v>44350</c:v>
                </c:pt>
                <c:pt idx="441">
                  <c:v>44349</c:v>
                </c:pt>
                <c:pt idx="442">
                  <c:v>44348</c:v>
                </c:pt>
                <c:pt idx="443">
                  <c:v>44344</c:v>
                </c:pt>
                <c:pt idx="444">
                  <c:v>44343</c:v>
                </c:pt>
                <c:pt idx="445">
                  <c:v>44342</c:v>
                </c:pt>
                <c:pt idx="446">
                  <c:v>44341</c:v>
                </c:pt>
                <c:pt idx="447">
                  <c:v>44340</c:v>
                </c:pt>
                <c:pt idx="448">
                  <c:v>44337</c:v>
                </c:pt>
                <c:pt idx="449">
                  <c:v>44336</c:v>
                </c:pt>
                <c:pt idx="450">
                  <c:v>44335</c:v>
                </c:pt>
                <c:pt idx="451">
                  <c:v>44334</c:v>
                </c:pt>
                <c:pt idx="452">
                  <c:v>44333</c:v>
                </c:pt>
                <c:pt idx="453">
                  <c:v>44330</c:v>
                </c:pt>
                <c:pt idx="454">
                  <c:v>44329</c:v>
                </c:pt>
                <c:pt idx="455">
                  <c:v>44328</c:v>
                </c:pt>
                <c:pt idx="456">
                  <c:v>44327</c:v>
                </c:pt>
                <c:pt idx="457">
                  <c:v>44326</c:v>
                </c:pt>
                <c:pt idx="458">
                  <c:v>44323</c:v>
                </c:pt>
                <c:pt idx="459">
                  <c:v>44322</c:v>
                </c:pt>
                <c:pt idx="460">
                  <c:v>44321</c:v>
                </c:pt>
                <c:pt idx="461">
                  <c:v>44320</c:v>
                </c:pt>
                <c:pt idx="462">
                  <c:v>44319</c:v>
                </c:pt>
                <c:pt idx="463">
                  <c:v>44316</c:v>
                </c:pt>
                <c:pt idx="464">
                  <c:v>44315</c:v>
                </c:pt>
                <c:pt idx="465">
                  <c:v>44314</c:v>
                </c:pt>
                <c:pt idx="466">
                  <c:v>44313</c:v>
                </c:pt>
                <c:pt idx="467">
                  <c:v>44312</c:v>
                </c:pt>
                <c:pt idx="468">
                  <c:v>44309</c:v>
                </c:pt>
                <c:pt idx="469">
                  <c:v>44308</c:v>
                </c:pt>
                <c:pt idx="470">
                  <c:v>44307</c:v>
                </c:pt>
                <c:pt idx="471">
                  <c:v>44306</c:v>
                </c:pt>
                <c:pt idx="472">
                  <c:v>44305</c:v>
                </c:pt>
                <c:pt idx="473">
                  <c:v>44302</c:v>
                </c:pt>
                <c:pt idx="474">
                  <c:v>44301</c:v>
                </c:pt>
                <c:pt idx="475">
                  <c:v>44300</c:v>
                </c:pt>
                <c:pt idx="476">
                  <c:v>44299</c:v>
                </c:pt>
                <c:pt idx="477">
                  <c:v>44298</c:v>
                </c:pt>
                <c:pt idx="478">
                  <c:v>44295</c:v>
                </c:pt>
                <c:pt idx="479">
                  <c:v>44294</c:v>
                </c:pt>
                <c:pt idx="480">
                  <c:v>44293</c:v>
                </c:pt>
                <c:pt idx="481">
                  <c:v>44292</c:v>
                </c:pt>
                <c:pt idx="482">
                  <c:v>44291</c:v>
                </c:pt>
                <c:pt idx="483">
                  <c:v>44287</c:v>
                </c:pt>
                <c:pt idx="484">
                  <c:v>44286</c:v>
                </c:pt>
                <c:pt idx="485">
                  <c:v>44285</c:v>
                </c:pt>
                <c:pt idx="486">
                  <c:v>44284</c:v>
                </c:pt>
                <c:pt idx="487">
                  <c:v>44281</c:v>
                </c:pt>
                <c:pt idx="488">
                  <c:v>44280</c:v>
                </c:pt>
                <c:pt idx="489">
                  <c:v>44279</c:v>
                </c:pt>
                <c:pt idx="490">
                  <c:v>44278</c:v>
                </c:pt>
                <c:pt idx="491">
                  <c:v>44277</c:v>
                </c:pt>
                <c:pt idx="492">
                  <c:v>44274</c:v>
                </c:pt>
                <c:pt idx="493">
                  <c:v>44273</c:v>
                </c:pt>
                <c:pt idx="494">
                  <c:v>44272</c:v>
                </c:pt>
                <c:pt idx="495">
                  <c:v>44271</c:v>
                </c:pt>
                <c:pt idx="496">
                  <c:v>44270</c:v>
                </c:pt>
                <c:pt idx="497">
                  <c:v>44267</c:v>
                </c:pt>
                <c:pt idx="498">
                  <c:v>44266</c:v>
                </c:pt>
                <c:pt idx="499">
                  <c:v>44265</c:v>
                </c:pt>
                <c:pt idx="500">
                  <c:v>44264</c:v>
                </c:pt>
                <c:pt idx="501">
                  <c:v>44263</c:v>
                </c:pt>
                <c:pt idx="502">
                  <c:v>44260</c:v>
                </c:pt>
                <c:pt idx="503">
                  <c:v>44259</c:v>
                </c:pt>
              </c:numCache>
            </c:numRef>
          </c:cat>
          <c:val>
            <c:numRef>
              <c:f>Energy!$W$13:$W$516</c:f>
              <c:numCache>
                <c:formatCode>General</c:formatCode>
                <c:ptCount val="504"/>
                <c:pt idx="0">
                  <c:v>52.150000000000006</c:v>
                </c:pt>
                <c:pt idx="1">
                  <c:v>51.16</c:v>
                </c:pt>
                <c:pt idx="2">
                  <c:v>51.160000000000011</c:v>
                </c:pt>
                <c:pt idx="3">
                  <c:v>50.860000000000014</c:v>
                </c:pt>
                <c:pt idx="4">
                  <c:v>52.269999999999996</c:v>
                </c:pt>
                <c:pt idx="5">
                  <c:v>51.66</c:v>
                </c:pt>
                <c:pt idx="6">
                  <c:v>51.190000000000012</c:v>
                </c:pt>
                <c:pt idx="7">
                  <c:v>50.61999999999999</c:v>
                </c:pt>
                <c:pt idx="8">
                  <c:v>49.83</c:v>
                </c:pt>
                <c:pt idx="9">
                  <c:v>51.569999999999993</c:v>
                </c:pt>
                <c:pt idx="10">
                  <c:v>50.839999999999989</c:v>
                </c:pt>
                <c:pt idx="11">
                  <c:v>52.94</c:v>
                </c:pt>
                <c:pt idx="12">
                  <c:v>55.899999999999991</c:v>
                </c:pt>
                <c:pt idx="13">
                  <c:v>53.209999999999994</c:v>
                </c:pt>
                <c:pt idx="14">
                  <c:v>52.8</c:v>
                </c:pt>
                <c:pt idx="15">
                  <c:v>54.09</c:v>
                </c:pt>
                <c:pt idx="16">
                  <c:v>56.08</c:v>
                </c:pt>
                <c:pt idx="17">
                  <c:v>59.17</c:v>
                </c:pt>
                <c:pt idx="18">
                  <c:v>57.909999999999982</c:v>
                </c:pt>
                <c:pt idx="19">
                  <c:v>57.529999999999987</c:v>
                </c:pt>
                <c:pt idx="20">
                  <c:v>57.859999999999985</c:v>
                </c:pt>
                <c:pt idx="21">
                  <c:v>56.620000000000019</c:v>
                </c:pt>
                <c:pt idx="22">
                  <c:v>58.010000000000005</c:v>
                </c:pt>
                <c:pt idx="23">
                  <c:v>60.639999999999986</c:v>
                </c:pt>
                <c:pt idx="24">
                  <c:v>63.839999999999989</c:v>
                </c:pt>
                <c:pt idx="25">
                  <c:v>70.029999999999987</c:v>
                </c:pt>
                <c:pt idx="26">
                  <c:v>65.870000000000019</c:v>
                </c:pt>
                <c:pt idx="27">
                  <c:v>67.02000000000001</c:v>
                </c:pt>
                <c:pt idx="28">
                  <c:v>67.899999999999991</c:v>
                </c:pt>
                <c:pt idx="29">
                  <c:v>67.550000000000011</c:v>
                </c:pt>
                <c:pt idx="30">
                  <c:v>67.680000000000007</c:v>
                </c:pt>
                <c:pt idx="31">
                  <c:v>66.61999999999999</c:v>
                </c:pt>
                <c:pt idx="32">
                  <c:v>67.56</c:v>
                </c:pt>
                <c:pt idx="33">
                  <c:v>64.41</c:v>
                </c:pt>
                <c:pt idx="34">
                  <c:v>63.860000000000014</c:v>
                </c:pt>
                <c:pt idx="35">
                  <c:v>63.829999999999984</c:v>
                </c:pt>
                <c:pt idx="36">
                  <c:v>65.949999999999989</c:v>
                </c:pt>
                <c:pt idx="37">
                  <c:v>66.710000000000008</c:v>
                </c:pt>
                <c:pt idx="38">
                  <c:v>66.03</c:v>
                </c:pt>
                <c:pt idx="39">
                  <c:v>66.030000000000015</c:v>
                </c:pt>
                <c:pt idx="40">
                  <c:v>65.319999999999993</c:v>
                </c:pt>
                <c:pt idx="41">
                  <c:v>67.48</c:v>
                </c:pt>
                <c:pt idx="42">
                  <c:v>69.190000000000012</c:v>
                </c:pt>
                <c:pt idx="43">
                  <c:v>69.11999999999999</c:v>
                </c:pt>
                <c:pt idx="44">
                  <c:v>68.599999999999994</c:v>
                </c:pt>
                <c:pt idx="45">
                  <c:v>69.44</c:v>
                </c:pt>
                <c:pt idx="46">
                  <c:v>68.72</c:v>
                </c:pt>
                <c:pt idx="47">
                  <c:v>66.200000000000017</c:v>
                </c:pt>
                <c:pt idx="48">
                  <c:v>66.639999999999986</c:v>
                </c:pt>
                <c:pt idx="49">
                  <c:v>65.97999999999999</c:v>
                </c:pt>
                <c:pt idx="50">
                  <c:v>64.709999999999994</c:v>
                </c:pt>
                <c:pt idx="51">
                  <c:v>64.02</c:v>
                </c:pt>
                <c:pt idx="52">
                  <c:v>65.599999999999994</c:v>
                </c:pt>
                <c:pt idx="53">
                  <c:v>65.870000000000019</c:v>
                </c:pt>
                <c:pt idx="54">
                  <c:v>66.28</c:v>
                </c:pt>
                <c:pt idx="55">
                  <c:v>63.66</c:v>
                </c:pt>
                <c:pt idx="56">
                  <c:v>64.459999999999994</c:v>
                </c:pt>
                <c:pt idx="57">
                  <c:v>69.11999999999999</c:v>
                </c:pt>
                <c:pt idx="58">
                  <c:v>68.87</c:v>
                </c:pt>
                <c:pt idx="59">
                  <c:v>68.13</c:v>
                </c:pt>
                <c:pt idx="60">
                  <c:v>69.710000000000008</c:v>
                </c:pt>
                <c:pt idx="61">
                  <c:v>71.17</c:v>
                </c:pt>
                <c:pt idx="62">
                  <c:v>71.690000000000012</c:v>
                </c:pt>
                <c:pt idx="63">
                  <c:v>71.97</c:v>
                </c:pt>
                <c:pt idx="64">
                  <c:v>70.489999999999995</c:v>
                </c:pt>
                <c:pt idx="65">
                  <c:v>68.550000000000011</c:v>
                </c:pt>
                <c:pt idx="66">
                  <c:v>70.489999999999995</c:v>
                </c:pt>
                <c:pt idx="67">
                  <c:v>70.63000000000001</c:v>
                </c:pt>
                <c:pt idx="68">
                  <c:v>71.70999999999998</c:v>
                </c:pt>
                <c:pt idx="69">
                  <c:v>70.27000000000001</c:v>
                </c:pt>
                <c:pt idx="70">
                  <c:v>70.910000000000011</c:v>
                </c:pt>
                <c:pt idx="71">
                  <c:v>71.03</c:v>
                </c:pt>
                <c:pt idx="72">
                  <c:v>72.080000000000013</c:v>
                </c:pt>
                <c:pt idx="73">
                  <c:v>73.920000000000016</c:v>
                </c:pt>
                <c:pt idx="74">
                  <c:v>73.180000000000007</c:v>
                </c:pt>
                <c:pt idx="75">
                  <c:v>72.510000000000005</c:v>
                </c:pt>
                <c:pt idx="76">
                  <c:v>70.800000000000011</c:v>
                </c:pt>
                <c:pt idx="77">
                  <c:v>69.03</c:v>
                </c:pt>
                <c:pt idx="78">
                  <c:v>71.34</c:v>
                </c:pt>
                <c:pt idx="79">
                  <c:v>71.970000000000013</c:v>
                </c:pt>
                <c:pt idx="80">
                  <c:v>71.109999999999985</c:v>
                </c:pt>
                <c:pt idx="81">
                  <c:v>70.03</c:v>
                </c:pt>
                <c:pt idx="82">
                  <c:v>68.89</c:v>
                </c:pt>
                <c:pt idx="83">
                  <c:v>70.31</c:v>
                </c:pt>
                <c:pt idx="84">
                  <c:v>70.09</c:v>
                </c:pt>
                <c:pt idx="85">
                  <c:v>69.279999999999987</c:v>
                </c:pt>
                <c:pt idx="86">
                  <c:v>70.350000000000009</c:v>
                </c:pt>
                <c:pt idx="87">
                  <c:v>69.95</c:v>
                </c:pt>
                <c:pt idx="88">
                  <c:v>69.050000000000011</c:v>
                </c:pt>
                <c:pt idx="89">
                  <c:v>66.53</c:v>
                </c:pt>
                <c:pt idx="90">
                  <c:v>67.33</c:v>
                </c:pt>
                <c:pt idx="91">
                  <c:v>65.03</c:v>
                </c:pt>
                <c:pt idx="92">
                  <c:v>64.209999999999994</c:v>
                </c:pt>
                <c:pt idx="93">
                  <c:v>61.92</c:v>
                </c:pt>
                <c:pt idx="94">
                  <c:v>60.69</c:v>
                </c:pt>
                <c:pt idx="95">
                  <c:v>60.949999999999989</c:v>
                </c:pt>
                <c:pt idx="96">
                  <c:v>63.41</c:v>
                </c:pt>
                <c:pt idx="97">
                  <c:v>59.20999999999998</c:v>
                </c:pt>
                <c:pt idx="98">
                  <c:v>59.169999999999987</c:v>
                </c:pt>
                <c:pt idx="99">
                  <c:v>58.299999999999983</c:v>
                </c:pt>
                <c:pt idx="100">
                  <c:v>59</c:v>
                </c:pt>
                <c:pt idx="101">
                  <c:v>59.359999999999985</c:v>
                </c:pt>
                <c:pt idx="102">
                  <c:v>59.41</c:v>
                </c:pt>
                <c:pt idx="103">
                  <c:v>62.36</c:v>
                </c:pt>
                <c:pt idx="104">
                  <c:v>59.809999999999988</c:v>
                </c:pt>
                <c:pt idx="105">
                  <c:v>56.359999999999985</c:v>
                </c:pt>
                <c:pt idx="106">
                  <c:v>56.09</c:v>
                </c:pt>
                <c:pt idx="107">
                  <c:v>56.92</c:v>
                </c:pt>
                <c:pt idx="108">
                  <c:v>55.280000000000015</c:v>
                </c:pt>
                <c:pt idx="109">
                  <c:v>56.980000000000004</c:v>
                </c:pt>
                <c:pt idx="110">
                  <c:v>59.02000000000001</c:v>
                </c:pt>
                <c:pt idx="111">
                  <c:v>64.319999999999993</c:v>
                </c:pt>
                <c:pt idx="112">
                  <c:v>64.059999999999988</c:v>
                </c:pt>
                <c:pt idx="113">
                  <c:v>63.84</c:v>
                </c:pt>
                <c:pt idx="114">
                  <c:v>63.7</c:v>
                </c:pt>
                <c:pt idx="115">
                  <c:v>63.239999999999995</c:v>
                </c:pt>
                <c:pt idx="116">
                  <c:v>65.790000000000006</c:v>
                </c:pt>
                <c:pt idx="117">
                  <c:v>65.600000000000009</c:v>
                </c:pt>
                <c:pt idx="118">
                  <c:v>64.08</c:v>
                </c:pt>
                <c:pt idx="119">
                  <c:v>64.89</c:v>
                </c:pt>
                <c:pt idx="120">
                  <c:v>63.47</c:v>
                </c:pt>
                <c:pt idx="121">
                  <c:v>61.039999999999992</c:v>
                </c:pt>
                <c:pt idx="122">
                  <c:v>60.970000000000013</c:v>
                </c:pt>
                <c:pt idx="123">
                  <c:v>62.17</c:v>
                </c:pt>
                <c:pt idx="124">
                  <c:v>62.259999999999991</c:v>
                </c:pt>
                <c:pt idx="125">
                  <c:v>61.669999999999987</c:v>
                </c:pt>
                <c:pt idx="126">
                  <c:v>62.47</c:v>
                </c:pt>
                <c:pt idx="127">
                  <c:v>64.31</c:v>
                </c:pt>
                <c:pt idx="128">
                  <c:v>64.509999999999991</c:v>
                </c:pt>
                <c:pt idx="129">
                  <c:v>65.539999999999992</c:v>
                </c:pt>
                <c:pt idx="130">
                  <c:v>65.53</c:v>
                </c:pt>
                <c:pt idx="131">
                  <c:v>64.61</c:v>
                </c:pt>
                <c:pt idx="132">
                  <c:v>63.990000000000009</c:v>
                </c:pt>
                <c:pt idx="133">
                  <c:v>62.89</c:v>
                </c:pt>
                <c:pt idx="134">
                  <c:v>63.61</c:v>
                </c:pt>
                <c:pt idx="135">
                  <c:v>64.640000000000015</c:v>
                </c:pt>
                <c:pt idx="136">
                  <c:v>65.499999999999986</c:v>
                </c:pt>
                <c:pt idx="137">
                  <c:v>64.95</c:v>
                </c:pt>
                <c:pt idx="138">
                  <c:v>64.490000000000009</c:v>
                </c:pt>
                <c:pt idx="139">
                  <c:v>65.849999999999994</c:v>
                </c:pt>
                <c:pt idx="140">
                  <c:v>66.430000000000007</c:v>
                </c:pt>
                <c:pt idx="141">
                  <c:v>64.36999999999999</c:v>
                </c:pt>
                <c:pt idx="142">
                  <c:v>64.819999999999993</c:v>
                </c:pt>
                <c:pt idx="143">
                  <c:v>64.459999999999994</c:v>
                </c:pt>
                <c:pt idx="144">
                  <c:v>65.189999999999984</c:v>
                </c:pt>
                <c:pt idx="145">
                  <c:v>63.949999999999989</c:v>
                </c:pt>
                <c:pt idx="146">
                  <c:v>64.340000000000018</c:v>
                </c:pt>
                <c:pt idx="147">
                  <c:v>65.069999999999993</c:v>
                </c:pt>
                <c:pt idx="148">
                  <c:v>66.029999999999987</c:v>
                </c:pt>
                <c:pt idx="149">
                  <c:v>66.849999999999994</c:v>
                </c:pt>
                <c:pt idx="150">
                  <c:v>57.749999999999986</c:v>
                </c:pt>
                <c:pt idx="151">
                  <c:v>57.69</c:v>
                </c:pt>
                <c:pt idx="152">
                  <c:v>57.69</c:v>
                </c:pt>
                <c:pt idx="153">
                  <c:v>58.499999999999986</c:v>
                </c:pt>
                <c:pt idx="154">
                  <c:v>57.11</c:v>
                </c:pt>
                <c:pt idx="155">
                  <c:v>57.650000000000006</c:v>
                </c:pt>
                <c:pt idx="156">
                  <c:v>57.280000000000015</c:v>
                </c:pt>
                <c:pt idx="157">
                  <c:v>56.340000000000018</c:v>
                </c:pt>
                <c:pt idx="158">
                  <c:v>53.480000000000018</c:v>
                </c:pt>
                <c:pt idx="159">
                  <c:v>53.11</c:v>
                </c:pt>
                <c:pt idx="160">
                  <c:v>52.8</c:v>
                </c:pt>
                <c:pt idx="161">
                  <c:v>53.150000000000006</c:v>
                </c:pt>
                <c:pt idx="162">
                  <c:v>54.419999999999987</c:v>
                </c:pt>
                <c:pt idx="163">
                  <c:v>55.86999999999999</c:v>
                </c:pt>
                <c:pt idx="164">
                  <c:v>56.690000000000012</c:v>
                </c:pt>
                <c:pt idx="165">
                  <c:v>57.580000000000013</c:v>
                </c:pt>
                <c:pt idx="166">
                  <c:v>57.5</c:v>
                </c:pt>
                <c:pt idx="167">
                  <c:v>57.849999999999994</c:v>
                </c:pt>
                <c:pt idx="168">
                  <c:v>58.959999999999994</c:v>
                </c:pt>
                <c:pt idx="169">
                  <c:v>59.14</c:v>
                </c:pt>
                <c:pt idx="170">
                  <c:v>58.859999999999985</c:v>
                </c:pt>
                <c:pt idx="171">
                  <c:v>58.44</c:v>
                </c:pt>
                <c:pt idx="172">
                  <c:v>58.539999999999992</c:v>
                </c:pt>
                <c:pt idx="173">
                  <c:v>57.870000000000005</c:v>
                </c:pt>
                <c:pt idx="174">
                  <c:v>57.220000000000013</c:v>
                </c:pt>
                <c:pt idx="175">
                  <c:v>60.010000000000005</c:v>
                </c:pt>
                <c:pt idx="176">
                  <c:v>63.11</c:v>
                </c:pt>
                <c:pt idx="177">
                  <c:v>62.259999999999991</c:v>
                </c:pt>
                <c:pt idx="178">
                  <c:v>64.089999999999989</c:v>
                </c:pt>
                <c:pt idx="179">
                  <c:v>69.36999999999999</c:v>
                </c:pt>
                <c:pt idx="180">
                  <c:v>71.450000000000017</c:v>
                </c:pt>
                <c:pt idx="181">
                  <c:v>71.480000000000018</c:v>
                </c:pt>
                <c:pt idx="182">
                  <c:v>74.940000000000012</c:v>
                </c:pt>
                <c:pt idx="183">
                  <c:v>75.190000000000012</c:v>
                </c:pt>
                <c:pt idx="184">
                  <c:v>76.539999999999992</c:v>
                </c:pt>
                <c:pt idx="185">
                  <c:v>76.829999999999984</c:v>
                </c:pt>
                <c:pt idx="186">
                  <c:v>77.990000000000009</c:v>
                </c:pt>
                <c:pt idx="187">
                  <c:v>78.509999999999991</c:v>
                </c:pt>
                <c:pt idx="188">
                  <c:v>78.33</c:v>
                </c:pt>
                <c:pt idx="189">
                  <c:v>78.47999999999999</c:v>
                </c:pt>
                <c:pt idx="190">
                  <c:v>78.66</c:v>
                </c:pt>
                <c:pt idx="191">
                  <c:v>80.69</c:v>
                </c:pt>
                <c:pt idx="192">
                  <c:v>79.95</c:v>
                </c:pt>
                <c:pt idx="193">
                  <c:v>79.11</c:v>
                </c:pt>
                <c:pt idx="194">
                  <c:v>78.239999999999981</c:v>
                </c:pt>
                <c:pt idx="195">
                  <c:v>77.83</c:v>
                </c:pt>
                <c:pt idx="196">
                  <c:v>75.959999999999994</c:v>
                </c:pt>
                <c:pt idx="197">
                  <c:v>75.720000000000013</c:v>
                </c:pt>
                <c:pt idx="198">
                  <c:v>77.41</c:v>
                </c:pt>
                <c:pt idx="199">
                  <c:v>81.92</c:v>
                </c:pt>
                <c:pt idx="200">
                  <c:v>82.059999999999988</c:v>
                </c:pt>
                <c:pt idx="201">
                  <c:v>79.010000000000005</c:v>
                </c:pt>
                <c:pt idx="202">
                  <c:v>78.410000000000011</c:v>
                </c:pt>
                <c:pt idx="203">
                  <c:v>76.36999999999999</c:v>
                </c:pt>
                <c:pt idx="204">
                  <c:v>75.760000000000005</c:v>
                </c:pt>
                <c:pt idx="205">
                  <c:v>74.790000000000006</c:v>
                </c:pt>
                <c:pt idx="206">
                  <c:v>79</c:v>
                </c:pt>
                <c:pt idx="207">
                  <c:v>75.949999999999989</c:v>
                </c:pt>
                <c:pt idx="208">
                  <c:v>75.89</c:v>
                </c:pt>
                <c:pt idx="209">
                  <c:v>74.300000000000011</c:v>
                </c:pt>
                <c:pt idx="210">
                  <c:v>73.34</c:v>
                </c:pt>
                <c:pt idx="211">
                  <c:v>71.419999999999987</c:v>
                </c:pt>
                <c:pt idx="212">
                  <c:v>74.589999999999989</c:v>
                </c:pt>
                <c:pt idx="213">
                  <c:v>71.600000000000009</c:v>
                </c:pt>
                <c:pt idx="214">
                  <c:v>74.239999999999995</c:v>
                </c:pt>
                <c:pt idx="215">
                  <c:v>75.23</c:v>
                </c:pt>
                <c:pt idx="216">
                  <c:v>75.819999999999993</c:v>
                </c:pt>
                <c:pt idx="217">
                  <c:v>77.550000000000011</c:v>
                </c:pt>
                <c:pt idx="218">
                  <c:v>84.570000000000007</c:v>
                </c:pt>
                <c:pt idx="219">
                  <c:v>84.070000000000007</c:v>
                </c:pt>
                <c:pt idx="220">
                  <c:v>85.339999999999989</c:v>
                </c:pt>
                <c:pt idx="221">
                  <c:v>83.76</c:v>
                </c:pt>
                <c:pt idx="222">
                  <c:v>84.859999999999985</c:v>
                </c:pt>
                <c:pt idx="223">
                  <c:v>83.41</c:v>
                </c:pt>
                <c:pt idx="224">
                  <c:v>81.710000000000008</c:v>
                </c:pt>
                <c:pt idx="225">
                  <c:v>83.09</c:v>
                </c:pt>
                <c:pt idx="226">
                  <c:v>82.05</c:v>
                </c:pt>
                <c:pt idx="227">
                  <c:v>81.16</c:v>
                </c:pt>
                <c:pt idx="228">
                  <c:v>80.63000000000001</c:v>
                </c:pt>
                <c:pt idx="229">
                  <c:v>81.210000000000008</c:v>
                </c:pt>
                <c:pt idx="230">
                  <c:v>81.099999999999994</c:v>
                </c:pt>
                <c:pt idx="231">
                  <c:v>80.240000000000009</c:v>
                </c:pt>
                <c:pt idx="232">
                  <c:v>81.699999999999989</c:v>
                </c:pt>
                <c:pt idx="233">
                  <c:v>81.949999999999989</c:v>
                </c:pt>
                <c:pt idx="234">
                  <c:v>83.539999999999992</c:v>
                </c:pt>
                <c:pt idx="235">
                  <c:v>84.11</c:v>
                </c:pt>
                <c:pt idx="236">
                  <c:v>82.920000000000016</c:v>
                </c:pt>
                <c:pt idx="237">
                  <c:v>82.730000000000018</c:v>
                </c:pt>
                <c:pt idx="238">
                  <c:v>82.25</c:v>
                </c:pt>
                <c:pt idx="239">
                  <c:v>82.439999999999984</c:v>
                </c:pt>
                <c:pt idx="240">
                  <c:v>83.059999999999988</c:v>
                </c:pt>
                <c:pt idx="241">
                  <c:v>81.459999999999994</c:v>
                </c:pt>
                <c:pt idx="242">
                  <c:v>80.78</c:v>
                </c:pt>
                <c:pt idx="243">
                  <c:v>81.06</c:v>
                </c:pt>
                <c:pt idx="244">
                  <c:v>84.84</c:v>
                </c:pt>
                <c:pt idx="245">
                  <c:v>85.98</c:v>
                </c:pt>
                <c:pt idx="246">
                  <c:v>85.46</c:v>
                </c:pt>
                <c:pt idx="247">
                  <c:v>83.48</c:v>
                </c:pt>
                <c:pt idx="248">
                  <c:v>82.75</c:v>
                </c:pt>
                <c:pt idx="249">
                  <c:v>74.919999999999987</c:v>
                </c:pt>
                <c:pt idx="250">
                  <c:v>74.56</c:v>
                </c:pt>
                <c:pt idx="251">
                  <c:v>75.179999999999993</c:v>
                </c:pt>
                <c:pt idx="252">
                  <c:v>73.609999999999985</c:v>
                </c:pt>
                <c:pt idx="253">
                  <c:v>70.55</c:v>
                </c:pt>
                <c:pt idx="254">
                  <c:v>65.58</c:v>
                </c:pt>
                <c:pt idx="255">
                  <c:v>62.539999999999992</c:v>
                </c:pt>
                <c:pt idx="256">
                  <c:v>59.05</c:v>
                </c:pt>
                <c:pt idx="257">
                  <c:v>58.780000000000015</c:v>
                </c:pt>
                <c:pt idx="258">
                  <c:v>55.940000000000012</c:v>
                </c:pt>
                <c:pt idx="259">
                  <c:v>56.059999999999988</c:v>
                </c:pt>
                <c:pt idx="260">
                  <c:v>55.38000000000001</c:v>
                </c:pt>
                <c:pt idx="261">
                  <c:v>55.950000000000017</c:v>
                </c:pt>
                <c:pt idx="262">
                  <c:v>56.269999999999996</c:v>
                </c:pt>
                <c:pt idx="263">
                  <c:v>57.689999999999984</c:v>
                </c:pt>
                <c:pt idx="264">
                  <c:v>58.600000000000009</c:v>
                </c:pt>
                <c:pt idx="265">
                  <c:v>57.8</c:v>
                </c:pt>
                <c:pt idx="266">
                  <c:v>58.789999999999992</c:v>
                </c:pt>
                <c:pt idx="267">
                  <c:v>56.179999999999993</c:v>
                </c:pt>
                <c:pt idx="268">
                  <c:v>56.160000000000011</c:v>
                </c:pt>
                <c:pt idx="269">
                  <c:v>54.47</c:v>
                </c:pt>
                <c:pt idx="270">
                  <c:v>54.519999999999982</c:v>
                </c:pt>
                <c:pt idx="271">
                  <c:v>54.789999999999992</c:v>
                </c:pt>
                <c:pt idx="272">
                  <c:v>53.959999999999994</c:v>
                </c:pt>
                <c:pt idx="273">
                  <c:v>55.370000000000019</c:v>
                </c:pt>
                <c:pt idx="274">
                  <c:v>55.330000000000013</c:v>
                </c:pt>
                <c:pt idx="275">
                  <c:v>60.25</c:v>
                </c:pt>
                <c:pt idx="276">
                  <c:v>58.519999999999996</c:v>
                </c:pt>
                <c:pt idx="277">
                  <c:v>57.66</c:v>
                </c:pt>
                <c:pt idx="278">
                  <c:v>54.39</c:v>
                </c:pt>
                <c:pt idx="279">
                  <c:v>54.739999999999995</c:v>
                </c:pt>
                <c:pt idx="280">
                  <c:v>55.179999999999993</c:v>
                </c:pt>
                <c:pt idx="281">
                  <c:v>55.8</c:v>
                </c:pt>
                <c:pt idx="282">
                  <c:v>56.3</c:v>
                </c:pt>
                <c:pt idx="283">
                  <c:v>57.09</c:v>
                </c:pt>
                <c:pt idx="284">
                  <c:v>56.17</c:v>
                </c:pt>
                <c:pt idx="285">
                  <c:v>56.19</c:v>
                </c:pt>
                <c:pt idx="286">
                  <c:v>56.620000000000005</c:v>
                </c:pt>
                <c:pt idx="287">
                  <c:v>56.64</c:v>
                </c:pt>
                <c:pt idx="288">
                  <c:v>56.150000000000006</c:v>
                </c:pt>
                <c:pt idx="289">
                  <c:v>54.940000000000012</c:v>
                </c:pt>
                <c:pt idx="290">
                  <c:v>55.47</c:v>
                </c:pt>
                <c:pt idx="291">
                  <c:v>55.5</c:v>
                </c:pt>
                <c:pt idx="292">
                  <c:v>55.720000000000006</c:v>
                </c:pt>
                <c:pt idx="293">
                  <c:v>56.16</c:v>
                </c:pt>
                <c:pt idx="294">
                  <c:v>56.640000000000008</c:v>
                </c:pt>
                <c:pt idx="295">
                  <c:v>56.800000000000004</c:v>
                </c:pt>
                <c:pt idx="296">
                  <c:v>56.870000000000005</c:v>
                </c:pt>
                <c:pt idx="297">
                  <c:v>56.900000000000006</c:v>
                </c:pt>
                <c:pt idx="298">
                  <c:v>55.389999999999993</c:v>
                </c:pt>
                <c:pt idx="299">
                  <c:v>55.139999999999993</c:v>
                </c:pt>
                <c:pt idx="300">
                  <c:v>54.97</c:v>
                </c:pt>
                <c:pt idx="301">
                  <c:v>54.490000000000009</c:v>
                </c:pt>
                <c:pt idx="302">
                  <c:v>53.569999999999993</c:v>
                </c:pt>
                <c:pt idx="303">
                  <c:v>55.27</c:v>
                </c:pt>
                <c:pt idx="304">
                  <c:v>54.29</c:v>
                </c:pt>
                <c:pt idx="305">
                  <c:v>54.68</c:v>
                </c:pt>
                <c:pt idx="306">
                  <c:v>54.249999999999993</c:v>
                </c:pt>
                <c:pt idx="307">
                  <c:v>55.330000000000005</c:v>
                </c:pt>
                <c:pt idx="308">
                  <c:v>55.53</c:v>
                </c:pt>
                <c:pt idx="309">
                  <c:v>56</c:v>
                </c:pt>
                <c:pt idx="310">
                  <c:v>55.65</c:v>
                </c:pt>
                <c:pt idx="311">
                  <c:v>54.620000000000005</c:v>
                </c:pt>
                <c:pt idx="312">
                  <c:v>53.519999999999996</c:v>
                </c:pt>
                <c:pt idx="313">
                  <c:v>53.86</c:v>
                </c:pt>
                <c:pt idx="314">
                  <c:v>52.309999999999995</c:v>
                </c:pt>
                <c:pt idx="315">
                  <c:v>53.03</c:v>
                </c:pt>
                <c:pt idx="316">
                  <c:v>53.259999999999991</c:v>
                </c:pt>
                <c:pt idx="317">
                  <c:v>53.260000000000005</c:v>
                </c:pt>
                <c:pt idx="318">
                  <c:v>53.71</c:v>
                </c:pt>
                <c:pt idx="319">
                  <c:v>53.169999999999995</c:v>
                </c:pt>
                <c:pt idx="320">
                  <c:v>52.4</c:v>
                </c:pt>
                <c:pt idx="321">
                  <c:v>51.239999999999995</c:v>
                </c:pt>
                <c:pt idx="322">
                  <c:v>50.84</c:v>
                </c:pt>
                <c:pt idx="323">
                  <c:v>51.11</c:v>
                </c:pt>
                <c:pt idx="324">
                  <c:v>52.260000000000005</c:v>
                </c:pt>
                <c:pt idx="325">
                  <c:v>52.449999999999989</c:v>
                </c:pt>
                <c:pt idx="326">
                  <c:v>50.410000000000004</c:v>
                </c:pt>
                <c:pt idx="327">
                  <c:v>49.849999999999994</c:v>
                </c:pt>
                <c:pt idx="328">
                  <c:v>49.960000000000008</c:v>
                </c:pt>
                <c:pt idx="329">
                  <c:v>49.64</c:v>
                </c:pt>
                <c:pt idx="330">
                  <c:v>49.430000000000007</c:v>
                </c:pt>
                <c:pt idx="331">
                  <c:v>49.72</c:v>
                </c:pt>
                <c:pt idx="332">
                  <c:v>49.100000000000009</c:v>
                </c:pt>
                <c:pt idx="333">
                  <c:v>49.080000000000005</c:v>
                </c:pt>
                <c:pt idx="334">
                  <c:v>49.010000000000005</c:v>
                </c:pt>
                <c:pt idx="335">
                  <c:v>48.900000000000006</c:v>
                </c:pt>
                <c:pt idx="336">
                  <c:v>50.019999999999996</c:v>
                </c:pt>
                <c:pt idx="337">
                  <c:v>48.81</c:v>
                </c:pt>
                <c:pt idx="338">
                  <c:v>47.94</c:v>
                </c:pt>
                <c:pt idx="339">
                  <c:v>48.259999999999991</c:v>
                </c:pt>
                <c:pt idx="340">
                  <c:v>49.5</c:v>
                </c:pt>
                <c:pt idx="341">
                  <c:v>49.68</c:v>
                </c:pt>
                <c:pt idx="342">
                  <c:v>49.05</c:v>
                </c:pt>
                <c:pt idx="343">
                  <c:v>49.309999999999995</c:v>
                </c:pt>
                <c:pt idx="344">
                  <c:v>48.2</c:v>
                </c:pt>
                <c:pt idx="345">
                  <c:v>47</c:v>
                </c:pt>
                <c:pt idx="346">
                  <c:v>47.019999999999996</c:v>
                </c:pt>
                <c:pt idx="347">
                  <c:v>46.81</c:v>
                </c:pt>
                <c:pt idx="348">
                  <c:v>46.720000000000006</c:v>
                </c:pt>
                <c:pt idx="349">
                  <c:v>45.910000000000004</c:v>
                </c:pt>
                <c:pt idx="350">
                  <c:v>45.569999999999993</c:v>
                </c:pt>
                <c:pt idx="351">
                  <c:v>45.87</c:v>
                </c:pt>
                <c:pt idx="352">
                  <c:v>45.02000000000001</c:v>
                </c:pt>
                <c:pt idx="353">
                  <c:v>44.440000000000005</c:v>
                </c:pt>
                <c:pt idx="354">
                  <c:v>44.24</c:v>
                </c:pt>
                <c:pt idx="355">
                  <c:v>43</c:v>
                </c:pt>
                <c:pt idx="356">
                  <c:v>43.4</c:v>
                </c:pt>
                <c:pt idx="357">
                  <c:v>42.63</c:v>
                </c:pt>
                <c:pt idx="358">
                  <c:v>43.449999999999996</c:v>
                </c:pt>
                <c:pt idx="359">
                  <c:v>43.44</c:v>
                </c:pt>
                <c:pt idx="360">
                  <c:v>43.67</c:v>
                </c:pt>
                <c:pt idx="361">
                  <c:v>43.009999999999991</c:v>
                </c:pt>
                <c:pt idx="362">
                  <c:v>42.980000000000004</c:v>
                </c:pt>
                <c:pt idx="363">
                  <c:v>42.43</c:v>
                </c:pt>
                <c:pt idx="364">
                  <c:v>41.209999999999994</c:v>
                </c:pt>
                <c:pt idx="365">
                  <c:v>41.09</c:v>
                </c:pt>
                <c:pt idx="366">
                  <c:v>41.600000000000009</c:v>
                </c:pt>
                <c:pt idx="367">
                  <c:v>41.499999999999993</c:v>
                </c:pt>
                <c:pt idx="368">
                  <c:v>41.819999999999993</c:v>
                </c:pt>
                <c:pt idx="369">
                  <c:v>41.620000000000005</c:v>
                </c:pt>
                <c:pt idx="370">
                  <c:v>42.6</c:v>
                </c:pt>
                <c:pt idx="371">
                  <c:v>42.089999999999996</c:v>
                </c:pt>
                <c:pt idx="372">
                  <c:v>41.91</c:v>
                </c:pt>
                <c:pt idx="373">
                  <c:v>42.34</c:v>
                </c:pt>
                <c:pt idx="374">
                  <c:v>42.510000000000005</c:v>
                </c:pt>
                <c:pt idx="375">
                  <c:v>42.62</c:v>
                </c:pt>
                <c:pt idx="376">
                  <c:v>42.629999999999995</c:v>
                </c:pt>
                <c:pt idx="377">
                  <c:v>41.939999999999991</c:v>
                </c:pt>
                <c:pt idx="378">
                  <c:v>42.249999999999993</c:v>
                </c:pt>
                <c:pt idx="379">
                  <c:v>43.230000000000004</c:v>
                </c:pt>
                <c:pt idx="380">
                  <c:v>42.87</c:v>
                </c:pt>
                <c:pt idx="381">
                  <c:v>42.51</c:v>
                </c:pt>
                <c:pt idx="382">
                  <c:v>43.050000000000004</c:v>
                </c:pt>
                <c:pt idx="383">
                  <c:v>42.480000000000004</c:v>
                </c:pt>
                <c:pt idx="384">
                  <c:v>41.820000000000007</c:v>
                </c:pt>
                <c:pt idx="385">
                  <c:v>41.559999999999995</c:v>
                </c:pt>
                <c:pt idx="386">
                  <c:v>41.560000000000009</c:v>
                </c:pt>
                <c:pt idx="387">
                  <c:v>42.31</c:v>
                </c:pt>
                <c:pt idx="388">
                  <c:v>45.17</c:v>
                </c:pt>
                <c:pt idx="389">
                  <c:v>44.980000000000004</c:v>
                </c:pt>
                <c:pt idx="390">
                  <c:v>45.189999999999991</c:v>
                </c:pt>
                <c:pt idx="391">
                  <c:v>45.29</c:v>
                </c:pt>
                <c:pt idx="392">
                  <c:v>44.499999999999993</c:v>
                </c:pt>
                <c:pt idx="393">
                  <c:v>43.9</c:v>
                </c:pt>
                <c:pt idx="394">
                  <c:v>43.05</c:v>
                </c:pt>
                <c:pt idx="395">
                  <c:v>44.09</c:v>
                </c:pt>
                <c:pt idx="396">
                  <c:v>44.03</c:v>
                </c:pt>
                <c:pt idx="397">
                  <c:v>43.459999999999994</c:v>
                </c:pt>
                <c:pt idx="398">
                  <c:v>44.399999999999991</c:v>
                </c:pt>
                <c:pt idx="399">
                  <c:v>44.05</c:v>
                </c:pt>
                <c:pt idx="400">
                  <c:v>44.24</c:v>
                </c:pt>
                <c:pt idx="401">
                  <c:v>43.639999999999993</c:v>
                </c:pt>
                <c:pt idx="402">
                  <c:v>42.960000000000008</c:v>
                </c:pt>
                <c:pt idx="403">
                  <c:v>42.78</c:v>
                </c:pt>
                <c:pt idx="404">
                  <c:v>42.470000000000006</c:v>
                </c:pt>
                <c:pt idx="405">
                  <c:v>41.82</c:v>
                </c:pt>
                <c:pt idx="406">
                  <c:v>41.709999999999994</c:v>
                </c:pt>
                <c:pt idx="407">
                  <c:v>42.059999999999995</c:v>
                </c:pt>
                <c:pt idx="408">
                  <c:v>40.57</c:v>
                </c:pt>
                <c:pt idx="409">
                  <c:v>40.609999999999992</c:v>
                </c:pt>
                <c:pt idx="410">
                  <c:v>41.300000000000004</c:v>
                </c:pt>
                <c:pt idx="411">
                  <c:v>42.349999999999994</c:v>
                </c:pt>
                <c:pt idx="412">
                  <c:v>42.44</c:v>
                </c:pt>
                <c:pt idx="413">
                  <c:v>43.050000000000004</c:v>
                </c:pt>
                <c:pt idx="414">
                  <c:v>43.11</c:v>
                </c:pt>
                <c:pt idx="415">
                  <c:v>42.839999999999996</c:v>
                </c:pt>
                <c:pt idx="416">
                  <c:v>42.459999999999994</c:v>
                </c:pt>
                <c:pt idx="417">
                  <c:v>42.52000000000001</c:v>
                </c:pt>
                <c:pt idx="418">
                  <c:v>42.62</c:v>
                </c:pt>
                <c:pt idx="419">
                  <c:v>42.899999999999991</c:v>
                </c:pt>
                <c:pt idx="420">
                  <c:v>42.949999999999996</c:v>
                </c:pt>
                <c:pt idx="421">
                  <c:v>41.66</c:v>
                </c:pt>
                <c:pt idx="422">
                  <c:v>41.140000000000008</c:v>
                </c:pt>
                <c:pt idx="423">
                  <c:v>40.98</c:v>
                </c:pt>
                <c:pt idx="424">
                  <c:v>42.64</c:v>
                </c:pt>
                <c:pt idx="425">
                  <c:v>42.620000000000005</c:v>
                </c:pt>
                <c:pt idx="426">
                  <c:v>42.009999999999991</c:v>
                </c:pt>
                <c:pt idx="427">
                  <c:v>42.610000000000007</c:v>
                </c:pt>
                <c:pt idx="428">
                  <c:v>43.459999999999994</c:v>
                </c:pt>
                <c:pt idx="429">
                  <c:v>42.63</c:v>
                </c:pt>
                <c:pt idx="430">
                  <c:v>45.079999999999991</c:v>
                </c:pt>
                <c:pt idx="431">
                  <c:v>45.570000000000007</c:v>
                </c:pt>
                <c:pt idx="432">
                  <c:v>45.97</c:v>
                </c:pt>
                <c:pt idx="433">
                  <c:v>45.9</c:v>
                </c:pt>
                <c:pt idx="434">
                  <c:v>45.739999999999995</c:v>
                </c:pt>
                <c:pt idx="435">
                  <c:v>45.66</c:v>
                </c:pt>
                <c:pt idx="436">
                  <c:v>45.13</c:v>
                </c:pt>
                <c:pt idx="437">
                  <c:v>46.6</c:v>
                </c:pt>
                <c:pt idx="438">
                  <c:v>46.7</c:v>
                </c:pt>
                <c:pt idx="439">
                  <c:v>47</c:v>
                </c:pt>
                <c:pt idx="440">
                  <c:v>46.410000000000004</c:v>
                </c:pt>
                <c:pt idx="441">
                  <c:v>47.14</c:v>
                </c:pt>
                <c:pt idx="442">
                  <c:v>46.190000000000005</c:v>
                </c:pt>
                <c:pt idx="443">
                  <c:v>45.420000000000009</c:v>
                </c:pt>
                <c:pt idx="444">
                  <c:v>44.45</c:v>
                </c:pt>
                <c:pt idx="445">
                  <c:v>45.180000000000007</c:v>
                </c:pt>
                <c:pt idx="446">
                  <c:v>45.610000000000007</c:v>
                </c:pt>
                <c:pt idx="447">
                  <c:v>45.989999999999995</c:v>
                </c:pt>
                <c:pt idx="448">
                  <c:v>45.2</c:v>
                </c:pt>
                <c:pt idx="449">
                  <c:v>44.72</c:v>
                </c:pt>
                <c:pt idx="450">
                  <c:v>44.220000000000006</c:v>
                </c:pt>
                <c:pt idx="451">
                  <c:v>45.750000000000007</c:v>
                </c:pt>
                <c:pt idx="452">
                  <c:v>48.620000000000005</c:v>
                </c:pt>
                <c:pt idx="453">
                  <c:v>48.699999999999996</c:v>
                </c:pt>
                <c:pt idx="454">
                  <c:v>47.38000000000001</c:v>
                </c:pt>
                <c:pt idx="455">
                  <c:v>47.330000000000005</c:v>
                </c:pt>
                <c:pt idx="456">
                  <c:v>46.11</c:v>
                </c:pt>
                <c:pt idx="457">
                  <c:v>46.989999999999995</c:v>
                </c:pt>
                <c:pt idx="458">
                  <c:v>47.589999999999996</c:v>
                </c:pt>
                <c:pt idx="459">
                  <c:v>47.47</c:v>
                </c:pt>
                <c:pt idx="460">
                  <c:v>47.989999999999995</c:v>
                </c:pt>
                <c:pt idx="461">
                  <c:v>46.92</c:v>
                </c:pt>
                <c:pt idx="462">
                  <c:v>46.71</c:v>
                </c:pt>
                <c:pt idx="463">
                  <c:v>45.829999999999991</c:v>
                </c:pt>
                <c:pt idx="464">
                  <c:v>47.960000000000008</c:v>
                </c:pt>
                <c:pt idx="465">
                  <c:v>47.11</c:v>
                </c:pt>
                <c:pt idx="466">
                  <c:v>46.290000000000006</c:v>
                </c:pt>
                <c:pt idx="467">
                  <c:v>45.839999999999996</c:v>
                </c:pt>
                <c:pt idx="468">
                  <c:v>45.98</c:v>
                </c:pt>
                <c:pt idx="469">
                  <c:v>45.68</c:v>
                </c:pt>
                <c:pt idx="470">
                  <c:v>46.730000000000004</c:v>
                </c:pt>
                <c:pt idx="471">
                  <c:v>46.04</c:v>
                </c:pt>
                <c:pt idx="472">
                  <c:v>46.780000000000008</c:v>
                </c:pt>
                <c:pt idx="473">
                  <c:v>46.3</c:v>
                </c:pt>
                <c:pt idx="474">
                  <c:v>46.440000000000005</c:v>
                </c:pt>
                <c:pt idx="475">
                  <c:v>46.949999999999996</c:v>
                </c:pt>
                <c:pt idx="476">
                  <c:v>46.529999999999994</c:v>
                </c:pt>
                <c:pt idx="477">
                  <c:v>46.28</c:v>
                </c:pt>
                <c:pt idx="478">
                  <c:v>47.050000000000004</c:v>
                </c:pt>
                <c:pt idx="479">
                  <c:v>47.019999999999996</c:v>
                </c:pt>
                <c:pt idx="480">
                  <c:v>47.599999999999994</c:v>
                </c:pt>
                <c:pt idx="481">
                  <c:v>47.239999999999995</c:v>
                </c:pt>
                <c:pt idx="482">
                  <c:v>48.010000000000005</c:v>
                </c:pt>
                <c:pt idx="483">
                  <c:v>48.36</c:v>
                </c:pt>
                <c:pt idx="484">
                  <c:v>48.960000000000008</c:v>
                </c:pt>
                <c:pt idx="485">
                  <c:v>49.240000000000009</c:v>
                </c:pt>
                <c:pt idx="486">
                  <c:v>49.52</c:v>
                </c:pt>
                <c:pt idx="487">
                  <c:v>49.77</c:v>
                </c:pt>
                <c:pt idx="488">
                  <c:v>48.889999999999993</c:v>
                </c:pt>
                <c:pt idx="489">
                  <c:v>48.36</c:v>
                </c:pt>
                <c:pt idx="490">
                  <c:v>46.75</c:v>
                </c:pt>
                <c:pt idx="491">
                  <c:v>46.63000000000001</c:v>
                </c:pt>
                <c:pt idx="492">
                  <c:v>46.889999999999993</c:v>
                </c:pt>
                <c:pt idx="493">
                  <c:v>47.31</c:v>
                </c:pt>
                <c:pt idx="494">
                  <c:v>48.660000000000004</c:v>
                </c:pt>
                <c:pt idx="495">
                  <c:v>48.53</c:v>
                </c:pt>
                <c:pt idx="496">
                  <c:v>49.86</c:v>
                </c:pt>
                <c:pt idx="497">
                  <c:v>49.59</c:v>
                </c:pt>
                <c:pt idx="498">
                  <c:v>49.879999999999995</c:v>
                </c:pt>
                <c:pt idx="499">
                  <c:v>49.6</c:v>
                </c:pt>
                <c:pt idx="500">
                  <c:v>49.57</c:v>
                </c:pt>
                <c:pt idx="501">
                  <c:v>48.88</c:v>
                </c:pt>
                <c:pt idx="502">
                  <c:v>48.07</c:v>
                </c:pt>
                <c:pt idx="503">
                  <c:v>45.79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AF-8C40-A5F9-747D9712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055695"/>
        <c:axId val="347057423"/>
      </c:lineChart>
      <c:dateAx>
        <c:axId val="3470556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57423"/>
        <c:crosses val="autoZero"/>
        <c:auto val="1"/>
        <c:lblOffset val="100"/>
        <c:baseTimeUnit val="days"/>
      </c:dateAx>
      <c:valAx>
        <c:axId val="34705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5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355600</xdr:colOff>
      <xdr:row>2</xdr:row>
      <xdr:rowOff>38100</xdr:rowOff>
    </xdr:from>
    <xdr:to>
      <xdr:col>43</xdr:col>
      <xdr:colOff>254000</xdr:colOff>
      <xdr:row>33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2D4F33-5E7E-1D45-BF78-9C38848FB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93C6-8AFD-0746-96E2-E2D92D54A541}">
  <dimension ref="A1:Z516"/>
  <sheetViews>
    <sheetView tabSelected="1" workbookViewId="0">
      <selection activeCell="L8" sqref="L8"/>
    </sheetView>
  </sheetViews>
  <sheetFormatPr baseColWidth="10" defaultRowHeight="16" x14ac:dyDescent="0.2"/>
  <sheetData>
    <row r="1" spans="1:26" ht="19" x14ac:dyDescent="0.25">
      <c r="B1" s="9" t="s">
        <v>20</v>
      </c>
      <c r="C1" s="9"/>
      <c r="D1" s="9"/>
      <c r="E1" s="9"/>
      <c r="F1" s="9"/>
      <c r="G1" s="9"/>
      <c r="H1" s="9"/>
      <c r="I1" s="9"/>
      <c r="J1" s="9"/>
      <c r="K1" s="10" t="s">
        <v>21</v>
      </c>
      <c r="L1" s="10"/>
      <c r="M1" s="10"/>
      <c r="N1" s="10"/>
      <c r="O1" s="10"/>
      <c r="P1" s="10"/>
      <c r="Q1" s="10"/>
      <c r="R1" s="10"/>
      <c r="S1" s="10"/>
    </row>
    <row r="2" spans="1:26" x14ac:dyDescent="0.2">
      <c r="A2" s="1" t="s">
        <v>9</v>
      </c>
      <c r="B2" s="5">
        <f>CORREL($K13:$K75,K13:K75)</f>
        <v>1</v>
      </c>
      <c r="C2" s="6">
        <f t="shared" ref="C2:J2" si="0">CORREL($K13:$K75,L13:L75)</f>
        <v>0.82328772276603446</v>
      </c>
      <c r="D2" s="6">
        <f t="shared" si="0"/>
        <v>0.78512213086257032</v>
      </c>
      <c r="E2" s="5">
        <f t="shared" si="0"/>
        <v>0.63167984862657955</v>
      </c>
      <c r="F2" s="6">
        <f t="shared" si="0"/>
        <v>0.79819026193352149</v>
      </c>
      <c r="G2" s="5">
        <f t="shared" si="0"/>
        <v>0.7312084915981053</v>
      </c>
      <c r="H2" s="5">
        <f t="shared" si="0"/>
        <v>0.71780033579180258</v>
      </c>
      <c r="I2" s="5">
        <f t="shared" si="0"/>
        <v>0.75542118569348493</v>
      </c>
      <c r="J2" s="5">
        <f t="shared" si="0"/>
        <v>0.40656627164459408</v>
      </c>
    </row>
    <row r="3" spans="1:26" x14ac:dyDescent="0.2">
      <c r="A3" s="1" t="s">
        <v>1</v>
      </c>
      <c r="B3" s="5"/>
      <c r="C3" s="5">
        <f>CORREL($L13:$L75,L13:L75)</f>
        <v>1</v>
      </c>
      <c r="D3" s="5">
        <f t="shared" ref="D3:J3" si="1">CORREL($L13:$L75,M13:M75)</f>
        <v>0.74633876022091239</v>
      </c>
      <c r="E3" s="5">
        <f t="shared" si="1"/>
        <v>0.65231445445866432</v>
      </c>
      <c r="F3" s="5">
        <f t="shared" si="1"/>
        <v>0.77443973117310239</v>
      </c>
      <c r="G3" s="5">
        <f t="shared" si="1"/>
        <v>0.66976973602079992</v>
      </c>
      <c r="H3" s="5">
        <f t="shared" si="1"/>
        <v>0.66851769827041885</v>
      </c>
      <c r="I3" s="5">
        <f t="shared" si="1"/>
        <v>0.76596605435365994</v>
      </c>
      <c r="J3" s="5">
        <f t="shared" si="1"/>
        <v>0.38504281767819787</v>
      </c>
      <c r="K3">
        <f>AVERAGE(K13:K33)</f>
        <v>-8.0779578842361897E-4</v>
      </c>
      <c r="L3">
        <f t="shared" ref="L3:S3" si="2">AVERAGE(L13:L33)</f>
        <v>-1.8125517347994705E-3</v>
      </c>
      <c r="M3">
        <f t="shared" si="2"/>
        <v>-4.4662724349420365E-4</v>
      </c>
      <c r="N3">
        <f t="shared" si="2"/>
        <v>3.7505868053301214E-3</v>
      </c>
      <c r="O3">
        <f t="shared" si="2"/>
        <v>1.6962001961018406E-3</v>
      </c>
      <c r="P3">
        <f t="shared" si="2"/>
        <v>2.4728363940778952E-4</v>
      </c>
      <c r="Q3">
        <f t="shared" si="2"/>
        <v>-2.3297545299432931E-3</v>
      </c>
      <c r="R3">
        <f t="shared" si="2"/>
        <v>-1.717907451133789E-3</v>
      </c>
      <c r="S3">
        <f t="shared" si="2"/>
        <v>3.9283800643238531E-3</v>
      </c>
      <c r="T3" t="s">
        <v>10</v>
      </c>
    </row>
    <row r="4" spans="1:26" x14ac:dyDescent="0.2">
      <c r="A4" s="1" t="s">
        <v>2</v>
      </c>
      <c r="B4" s="5"/>
      <c r="C4" s="5"/>
      <c r="D4" s="5">
        <f>CORREL($M13:$M75,M13:M75)</f>
        <v>1</v>
      </c>
      <c r="E4" s="5">
        <f t="shared" ref="E4:J4" si="3">CORREL($M13:$M75,N13:N75)</f>
        <v>0.6777782206896108</v>
      </c>
      <c r="F4" s="6">
        <f t="shared" si="3"/>
        <v>0.79392779232169963</v>
      </c>
      <c r="G4" s="5">
        <f t="shared" si="3"/>
        <v>0.71632564688979616</v>
      </c>
      <c r="H4" s="5">
        <f t="shared" si="3"/>
        <v>0.725144814766018</v>
      </c>
      <c r="I4" s="5">
        <f t="shared" si="3"/>
        <v>0.87517487431683005</v>
      </c>
      <c r="J4" s="5">
        <f t="shared" si="3"/>
        <v>0.59346356333204109</v>
      </c>
      <c r="K4">
        <f>AVERAGE(K13:K75)</f>
        <v>2.0819690256296337E-4</v>
      </c>
      <c r="L4">
        <f t="shared" ref="L4:S4" si="4">AVERAGE(L13:L75)</f>
        <v>-1.6742172771845006E-3</v>
      </c>
      <c r="M4">
        <f t="shared" si="4"/>
        <v>-2.281011947540251E-3</v>
      </c>
      <c r="N4">
        <f t="shared" si="4"/>
        <v>-3.5824236620325667E-4</v>
      </c>
      <c r="O4">
        <f t="shared" si="4"/>
        <v>8.7245853013931168E-4</v>
      </c>
      <c r="P4">
        <f t="shared" si="4"/>
        <v>1.3114427444100452E-3</v>
      </c>
      <c r="Q4">
        <f t="shared" si="4"/>
        <v>4.1349084344676889E-4</v>
      </c>
      <c r="R4">
        <f t="shared" si="4"/>
        <v>-2.0034763158952268E-3</v>
      </c>
      <c r="S4">
        <f t="shared" si="4"/>
        <v>-3.345748647906998E-3</v>
      </c>
      <c r="T4" t="s">
        <v>11</v>
      </c>
    </row>
    <row r="5" spans="1:26" x14ac:dyDescent="0.2">
      <c r="A5" s="1" t="s">
        <v>3</v>
      </c>
      <c r="B5" s="5"/>
      <c r="C5" s="5"/>
      <c r="D5" s="5"/>
      <c r="E5" s="5">
        <f>CORREL($N13:$N75,N13:N75)</f>
        <v>1</v>
      </c>
      <c r="F5" s="5">
        <f t="shared" ref="F5:J5" si="5">CORREL($N13:$N75,O13:O75)</f>
        <v>0.76192752402223785</v>
      </c>
      <c r="G5" s="5">
        <f t="shared" si="5"/>
        <v>0.58924962333129349</v>
      </c>
      <c r="H5" s="5">
        <f t="shared" si="5"/>
        <v>0.53041153222453807</v>
      </c>
      <c r="I5" s="5">
        <f t="shared" si="5"/>
        <v>0.64065088932701619</v>
      </c>
      <c r="J5" s="5">
        <f t="shared" si="5"/>
        <v>0.3474066660164693</v>
      </c>
      <c r="K5">
        <f>STDEV(K13:K33)</f>
        <v>1.7338735770560502E-2</v>
      </c>
      <c r="L5">
        <f t="shared" ref="L5:S5" si="6">STDEV(L13:L33)</f>
        <v>1.3737119139271722E-2</v>
      </c>
      <c r="M5">
        <f t="shared" si="6"/>
        <v>2.524626156448968E-2</v>
      </c>
      <c r="N5">
        <f t="shared" si="6"/>
        <v>2.2764668794761821E-2</v>
      </c>
      <c r="O5">
        <f t="shared" si="6"/>
        <v>2.6830170440402128E-2</v>
      </c>
      <c r="P5">
        <f t="shared" si="6"/>
        <v>2.4503575843839269E-2</v>
      </c>
      <c r="Q5">
        <f t="shared" si="6"/>
        <v>2.6840798595592495E-2</v>
      </c>
      <c r="R5">
        <f t="shared" si="6"/>
        <v>2.3293968266610697E-2</v>
      </c>
      <c r="S5">
        <f t="shared" si="6"/>
        <v>2.9885595493774859E-2</v>
      </c>
      <c r="T5" t="s">
        <v>13</v>
      </c>
    </row>
    <row r="6" spans="1:26" x14ac:dyDescent="0.2">
      <c r="A6" s="1" t="s">
        <v>4</v>
      </c>
      <c r="B6" s="5"/>
      <c r="C6" s="5"/>
      <c r="D6" s="5"/>
      <c r="E6" s="5"/>
      <c r="F6" s="5">
        <f>CORREL($O13:$O75, O13:O75)</f>
        <v>1</v>
      </c>
      <c r="G6" s="5">
        <f t="shared" ref="G6:J6" si="7">CORREL($O13:$O75, P13:P75)</f>
        <v>0.6369531373505074</v>
      </c>
      <c r="H6" s="5">
        <f t="shared" si="7"/>
        <v>0.59781462698336107</v>
      </c>
      <c r="I6" s="5">
        <f t="shared" si="7"/>
        <v>0.72100519852092138</v>
      </c>
      <c r="J6" s="5">
        <f t="shared" si="7"/>
        <v>0.40979778478976692</v>
      </c>
      <c r="K6">
        <f>STDEV(K13:K75)</f>
        <v>1.6756597360213583E-2</v>
      </c>
      <c r="L6">
        <f t="shared" ref="L6:S6" si="8">STDEV(L13:L75)</f>
        <v>1.6632946601289271E-2</v>
      </c>
      <c r="M6">
        <f t="shared" si="8"/>
        <v>2.3418685919746322E-2</v>
      </c>
      <c r="N6">
        <f t="shared" si="8"/>
        <v>2.1379626957870747E-2</v>
      </c>
      <c r="O6">
        <f t="shared" si="8"/>
        <v>2.5558728685497224E-2</v>
      </c>
      <c r="P6">
        <f t="shared" si="8"/>
        <v>2.3250158689919267E-2</v>
      </c>
      <c r="Q6">
        <f t="shared" si="8"/>
        <v>2.709252763215933E-2</v>
      </c>
      <c r="R6">
        <f t="shared" si="8"/>
        <v>2.042187530897837E-2</v>
      </c>
      <c r="S6">
        <f t="shared" si="8"/>
        <v>3.0896347140230238E-2</v>
      </c>
      <c r="T6" t="s">
        <v>12</v>
      </c>
    </row>
    <row r="7" spans="1:26" x14ac:dyDescent="0.2">
      <c r="A7" s="1" t="s">
        <v>5</v>
      </c>
      <c r="B7" s="5"/>
      <c r="C7" s="5"/>
      <c r="D7" s="5"/>
      <c r="E7" s="5"/>
      <c r="F7" s="5"/>
      <c r="G7" s="5">
        <f>CORREL($P13:$P75,P13:P75)</f>
        <v>1</v>
      </c>
      <c r="H7" s="6">
        <f t="shared" ref="H7:J7" si="9">CORREL($P13:$P75,Q13:Q75)</f>
        <v>0.90574404381995521</v>
      </c>
      <c r="I7" s="5">
        <f t="shared" si="9"/>
        <v>0.66339013331492735</v>
      </c>
      <c r="J7" s="5">
        <f t="shared" si="9"/>
        <v>0.33780194252225487</v>
      </c>
      <c r="K7" s="11">
        <f>AVERAGE(B13:B33)</f>
        <v>112.97190476190478</v>
      </c>
      <c r="L7" s="11">
        <f t="shared" ref="L7:S7" si="10">AVERAGE(C13:C33)</f>
        <v>166.34333333333331</v>
      </c>
      <c r="M7" s="11">
        <f t="shared" si="10"/>
        <v>26.169523809523813</v>
      </c>
      <c r="N7" s="11">
        <f t="shared" si="10"/>
        <v>103.06904761904764</v>
      </c>
      <c r="O7" s="11">
        <f t="shared" si="10"/>
        <v>134.70666666666671</v>
      </c>
      <c r="P7" s="11">
        <f t="shared" si="10"/>
        <v>54.423809523809538</v>
      </c>
      <c r="Q7" s="11">
        <f t="shared" si="10"/>
        <v>37.867619047619051</v>
      </c>
      <c r="R7" s="11">
        <f t="shared" si="10"/>
        <v>61.668571428571425</v>
      </c>
      <c r="S7" s="11">
        <f t="shared" si="10"/>
        <v>31.843809523809526</v>
      </c>
      <c r="T7" t="s">
        <v>14</v>
      </c>
    </row>
    <row r="8" spans="1:26" x14ac:dyDescent="0.2">
      <c r="A8" s="1" t="s">
        <v>6</v>
      </c>
      <c r="B8" s="5"/>
      <c r="C8" s="5"/>
      <c r="D8" s="5"/>
      <c r="E8" s="5"/>
      <c r="F8" s="5"/>
      <c r="G8" s="5"/>
      <c r="H8" s="5">
        <f>CORREL($Q13:$Q75,Q13:Q75)</f>
        <v>1</v>
      </c>
      <c r="I8" s="5">
        <f t="shared" ref="I8:J8" si="11">CORREL($Q13:$Q75,R13:R75)</f>
        <v>0.65109662731776419</v>
      </c>
      <c r="J8" s="5">
        <f t="shared" si="11"/>
        <v>0.45482649686025761</v>
      </c>
      <c r="K8">
        <f>SUM(K13:K35)</f>
        <v>-6.6263439879414403E-3</v>
      </c>
      <c r="L8">
        <f t="shared" ref="L8:S8" si="12">SUM(L13:L35)</f>
        <v>-5.4501044149752521E-2</v>
      </c>
      <c r="M8">
        <f t="shared" si="12"/>
        <v>-2.0888487947355525E-2</v>
      </c>
      <c r="N8">
        <f t="shared" si="12"/>
        <v>-3.7657736085635399E-3</v>
      </c>
      <c r="O8">
        <f t="shared" si="12"/>
        <v>6.9661925156635166E-3</v>
      </c>
      <c r="P8">
        <f t="shared" si="12"/>
        <v>-6.2316590874247017E-3</v>
      </c>
      <c r="Q8">
        <f t="shared" si="12"/>
        <v>-3.660638435840996E-2</v>
      </c>
      <c r="R8">
        <f t="shared" si="12"/>
        <v>-4.594842373593503E-2</v>
      </c>
      <c r="S8">
        <f t="shared" si="12"/>
        <v>6.6189567984730024E-2</v>
      </c>
      <c r="T8" t="s">
        <v>15</v>
      </c>
    </row>
    <row r="9" spans="1:26" x14ac:dyDescent="0.2">
      <c r="A9" s="1" t="s">
        <v>7</v>
      </c>
      <c r="B9" s="5"/>
      <c r="C9" s="5"/>
      <c r="D9" s="5"/>
      <c r="E9" s="5"/>
      <c r="F9" s="5"/>
      <c r="G9" s="5"/>
      <c r="H9" s="5"/>
      <c r="I9" s="5">
        <f>CORREL($R13:$R75,R13:R75)</f>
        <v>1</v>
      </c>
      <c r="J9" s="5">
        <f>CORREL($R13:$R75,S13:S75)</f>
        <v>0.4933461595330611</v>
      </c>
    </row>
    <row r="10" spans="1:26" x14ac:dyDescent="0.2">
      <c r="A10" s="1" t="s">
        <v>8</v>
      </c>
      <c r="B10" s="5"/>
      <c r="C10" s="5"/>
      <c r="D10" s="5"/>
      <c r="E10" s="5"/>
      <c r="F10" s="5"/>
      <c r="G10" s="5"/>
      <c r="H10" s="5"/>
      <c r="I10" s="5"/>
      <c r="J10" s="5">
        <v>1</v>
      </c>
    </row>
    <row r="11" spans="1:26" x14ac:dyDescent="0.2">
      <c r="B11" s="8" t="s">
        <v>19</v>
      </c>
      <c r="C11" s="8"/>
      <c r="D11" s="8"/>
      <c r="E11" s="8"/>
      <c r="F11" s="8"/>
      <c r="G11" s="8"/>
      <c r="H11" s="8"/>
      <c r="I11" s="8"/>
      <c r="J11" s="8"/>
      <c r="K11" s="7" t="s">
        <v>18</v>
      </c>
      <c r="L11" s="7"/>
      <c r="M11" s="7"/>
      <c r="N11" s="7"/>
      <c r="O11" s="7"/>
      <c r="P11" s="7"/>
      <c r="Q11" s="7"/>
      <c r="R11" s="7"/>
      <c r="S11" s="7"/>
    </row>
    <row r="12" spans="1:26" x14ac:dyDescent="0.2">
      <c r="A12" s="1" t="s">
        <v>0</v>
      </c>
      <c r="B12" s="1" t="s">
        <v>9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9</v>
      </c>
      <c r="L12" s="1" t="s">
        <v>1</v>
      </c>
      <c r="M12" s="1" t="s">
        <v>2</v>
      </c>
      <c r="N12" s="1" t="s">
        <v>3</v>
      </c>
      <c r="O12" s="1" t="s">
        <v>4</v>
      </c>
      <c r="P12" s="1" t="s">
        <v>5</v>
      </c>
      <c r="Q12" s="1" t="s">
        <v>6</v>
      </c>
      <c r="R12" s="1" t="s">
        <v>7</v>
      </c>
      <c r="S12" s="1" t="s">
        <v>8</v>
      </c>
      <c r="T12" t="str">
        <f>A12</f>
        <v>Date</v>
      </c>
      <c r="U12" t="str">
        <f>B12</f>
        <v>XOM</v>
      </c>
      <c r="V12" t="str">
        <f>C12</f>
        <v>CVX</v>
      </c>
      <c r="W12" t="s">
        <v>16</v>
      </c>
      <c r="X12" t="s">
        <v>17</v>
      </c>
      <c r="Y12" t="str">
        <f>K12</f>
        <v>XOM</v>
      </c>
      <c r="Z12" t="str">
        <f>L12</f>
        <v>CVX</v>
      </c>
    </row>
    <row r="13" spans="1:26" x14ac:dyDescent="0.2">
      <c r="A13" s="3">
        <v>44988</v>
      </c>
      <c r="B13" s="4">
        <v>112.81</v>
      </c>
      <c r="C13" s="4">
        <v>164.96</v>
      </c>
      <c r="D13" s="4">
        <v>26.53</v>
      </c>
      <c r="E13" s="4">
        <v>106.02</v>
      </c>
      <c r="F13" s="4">
        <v>141.16999999999999</v>
      </c>
      <c r="G13" s="4">
        <v>55.99</v>
      </c>
      <c r="H13" s="4">
        <v>38.89</v>
      </c>
      <c r="I13" s="4">
        <v>61.25</v>
      </c>
      <c r="J13" s="4">
        <v>34.35</v>
      </c>
      <c r="K13">
        <f>LN(B13/B14)</f>
        <v>1.2577660123645185E-2</v>
      </c>
      <c r="L13">
        <f t="shared" ref="L13:S13" si="13">LN(C13/C14)</f>
        <v>1.4655855878532699E-2</v>
      </c>
      <c r="M13">
        <f t="shared" si="13"/>
        <v>1.6340853821000652E-2</v>
      </c>
      <c r="N13">
        <f t="shared" si="13"/>
        <v>1.9827226435896513E-3</v>
      </c>
      <c r="O13">
        <f t="shared" si="13"/>
        <v>1.3837595974914072E-2</v>
      </c>
      <c r="P13">
        <f t="shared" si="13"/>
        <v>1.2400194832512932E-2</v>
      </c>
      <c r="Q13">
        <f t="shared" si="13"/>
        <v>1.2940139154949574E-2</v>
      </c>
      <c r="R13">
        <f t="shared" si="13"/>
        <v>1.6129381929883498E-2</v>
      </c>
      <c r="S13">
        <f t="shared" si="13"/>
        <v>2.9244441177812483E-2</v>
      </c>
      <c r="T13" s="2">
        <f t="shared" ref="T13:T76" si="14">A13</f>
        <v>44988</v>
      </c>
      <c r="U13">
        <f t="shared" ref="U13:U76" si="15">B13</f>
        <v>112.81</v>
      </c>
      <c r="V13">
        <f t="shared" ref="V13:V76" si="16">C13</f>
        <v>164.96</v>
      </c>
      <c r="W13">
        <f>V13-U13</f>
        <v>52.150000000000006</v>
      </c>
      <c r="X13">
        <f>V13/U13</f>
        <v>1.4622817126141301</v>
      </c>
      <c r="Y13">
        <f t="shared" ref="Y13:Y76" si="17">K13</f>
        <v>1.2577660123645185E-2</v>
      </c>
      <c r="Z13">
        <f t="shared" ref="Z13:Z76" si="18">L13</f>
        <v>1.4655855878532699E-2</v>
      </c>
    </row>
    <row r="14" spans="1:26" x14ac:dyDescent="0.2">
      <c r="A14" s="3">
        <v>44987</v>
      </c>
      <c r="B14" s="4">
        <v>111.4</v>
      </c>
      <c r="C14" s="4">
        <v>162.56</v>
      </c>
      <c r="D14" s="4">
        <v>26.1</v>
      </c>
      <c r="E14" s="4">
        <v>105.81</v>
      </c>
      <c r="F14" s="4">
        <v>139.22999999999999</v>
      </c>
      <c r="G14" s="4">
        <v>55.3</v>
      </c>
      <c r="H14" s="4">
        <v>38.39</v>
      </c>
      <c r="I14" s="4">
        <v>60.27</v>
      </c>
      <c r="J14" s="4">
        <v>33.36</v>
      </c>
      <c r="K14">
        <f t="shared" ref="K14:K77" si="19">LN(B14/B15)</f>
        <v>4.5886085280591252E-3</v>
      </c>
      <c r="L14">
        <f t="shared" ref="L14:L77" si="20">LN(C14/C15)</f>
        <v>3.1422348025607195E-3</v>
      </c>
      <c r="M14">
        <f t="shared" ref="M14:M77" si="21">LN(D14/D15)</f>
        <v>1.1948494435394466E-2</v>
      </c>
      <c r="N14">
        <f t="shared" ref="N14:N77" si="22">LN(E14/E15)</f>
        <v>-1.3424280451688211E-2</v>
      </c>
      <c r="O14">
        <f t="shared" ref="O14:O77" si="23">LN(F14/F15)</f>
        <v>-4.3084877874585671E-4</v>
      </c>
      <c r="P14">
        <f t="shared" ref="P14:P77" si="24">LN(G14/G15)</f>
        <v>7.4417259664912713E-3</v>
      </c>
      <c r="Q14">
        <f t="shared" ref="Q14:Q77" si="25">LN(H14/H15)</f>
        <v>2.3189444918910354E-2</v>
      </c>
      <c r="R14">
        <f t="shared" ref="R14:R77" si="26">LN(I14/I15)</f>
        <v>9.3349569360517814E-3</v>
      </c>
      <c r="S14">
        <f t="shared" ref="S14:S77" si="27">LN(J14/J15)</f>
        <v>1.8001805041478473E-3</v>
      </c>
      <c r="T14" s="2">
        <f t="shared" si="14"/>
        <v>44987</v>
      </c>
      <c r="U14">
        <f t="shared" si="15"/>
        <v>111.4</v>
      </c>
      <c r="V14">
        <f t="shared" si="16"/>
        <v>162.56</v>
      </c>
      <c r="W14">
        <f>V14-U14</f>
        <v>51.16</v>
      </c>
      <c r="X14">
        <f t="shared" ref="X14:X77" si="28">V14/U14</f>
        <v>1.4592459605026928</v>
      </c>
      <c r="Y14">
        <f t="shared" si="17"/>
        <v>4.5886085280591252E-3</v>
      </c>
      <c r="Z14">
        <f t="shared" si="18"/>
        <v>3.1422348025607195E-3</v>
      </c>
    </row>
    <row r="15" spans="1:26" x14ac:dyDescent="0.2">
      <c r="A15" s="3">
        <v>44986</v>
      </c>
      <c r="B15" s="4">
        <v>110.89</v>
      </c>
      <c r="C15" s="4">
        <v>162.05000000000001</v>
      </c>
      <c r="D15" s="4">
        <v>25.79</v>
      </c>
      <c r="E15" s="4">
        <v>107.24</v>
      </c>
      <c r="F15" s="4">
        <v>139.29</v>
      </c>
      <c r="G15" s="4">
        <v>54.89</v>
      </c>
      <c r="H15" s="4">
        <v>37.51</v>
      </c>
      <c r="I15" s="4">
        <v>59.71</v>
      </c>
      <c r="J15" s="4">
        <v>33.299999999999997</v>
      </c>
      <c r="K15">
        <f t="shared" si="19"/>
        <v>8.8768698843154741E-3</v>
      </c>
      <c r="L15">
        <f t="shared" si="20"/>
        <v>7.9301574126878164E-3</v>
      </c>
      <c r="M15">
        <f t="shared" si="21"/>
        <v>2.5128923347505168E-2</v>
      </c>
      <c r="N15">
        <f t="shared" si="22"/>
        <v>4.4621320195398516E-2</v>
      </c>
      <c r="O15">
        <f t="shared" si="23"/>
        <v>5.5803717458204304E-2</v>
      </c>
      <c r="P15">
        <f t="shared" si="24"/>
        <v>3.1084833953519842E-2</v>
      </c>
      <c r="Q15">
        <f t="shared" si="25"/>
        <v>3.4720059186810044E-2</v>
      </c>
      <c r="R15">
        <f t="shared" si="26"/>
        <v>1.9447640905845005E-2</v>
      </c>
      <c r="S15">
        <f t="shared" si="27"/>
        <v>3.6101122240995722E-3</v>
      </c>
      <c r="T15" s="2">
        <f t="shared" si="14"/>
        <v>44986</v>
      </c>
      <c r="U15">
        <f t="shared" si="15"/>
        <v>110.89</v>
      </c>
      <c r="V15">
        <f t="shared" si="16"/>
        <v>162.05000000000001</v>
      </c>
      <c r="W15">
        <f>V15-U15</f>
        <v>51.160000000000011</v>
      </c>
      <c r="X15">
        <f t="shared" si="28"/>
        <v>1.4613581026242224</v>
      </c>
      <c r="Y15">
        <f t="shared" si="17"/>
        <v>8.8768698843154741E-3</v>
      </c>
      <c r="Z15">
        <f t="shared" si="18"/>
        <v>7.9301574126878164E-3</v>
      </c>
    </row>
    <row r="16" spans="1:26" x14ac:dyDescent="0.2">
      <c r="A16" s="3">
        <v>44985</v>
      </c>
      <c r="B16" s="4">
        <v>109.91</v>
      </c>
      <c r="C16" s="4">
        <v>160.77000000000001</v>
      </c>
      <c r="D16" s="4">
        <v>25.15</v>
      </c>
      <c r="E16" s="4">
        <v>102.56</v>
      </c>
      <c r="F16" s="4">
        <v>131.72999999999999</v>
      </c>
      <c r="G16" s="4">
        <v>53.21</v>
      </c>
      <c r="H16" s="4">
        <v>36.229999999999997</v>
      </c>
      <c r="I16" s="4">
        <v>58.56</v>
      </c>
      <c r="J16" s="4">
        <v>33.18</v>
      </c>
      <c r="K16">
        <f t="shared" si="19"/>
        <v>-5.8060582226462905E-3</v>
      </c>
      <c r="L16">
        <f t="shared" si="20"/>
        <v>-1.2670523970963007E-2</v>
      </c>
      <c r="M16">
        <f t="shared" si="21"/>
        <v>-2.6678710562000878E-2</v>
      </c>
      <c r="N16">
        <f t="shared" si="22"/>
        <v>-1.0571845709428771E-2</v>
      </c>
      <c r="O16">
        <f t="shared" si="23"/>
        <v>-2.4890706996889014E-2</v>
      </c>
      <c r="P16">
        <f t="shared" si="24"/>
        <v>-2.2117805253618991E-2</v>
      </c>
      <c r="Q16">
        <f t="shared" si="25"/>
        <v>-2.5883477386312165E-2</v>
      </c>
      <c r="R16">
        <f t="shared" si="26"/>
        <v>-6.807378228025014E-3</v>
      </c>
      <c r="S16">
        <f t="shared" si="27"/>
        <v>-1.0493275715838768E-2</v>
      </c>
      <c r="T16" s="2">
        <f t="shared" si="14"/>
        <v>44985</v>
      </c>
      <c r="U16">
        <f t="shared" si="15"/>
        <v>109.91</v>
      </c>
      <c r="V16">
        <f t="shared" si="16"/>
        <v>160.77000000000001</v>
      </c>
      <c r="W16">
        <f>V16-U16</f>
        <v>50.860000000000014</v>
      </c>
      <c r="X16">
        <f t="shared" si="28"/>
        <v>1.4627422436538988</v>
      </c>
      <c r="Y16">
        <f t="shared" si="17"/>
        <v>-5.8060582226462905E-3</v>
      </c>
      <c r="Z16">
        <f t="shared" si="18"/>
        <v>-1.2670523970963007E-2</v>
      </c>
    </row>
    <row r="17" spans="1:26" x14ac:dyDescent="0.2">
      <c r="A17" s="3">
        <v>44984</v>
      </c>
      <c r="B17" s="4">
        <v>110.55</v>
      </c>
      <c r="C17" s="4">
        <v>162.82</v>
      </c>
      <c r="D17" s="4">
        <v>25.83</v>
      </c>
      <c r="E17" s="4">
        <v>103.65</v>
      </c>
      <c r="F17" s="4">
        <v>135.05000000000001</v>
      </c>
      <c r="G17" s="4">
        <v>54.4</v>
      </c>
      <c r="H17" s="4">
        <v>37.18</v>
      </c>
      <c r="I17" s="4">
        <v>58.96</v>
      </c>
      <c r="J17" s="4">
        <v>33.53</v>
      </c>
      <c r="K17">
        <f t="shared" si="19"/>
        <v>-1.8075016217897128E-3</v>
      </c>
      <c r="L17">
        <f t="shared" si="20"/>
        <v>2.5212939593202317E-3</v>
      </c>
      <c r="M17">
        <f t="shared" si="21"/>
        <v>9.3349569360515611E-3</v>
      </c>
      <c r="N17">
        <f t="shared" si="22"/>
        <v>1.6047025597517677E-2</v>
      </c>
      <c r="O17">
        <f t="shared" si="23"/>
        <v>1.7177420116576411E-2</v>
      </c>
      <c r="P17">
        <f t="shared" si="24"/>
        <v>8.8626872578453243E-3</v>
      </c>
      <c r="Q17">
        <f t="shared" si="25"/>
        <v>5.1233764489352681E-3</v>
      </c>
      <c r="R17">
        <f t="shared" si="26"/>
        <v>-3.3915550604896375E-4</v>
      </c>
      <c r="S17">
        <f t="shared" si="27"/>
        <v>-3.5163306277845335E-2</v>
      </c>
      <c r="T17" s="2">
        <f t="shared" si="14"/>
        <v>44984</v>
      </c>
      <c r="U17">
        <f t="shared" si="15"/>
        <v>110.55</v>
      </c>
      <c r="V17">
        <f t="shared" si="16"/>
        <v>162.82</v>
      </c>
      <c r="W17">
        <f>V17-U17</f>
        <v>52.269999999999996</v>
      </c>
      <c r="X17">
        <f t="shared" si="28"/>
        <v>1.4728177295341474</v>
      </c>
      <c r="Y17">
        <f t="shared" si="17"/>
        <v>-1.8075016217897128E-3</v>
      </c>
      <c r="Z17">
        <f t="shared" si="18"/>
        <v>2.5212939593202317E-3</v>
      </c>
    </row>
    <row r="18" spans="1:26" x14ac:dyDescent="0.2">
      <c r="A18" s="3">
        <v>44981</v>
      </c>
      <c r="B18" s="4">
        <v>110.75</v>
      </c>
      <c r="C18" s="4">
        <v>162.41</v>
      </c>
      <c r="D18" s="4">
        <v>25.59</v>
      </c>
      <c r="E18" s="4">
        <v>102</v>
      </c>
      <c r="F18" s="4">
        <v>132.75</v>
      </c>
      <c r="G18" s="4">
        <v>53.92</v>
      </c>
      <c r="H18" s="4">
        <v>36.99</v>
      </c>
      <c r="I18" s="4">
        <v>58.98</v>
      </c>
      <c r="J18" s="4">
        <v>34.729999999999997</v>
      </c>
      <c r="K18">
        <f t="shared" si="19"/>
        <v>9.0297530423847104E-5</v>
      </c>
      <c r="L18">
        <f t="shared" si="20"/>
        <v>2.9598591011318924E-3</v>
      </c>
      <c r="M18">
        <f t="shared" si="21"/>
        <v>4.3078194677347338E-3</v>
      </c>
      <c r="N18">
        <f t="shared" si="22"/>
        <v>1.6308738041923908E-2</v>
      </c>
      <c r="O18">
        <f t="shared" si="23"/>
        <v>2.4134561831751097E-3</v>
      </c>
      <c r="P18">
        <f t="shared" si="24"/>
        <v>1.1189971293543807E-2</v>
      </c>
      <c r="Q18">
        <f t="shared" si="25"/>
        <v>2.0760100937376822E-2</v>
      </c>
      <c r="R18">
        <f t="shared" si="26"/>
        <v>-4.0609192863150694E-3</v>
      </c>
      <c r="S18">
        <f t="shared" si="27"/>
        <v>6.6671517074973513E-2</v>
      </c>
      <c r="T18" s="2">
        <f t="shared" si="14"/>
        <v>44981</v>
      </c>
      <c r="U18">
        <f t="shared" si="15"/>
        <v>110.75</v>
      </c>
      <c r="V18">
        <f t="shared" si="16"/>
        <v>162.41</v>
      </c>
      <c r="W18">
        <f>V18-U18</f>
        <v>51.66</v>
      </c>
      <c r="X18">
        <f t="shared" si="28"/>
        <v>1.4664559819413092</v>
      </c>
      <c r="Y18">
        <f t="shared" si="17"/>
        <v>9.0297530423847104E-5</v>
      </c>
      <c r="Z18">
        <f t="shared" si="18"/>
        <v>2.9598591011318924E-3</v>
      </c>
    </row>
    <row r="19" spans="1:26" x14ac:dyDescent="0.2">
      <c r="A19" s="3">
        <v>44980</v>
      </c>
      <c r="B19" s="4">
        <v>110.74</v>
      </c>
      <c r="C19" s="4">
        <v>161.93</v>
      </c>
      <c r="D19" s="4">
        <v>25.48</v>
      </c>
      <c r="E19" s="4">
        <v>100.35</v>
      </c>
      <c r="F19" s="4">
        <v>132.43</v>
      </c>
      <c r="G19" s="4">
        <v>53.32</v>
      </c>
      <c r="H19" s="4">
        <v>36.229999999999997</v>
      </c>
      <c r="I19" s="4">
        <v>59.22</v>
      </c>
      <c r="J19" s="4">
        <v>32.49</v>
      </c>
      <c r="K19">
        <f t="shared" si="19"/>
        <v>9.1623083921133462E-3</v>
      </c>
      <c r="L19">
        <f t="shared" si="20"/>
        <v>9.8052169462155472E-3</v>
      </c>
      <c r="M19">
        <f t="shared" si="21"/>
        <v>1.4627657534468885E-2</v>
      </c>
      <c r="N19">
        <f t="shared" si="22"/>
        <v>8.8079840780245586E-3</v>
      </c>
      <c r="O19">
        <f t="shared" si="23"/>
        <v>1.322609732992841E-2</v>
      </c>
      <c r="P19">
        <f t="shared" si="24"/>
        <v>1.7214082496433167E-2</v>
      </c>
      <c r="Q19">
        <f t="shared" si="25"/>
        <v>1.44567433006287E-2</v>
      </c>
      <c r="R19">
        <f t="shared" si="26"/>
        <v>1.3601025713850154E-2</v>
      </c>
      <c r="S19">
        <f t="shared" si="27"/>
        <v>1.5821642275200876E-2</v>
      </c>
      <c r="T19" s="2">
        <f t="shared" si="14"/>
        <v>44980</v>
      </c>
      <c r="U19">
        <f t="shared" si="15"/>
        <v>110.74</v>
      </c>
      <c r="V19">
        <f t="shared" si="16"/>
        <v>161.93</v>
      </c>
      <c r="W19">
        <f>V19-U19</f>
        <v>51.190000000000012</v>
      </c>
      <c r="X19">
        <f t="shared" si="28"/>
        <v>1.4622539281199207</v>
      </c>
      <c r="Y19">
        <f t="shared" si="17"/>
        <v>9.1623083921133462E-3</v>
      </c>
      <c r="Z19">
        <f t="shared" si="18"/>
        <v>9.8052169462155472E-3</v>
      </c>
    </row>
    <row r="20" spans="1:26" x14ac:dyDescent="0.2">
      <c r="A20" s="3">
        <v>44979</v>
      </c>
      <c r="B20" s="4">
        <v>109.73</v>
      </c>
      <c r="C20" s="4">
        <v>160.35</v>
      </c>
      <c r="D20" s="4">
        <v>25.11</v>
      </c>
      <c r="E20" s="4">
        <v>99.47</v>
      </c>
      <c r="F20" s="4">
        <v>130.69</v>
      </c>
      <c r="G20" s="4">
        <v>52.41</v>
      </c>
      <c r="H20" s="4">
        <v>35.71</v>
      </c>
      <c r="I20" s="4">
        <v>58.42</v>
      </c>
      <c r="J20" s="4">
        <v>31.98</v>
      </c>
      <c r="K20">
        <f t="shared" si="19"/>
        <v>-1.3037758242815833E-2</v>
      </c>
      <c r="L20">
        <f t="shared" si="20"/>
        <v>-4.0454388452990965E-3</v>
      </c>
      <c r="M20">
        <f t="shared" si="21"/>
        <v>-1.227009259181447E-2</v>
      </c>
      <c r="N20">
        <f t="shared" si="22"/>
        <v>-1.8079554944812259E-3</v>
      </c>
      <c r="O20">
        <f t="shared" si="23"/>
        <v>-1.1487820808641249E-2</v>
      </c>
      <c r="P20">
        <f t="shared" si="24"/>
        <v>-1.8713333152074324E-2</v>
      </c>
      <c r="Q20">
        <f t="shared" si="25"/>
        <v>-1.9138013036337831E-2</v>
      </c>
      <c r="R20">
        <f t="shared" si="26"/>
        <v>-2.3681756242207072E-2</v>
      </c>
      <c r="S20">
        <f t="shared" si="27"/>
        <v>4.9353174412323036E-2</v>
      </c>
      <c r="T20" s="2">
        <f t="shared" si="14"/>
        <v>44979</v>
      </c>
      <c r="U20">
        <f t="shared" si="15"/>
        <v>109.73</v>
      </c>
      <c r="V20">
        <f t="shared" si="16"/>
        <v>160.35</v>
      </c>
      <c r="W20">
        <f>V20-U20</f>
        <v>50.61999999999999</v>
      </c>
      <c r="X20">
        <f t="shared" si="28"/>
        <v>1.4613141346942493</v>
      </c>
      <c r="Y20">
        <f t="shared" si="17"/>
        <v>-1.3037758242815833E-2</v>
      </c>
      <c r="Z20">
        <f t="shared" si="18"/>
        <v>-4.0454388452990965E-3</v>
      </c>
    </row>
    <row r="21" spans="1:26" x14ac:dyDescent="0.2">
      <c r="A21" s="3">
        <v>44978</v>
      </c>
      <c r="B21" s="4">
        <v>111.17</v>
      </c>
      <c r="C21" s="4">
        <v>161</v>
      </c>
      <c r="D21" s="4">
        <v>25.42</v>
      </c>
      <c r="E21" s="4">
        <v>99.65</v>
      </c>
      <c r="F21" s="4">
        <v>132.19999999999999</v>
      </c>
      <c r="G21" s="4">
        <v>53.4</v>
      </c>
      <c r="H21" s="4">
        <v>36.4</v>
      </c>
      <c r="I21" s="4">
        <v>59.82</v>
      </c>
      <c r="J21" s="4">
        <v>30.44</v>
      </c>
      <c r="K21">
        <f t="shared" si="19"/>
        <v>-9.8898636966383347E-4</v>
      </c>
      <c r="L21">
        <f t="shared" si="20"/>
        <v>-1.1425166737779414E-2</v>
      </c>
      <c r="M21">
        <f t="shared" si="21"/>
        <v>-1.7161107582403308E-2</v>
      </c>
      <c r="N21">
        <f t="shared" si="22"/>
        <v>1.1044732283956148E-3</v>
      </c>
      <c r="O21">
        <f t="shared" si="23"/>
        <v>1.9785985982302093E-2</v>
      </c>
      <c r="P21">
        <f t="shared" si="24"/>
        <v>1.1242272122809105E-3</v>
      </c>
      <c r="Q21">
        <f t="shared" si="25"/>
        <v>-2.7434859457508326E-3</v>
      </c>
      <c r="R21">
        <f t="shared" si="26"/>
        <v>-1.5097756707681953E-2</v>
      </c>
      <c r="S21">
        <f t="shared" si="27"/>
        <v>-2.6261843188925358E-2</v>
      </c>
      <c r="T21" s="2">
        <f t="shared" si="14"/>
        <v>44978</v>
      </c>
      <c r="U21">
        <f t="shared" si="15"/>
        <v>111.17</v>
      </c>
      <c r="V21">
        <f t="shared" si="16"/>
        <v>161</v>
      </c>
      <c r="W21">
        <f>V21-U21</f>
        <v>49.83</v>
      </c>
      <c r="X21">
        <f t="shared" si="28"/>
        <v>1.4482324368084916</v>
      </c>
      <c r="Y21">
        <f t="shared" si="17"/>
        <v>-9.8898636966383347E-4</v>
      </c>
      <c r="Z21">
        <f t="shared" si="18"/>
        <v>-1.1425166737779414E-2</v>
      </c>
    </row>
    <row r="22" spans="1:26" x14ac:dyDescent="0.2">
      <c r="A22" s="3">
        <v>44974</v>
      </c>
      <c r="B22" s="4">
        <v>111.28</v>
      </c>
      <c r="C22" s="4">
        <v>162.85</v>
      </c>
      <c r="D22" s="4">
        <v>25.86</v>
      </c>
      <c r="E22" s="4">
        <v>99.54</v>
      </c>
      <c r="F22" s="4">
        <v>129.61000000000001</v>
      </c>
      <c r="G22" s="4">
        <v>53.34</v>
      </c>
      <c r="H22" s="4">
        <v>36.5</v>
      </c>
      <c r="I22" s="4">
        <v>60.73</v>
      </c>
      <c r="J22" s="4">
        <v>31.25</v>
      </c>
      <c r="K22">
        <f t="shared" si="19"/>
        <v>-3.9210344244798918E-2</v>
      </c>
      <c r="L22">
        <f t="shared" si="20"/>
        <v>-2.2586109766773967E-2</v>
      </c>
      <c r="M22">
        <f t="shared" si="21"/>
        <v>-3.4957966919315138E-2</v>
      </c>
      <c r="N22">
        <f t="shared" si="22"/>
        <v>-5.2638581568264765E-2</v>
      </c>
      <c r="O22">
        <f t="shared" si="23"/>
        <v>-3.3085952853610615E-2</v>
      </c>
      <c r="P22">
        <f t="shared" si="24"/>
        <v>-4.4728863445474672E-2</v>
      </c>
      <c r="Q22">
        <f t="shared" si="25"/>
        <v>-5.5421746889137175E-2</v>
      </c>
      <c r="R22">
        <f t="shared" si="26"/>
        <v>-2.8728746832871851E-2</v>
      </c>
      <c r="S22">
        <f t="shared" si="27"/>
        <v>-1.8389865111590943E-2</v>
      </c>
      <c r="T22" s="2">
        <f t="shared" si="14"/>
        <v>44974</v>
      </c>
      <c r="U22">
        <f t="shared" si="15"/>
        <v>111.28</v>
      </c>
      <c r="V22">
        <f t="shared" si="16"/>
        <v>162.85</v>
      </c>
      <c r="W22">
        <f>V22-U22</f>
        <v>51.569999999999993</v>
      </c>
      <c r="X22">
        <f t="shared" si="28"/>
        <v>1.4634255930984903</v>
      </c>
      <c r="Y22">
        <f t="shared" si="17"/>
        <v>-3.9210344244798918E-2</v>
      </c>
      <c r="Z22">
        <f t="shared" si="18"/>
        <v>-2.2586109766773967E-2</v>
      </c>
    </row>
    <row r="23" spans="1:26" x14ac:dyDescent="0.2">
      <c r="A23" s="3">
        <v>44973</v>
      </c>
      <c r="B23" s="4">
        <v>115.73</v>
      </c>
      <c r="C23" s="4">
        <v>166.57</v>
      </c>
      <c r="D23" s="4">
        <v>26.78</v>
      </c>
      <c r="E23" s="4">
        <v>104.92</v>
      </c>
      <c r="F23" s="4">
        <v>133.97</v>
      </c>
      <c r="G23" s="4">
        <v>55.78</v>
      </c>
      <c r="H23" s="4">
        <v>38.58</v>
      </c>
      <c r="I23" s="4">
        <v>62.5</v>
      </c>
      <c r="J23" s="4">
        <v>31.83</v>
      </c>
      <c r="K23">
        <f t="shared" si="19"/>
        <v>-2.9335655205448359E-3</v>
      </c>
      <c r="L23">
        <f t="shared" si="20"/>
        <v>-1.4542243281120224E-2</v>
      </c>
      <c r="M23">
        <f t="shared" si="21"/>
        <v>2.6870112317616057E-2</v>
      </c>
      <c r="N23">
        <f t="shared" si="22"/>
        <v>-1.6354289918686732E-2</v>
      </c>
      <c r="O23">
        <f t="shared" si="23"/>
        <v>-1.7755885580848143E-2</v>
      </c>
      <c r="P23">
        <f t="shared" si="24"/>
        <v>-3.7577211614590795E-3</v>
      </c>
      <c r="Q23">
        <f t="shared" si="25"/>
        <v>1.6464503635943994E-2</v>
      </c>
      <c r="R23">
        <f t="shared" si="26"/>
        <v>-6.3796069640390399E-3</v>
      </c>
      <c r="S23">
        <f t="shared" si="27"/>
        <v>3.8755851064463706E-2</v>
      </c>
      <c r="T23" s="2">
        <f t="shared" si="14"/>
        <v>44973</v>
      </c>
      <c r="U23">
        <f t="shared" si="15"/>
        <v>115.73</v>
      </c>
      <c r="V23">
        <f t="shared" si="16"/>
        <v>166.57</v>
      </c>
      <c r="W23">
        <f>V23-U23</f>
        <v>50.839999999999989</v>
      </c>
      <c r="X23">
        <f t="shared" si="28"/>
        <v>1.4392983668884471</v>
      </c>
      <c r="Y23">
        <f t="shared" si="17"/>
        <v>-2.9335655205448359E-3</v>
      </c>
      <c r="Z23">
        <f t="shared" si="18"/>
        <v>-1.4542243281120224E-2</v>
      </c>
    </row>
    <row r="24" spans="1:26" x14ac:dyDescent="0.2">
      <c r="A24" s="3">
        <v>44972</v>
      </c>
      <c r="B24" s="4">
        <v>116.07</v>
      </c>
      <c r="C24" s="4">
        <v>169.01</v>
      </c>
      <c r="D24" s="4">
        <v>26.07</v>
      </c>
      <c r="E24" s="4">
        <v>106.65</v>
      </c>
      <c r="F24" s="4">
        <v>136.37</v>
      </c>
      <c r="G24" s="4">
        <v>55.99</v>
      </c>
      <c r="H24" s="4">
        <v>37.950000000000003</v>
      </c>
      <c r="I24" s="4">
        <v>62.9</v>
      </c>
      <c r="J24" s="4">
        <v>30.62</v>
      </c>
      <c r="K24">
        <f t="shared" si="19"/>
        <v>-3.0108844630582E-3</v>
      </c>
      <c r="L24">
        <f t="shared" si="20"/>
        <v>-1.9395328637941779E-2</v>
      </c>
      <c r="M24">
        <f t="shared" si="21"/>
        <v>-4.0960074745084986E-2</v>
      </c>
      <c r="N24">
        <f t="shared" si="22"/>
        <v>-1.2115712043456756E-2</v>
      </c>
      <c r="O24">
        <f t="shared" si="23"/>
        <v>-2.4053901869716988E-2</v>
      </c>
      <c r="P24">
        <f t="shared" si="24"/>
        <v>-1.4715273065239926E-2</v>
      </c>
      <c r="Q24">
        <f t="shared" si="25"/>
        <v>-2.6265974932695349E-2</v>
      </c>
      <c r="R24">
        <f t="shared" si="26"/>
        <v>-5.324686981251156E-2</v>
      </c>
      <c r="S24">
        <f t="shared" si="27"/>
        <v>-1.4911135269908891E-2</v>
      </c>
      <c r="T24" s="2">
        <f t="shared" si="14"/>
        <v>44972</v>
      </c>
      <c r="U24">
        <f t="shared" si="15"/>
        <v>116.07</v>
      </c>
      <c r="V24">
        <f t="shared" si="16"/>
        <v>169.01</v>
      </c>
      <c r="W24">
        <f>V24-U24</f>
        <v>52.94</v>
      </c>
      <c r="X24">
        <f t="shared" si="28"/>
        <v>1.4561040751270784</v>
      </c>
      <c r="Y24">
        <f t="shared" si="17"/>
        <v>-3.0108844630582E-3</v>
      </c>
      <c r="Z24">
        <f t="shared" si="18"/>
        <v>-1.9395328637941779E-2</v>
      </c>
    </row>
    <row r="25" spans="1:26" x14ac:dyDescent="0.2">
      <c r="A25" s="3">
        <v>44971</v>
      </c>
      <c r="B25" s="4">
        <v>116.42</v>
      </c>
      <c r="C25" s="4">
        <v>172.32</v>
      </c>
      <c r="D25" s="4">
        <v>27.16</v>
      </c>
      <c r="E25" s="4">
        <v>107.95</v>
      </c>
      <c r="F25" s="4">
        <v>139.69</v>
      </c>
      <c r="G25" s="4">
        <v>56.82</v>
      </c>
      <c r="H25" s="4">
        <v>38.96</v>
      </c>
      <c r="I25" s="4">
        <v>66.34</v>
      </c>
      <c r="J25" s="4">
        <v>31.08</v>
      </c>
      <c r="K25">
        <f t="shared" si="19"/>
        <v>-1.1783929373896799E-2</v>
      </c>
      <c r="L25">
        <f t="shared" si="20"/>
        <v>7.6311790831161391E-3</v>
      </c>
      <c r="M25">
        <f t="shared" si="21"/>
        <v>-6.239697249481169E-3</v>
      </c>
      <c r="N25">
        <f t="shared" si="22"/>
        <v>-2.8675844080154719E-3</v>
      </c>
      <c r="O25">
        <f t="shared" si="23"/>
        <v>-7.8714806025048363E-4</v>
      </c>
      <c r="P25">
        <f t="shared" si="24"/>
        <v>-8.586752137604254E-3</v>
      </c>
      <c r="Q25">
        <f t="shared" si="25"/>
        <v>-7.9253898155839542E-3</v>
      </c>
      <c r="R25">
        <f t="shared" si="26"/>
        <v>2.4104904709471957E-2</v>
      </c>
      <c r="S25">
        <f t="shared" si="27"/>
        <v>7.1036785644318012E-3</v>
      </c>
      <c r="T25" s="2">
        <f t="shared" si="14"/>
        <v>44971</v>
      </c>
      <c r="U25">
        <f t="shared" si="15"/>
        <v>116.42</v>
      </c>
      <c r="V25">
        <f t="shared" si="16"/>
        <v>172.32</v>
      </c>
      <c r="W25">
        <f>V25-U25</f>
        <v>55.899999999999991</v>
      </c>
      <c r="X25">
        <f t="shared" si="28"/>
        <v>1.4801580484452843</v>
      </c>
      <c r="Y25">
        <f t="shared" si="17"/>
        <v>-1.1783929373896799E-2</v>
      </c>
      <c r="Z25">
        <f t="shared" si="18"/>
        <v>7.6311790831161391E-3</v>
      </c>
    </row>
    <row r="26" spans="1:26" x14ac:dyDescent="0.2">
      <c r="A26" s="3">
        <v>44970</v>
      </c>
      <c r="B26" s="4">
        <v>117.8</v>
      </c>
      <c r="C26" s="4">
        <v>171.01</v>
      </c>
      <c r="D26" s="4">
        <v>27.33</v>
      </c>
      <c r="E26" s="4">
        <v>108.26</v>
      </c>
      <c r="F26" s="4">
        <v>139.80000000000001</v>
      </c>
      <c r="G26" s="4">
        <v>57.31</v>
      </c>
      <c r="H26" s="4">
        <v>39.270000000000003</v>
      </c>
      <c r="I26" s="4">
        <v>64.760000000000005</v>
      </c>
      <c r="J26" s="4">
        <v>30.86</v>
      </c>
      <c r="K26">
        <f t="shared" si="19"/>
        <v>-1.1562773885228493E-2</v>
      </c>
      <c r="L26">
        <f t="shared" si="20"/>
        <v>-5.5980086711457846E-3</v>
      </c>
      <c r="M26">
        <f t="shared" si="21"/>
        <v>-1.5250840252466941E-2</v>
      </c>
      <c r="N26">
        <f t="shared" si="22"/>
        <v>8.1617963744085031E-3</v>
      </c>
      <c r="O26">
        <f t="shared" si="23"/>
        <v>-6.6303312087662635E-3</v>
      </c>
      <c r="P26">
        <f t="shared" si="24"/>
        <v>1.6715441533166651E-2</v>
      </c>
      <c r="Q26">
        <f t="shared" si="25"/>
        <v>6.3865333949530275E-3</v>
      </c>
      <c r="R26">
        <f t="shared" si="26"/>
        <v>-1.3344779676196846E-2</v>
      </c>
      <c r="S26">
        <f t="shared" si="27"/>
        <v>-2.5909013615533705E-2</v>
      </c>
      <c r="T26" s="2">
        <f t="shared" si="14"/>
        <v>44970</v>
      </c>
      <c r="U26">
        <f t="shared" si="15"/>
        <v>117.8</v>
      </c>
      <c r="V26">
        <f t="shared" si="16"/>
        <v>171.01</v>
      </c>
      <c r="W26">
        <f>V26-U26</f>
        <v>53.209999999999994</v>
      </c>
      <c r="X26">
        <f t="shared" si="28"/>
        <v>1.4516977928692698</v>
      </c>
      <c r="Y26">
        <f t="shared" si="17"/>
        <v>-1.1562773885228493E-2</v>
      </c>
      <c r="Z26">
        <f t="shared" si="18"/>
        <v>-5.5980086711457846E-3</v>
      </c>
    </row>
    <row r="27" spans="1:26" x14ac:dyDescent="0.2">
      <c r="A27" s="3">
        <v>44967</v>
      </c>
      <c r="B27" s="4">
        <v>119.17</v>
      </c>
      <c r="C27" s="4">
        <v>171.97</v>
      </c>
      <c r="D27" s="4">
        <v>27.75</v>
      </c>
      <c r="E27" s="4">
        <v>107.38</v>
      </c>
      <c r="F27" s="4">
        <v>140.72999999999999</v>
      </c>
      <c r="G27" s="4">
        <v>56.36</v>
      </c>
      <c r="H27" s="4">
        <v>39.020000000000003</v>
      </c>
      <c r="I27" s="4">
        <v>65.63</v>
      </c>
      <c r="J27" s="4">
        <v>31.67</v>
      </c>
      <c r="K27">
        <f t="shared" si="19"/>
        <v>4.1287124633924706E-2</v>
      </c>
      <c r="L27">
        <f t="shared" si="20"/>
        <v>2.0740439702381114E-2</v>
      </c>
      <c r="M27">
        <f t="shared" si="21"/>
        <v>6.0151760659922518E-2</v>
      </c>
      <c r="N27">
        <f t="shared" si="22"/>
        <v>5.0323281426976778E-2</v>
      </c>
      <c r="O27">
        <f t="shared" si="23"/>
        <v>5.9355265067754577E-2</v>
      </c>
      <c r="P27">
        <f t="shared" si="24"/>
        <v>4.5743001694006948E-2</v>
      </c>
      <c r="Q27">
        <f t="shared" si="25"/>
        <v>3.5475811965959031E-2</v>
      </c>
      <c r="R27">
        <f t="shared" si="26"/>
        <v>3.7728607332819519E-2</v>
      </c>
      <c r="S27">
        <f t="shared" si="27"/>
        <v>3.764317693718254E-2</v>
      </c>
      <c r="T27" s="2">
        <f t="shared" si="14"/>
        <v>44967</v>
      </c>
      <c r="U27">
        <f t="shared" si="15"/>
        <v>119.17</v>
      </c>
      <c r="V27">
        <f t="shared" si="16"/>
        <v>171.97</v>
      </c>
      <c r="W27">
        <f>V27-U27</f>
        <v>52.8</v>
      </c>
      <c r="X27">
        <f t="shared" si="28"/>
        <v>1.4430645296635058</v>
      </c>
      <c r="Y27">
        <f t="shared" si="17"/>
        <v>4.1287124633924706E-2</v>
      </c>
      <c r="Z27">
        <f t="shared" si="18"/>
        <v>2.0740439702381114E-2</v>
      </c>
    </row>
    <row r="28" spans="1:26" x14ac:dyDescent="0.2">
      <c r="A28" s="3">
        <v>44966</v>
      </c>
      <c r="B28" s="4">
        <v>114.35</v>
      </c>
      <c r="C28" s="4">
        <v>168.44</v>
      </c>
      <c r="D28" s="4">
        <v>26.13</v>
      </c>
      <c r="E28" s="4">
        <v>102.11</v>
      </c>
      <c r="F28" s="4">
        <v>132.62</v>
      </c>
      <c r="G28" s="4">
        <v>53.84</v>
      </c>
      <c r="H28" s="4">
        <v>37.659999999999997</v>
      </c>
      <c r="I28" s="4">
        <v>63.2</v>
      </c>
      <c r="J28" s="4">
        <v>30.5</v>
      </c>
      <c r="K28">
        <f t="shared" si="19"/>
        <v>3.7674728051245174E-3</v>
      </c>
      <c r="L28">
        <f t="shared" si="20"/>
        <v>-9.2188337565347871E-3</v>
      </c>
      <c r="M28">
        <f t="shared" si="21"/>
        <v>-1.7827136255132391E-2</v>
      </c>
      <c r="N28">
        <f t="shared" si="22"/>
        <v>-6.1508614716751604E-3</v>
      </c>
      <c r="O28">
        <f t="shared" si="23"/>
        <v>-1.1247025657306184E-2</v>
      </c>
      <c r="P28">
        <f t="shared" si="24"/>
        <v>-1.6029822739262102E-2</v>
      </c>
      <c r="Q28">
        <f t="shared" si="25"/>
        <v>-4.2116960257258862E-2</v>
      </c>
      <c r="R28">
        <f t="shared" si="26"/>
        <v>-1.1484433625823657E-2</v>
      </c>
      <c r="S28">
        <f t="shared" si="27"/>
        <v>2.2882775923385851E-2</v>
      </c>
      <c r="T28" s="2">
        <f t="shared" si="14"/>
        <v>44966</v>
      </c>
      <c r="U28">
        <f t="shared" si="15"/>
        <v>114.35</v>
      </c>
      <c r="V28">
        <f t="shared" si="16"/>
        <v>168.44</v>
      </c>
      <c r="W28">
        <f>V28-U28</f>
        <v>54.09</v>
      </c>
      <c r="X28">
        <f t="shared" si="28"/>
        <v>1.4730214254481855</v>
      </c>
      <c r="Y28">
        <f t="shared" si="17"/>
        <v>3.7674728051245174E-3</v>
      </c>
      <c r="Z28">
        <f t="shared" si="18"/>
        <v>-9.2188337565347871E-3</v>
      </c>
    </row>
    <row r="29" spans="1:26" x14ac:dyDescent="0.2">
      <c r="A29" s="3">
        <v>44965</v>
      </c>
      <c r="B29" s="4">
        <v>113.92</v>
      </c>
      <c r="C29" s="4">
        <v>170</v>
      </c>
      <c r="D29" s="4">
        <v>26.6</v>
      </c>
      <c r="E29" s="4">
        <v>102.74</v>
      </c>
      <c r="F29" s="4">
        <v>134.12</v>
      </c>
      <c r="G29" s="4">
        <v>54.71</v>
      </c>
      <c r="H29" s="4">
        <v>39.28</v>
      </c>
      <c r="I29" s="4">
        <v>63.93</v>
      </c>
      <c r="J29" s="4">
        <v>29.81</v>
      </c>
      <c r="K29">
        <f t="shared" si="19"/>
        <v>-8.7397864474231795E-3</v>
      </c>
      <c r="L29">
        <f t="shared" si="20"/>
        <v>-2.3773969820364872E-2</v>
      </c>
      <c r="M29">
        <f t="shared" si="21"/>
        <v>-1.009920683974648E-2</v>
      </c>
      <c r="N29">
        <f t="shared" si="22"/>
        <v>4.4873746161358165E-3</v>
      </c>
      <c r="O29">
        <f t="shared" si="23"/>
        <v>-2.9779652740411166E-3</v>
      </c>
      <c r="P29">
        <f t="shared" si="24"/>
        <v>1.5101576130329213E-2</v>
      </c>
      <c r="Q29">
        <f t="shared" si="25"/>
        <v>6.3849022937414804E-3</v>
      </c>
      <c r="R29">
        <f t="shared" si="26"/>
        <v>-1.0425676009920578E-2</v>
      </c>
      <c r="S29">
        <f t="shared" si="27"/>
        <v>-2.8114965753688017E-2</v>
      </c>
      <c r="T29" s="2">
        <f t="shared" si="14"/>
        <v>44965</v>
      </c>
      <c r="U29">
        <f t="shared" si="15"/>
        <v>113.92</v>
      </c>
      <c r="V29">
        <f t="shared" si="16"/>
        <v>170</v>
      </c>
      <c r="W29">
        <f>V29-U29</f>
        <v>56.08</v>
      </c>
      <c r="X29">
        <f t="shared" si="28"/>
        <v>1.4922752808988764</v>
      </c>
      <c r="Y29">
        <f t="shared" si="17"/>
        <v>-8.7397864474231795E-3</v>
      </c>
      <c r="Z29">
        <f t="shared" si="18"/>
        <v>-2.3773969820364872E-2</v>
      </c>
    </row>
    <row r="30" spans="1:26" x14ac:dyDescent="0.2">
      <c r="A30" s="3">
        <v>44964</v>
      </c>
      <c r="B30" s="4">
        <v>114.92</v>
      </c>
      <c r="C30" s="4">
        <v>174.09</v>
      </c>
      <c r="D30" s="4">
        <v>26.87</v>
      </c>
      <c r="E30" s="4">
        <v>102.28</v>
      </c>
      <c r="F30" s="4">
        <v>134.52000000000001</v>
      </c>
      <c r="G30" s="4">
        <v>53.89</v>
      </c>
      <c r="H30" s="4">
        <v>39.03</v>
      </c>
      <c r="I30" s="4">
        <v>64.599999999999994</v>
      </c>
      <c r="J30" s="4">
        <v>30.66</v>
      </c>
      <c r="K30">
        <f t="shared" si="19"/>
        <v>2.8150987551842251E-2</v>
      </c>
      <c r="L30">
        <f t="shared" si="20"/>
        <v>2.5893862264236709E-2</v>
      </c>
      <c r="M30">
        <f t="shared" si="21"/>
        <v>4.10236027341465E-2</v>
      </c>
      <c r="N30">
        <f t="shared" si="22"/>
        <v>4.1930678235084527E-2</v>
      </c>
      <c r="O30">
        <f t="shared" si="23"/>
        <v>4.8979745029024212E-2</v>
      </c>
      <c r="P30">
        <f t="shared" si="24"/>
        <v>1.4956345349825069E-2</v>
      </c>
      <c r="Q30">
        <f t="shared" si="25"/>
        <v>1.8619622479965969E-2</v>
      </c>
      <c r="R30">
        <f t="shared" si="26"/>
        <v>4.8364558158093658E-2</v>
      </c>
      <c r="S30">
        <f t="shared" si="27"/>
        <v>2.2428380769216376E-2</v>
      </c>
      <c r="T30" s="2">
        <f t="shared" si="14"/>
        <v>44964</v>
      </c>
      <c r="U30">
        <f t="shared" si="15"/>
        <v>114.92</v>
      </c>
      <c r="V30">
        <f t="shared" si="16"/>
        <v>174.09</v>
      </c>
      <c r="W30">
        <f>V30-U30</f>
        <v>59.17</v>
      </c>
      <c r="X30">
        <f t="shared" si="28"/>
        <v>1.5148799164636269</v>
      </c>
      <c r="Y30">
        <f t="shared" si="17"/>
        <v>2.8150987551842251E-2</v>
      </c>
      <c r="Z30">
        <f t="shared" si="18"/>
        <v>2.5893862264236709E-2</v>
      </c>
    </row>
    <row r="31" spans="1:26" x14ac:dyDescent="0.2">
      <c r="A31" s="3">
        <v>44963</v>
      </c>
      <c r="B31" s="4">
        <v>111.73</v>
      </c>
      <c r="C31" s="4">
        <v>169.64</v>
      </c>
      <c r="D31" s="4">
        <v>25.79</v>
      </c>
      <c r="E31" s="4">
        <v>98.08</v>
      </c>
      <c r="F31" s="4">
        <v>128.09</v>
      </c>
      <c r="G31" s="4">
        <v>53.09</v>
      </c>
      <c r="H31" s="4">
        <v>38.31</v>
      </c>
      <c r="I31" s="4">
        <v>61.55</v>
      </c>
      <c r="J31" s="4">
        <v>29.98</v>
      </c>
      <c r="K31">
        <f t="shared" si="19"/>
        <v>-1.6990837979791752E-3</v>
      </c>
      <c r="L31">
        <f t="shared" si="20"/>
        <v>1.1206465533297161E-3</v>
      </c>
      <c r="M31">
        <f t="shared" si="21"/>
        <v>-9.2628991132206219E-3</v>
      </c>
      <c r="N31">
        <f t="shared" si="22"/>
        <v>-7.4153420189702205E-3</v>
      </c>
      <c r="O31">
        <f t="shared" si="23"/>
        <v>-2.8021231398690984E-2</v>
      </c>
      <c r="P31">
        <f t="shared" si="24"/>
        <v>8.5122995785184234E-3</v>
      </c>
      <c r="Q31">
        <f t="shared" si="25"/>
        <v>-6.7638135075788136E-3</v>
      </c>
      <c r="R31">
        <f t="shared" si="26"/>
        <v>5.0492818409794424E-3</v>
      </c>
      <c r="S31">
        <f t="shared" si="27"/>
        <v>-4.1808832318878934E-2</v>
      </c>
      <c r="T31" s="2">
        <f t="shared" si="14"/>
        <v>44963</v>
      </c>
      <c r="U31">
        <f t="shared" si="15"/>
        <v>111.73</v>
      </c>
      <c r="V31">
        <f t="shared" si="16"/>
        <v>169.64</v>
      </c>
      <c r="W31">
        <f>V31-U31</f>
        <v>57.909999999999982</v>
      </c>
      <c r="X31">
        <f t="shared" si="28"/>
        <v>1.5183030520003578</v>
      </c>
      <c r="Y31">
        <f t="shared" si="17"/>
        <v>-1.6990837979791752E-3</v>
      </c>
      <c r="Z31">
        <f t="shared" si="18"/>
        <v>1.1206465533297161E-3</v>
      </c>
    </row>
    <row r="32" spans="1:26" x14ac:dyDescent="0.2">
      <c r="A32" s="3">
        <v>44960</v>
      </c>
      <c r="B32" s="4">
        <v>111.92</v>
      </c>
      <c r="C32" s="4">
        <v>169.45</v>
      </c>
      <c r="D32" s="4">
        <v>26.03</v>
      </c>
      <c r="E32" s="4">
        <v>98.81</v>
      </c>
      <c r="F32" s="4">
        <v>131.72999999999999</v>
      </c>
      <c r="G32" s="4">
        <v>52.64</v>
      </c>
      <c r="H32" s="4">
        <v>38.57</v>
      </c>
      <c r="I32" s="4">
        <v>61.24</v>
      </c>
      <c r="J32" s="4">
        <v>31.26</v>
      </c>
      <c r="K32">
        <f t="shared" si="19"/>
        <v>6.9036899470201491E-3</v>
      </c>
      <c r="L32">
        <f t="shared" si="20"/>
        <v>2.6000132829236021E-3</v>
      </c>
      <c r="M32">
        <f t="shared" si="21"/>
        <v>-6.1279395131465736E-3</v>
      </c>
      <c r="N32">
        <f t="shared" si="22"/>
        <v>-1.7189953168686226E-3</v>
      </c>
      <c r="O32">
        <f t="shared" si="23"/>
        <v>-9.9706241819625795E-3</v>
      </c>
      <c r="P32">
        <f t="shared" si="24"/>
        <v>6.6711388170226007E-3</v>
      </c>
      <c r="Q32">
        <f t="shared" si="25"/>
        <v>2.5930247779155826E-4</v>
      </c>
      <c r="R32">
        <f t="shared" si="26"/>
        <v>-1.9885870715995509E-2</v>
      </c>
      <c r="S32">
        <f t="shared" si="27"/>
        <v>-1.8384035982851609E-2</v>
      </c>
      <c r="T32" s="2">
        <f t="shared" si="14"/>
        <v>44960</v>
      </c>
      <c r="U32">
        <f t="shared" si="15"/>
        <v>111.92</v>
      </c>
      <c r="V32">
        <f t="shared" si="16"/>
        <v>169.45</v>
      </c>
      <c r="W32">
        <f>V32-U32</f>
        <v>57.529999999999987</v>
      </c>
      <c r="X32">
        <f t="shared" si="28"/>
        <v>1.5140278770550393</v>
      </c>
      <c r="Y32">
        <f t="shared" si="17"/>
        <v>6.9036899470201491E-3</v>
      </c>
      <c r="Z32">
        <f t="shared" si="18"/>
        <v>2.6000132829236021E-3</v>
      </c>
    </row>
    <row r="33" spans="1:26" x14ac:dyDescent="0.2">
      <c r="A33" s="3">
        <v>44959</v>
      </c>
      <c r="B33" s="4">
        <v>111.15</v>
      </c>
      <c r="C33" s="4">
        <v>169.01</v>
      </c>
      <c r="D33" s="4">
        <v>26.19</v>
      </c>
      <c r="E33" s="4">
        <v>98.98</v>
      </c>
      <c r="F33" s="4">
        <v>133.05000000000001</v>
      </c>
      <c r="G33" s="4">
        <v>52.29</v>
      </c>
      <c r="H33" s="4">
        <v>38.56</v>
      </c>
      <c r="I33" s="4">
        <v>62.47</v>
      </c>
      <c r="J33" s="4">
        <v>31.84</v>
      </c>
      <c r="K33">
        <f t="shared" si="19"/>
        <v>-3.1788058763519325E-2</v>
      </c>
      <c r="L33">
        <f t="shared" si="20"/>
        <v>-1.3808721929302133E-2</v>
      </c>
      <c r="M33">
        <f t="shared" si="21"/>
        <v>-2.2277681743405858E-2</v>
      </c>
      <c r="N33">
        <f t="shared" si="22"/>
        <v>1.0052376876012932E-2</v>
      </c>
      <c r="O33">
        <f t="shared" si="23"/>
        <v>-2.3619636354271067E-2</v>
      </c>
      <c r="P33">
        <f t="shared" si="24"/>
        <v>-6.317499873319922E-2</v>
      </c>
      <c r="Q33">
        <f t="shared" si="25"/>
        <v>-5.7446523554119999E-2</v>
      </c>
      <c r="R33">
        <f t="shared" si="26"/>
        <v>-1.6353464393167476E-2</v>
      </c>
      <c r="S33">
        <f t="shared" si="27"/>
        <v>6.6173236586248773E-3</v>
      </c>
      <c r="T33" s="2">
        <f t="shared" si="14"/>
        <v>44959</v>
      </c>
      <c r="U33">
        <f t="shared" si="15"/>
        <v>111.15</v>
      </c>
      <c r="V33">
        <f t="shared" si="16"/>
        <v>169.01</v>
      </c>
      <c r="W33">
        <f>V33-U33</f>
        <v>57.859999999999985</v>
      </c>
      <c r="X33">
        <f t="shared" si="28"/>
        <v>1.520557804768331</v>
      </c>
      <c r="Y33">
        <f t="shared" si="17"/>
        <v>-3.1788058763519325E-2</v>
      </c>
      <c r="Z33">
        <f t="shared" si="18"/>
        <v>-1.3808721929302133E-2</v>
      </c>
    </row>
    <row r="34" spans="1:26" x14ac:dyDescent="0.2">
      <c r="A34" s="3">
        <v>44958</v>
      </c>
      <c r="B34" s="4">
        <v>114.74</v>
      </c>
      <c r="C34" s="4">
        <v>171.36</v>
      </c>
      <c r="D34" s="4">
        <v>26.78</v>
      </c>
      <c r="E34" s="4">
        <v>97.99</v>
      </c>
      <c r="F34" s="4">
        <v>136.22999999999999</v>
      </c>
      <c r="G34" s="4">
        <v>55.7</v>
      </c>
      <c r="H34" s="4">
        <v>40.840000000000003</v>
      </c>
      <c r="I34" s="4">
        <v>63.5</v>
      </c>
      <c r="J34" s="4">
        <v>31.63</v>
      </c>
      <c r="K34">
        <f t="shared" si="19"/>
        <v>-1.1007695113590449E-2</v>
      </c>
      <c r="L34">
        <f t="shared" si="20"/>
        <v>-1.5403628438439745E-2</v>
      </c>
      <c r="M34">
        <f t="shared" si="21"/>
        <v>-2.5439159844155918E-2</v>
      </c>
      <c r="N34">
        <f t="shared" si="22"/>
        <v>-2.3001114888106831E-2</v>
      </c>
      <c r="O34">
        <f t="shared" si="23"/>
        <v>-2.7512051589716348E-2</v>
      </c>
      <c r="P34">
        <f t="shared" si="24"/>
        <v>-2.272018213652378E-2</v>
      </c>
      <c r="Q34">
        <f t="shared" si="25"/>
        <v>-9.2615821658480514E-3</v>
      </c>
      <c r="R34">
        <f t="shared" si="26"/>
        <v>-2.0111364563219967E-2</v>
      </c>
      <c r="S34">
        <f t="shared" si="27"/>
        <v>-3.2351188295421412E-2</v>
      </c>
      <c r="T34" s="2">
        <f t="shared" si="14"/>
        <v>44958</v>
      </c>
      <c r="U34">
        <f t="shared" si="15"/>
        <v>114.74</v>
      </c>
      <c r="V34">
        <f t="shared" si="16"/>
        <v>171.36</v>
      </c>
      <c r="W34">
        <f>V34-U34</f>
        <v>56.620000000000019</v>
      </c>
      <c r="X34">
        <f t="shared" si="28"/>
        <v>1.4934634826564408</v>
      </c>
      <c r="Y34">
        <f t="shared" si="17"/>
        <v>-1.1007695113590449E-2</v>
      </c>
      <c r="Z34">
        <f t="shared" si="18"/>
        <v>-1.5403628438439745E-2</v>
      </c>
    </row>
    <row r="35" spans="1:26" x14ac:dyDescent="0.2">
      <c r="A35" s="3">
        <v>44957</v>
      </c>
      <c r="B35" s="4">
        <v>116.01</v>
      </c>
      <c r="C35" s="4">
        <v>174.02</v>
      </c>
      <c r="D35" s="4">
        <v>27.47</v>
      </c>
      <c r="E35" s="4">
        <v>100.27</v>
      </c>
      <c r="F35" s="4">
        <v>140.03</v>
      </c>
      <c r="G35" s="4">
        <v>56.98</v>
      </c>
      <c r="H35" s="4">
        <v>41.22</v>
      </c>
      <c r="I35" s="4">
        <v>64.790000000000006</v>
      </c>
      <c r="J35" s="4">
        <v>32.67</v>
      </c>
      <c r="K35">
        <f t="shared" si="19"/>
        <v>2.1345062682545008E-2</v>
      </c>
      <c r="L35">
        <f t="shared" si="20"/>
        <v>-1.0338292805238975E-3</v>
      </c>
      <c r="M35">
        <f t="shared" si="21"/>
        <v>1.3929844010178672E-2</v>
      </c>
      <c r="N35">
        <f t="shared" si="22"/>
        <v>-5.9526981632389266E-2</v>
      </c>
      <c r="O35">
        <f t="shared" si="23"/>
        <v>-1.1419600127587893E-3</v>
      </c>
      <c r="P35">
        <f t="shared" si="24"/>
        <v>1.1295566621535498E-2</v>
      </c>
      <c r="Q35">
        <f t="shared" si="25"/>
        <v>2.1580042936247237E-2</v>
      </c>
      <c r="R35">
        <f t="shared" si="26"/>
        <v>1.0238997301094505E-2</v>
      </c>
      <c r="S35">
        <f t="shared" si="27"/>
        <v>1.6044774929350525E-2</v>
      </c>
      <c r="T35" s="2">
        <f t="shared" si="14"/>
        <v>44957</v>
      </c>
      <c r="U35">
        <f t="shared" si="15"/>
        <v>116.01</v>
      </c>
      <c r="V35">
        <f t="shared" si="16"/>
        <v>174.02</v>
      </c>
      <c r="W35">
        <f>V35-U35</f>
        <v>58.010000000000005</v>
      </c>
      <c r="X35">
        <f t="shared" si="28"/>
        <v>1.5000430997327816</v>
      </c>
      <c r="Y35">
        <f t="shared" si="17"/>
        <v>2.1345062682545008E-2</v>
      </c>
      <c r="Z35">
        <f t="shared" si="18"/>
        <v>-1.0338292805238975E-3</v>
      </c>
    </row>
    <row r="36" spans="1:26" x14ac:dyDescent="0.2">
      <c r="A36" s="3">
        <v>44956</v>
      </c>
      <c r="B36" s="4">
        <v>113.56</v>
      </c>
      <c r="C36" s="4">
        <v>174.2</v>
      </c>
      <c r="D36" s="4">
        <v>27.09</v>
      </c>
      <c r="E36" s="4">
        <v>106.42</v>
      </c>
      <c r="F36" s="4">
        <v>140.19</v>
      </c>
      <c r="G36" s="4">
        <v>56.34</v>
      </c>
      <c r="H36" s="4">
        <v>40.340000000000003</v>
      </c>
      <c r="I36" s="4">
        <v>64.13</v>
      </c>
      <c r="J36" s="4">
        <v>32.15</v>
      </c>
      <c r="K36">
        <f t="shared" si="19"/>
        <v>-1.7891126082459824E-2</v>
      </c>
      <c r="L36">
        <f t="shared" si="20"/>
        <v>-2.9692553175213878E-2</v>
      </c>
      <c r="M36">
        <f t="shared" si="21"/>
        <v>-4.4050443026804491E-2</v>
      </c>
      <c r="N36">
        <f t="shared" si="22"/>
        <v>-2.1474215841434861E-2</v>
      </c>
      <c r="O36">
        <f t="shared" si="23"/>
        <v>-2.1313439110166733E-2</v>
      </c>
      <c r="P36">
        <f t="shared" si="24"/>
        <v>-1.1120051044077589E-2</v>
      </c>
      <c r="Q36">
        <f t="shared" si="25"/>
        <v>-4.4521468544168694E-3</v>
      </c>
      <c r="R36">
        <f t="shared" si="26"/>
        <v>-3.6890997429559286E-2</v>
      </c>
      <c r="S36">
        <f t="shared" si="27"/>
        <v>-2.3971645704644509E-2</v>
      </c>
      <c r="T36" s="2">
        <f t="shared" si="14"/>
        <v>44956</v>
      </c>
      <c r="U36">
        <f t="shared" si="15"/>
        <v>113.56</v>
      </c>
      <c r="V36">
        <f t="shared" si="16"/>
        <v>174.2</v>
      </c>
      <c r="W36">
        <f>V36-U36</f>
        <v>60.639999999999986</v>
      </c>
      <c r="X36">
        <f t="shared" si="28"/>
        <v>1.5339908418457202</v>
      </c>
      <c r="Y36">
        <f t="shared" si="17"/>
        <v>-1.7891126082459824E-2</v>
      </c>
      <c r="Z36">
        <f t="shared" si="18"/>
        <v>-2.9692553175213878E-2</v>
      </c>
    </row>
    <row r="37" spans="1:26" x14ac:dyDescent="0.2">
      <c r="A37" s="3">
        <v>44953</v>
      </c>
      <c r="B37" s="4">
        <v>115.61</v>
      </c>
      <c r="C37" s="4">
        <v>179.45</v>
      </c>
      <c r="D37" s="4">
        <v>28.31</v>
      </c>
      <c r="E37" s="4">
        <v>108.73</v>
      </c>
      <c r="F37" s="4">
        <v>143.21</v>
      </c>
      <c r="G37" s="4">
        <v>56.97</v>
      </c>
      <c r="H37" s="4">
        <v>40.520000000000003</v>
      </c>
      <c r="I37" s="4">
        <v>66.540000000000006</v>
      </c>
      <c r="J37" s="4">
        <v>32.93</v>
      </c>
      <c r="K37">
        <f t="shared" si="19"/>
        <v>-1.8426197293335878E-2</v>
      </c>
      <c r="L37">
        <f t="shared" si="20"/>
        <v>-4.542769962649873E-2</v>
      </c>
      <c r="M37">
        <f t="shared" si="21"/>
        <v>-1.5770433729037771E-2</v>
      </c>
      <c r="N37">
        <f t="shared" si="22"/>
        <v>-2.506715576982194E-2</v>
      </c>
      <c r="O37">
        <f t="shared" si="23"/>
        <v>-4.6056507377100049E-2</v>
      </c>
      <c r="P37">
        <f t="shared" si="24"/>
        <v>-8.7382590273459189E-3</v>
      </c>
      <c r="Q37">
        <f t="shared" si="25"/>
        <v>-1.177638732382507E-2</v>
      </c>
      <c r="R37">
        <f t="shared" si="26"/>
        <v>-8.231730984465991E-3</v>
      </c>
      <c r="S37">
        <f t="shared" si="27"/>
        <v>-5.1491859947443821E-3</v>
      </c>
      <c r="T37" s="2">
        <f t="shared" si="14"/>
        <v>44953</v>
      </c>
      <c r="U37">
        <f t="shared" si="15"/>
        <v>115.61</v>
      </c>
      <c r="V37">
        <f t="shared" si="16"/>
        <v>179.45</v>
      </c>
      <c r="W37">
        <f>V37-U37</f>
        <v>63.839999999999989</v>
      </c>
      <c r="X37">
        <f t="shared" si="28"/>
        <v>1.5522013666637833</v>
      </c>
      <c r="Y37">
        <f t="shared" si="17"/>
        <v>-1.8426197293335878E-2</v>
      </c>
      <c r="Z37">
        <f t="shared" si="18"/>
        <v>-4.542769962649873E-2</v>
      </c>
    </row>
    <row r="38" spans="1:26" x14ac:dyDescent="0.2">
      <c r="A38" s="3">
        <v>44952</v>
      </c>
      <c r="B38" s="4">
        <v>117.76</v>
      </c>
      <c r="C38" s="4">
        <v>187.79</v>
      </c>
      <c r="D38" s="4">
        <v>28.76</v>
      </c>
      <c r="E38" s="4">
        <v>111.49</v>
      </c>
      <c r="F38" s="4">
        <v>149.96</v>
      </c>
      <c r="G38" s="4">
        <v>57.47</v>
      </c>
      <c r="H38" s="4">
        <v>41</v>
      </c>
      <c r="I38" s="4">
        <v>67.09</v>
      </c>
      <c r="J38" s="4">
        <v>33.1</v>
      </c>
      <c r="K38">
        <f t="shared" si="19"/>
        <v>3.9404153890548126E-2</v>
      </c>
      <c r="L38">
        <f t="shared" si="20"/>
        <v>4.74916838473501E-2</v>
      </c>
      <c r="M38">
        <f t="shared" si="21"/>
        <v>3.1793564501186415E-2</v>
      </c>
      <c r="N38">
        <f t="shared" si="22"/>
        <v>2.3964113098923715E-2</v>
      </c>
      <c r="O38">
        <f t="shared" si="23"/>
        <v>4.5079399538332524E-2</v>
      </c>
      <c r="P38">
        <f t="shared" si="24"/>
        <v>2.1457031435120625E-2</v>
      </c>
      <c r="Q38">
        <f t="shared" si="25"/>
        <v>2.3942893699825558E-2</v>
      </c>
      <c r="R38">
        <f t="shared" si="26"/>
        <v>3.9059748317788613E-2</v>
      </c>
      <c r="S38">
        <f t="shared" si="27"/>
        <v>-3.6188218021314844E-3</v>
      </c>
      <c r="T38" s="2">
        <f t="shared" si="14"/>
        <v>44952</v>
      </c>
      <c r="U38">
        <f t="shared" si="15"/>
        <v>117.76</v>
      </c>
      <c r="V38">
        <f t="shared" si="16"/>
        <v>187.79</v>
      </c>
      <c r="W38">
        <f>V38-U38</f>
        <v>70.029999999999987</v>
      </c>
      <c r="X38">
        <f t="shared" si="28"/>
        <v>1.5946841032608694</v>
      </c>
      <c r="Y38">
        <f t="shared" si="17"/>
        <v>3.9404153890548126E-2</v>
      </c>
      <c r="Z38">
        <f t="shared" si="18"/>
        <v>4.74916838473501E-2</v>
      </c>
    </row>
    <row r="39" spans="1:26" x14ac:dyDescent="0.2">
      <c r="A39" s="3">
        <v>44951</v>
      </c>
      <c r="B39" s="4">
        <v>113.21</v>
      </c>
      <c r="C39" s="4">
        <v>179.08</v>
      </c>
      <c r="D39" s="4">
        <v>27.86</v>
      </c>
      <c r="E39" s="4">
        <v>108.85</v>
      </c>
      <c r="F39" s="4">
        <v>143.35</v>
      </c>
      <c r="G39" s="4">
        <v>56.25</v>
      </c>
      <c r="H39" s="4">
        <v>40.03</v>
      </c>
      <c r="I39" s="4">
        <v>64.52</v>
      </c>
      <c r="J39" s="4">
        <v>33.22</v>
      </c>
      <c r="K39">
        <f t="shared" si="19"/>
        <v>-5.2858902037805008E-3</v>
      </c>
      <c r="L39">
        <f t="shared" si="20"/>
        <v>-9.7247300241235027E-3</v>
      </c>
      <c r="M39">
        <f t="shared" si="21"/>
        <v>3.5900197836656594E-4</v>
      </c>
      <c r="N39">
        <f t="shared" si="22"/>
        <v>1.7048499641646429E-2</v>
      </c>
      <c r="O39">
        <f t="shared" si="23"/>
        <v>-1.1651425242779933E-2</v>
      </c>
      <c r="P39">
        <f t="shared" si="24"/>
        <v>1.3963707017386459E-2</v>
      </c>
      <c r="Q39">
        <f t="shared" si="25"/>
        <v>4.7577402880847131E-3</v>
      </c>
      <c r="R39">
        <f t="shared" si="26"/>
        <v>1.8616201467001076E-3</v>
      </c>
      <c r="S39">
        <f t="shared" si="27"/>
        <v>-2.936589480436454E-2</v>
      </c>
      <c r="T39" s="2">
        <f t="shared" si="14"/>
        <v>44951</v>
      </c>
      <c r="U39">
        <f t="shared" si="15"/>
        <v>113.21</v>
      </c>
      <c r="V39">
        <f t="shared" si="16"/>
        <v>179.08</v>
      </c>
      <c r="W39">
        <f>V39-U39</f>
        <v>65.870000000000019</v>
      </c>
      <c r="X39">
        <f t="shared" si="28"/>
        <v>1.5818390601536969</v>
      </c>
      <c r="Y39">
        <f t="shared" si="17"/>
        <v>-5.2858902037805008E-3</v>
      </c>
      <c r="Z39">
        <f t="shared" si="18"/>
        <v>-9.7247300241235027E-3</v>
      </c>
    </row>
    <row r="40" spans="1:26" x14ac:dyDescent="0.2">
      <c r="A40" s="3">
        <v>44950</v>
      </c>
      <c r="B40" s="4">
        <v>113.81</v>
      </c>
      <c r="C40" s="4">
        <v>180.83</v>
      </c>
      <c r="D40" s="4">
        <v>27.85</v>
      </c>
      <c r="E40" s="4">
        <v>107.01</v>
      </c>
      <c r="F40" s="4">
        <v>145.03</v>
      </c>
      <c r="G40" s="4">
        <v>55.47</v>
      </c>
      <c r="H40" s="4">
        <v>39.840000000000003</v>
      </c>
      <c r="I40" s="4">
        <v>64.400000000000006</v>
      </c>
      <c r="J40" s="4">
        <v>34.21</v>
      </c>
      <c r="K40">
        <f t="shared" si="19"/>
        <v>9.2687250478866428E-3</v>
      </c>
      <c r="L40">
        <f t="shared" si="20"/>
        <v>9.4055167519082261E-4</v>
      </c>
      <c r="M40">
        <f t="shared" si="21"/>
        <v>-8.9366099664070792E-3</v>
      </c>
      <c r="N40">
        <f t="shared" si="22"/>
        <v>6.5435851832442772E-4</v>
      </c>
      <c r="O40">
        <f t="shared" si="23"/>
        <v>1.353670318134171E-2</v>
      </c>
      <c r="P40">
        <f t="shared" si="24"/>
        <v>-7.0062264498875525E-3</v>
      </c>
      <c r="Q40">
        <f t="shared" si="25"/>
        <v>-1.8157444501958317E-2</v>
      </c>
      <c r="R40">
        <f t="shared" si="26"/>
        <v>-3.2088314551500394E-2</v>
      </c>
      <c r="S40">
        <f t="shared" si="27"/>
        <v>-2.9663802078465498E-2</v>
      </c>
      <c r="T40" s="2">
        <f t="shared" si="14"/>
        <v>44950</v>
      </c>
      <c r="U40">
        <f t="shared" si="15"/>
        <v>113.81</v>
      </c>
      <c r="V40">
        <f t="shared" si="16"/>
        <v>180.83</v>
      </c>
      <c r="W40">
        <f>V40-U40</f>
        <v>67.02000000000001</v>
      </c>
      <c r="X40">
        <f t="shared" si="28"/>
        <v>1.5888761971707233</v>
      </c>
      <c r="Y40">
        <f t="shared" si="17"/>
        <v>9.2687250478866428E-3</v>
      </c>
      <c r="Z40">
        <f t="shared" si="18"/>
        <v>9.4055167519082261E-4</v>
      </c>
    </row>
    <row r="41" spans="1:26" x14ac:dyDescent="0.2">
      <c r="A41" s="3">
        <v>44949</v>
      </c>
      <c r="B41" s="4">
        <v>112.76</v>
      </c>
      <c r="C41" s="4">
        <v>180.66</v>
      </c>
      <c r="D41" s="4">
        <v>28.1</v>
      </c>
      <c r="E41" s="4">
        <v>106.94</v>
      </c>
      <c r="F41" s="4">
        <v>143.08000000000001</v>
      </c>
      <c r="G41" s="4">
        <v>55.86</v>
      </c>
      <c r="H41" s="4">
        <v>40.57</v>
      </c>
      <c r="I41" s="4">
        <v>66.5</v>
      </c>
      <c r="J41" s="4">
        <v>35.24</v>
      </c>
      <c r="K41">
        <f t="shared" si="19"/>
        <v>-5.218710707626131E-3</v>
      </c>
      <c r="L41">
        <f t="shared" si="20"/>
        <v>-1.3275806795520252E-3</v>
      </c>
      <c r="M41">
        <f t="shared" si="21"/>
        <v>7.8599904473770962E-3</v>
      </c>
      <c r="N41">
        <f t="shared" si="22"/>
        <v>-1.8700327310214291E-4</v>
      </c>
      <c r="O41">
        <f t="shared" si="23"/>
        <v>2.449180749139938E-3</v>
      </c>
      <c r="P41">
        <f t="shared" si="24"/>
        <v>-2.6324283058348979E-2</v>
      </c>
      <c r="Q41">
        <f t="shared" si="25"/>
        <v>-2.9534847952426974E-3</v>
      </c>
      <c r="R41">
        <f t="shared" si="26"/>
        <v>-6.1464851329170855E-3</v>
      </c>
      <c r="S41">
        <f t="shared" si="27"/>
        <v>3.7292947063273497E-2</v>
      </c>
      <c r="T41" s="2">
        <f t="shared" si="14"/>
        <v>44949</v>
      </c>
      <c r="U41">
        <f t="shared" si="15"/>
        <v>112.76</v>
      </c>
      <c r="V41">
        <f t="shared" si="16"/>
        <v>180.66</v>
      </c>
      <c r="W41">
        <f>V41-U41</f>
        <v>67.899999999999991</v>
      </c>
      <c r="X41">
        <f t="shared" si="28"/>
        <v>1.6021638879035118</v>
      </c>
      <c r="Y41">
        <f t="shared" si="17"/>
        <v>-5.218710707626131E-3</v>
      </c>
      <c r="Z41">
        <f t="shared" si="18"/>
        <v>-1.3275806795520252E-3</v>
      </c>
    </row>
    <row r="42" spans="1:26" x14ac:dyDescent="0.2">
      <c r="A42" s="3">
        <v>44946</v>
      </c>
      <c r="B42" s="4">
        <v>113.35</v>
      </c>
      <c r="C42" s="4">
        <v>180.9</v>
      </c>
      <c r="D42" s="4">
        <v>27.88</v>
      </c>
      <c r="E42" s="4">
        <v>106.96</v>
      </c>
      <c r="F42" s="4">
        <v>142.72999999999999</v>
      </c>
      <c r="G42" s="4">
        <v>57.35</v>
      </c>
      <c r="H42" s="4">
        <v>40.69</v>
      </c>
      <c r="I42" s="4">
        <v>66.91</v>
      </c>
      <c r="J42" s="4">
        <v>33.950000000000003</v>
      </c>
      <c r="K42">
        <f t="shared" si="19"/>
        <v>1.8071440295848056E-2</v>
      </c>
      <c r="L42">
        <f t="shared" si="20"/>
        <v>1.0558586560494415E-2</v>
      </c>
      <c r="M42">
        <f t="shared" si="21"/>
        <v>1.7731602617336306E-2</v>
      </c>
      <c r="N42">
        <f t="shared" si="22"/>
        <v>2.4416846578420446E-2</v>
      </c>
      <c r="O42">
        <f t="shared" si="23"/>
        <v>3.0301037975054391E-2</v>
      </c>
      <c r="P42">
        <f t="shared" si="24"/>
        <v>-5.2296697783908274E-4</v>
      </c>
      <c r="Q42">
        <f t="shared" si="25"/>
        <v>1.2364153552488912E-2</v>
      </c>
      <c r="R42">
        <f t="shared" si="26"/>
        <v>1.8706232591844327E-2</v>
      </c>
      <c r="S42">
        <f t="shared" si="27"/>
        <v>5.8927520856651443E-4</v>
      </c>
      <c r="T42" s="2">
        <f t="shared" si="14"/>
        <v>44946</v>
      </c>
      <c r="U42">
        <f t="shared" si="15"/>
        <v>113.35</v>
      </c>
      <c r="V42">
        <f t="shared" si="16"/>
        <v>180.9</v>
      </c>
      <c r="W42">
        <f>V42-U42</f>
        <v>67.550000000000011</v>
      </c>
      <c r="X42">
        <f t="shared" si="28"/>
        <v>1.5959417732686372</v>
      </c>
      <c r="Y42">
        <f t="shared" si="17"/>
        <v>1.8071440295848056E-2</v>
      </c>
      <c r="Z42">
        <f t="shared" si="18"/>
        <v>1.0558586560494415E-2</v>
      </c>
    </row>
    <row r="43" spans="1:26" x14ac:dyDescent="0.2">
      <c r="A43" s="3">
        <v>44945</v>
      </c>
      <c r="B43" s="4">
        <v>111.32</v>
      </c>
      <c r="C43" s="4">
        <v>179</v>
      </c>
      <c r="D43" s="4">
        <v>27.39</v>
      </c>
      <c r="E43" s="4">
        <v>104.38</v>
      </c>
      <c r="F43" s="4">
        <v>138.47</v>
      </c>
      <c r="G43" s="4">
        <v>57.38</v>
      </c>
      <c r="H43" s="4">
        <v>40.19</v>
      </c>
      <c r="I43" s="4">
        <v>65.67</v>
      </c>
      <c r="J43" s="4">
        <v>33.93</v>
      </c>
      <c r="K43">
        <f t="shared" si="19"/>
        <v>6.3984357435271271E-3</v>
      </c>
      <c r="L43">
        <f t="shared" si="20"/>
        <v>9.9374817737068084E-3</v>
      </c>
      <c r="M43">
        <f t="shared" si="21"/>
        <v>1.8795467620038121E-2</v>
      </c>
      <c r="N43">
        <f t="shared" si="22"/>
        <v>1.6128603037554264E-2</v>
      </c>
      <c r="O43">
        <f t="shared" si="23"/>
        <v>2.1534464762878253E-2</v>
      </c>
      <c r="P43">
        <f t="shared" si="24"/>
        <v>4.366437816847665E-3</v>
      </c>
      <c r="Q43">
        <f t="shared" si="25"/>
        <v>-1.0149858146577278E-2</v>
      </c>
      <c r="R43">
        <f t="shared" si="26"/>
        <v>1.921805629982851E-2</v>
      </c>
      <c r="S43">
        <f t="shared" si="27"/>
        <v>8.2865227054019375E-3</v>
      </c>
      <c r="T43" s="2">
        <f t="shared" si="14"/>
        <v>44945</v>
      </c>
      <c r="U43">
        <f t="shared" si="15"/>
        <v>111.32</v>
      </c>
      <c r="V43">
        <f t="shared" si="16"/>
        <v>179</v>
      </c>
      <c r="W43">
        <f>V43-U43</f>
        <v>67.680000000000007</v>
      </c>
      <c r="X43">
        <f t="shared" si="28"/>
        <v>1.6079770032339202</v>
      </c>
      <c r="Y43">
        <f t="shared" si="17"/>
        <v>6.3984357435271271E-3</v>
      </c>
      <c r="Z43">
        <f t="shared" si="18"/>
        <v>9.9374817737068084E-3</v>
      </c>
    </row>
    <row r="44" spans="1:26" x14ac:dyDescent="0.2">
      <c r="A44" s="3">
        <v>44944</v>
      </c>
      <c r="B44" s="4">
        <v>110.61</v>
      </c>
      <c r="C44" s="4">
        <v>177.23</v>
      </c>
      <c r="D44" s="4">
        <v>26.88</v>
      </c>
      <c r="E44" s="4">
        <v>102.71</v>
      </c>
      <c r="F44" s="4">
        <v>135.52000000000001</v>
      </c>
      <c r="G44" s="4">
        <v>57.13</v>
      </c>
      <c r="H44" s="4">
        <v>40.6</v>
      </c>
      <c r="I44" s="4">
        <v>64.42</v>
      </c>
      <c r="J44" s="4">
        <v>33.65</v>
      </c>
      <c r="K44">
        <f t="shared" si="19"/>
        <v>-2.0757656821416188E-2</v>
      </c>
      <c r="L44">
        <f t="shared" si="20"/>
        <v>-1.8227050509108833E-2</v>
      </c>
      <c r="M44">
        <f t="shared" si="21"/>
        <v>2.9806281381377199E-3</v>
      </c>
      <c r="N44">
        <f t="shared" si="22"/>
        <v>1.9491283824026823E-3</v>
      </c>
      <c r="O44">
        <f t="shared" si="23"/>
        <v>-1.5304366373446033E-2</v>
      </c>
      <c r="P44">
        <f t="shared" si="24"/>
        <v>-2.3013386946728689E-2</v>
      </c>
      <c r="Q44">
        <f t="shared" si="25"/>
        <v>-4.6441642657855199E-2</v>
      </c>
      <c r="R44">
        <f t="shared" si="26"/>
        <v>-4.6461288471833844E-3</v>
      </c>
      <c r="S44">
        <f t="shared" si="27"/>
        <v>-4.4748895242756895E-2</v>
      </c>
      <c r="T44" s="2">
        <f t="shared" si="14"/>
        <v>44944</v>
      </c>
      <c r="U44">
        <f t="shared" si="15"/>
        <v>110.61</v>
      </c>
      <c r="V44">
        <f t="shared" si="16"/>
        <v>177.23</v>
      </c>
      <c r="W44">
        <f>V44-U44</f>
        <v>66.61999999999999</v>
      </c>
      <c r="X44">
        <f t="shared" si="28"/>
        <v>1.6022963565681221</v>
      </c>
      <c r="Y44">
        <f t="shared" si="17"/>
        <v>-2.0757656821416188E-2</v>
      </c>
      <c r="Z44">
        <f t="shared" si="18"/>
        <v>-1.8227050509108833E-2</v>
      </c>
    </row>
    <row r="45" spans="1:26" x14ac:dyDescent="0.2">
      <c r="A45" s="3">
        <v>44943</v>
      </c>
      <c r="B45" s="4">
        <v>112.93</v>
      </c>
      <c r="C45" s="4">
        <v>180.49</v>
      </c>
      <c r="D45" s="4">
        <v>26.8</v>
      </c>
      <c r="E45" s="4">
        <v>102.51</v>
      </c>
      <c r="F45" s="4">
        <v>137.61000000000001</v>
      </c>
      <c r="G45" s="4">
        <v>58.46</v>
      </c>
      <c r="H45" s="4">
        <v>42.53</v>
      </c>
      <c r="I45" s="4">
        <v>64.72</v>
      </c>
      <c r="J45" s="4">
        <v>35.19</v>
      </c>
      <c r="K45">
        <f t="shared" si="19"/>
        <v>-1.9462143439674469E-3</v>
      </c>
      <c r="L45">
        <f t="shared" si="20"/>
        <v>1.6366794610322616E-2</v>
      </c>
      <c r="M45">
        <f t="shared" si="21"/>
        <v>-1.0393560527263195E-2</v>
      </c>
      <c r="N45">
        <f t="shared" si="22"/>
        <v>-5.0598531616665044E-3</v>
      </c>
      <c r="O45">
        <f t="shared" si="23"/>
        <v>1.081328575280874E-2</v>
      </c>
      <c r="P45">
        <f t="shared" si="24"/>
        <v>3.0837783560958456E-3</v>
      </c>
      <c r="Q45">
        <f t="shared" si="25"/>
        <v>-3.0520037776622429E-3</v>
      </c>
      <c r="R45">
        <f t="shared" si="26"/>
        <v>-9.0748911643296192E-3</v>
      </c>
      <c r="S45">
        <f t="shared" si="27"/>
        <v>1.0857249510146145E-2</v>
      </c>
      <c r="T45" s="2">
        <f t="shared" si="14"/>
        <v>44943</v>
      </c>
      <c r="U45">
        <f t="shared" si="15"/>
        <v>112.93</v>
      </c>
      <c r="V45">
        <f t="shared" si="16"/>
        <v>180.49</v>
      </c>
      <c r="W45">
        <f>V45-U45</f>
        <v>67.56</v>
      </c>
      <c r="X45">
        <f t="shared" si="28"/>
        <v>1.5982467014965023</v>
      </c>
      <c r="Y45">
        <f t="shared" si="17"/>
        <v>-1.9462143439674469E-3</v>
      </c>
      <c r="Z45">
        <f t="shared" si="18"/>
        <v>1.6366794610322616E-2</v>
      </c>
    </row>
    <row r="46" spans="1:26" x14ac:dyDescent="0.2">
      <c r="A46" s="3">
        <v>44939</v>
      </c>
      <c r="B46" s="4">
        <v>113.15</v>
      </c>
      <c r="C46" s="4">
        <v>177.56</v>
      </c>
      <c r="D46" s="4">
        <v>27.08</v>
      </c>
      <c r="E46" s="4">
        <v>103.03</v>
      </c>
      <c r="F46" s="4">
        <v>136.13</v>
      </c>
      <c r="G46" s="4">
        <v>58.28</v>
      </c>
      <c r="H46" s="4">
        <v>42.66</v>
      </c>
      <c r="I46" s="4">
        <v>65.31</v>
      </c>
      <c r="J46" s="4">
        <v>34.81</v>
      </c>
      <c r="K46">
        <f t="shared" si="19"/>
        <v>-6.1845652896745E-4</v>
      </c>
      <c r="L46">
        <f t="shared" si="20"/>
        <v>2.7069721018941556E-3</v>
      </c>
      <c r="M46">
        <f t="shared" si="21"/>
        <v>-1.1017371816228649E-2</v>
      </c>
      <c r="N46">
        <f t="shared" si="22"/>
        <v>1.6513676102066148E-3</v>
      </c>
      <c r="O46">
        <f t="shared" si="23"/>
        <v>5.967967611873971E-3</v>
      </c>
      <c r="P46">
        <f t="shared" si="24"/>
        <v>4.8159707805846899E-3</v>
      </c>
      <c r="Q46">
        <f t="shared" si="25"/>
        <v>1.1552645284735874E-2</v>
      </c>
      <c r="R46">
        <f t="shared" si="26"/>
        <v>-6.562404321507528E-3</v>
      </c>
      <c r="S46">
        <f t="shared" si="27"/>
        <v>-4.2998489639871499E-3</v>
      </c>
      <c r="T46" s="2">
        <f t="shared" si="14"/>
        <v>44939</v>
      </c>
      <c r="U46">
        <f t="shared" si="15"/>
        <v>113.15</v>
      </c>
      <c r="V46">
        <f t="shared" si="16"/>
        <v>177.56</v>
      </c>
      <c r="W46">
        <f>V46-U46</f>
        <v>64.41</v>
      </c>
      <c r="X46">
        <f t="shared" si="28"/>
        <v>1.569244365885992</v>
      </c>
      <c r="Y46">
        <f t="shared" si="17"/>
        <v>-6.1845652896745E-4</v>
      </c>
      <c r="Z46">
        <f t="shared" si="18"/>
        <v>2.7069721018941556E-3</v>
      </c>
    </row>
    <row r="47" spans="1:26" x14ac:dyDescent="0.2">
      <c r="A47" s="3">
        <v>44938</v>
      </c>
      <c r="B47" s="4">
        <v>113.22</v>
      </c>
      <c r="C47" s="4">
        <v>177.08</v>
      </c>
      <c r="D47" s="4">
        <v>27.38</v>
      </c>
      <c r="E47" s="4">
        <v>102.86</v>
      </c>
      <c r="F47" s="4">
        <v>135.32</v>
      </c>
      <c r="G47" s="4">
        <v>58</v>
      </c>
      <c r="H47" s="4">
        <v>42.17</v>
      </c>
      <c r="I47" s="4">
        <v>65.739999999999995</v>
      </c>
      <c r="J47" s="4">
        <v>34.96</v>
      </c>
      <c r="K47">
        <f t="shared" si="19"/>
        <v>1.6474837203505042E-2</v>
      </c>
      <c r="L47">
        <f t="shared" si="20"/>
        <v>1.0673429361649379E-2</v>
      </c>
      <c r="M47">
        <f t="shared" si="21"/>
        <v>1.2125814567812278E-2</v>
      </c>
      <c r="N47">
        <f t="shared" si="22"/>
        <v>1.4098529979897009E-2</v>
      </c>
      <c r="O47">
        <f t="shared" si="23"/>
        <v>1.2792082809962328E-2</v>
      </c>
      <c r="P47">
        <f t="shared" si="24"/>
        <v>2.9393298696632337E-2</v>
      </c>
      <c r="Q47">
        <f t="shared" si="25"/>
        <v>2.8380933242222232E-2</v>
      </c>
      <c r="R47">
        <f t="shared" si="26"/>
        <v>2.5419222719937799E-2</v>
      </c>
      <c r="S47">
        <f t="shared" si="27"/>
        <v>4.5648650804680099E-2</v>
      </c>
      <c r="T47" s="2">
        <f t="shared" si="14"/>
        <v>44938</v>
      </c>
      <c r="U47">
        <f t="shared" si="15"/>
        <v>113.22</v>
      </c>
      <c r="V47">
        <f t="shared" si="16"/>
        <v>177.08</v>
      </c>
      <c r="W47">
        <f>V47-U47</f>
        <v>63.860000000000014</v>
      </c>
      <c r="X47">
        <f t="shared" si="28"/>
        <v>1.5640346228581523</v>
      </c>
      <c r="Y47">
        <f t="shared" si="17"/>
        <v>1.6474837203505042E-2</v>
      </c>
      <c r="Z47">
        <f t="shared" si="18"/>
        <v>1.0673429361649379E-2</v>
      </c>
    </row>
    <row r="48" spans="1:26" x14ac:dyDescent="0.2">
      <c r="A48" s="3">
        <v>44937</v>
      </c>
      <c r="B48" s="4">
        <v>111.37</v>
      </c>
      <c r="C48" s="4">
        <v>175.2</v>
      </c>
      <c r="D48" s="4">
        <v>27.05</v>
      </c>
      <c r="E48" s="4">
        <v>101.42</v>
      </c>
      <c r="F48" s="4">
        <v>133.6</v>
      </c>
      <c r="G48" s="4">
        <v>56.32</v>
      </c>
      <c r="H48" s="4">
        <v>40.99</v>
      </c>
      <c r="I48" s="4">
        <v>64.09</v>
      </c>
      <c r="J48" s="4">
        <v>33.4</v>
      </c>
      <c r="K48">
        <f t="shared" si="19"/>
        <v>1.1559778322696933E-2</v>
      </c>
      <c r="L48">
        <f t="shared" si="20"/>
        <v>-4.7830634405996286E-3</v>
      </c>
      <c r="M48">
        <f t="shared" si="21"/>
        <v>1.4798374879663107E-3</v>
      </c>
      <c r="N48">
        <f t="shared" si="22"/>
        <v>-1.4779055845366576E-3</v>
      </c>
      <c r="O48">
        <f t="shared" si="23"/>
        <v>1.1972583809877082E-2</v>
      </c>
      <c r="P48">
        <f t="shared" si="24"/>
        <v>6.4125620525064793E-3</v>
      </c>
      <c r="Q48">
        <f t="shared" si="25"/>
        <v>1.2205542831028745E-3</v>
      </c>
      <c r="R48">
        <f t="shared" si="26"/>
        <v>-9.3574554551003036E-4</v>
      </c>
      <c r="S48">
        <f t="shared" si="27"/>
        <v>-1.8980403722518698E-2</v>
      </c>
      <c r="T48" s="2">
        <f t="shared" si="14"/>
        <v>44937</v>
      </c>
      <c r="U48">
        <f t="shared" si="15"/>
        <v>111.37</v>
      </c>
      <c r="V48">
        <f t="shared" si="16"/>
        <v>175.2</v>
      </c>
      <c r="W48">
        <f>V48-U48</f>
        <v>63.829999999999984</v>
      </c>
      <c r="X48">
        <f t="shared" si="28"/>
        <v>1.5731345963904102</v>
      </c>
      <c r="Y48">
        <f t="shared" si="17"/>
        <v>1.1559778322696933E-2</v>
      </c>
      <c r="Z48">
        <f t="shared" si="18"/>
        <v>-4.7830634405996286E-3</v>
      </c>
    </row>
    <row r="49" spans="1:26" x14ac:dyDescent="0.2">
      <c r="A49" s="3">
        <v>44936</v>
      </c>
      <c r="B49" s="4">
        <v>110.09</v>
      </c>
      <c r="C49" s="4">
        <v>176.04</v>
      </c>
      <c r="D49" s="4">
        <v>27.01</v>
      </c>
      <c r="E49" s="4">
        <v>101.57</v>
      </c>
      <c r="F49" s="4">
        <v>132.01</v>
      </c>
      <c r="G49" s="4">
        <v>55.96</v>
      </c>
      <c r="H49" s="4">
        <v>40.94</v>
      </c>
      <c r="I49" s="4">
        <v>64.150000000000006</v>
      </c>
      <c r="J49" s="4">
        <v>34.04</v>
      </c>
      <c r="K49">
        <f t="shared" si="19"/>
        <v>1.4824576030185568E-2</v>
      </c>
      <c r="L49">
        <f t="shared" si="20"/>
        <v>4.8972252079476407E-3</v>
      </c>
      <c r="M49">
        <f t="shared" si="21"/>
        <v>-7.4019248383196676E-4</v>
      </c>
      <c r="N49">
        <f t="shared" si="22"/>
        <v>-4.3226317430179011E-3</v>
      </c>
      <c r="O49">
        <f t="shared" si="23"/>
        <v>2.6326398579127476E-2</v>
      </c>
      <c r="P49">
        <f t="shared" si="24"/>
        <v>5.7347827420381817E-3</v>
      </c>
      <c r="Q49">
        <f t="shared" si="25"/>
        <v>1.2288186080872877E-2</v>
      </c>
      <c r="R49">
        <f t="shared" si="26"/>
        <v>1.0917883015417388E-3</v>
      </c>
      <c r="S49">
        <f t="shared" si="27"/>
        <v>-1.8338455991758793E-2</v>
      </c>
      <c r="T49" s="2">
        <f t="shared" si="14"/>
        <v>44936</v>
      </c>
      <c r="U49">
        <f t="shared" si="15"/>
        <v>110.09</v>
      </c>
      <c r="V49">
        <f t="shared" si="16"/>
        <v>176.04</v>
      </c>
      <c r="W49">
        <f>V49-U49</f>
        <v>65.949999999999989</v>
      </c>
      <c r="X49">
        <f t="shared" si="28"/>
        <v>1.5990553183758742</v>
      </c>
      <c r="Y49">
        <f t="shared" si="17"/>
        <v>1.4824576030185568E-2</v>
      </c>
      <c r="Z49">
        <f t="shared" si="18"/>
        <v>4.8972252079476407E-3</v>
      </c>
    </row>
    <row r="50" spans="1:26" x14ac:dyDescent="0.2">
      <c r="A50" s="3">
        <v>44935</v>
      </c>
      <c r="B50" s="4">
        <v>108.47</v>
      </c>
      <c r="C50" s="4">
        <v>175.18</v>
      </c>
      <c r="D50" s="4">
        <v>27.03</v>
      </c>
      <c r="E50" s="4">
        <v>102.01</v>
      </c>
      <c r="F50" s="4">
        <v>128.58000000000001</v>
      </c>
      <c r="G50" s="4">
        <v>55.64</v>
      </c>
      <c r="H50" s="4">
        <v>40.44</v>
      </c>
      <c r="I50" s="4">
        <v>64.08</v>
      </c>
      <c r="J50" s="4">
        <v>34.67</v>
      </c>
      <c r="K50">
        <f t="shared" si="19"/>
        <v>-1.8813340270737906E-2</v>
      </c>
      <c r="L50">
        <f t="shared" si="20"/>
        <v>-7.8467452135380471E-3</v>
      </c>
      <c r="M50">
        <f t="shared" si="21"/>
        <v>1.6036144500702756E-2</v>
      </c>
      <c r="N50">
        <f t="shared" si="22"/>
        <v>-3.5534045181764402E-2</v>
      </c>
      <c r="O50">
        <f t="shared" si="23"/>
        <v>7.9644365716838549E-3</v>
      </c>
      <c r="P50">
        <f t="shared" si="24"/>
        <v>2.070166538604376E-2</v>
      </c>
      <c r="Q50">
        <f t="shared" si="25"/>
        <v>5.7036732430880378E-3</v>
      </c>
      <c r="R50">
        <f t="shared" si="26"/>
        <v>5.1631187215682977E-3</v>
      </c>
      <c r="S50">
        <f t="shared" si="27"/>
        <v>3.9116882374284095E-2</v>
      </c>
      <c r="T50" s="2">
        <f t="shared" si="14"/>
        <v>44935</v>
      </c>
      <c r="U50">
        <f t="shared" si="15"/>
        <v>108.47</v>
      </c>
      <c r="V50">
        <f t="shared" si="16"/>
        <v>175.18</v>
      </c>
      <c r="W50">
        <f>V50-U50</f>
        <v>66.710000000000008</v>
      </c>
      <c r="X50">
        <f t="shared" si="28"/>
        <v>1.6150087581819859</v>
      </c>
      <c r="Y50">
        <f t="shared" si="17"/>
        <v>-1.8813340270737906E-2</v>
      </c>
      <c r="Z50">
        <f t="shared" si="18"/>
        <v>-7.8467452135380471E-3</v>
      </c>
    </row>
    <row r="51" spans="1:26" x14ac:dyDescent="0.2">
      <c r="A51" s="3">
        <v>44932</v>
      </c>
      <c r="B51" s="4">
        <v>110.53</v>
      </c>
      <c r="C51" s="4">
        <v>176.56</v>
      </c>
      <c r="D51" s="4">
        <v>26.6</v>
      </c>
      <c r="E51" s="4">
        <v>105.7</v>
      </c>
      <c r="F51" s="4">
        <v>127.56</v>
      </c>
      <c r="G51" s="4">
        <v>54.5</v>
      </c>
      <c r="H51" s="4">
        <v>40.21</v>
      </c>
      <c r="I51" s="4">
        <v>63.75</v>
      </c>
      <c r="J51" s="4">
        <v>33.340000000000003</v>
      </c>
      <c r="K51">
        <f t="shared" si="19"/>
        <v>1.2014343113227136E-2</v>
      </c>
      <c r="L51">
        <f t="shared" si="20"/>
        <v>7.5042990027831425E-3</v>
      </c>
      <c r="M51">
        <f t="shared" si="21"/>
        <v>2.7827219589715537E-2</v>
      </c>
      <c r="N51">
        <f t="shared" si="22"/>
        <v>2.5681748738752928E-2</v>
      </c>
      <c r="O51">
        <f t="shared" si="23"/>
        <v>7.633324493119883E-3</v>
      </c>
      <c r="P51">
        <f t="shared" si="24"/>
        <v>3.4154668173900372E-2</v>
      </c>
      <c r="Q51">
        <f t="shared" si="25"/>
        <v>3.1836948592425286E-2</v>
      </c>
      <c r="R51">
        <f t="shared" si="26"/>
        <v>2.4292692569044483E-2</v>
      </c>
      <c r="S51">
        <f t="shared" si="27"/>
        <v>3.8525094324334382E-2</v>
      </c>
      <c r="T51" s="2">
        <f t="shared" si="14"/>
        <v>44932</v>
      </c>
      <c r="U51">
        <f t="shared" si="15"/>
        <v>110.53</v>
      </c>
      <c r="V51">
        <f t="shared" si="16"/>
        <v>176.56</v>
      </c>
      <c r="W51">
        <f>V51-U51</f>
        <v>66.03</v>
      </c>
      <c r="X51">
        <f t="shared" si="28"/>
        <v>1.5973943725685333</v>
      </c>
      <c r="Y51">
        <f t="shared" si="17"/>
        <v>1.2014343113227136E-2</v>
      </c>
      <c r="Z51">
        <f t="shared" si="18"/>
        <v>7.5042990027831425E-3</v>
      </c>
    </row>
    <row r="52" spans="1:26" x14ac:dyDescent="0.2">
      <c r="A52" s="3">
        <v>44931</v>
      </c>
      <c r="B52" s="4">
        <v>109.21</v>
      </c>
      <c r="C52" s="4">
        <v>175.24</v>
      </c>
      <c r="D52" s="4">
        <v>25.87</v>
      </c>
      <c r="E52" s="4">
        <v>103.02</v>
      </c>
      <c r="F52" s="4">
        <v>126.59</v>
      </c>
      <c r="G52" s="4">
        <v>52.67</v>
      </c>
      <c r="H52" s="4">
        <v>38.950000000000003</v>
      </c>
      <c r="I52" s="4">
        <v>62.22</v>
      </c>
      <c r="J52" s="4">
        <v>32.08</v>
      </c>
      <c r="K52">
        <f t="shared" si="19"/>
        <v>2.2127459298012832E-2</v>
      </c>
      <c r="L52">
        <f t="shared" si="20"/>
        <v>1.7848363724369484E-2</v>
      </c>
      <c r="M52">
        <f t="shared" si="21"/>
        <v>2.1489398921962392E-2</v>
      </c>
      <c r="N52">
        <f t="shared" si="22"/>
        <v>2.2975973870323973E-2</v>
      </c>
      <c r="O52">
        <f t="shared" si="23"/>
        <v>5.6633466032325865E-2</v>
      </c>
      <c r="P52">
        <f t="shared" si="24"/>
        <v>1.8588251980914575E-2</v>
      </c>
      <c r="Q52">
        <f t="shared" si="25"/>
        <v>1.3440367740004863E-2</v>
      </c>
      <c r="R52">
        <f t="shared" si="26"/>
        <v>1.8000972562666757E-2</v>
      </c>
      <c r="S52">
        <f t="shared" si="27"/>
        <v>-3.4618252390341518E-2</v>
      </c>
      <c r="T52" s="2">
        <f t="shared" si="14"/>
        <v>44931</v>
      </c>
      <c r="U52">
        <f t="shared" si="15"/>
        <v>109.21</v>
      </c>
      <c r="V52">
        <f t="shared" si="16"/>
        <v>175.24</v>
      </c>
      <c r="W52">
        <f>V52-U52</f>
        <v>66.030000000000015</v>
      </c>
      <c r="X52">
        <f t="shared" si="28"/>
        <v>1.6046149619998171</v>
      </c>
      <c r="Y52">
        <f t="shared" si="17"/>
        <v>2.2127459298012832E-2</v>
      </c>
      <c r="Z52">
        <f t="shared" si="18"/>
        <v>1.7848363724369484E-2</v>
      </c>
    </row>
    <row r="53" spans="1:26" x14ac:dyDescent="0.2">
      <c r="A53" s="3">
        <v>44930</v>
      </c>
      <c r="B53" s="4">
        <v>106.82</v>
      </c>
      <c r="C53" s="4">
        <v>172.14</v>
      </c>
      <c r="D53" s="4">
        <v>25.32</v>
      </c>
      <c r="E53" s="4">
        <v>100.68</v>
      </c>
      <c r="F53" s="4">
        <v>119.62</v>
      </c>
      <c r="G53" s="4">
        <v>51.7</v>
      </c>
      <c r="H53" s="4">
        <v>38.43</v>
      </c>
      <c r="I53" s="4">
        <v>61.11</v>
      </c>
      <c r="J53" s="4">
        <v>33.21</v>
      </c>
      <c r="K53">
        <f t="shared" si="19"/>
        <v>2.9062974565498981E-3</v>
      </c>
      <c r="L53">
        <f t="shared" si="20"/>
        <v>-1.0689727077296584E-2</v>
      </c>
      <c r="M53">
        <f t="shared" si="21"/>
        <v>-1.2559034776493909E-2</v>
      </c>
      <c r="N53">
        <f t="shared" si="22"/>
        <v>-3.4703321725257194E-3</v>
      </c>
      <c r="O53">
        <f t="shared" si="23"/>
        <v>-3.5049689557554685E-3</v>
      </c>
      <c r="P53">
        <f t="shared" si="24"/>
        <v>3.8759738446929397E-3</v>
      </c>
      <c r="Q53">
        <f t="shared" si="25"/>
        <v>2.0239881347746336E-2</v>
      </c>
      <c r="R53">
        <f t="shared" si="26"/>
        <v>9.82318350110486E-4</v>
      </c>
      <c r="S53">
        <f t="shared" si="27"/>
        <v>4.275601247901438E-2</v>
      </c>
      <c r="T53" s="2">
        <f t="shared" si="14"/>
        <v>44930</v>
      </c>
      <c r="U53">
        <f t="shared" si="15"/>
        <v>106.82</v>
      </c>
      <c r="V53">
        <f t="shared" si="16"/>
        <v>172.14</v>
      </c>
      <c r="W53">
        <f>V53-U53</f>
        <v>65.319999999999993</v>
      </c>
      <c r="X53">
        <f t="shared" si="28"/>
        <v>1.6114959745366035</v>
      </c>
      <c r="Y53">
        <f t="shared" si="17"/>
        <v>2.9062974565498981E-3</v>
      </c>
      <c r="Z53">
        <f t="shared" si="18"/>
        <v>-1.0689727077296584E-2</v>
      </c>
    </row>
    <row r="54" spans="1:26" x14ac:dyDescent="0.2">
      <c r="A54" s="3">
        <v>44929</v>
      </c>
      <c r="B54" s="4">
        <v>106.51</v>
      </c>
      <c r="C54" s="4">
        <v>173.99</v>
      </c>
      <c r="D54" s="4">
        <v>25.64</v>
      </c>
      <c r="E54" s="4">
        <v>101.03</v>
      </c>
      <c r="F54" s="4">
        <v>120.04</v>
      </c>
      <c r="G54" s="4">
        <v>51.5</v>
      </c>
      <c r="H54" s="4">
        <v>37.659999999999997</v>
      </c>
      <c r="I54" s="4">
        <v>61.05</v>
      </c>
      <c r="J54" s="4">
        <v>31.82</v>
      </c>
      <c r="K54">
        <f t="shared" si="19"/>
        <v>-3.4965048804382337E-2</v>
      </c>
      <c r="L54">
        <f t="shared" si="20"/>
        <v>-3.1121669771425258E-2</v>
      </c>
      <c r="M54">
        <f t="shared" si="21"/>
        <v>-5.4272471573740495E-2</v>
      </c>
      <c r="N54">
        <f t="shared" si="22"/>
        <v>-2.9742331764608904E-2</v>
      </c>
      <c r="O54">
        <f t="shared" si="23"/>
        <v>-5.5259095633584707E-2</v>
      </c>
      <c r="P54">
        <f t="shared" si="24"/>
        <v>-3.7351903041082539E-2</v>
      </c>
      <c r="Q54">
        <f t="shared" si="25"/>
        <v>-4.3897451634406039E-2</v>
      </c>
      <c r="R54">
        <f t="shared" si="26"/>
        <v>-3.1282783077124038E-2</v>
      </c>
      <c r="S54">
        <f t="shared" si="27"/>
        <v>-6.125295988297625E-2</v>
      </c>
      <c r="T54" s="2">
        <f t="shared" si="14"/>
        <v>44929</v>
      </c>
      <c r="U54">
        <f t="shared" si="15"/>
        <v>106.51</v>
      </c>
      <c r="V54">
        <f t="shared" si="16"/>
        <v>173.99</v>
      </c>
      <c r="W54">
        <f>V54-U54</f>
        <v>67.48</v>
      </c>
      <c r="X54">
        <f t="shared" si="28"/>
        <v>1.6335555346915782</v>
      </c>
      <c r="Y54">
        <f t="shared" si="17"/>
        <v>-3.4965048804382337E-2</v>
      </c>
      <c r="Z54">
        <f t="shared" si="18"/>
        <v>-3.1121669771425258E-2</v>
      </c>
    </row>
    <row r="55" spans="1:26" x14ac:dyDescent="0.2">
      <c r="A55" s="3">
        <v>44925</v>
      </c>
      <c r="B55" s="4">
        <v>110.3</v>
      </c>
      <c r="C55" s="4">
        <v>179.49</v>
      </c>
      <c r="D55" s="4">
        <v>27.07</v>
      </c>
      <c r="E55" s="4">
        <v>104.08</v>
      </c>
      <c r="F55" s="4">
        <v>126.86</v>
      </c>
      <c r="G55" s="4">
        <v>53.46</v>
      </c>
      <c r="H55" s="4">
        <v>39.35</v>
      </c>
      <c r="I55" s="4">
        <v>62.99</v>
      </c>
      <c r="J55" s="4">
        <v>33.83</v>
      </c>
      <c r="K55">
        <f t="shared" si="19"/>
        <v>1.0022862948652084E-2</v>
      </c>
      <c r="L55">
        <f t="shared" si="20"/>
        <v>6.5398069924367174E-3</v>
      </c>
      <c r="M55">
        <f t="shared" si="21"/>
        <v>1.0770763363183278E-2</v>
      </c>
      <c r="N55">
        <f t="shared" si="22"/>
        <v>-2.8819828241174268E-4</v>
      </c>
      <c r="O55">
        <f t="shared" si="23"/>
        <v>4.265746258364571E-3</v>
      </c>
      <c r="P55">
        <f t="shared" si="24"/>
        <v>1.0341353794732751E-2</v>
      </c>
      <c r="Q55">
        <f t="shared" si="25"/>
        <v>1.2273229999280549E-2</v>
      </c>
      <c r="R55">
        <f t="shared" si="26"/>
        <v>1.1335636668040147E-2</v>
      </c>
      <c r="S55">
        <f t="shared" si="27"/>
        <v>-1.1816840370631801E-3</v>
      </c>
      <c r="T55" s="2">
        <f t="shared" si="14"/>
        <v>44925</v>
      </c>
      <c r="U55">
        <f t="shared" si="15"/>
        <v>110.3</v>
      </c>
      <c r="V55">
        <f t="shared" si="16"/>
        <v>179.49</v>
      </c>
      <c r="W55">
        <f>V55-U55</f>
        <v>69.190000000000012</v>
      </c>
      <c r="X55">
        <f t="shared" si="28"/>
        <v>1.6272892112420672</v>
      </c>
      <c r="Y55">
        <f t="shared" si="17"/>
        <v>1.0022862948652084E-2</v>
      </c>
      <c r="Z55">
        <f t="shared" si="18"/>
        <v>6.5398069924367174E-3</v>
      </c>
    </row>
    <row r="56" spans="1:26" x14ac:dyDescent="0.2">
      <c r="A56" s="3">
        <v>44924</v>
      </c>
      <c r="B56" s="4">
        <v>109.2</v>
      </c>
      <c r="C56" s="4">
        <v>178.32</v>
      </c>
      <c r="D56" s="4">
        <v>26.78</v>
      </c>
      <c r="E56" s="4">
        <v>104.11</v>
      </c>
      <c r="F56" s="4">
        <v>126.32</v>
      </c>
      <c r="G56" s="4">
        <v>52.91</v>
      </c>
      <c r="H56" s="4">
        <v>38.869999999999997</v>
      </c>
      <c r="I56" s="4">
        <v>62.28</v>
      </c>
      <c r="J56" s="4">
        <v>33.869999999999997</v>
      </c>
      <c r="K56">
        <f t="shared" si="19"/>
        <v>7.5374931728365742E-3</v>
      </c>
      <c r="L56">
        <f t="shared" si="20"/>
        <v>7.5429572384093741E-3</v>
      </c>
      <c r="M56">
        <f t="shared" si="21"/>
        <v>7.4962869779272865E-3</v>
      </c>
      <c r="N56">
        <f t="shared" si="22"/>
        <v>1.900571122303038E-2</v>
      </c>
      <c r="O56">
        <f t="shared" si="23"/>
        <v>7.7085453430842128E-3</v>
      </c>
      <c r="P56">
        <f t="shared" si="24"/>
        <v>5.8762371723761579E-3</v>
      </c>
      <c r="Q56">
        <f t="shared" si="25"/>
        <v>2.0533534940967269E-2</v>
      </c>
      <c r="R56">
        <f t="shared" si="26"/>
        <v>3.2164710908342583E-3</v>
      </c>
      <c r="S56">
        <f t="shared" si="27"/>
        <v>1.0984227998659406E-2</v>
      </c>
      <c r="T56" s="2">
        <f t="shared" si="14"/>
        <v>44924</v>
      </c>
      <c r="U56">
        <f t="shared" si="15"/>
        <v>109.2</v>
      </c>
      <c r="V56">
        <f t="shared" si="16"/>
        <v>178.32</v>
      </c>
      <c r="W56">
        <f>V56-U56</f>
        <v>69.11999999999999</v>
      </c>
      <c r="X56">
        <f t="shared" si="28"/>
        <v>1.6329670329670329</v>
      </c>
      <c r="Y56">
        <f t="shared" si="17"/>
        <v>7.5374931728365742E-3</v>
      </c>
      <c r="Z56">
        <f t="shared" si="18"/>
        <v>7.5429572384093741E-3</v>
      </c>
    </row>
    <row r="57" spans="1:26" x14ac:dyDescent="0.2">
      <c r="A57" s="3">
        <v>44923</v>
      </c>
      <c r="B57" s="4">
        <v>108.38</v>
      </c>
      <c r="C57" s="4">
        <v>176.98</v>
      </c>
      <c r="D57" s="4">
        <v>26.58</v>
      </c>
      <c r="E57" s="4">
        <v>102.15</v>
      </c>
      <c r="F57" s="4">
        <v>125.35</v>
      </c>
      <c r="G57" s="4">
        <v>52.6</v>
      </c>
      <c r="H57" s="4">
        <v>38.08</v>
      </c>
      <c r="I57" s="4">
        <v>62.08</v>
      </c>
      <c r="J57" s="4">
        <v>33.5</v>
      </c>
      <c r="K57">
        <f t="shared" si="19"/>
        <v>-1.6562578361717508E-2</v>
      </c>
      <c r="L57">
        <f t="shared" si="20"/>
        <v>-1.4862447941540161E-2</v>
      </c>
      <c r="M57">
        <f t="shared" si="21"/>
        <v>-3.94666746832446E-2</v>
      </c>
      <c r="N57">
        <f t="shared" si="22"/>
        <v>-2.3510007496353409E-2</v>
      </c>
      <c r="O57">
        <f t="shared" si="23"/>
        <v>-8.4207679031638224E-3</v>
      </c>
      <c r="P57">
        <f t="shared" si="24"/>
        <v>-1.6965534158296668E-2</v>
      </c>
      <c r="Q57">
        <f t="shared" si="25"/>
        <v>-3.0771658666753774E-2</v>
      </c>
      <c r="R57">
        <f t="shared" si="26"/>
        <v>-3.5602209547945712E-2</v>
      </c>
      <c r="S57">
        <f t="shared" si="27"/>
        <v>-8.1373624137004497E-2</v>
      </c>
      <c r="T57" s="2">
        <f t="shared" si="14"/>
        <v>44923</v>
      </c>
      <c r="U57">
        <f t="shared" si="15"/>
        <v>108.38</v>
      </c>
      <c r="V57">
        <f t="shared" si="16"/>
        <v>176.98</v>
      </c>
      <c r="W57">
        <f>V57-U57</f>
        <v>68.599999999999994</v>
      </c>
      <c r="X57">
        <f t="shared" si="28"/>
        <v>1.6329581103524635</v>
      </c>
      <c r="Y57">
        <f t="shared" si="17"/>
        <v>-1.6562578361717508E-2</v>
      </c>
      <c r="Z57">
        <f t="shared" si="18"/>
        <v>-1.4862447941540161E-2</v>
      </c>
    </row>
    <row r="58" spans="1:26" x14ac:dyDescent="0.2">
      <c r="A58" s="3">
        <v>44922</v>
      </c>
      <c r="B58" s="4">
        <v>110.19</v>
      </c>
      <c r="C58" s="4">
        <v>179.63</v>
      </c>
      <c r="D58" s="4">
        <v>27.65</v>
      </c>
      <c r="E58" s="4">
        <v>104.58</v>
      </c>
      <c r="F58" s="4">
        <v>126.41</v>
      </c>
      <c r="G58" s="4">
        <v>53.5</v>
      </c>
      <c r="H58" s="4">
        <v>39.270000000000003</v>
      </c>
      <c r="I58" s="4">
        <v>64.33</v>
      </c>
      <c r="J58" s="4">
        <v>36.340000000000003</v>
      </c>
      <c r="K58">
        <f t="shared" si="19"/>
        <v>1.3798363941538562E-2</v>
      </c>
      <c r="L58">
        <f t="shared" si="20"/>
        <v>1.2492109905265216E-2</v>
      </c>
      <c r="M58">
        <f t="shared" si="21"/>
        <v>7.6239251106591461E-3</v>
      </c>
      <c r="N58">
        <f t="shared" si="22"/>
        <v>6.1385191796887425E-3</v>
      </c>
      <c r="O58">
        <f t="shared" si="23"/>
        <v>1.6269598841816627E-2</v>
      </c>
      <c r="P58">
        <f t="shared" si="24"/>
        <v>9.5784373972900277E-3</v>
      </c>
      <c r="Q58">
        <f t="shared" si="25"/>
        <v>4.5941887850547451E-3</v>
      </c>
      <c r="R58">
        <f t="shared" si="26"/>
        <v>5.9245573980571927E-3</v>
      </c>
      <c r="S58">
        <f t="shared" si="27"/>
        <v>3.5837391904753792E-3</v>
      </c>
      <c r="T58" s="2">
        <f t="shared" si="14"/>
        <v>44922</v>
      </c>
      <c r="U58">
        <f t="shared" si="15"/>
        <v>110.19</v>
      </c>
      <c r="V58">
        <f t="shared" si="16"/>
        <v>179.63</v>
      </c>
      <c r="W58">
        <f>V58-U58</f>
        <v>69.44</v>
      </c>
      <c r="X58">
        <f t="shared" si="28"/>
        <v>1.6301842272438516</v>
      </c>
      <c r="Y58">
        <f t="shared" si="17"/>
        <v>1.3798363941538562E-2</v>
      </c>
      <c r="Z58">
        <f t="shared" si="18"/>
        <v>1.2492109905265216E-2</v>
      </c>
    </row>
    <row r="59" spans="1:26" x14ac:dyDescent="0.2">
      <c r="A59" s="3">
        <v>44918</v>
      </c>
      <c r="B59" s="4">
        <v>108.68</v>
      </c>
      <c r="C59" s="4">
        <v>177.4</v>
      </c>
      <c r="D59" s="4">
        <v>27.44</v>
      </c>
      <c r="E59" s="4">
        <v>103.94</v>
      </c>
      <c r="F59" s="4">
        <v>124.37</v>
      </c>
      <c r="G59" s="4">
        <v>52.99</v>
      </c>
      <c r="H59" s="4">
        <v>39.090000000000003</v>
      </c>
      <c r="I59" s="4">
        <v>63.95</v>
      </c>
      <c r="J59" s="4">
        <v>36.21</v>
      </c>
      <c r="K59">
        <f t="shared" si="19"/>
        <v>2.6101407199246567E-2</v>
      </c>
      <c r="L59">
        <f t="shared" si="20"/>
        <v>3.0447584916004376E-2</v>
      </c>
      <c r="M59">
        <f t="shared" si="21"/>
        <v>2.7338237451480608E-2</v>
      </c>
      <c r="N59">
        <f t="shared" si="22"/>
        <v>3.335761916296702E-2</v>
      </c>
      <c r="O59">
        <f t="shared" si="23"/>
        <v>3.8940942049238696E-2</v>
      </c>
      <c r="P59">
        <f t="shared" si="24"/>
        <v>3.0659615500532481E-2</v>
      </c>
      <c r="Q59">
        <f t="shared" si="25"/>
        <v>4.0459648646500715E-2</v>
      </c>
      <c r="R59">
        <f t="shared" si="26"/>
        <v>3.4198163561206772E-2</v>
      </c>
      <c r="S59">
        <f t="shared" si="27"/>
        <v>3.3987262288136269E-2</v>
      </c>
      <c r="T59" s="2">
        <f t="shared" si="14"/>
        <v>44918</v>
      </c>
      <c r="U59">
        <f t="shared" si="15"/>
        <v>108.68</v>
      </c>
      <c r="V59">
        <f t="shared" si="16"/>
        <v>177.4</v>
      </c>
      <c r="W59">
        <f>V59-U59</f>
        <v>68.72</v>
      </c>
      <c r="X59">
        <f t="shared" si="28"/>
        <v>1.6323150533676849</v>
      </c>
      <c r="Y59">
        <f t="shared" si="17"/>
        <v>2.6101407199246567E-2</v>
      </c>
      <c r="Z59">
        <f t="shared" si="18"/>
        <v>3.0447584916004376E-2</v>
      </c>
    </row>
    <row r="60" spans="1:26" x14ac:dyDescent="0.2">
      <c r="A60" s="3">
        <v>44917</v>
      </c>
      <c r="B60" s="4">
        <v>105.88</v>
      </c>
      <c r="C60" s="4">
        <v>172.08</v>
      </c>
      <c r="D60" s="4">
        <v>26.7</v>
      </c>
      <c r="E60" s="4">
        <v>100.53</v>
      </c>
      <c r="F60" s="4">
        <v>119.62</v>
      </c>
      <c r="G60" s="4">
        <v>51.39</v>
      </c>
      <c r="H60" s="4">
        <v>37.54</v>
      </c>
      <c r="I60" s="4">
        <v>61.8</v>
      </c>
      <c r="J60" s="4">
        <v>35</v>
      </c>
      <c r="K60">
        <f t="shared" si="19"/>
        <v>-2.0380251057019287E-2</v>
      </c>
      <c r="L60">
        <f t="shared" si="20"/>
        <v>-1.5110732180536136E-2</v>
      </c>
      <c r="M60">
        <f t="shared" si="21"/>
        <v>-3.8211849480481681E-2</v>
      </c>
      <c r="N60">
        <f t="shared" si="22"/>
        <v>-2.7665095710448496E-2</v>
      </c>
      <c r="O60">
        <f t="shared" si="23"/>
        <v>-2.5259287629639891E-2</v>
      </c>
      <c r="P60">
        <f t="shared" si="24"/>
        <v>-3.6680329830531461E-2</v>
      </c>
      <c r="Q60">
        <f t="shared" si="25"/>
        <v>-2.8622145519827242E-2</v>
      </c>
      <c r="R60">
        <f t="shared" si="26"/>
        <v>-3.0752044862557615E-2</v>
      </c>
      <c r="S60">
        <f t="shared" si="27"/>
        <v>-4.5792478316515804E-2</v>
      </c>
      <c r="T60" s="2">
        <f t="shared" si="14"/>
        <v>44917</v>
      </c>
      <c r="U60">
        <f t="shared" si="15"/>
        <v>105.88</v>
      </c>
      <c r="V60">
        <f t="shared" si="16"/>
        <v>172.08</v>
      </c>
      <c r="W60">
        <f>V60-U60</f>
        <v>66.200000000000017</v>
      </c>
      <c r="X60">
        <f t="shared" si="28"/>
        <v>1.6252361163581415</v>
      </c>
      <c r="Y60">
        <f t="shared" si="17"/>
        <v>-2.0380251057019287E-2</v>
      </c>
      <c r="Z60">
        <f t="shared" si="18"/>
        <v>-1.5110732180536136E-2</v>
      </c>
    </row>
    <row r="61" spans="1:26" x14ac:dyDescent="0.2">
      <c r="A61" s="3">
        <v>44916</v>
      </c>
      <c r="B61" s="4">
        <v>108.06</v>
      </c>
      <c r="C61" s="4">
        <v>174.7</v>
      </c>
      <c r="D61" s="4">
        <v>27.74</v>
      </c>
      <c r="E61" s="4">
        <v>103.35</v>
      </c>
      <c r="F61" s="4">
        <v>122.68</v>
      </c>
      <c r="G61" s="4">
        <v>53.31</v>
      </c>
      <c r="H61" s="4">
        <v>38.630000000000003</v>
      </c>
      <c r="I61" s="4">
        <v>63.73</v>
      </c>
      <c r="J61" s="4">
        <v>36.64</v>
      </c>
      <c r="K61">
        <f t="shared" si="19"/>
        <v>1.2759195212549795E-2</v>
      </c>
      <c r="L61">
        <f t="shared" si="20"/>
        <v>1.1687958715672058E-2</v>
      </c>
      <c r="M61">
        <f t="shared" si="21"/>
        <v>2.1498368506741097E-2</v>
      </c>
      <c r="N61">
        <f t="shared" si="22"/>
        <v>6.8935658203962916E-3</v>
      </c>
      <c r="O61">
        <f t="shared" si="23"/>
        <v>6.5423851285426231E-3</v>
      </c>
      <c r="P61">
        <f t="shared" si="24"/>
        <v>2.9506280642024603E-2</v>
      </c>
      <c r="Q61">
        <f t="shared" si="25"/>
        <v>3.1823855832246443E-2</v>
      </c>
      <c r="R61">
        <f t="shared" si="26"/>
        <v>2.1571018788171567E-2</v>
      </c>
      <c r="S61">
        <f t="shared" si="27"/>
        <v>1.374025464184705E-2</v>
      </c>
      <c r="T61" s="2">
        <f t="shared" si="14"/>
        <v>44916</v>
      </c>
      <c r="U61">
        <f t="shared" si="15"/>
        <v>108.06</v>
      </c>
      <c r="V61">
        <f t="shared" si="16"/>
        <v>174.7</v>
      </c>
      <c r="W61">
        <f>V61-U61</f>
        <v>66.639999999999986</v>
      </c>
      <c r="X61">
        <f t="shared" si="28"/>
        <v>1.6166944290209142</v>
      </c>
      <c r="Y61">
        <f t="shared" si="17"/>
        <v>1.2759195212549795E-2</v>
      </c>
      <c r="Z61">
        <f t="shared" si="18"/>
        <v>1.1687958715672058E-2</v>
      </c>
    </row>
    <row r="62" spans="1:26" x14ac:dyDescent="0.2">
      <c r="A62" s="3">
        <v>44915</v>
      </c>
      <c r="B62" s="4">
        <v>106.69</v>
      </c>
      <c r="C62" s="4">
        <v>172.67</v>
      </c>
      <c r="D62" s="4">
        <v>27.15</v>
      </c>
      <c r="E62" s="4">
        <v>102.64</v>
      </c>
      <c r="F62" s="4">
        <v>121.88</v>
      </c>
      <c r="G62" s="4">
        <v>51.76</v>
      </c>
      <c r="H62" s="4">
        <v>37.42</v>
      </c>
      <c r="I62" s="4">
        <v>62.37</v>
      </c>
      <c r="J62" s="4">
        <v>36.14</v>
      </c>
      <c r="K62">
        <f t="shared" si="19"/>
        <v>1.4349344671432717E-2</v>
      </c>
      <c r="L62">
        <f t="shared" si="20"/>
        <v>1.6289952979268552E-2</v>
      </c>
      <c r="M62">
        <f t="shared" si="21"/>
        <v>4.429686091588037E-3</v>
      </c>
      <c r="N62">
        <f t="shared" si="22"/>
        <v>1.9976064003421626E-2</v>
      </c>
      <c r="O62">
        <f t="shared" si="23"/>
        <v>1.796480285422972E-2</v>
      </c>
      <c r="P62">
        <f t="shared" si="24"/>
        <v>3.8000437899331829E-2</v>
      </c>
      <c r="Q62">
        <f t="shared" si="25"/>
        <v>3.7021103070772311E-2</v>
      </c>
      <c r="R62">
        <f t="shared" si="26"/>
        <v>-6.4112840792032776E-4</v>
      </c>
      <c r="S62">
        <f t="shared" si="27"/>
        <v>8.3044987471617962E-4</v>
      </c>
      <c r="T62" s="2">
        <f t="shared" si="14"/>
        <v>44915</v>
      </c>
      <c r="U62">
        <f t="shared" si="15"/>
        <v>106.69</v>
      </c>
      <c r="V62">
        <f t="shared" si="16"/>
        <v>172.67</v>
      </c>
      <c r="W62">
        <f>V62-U62</f>
        <v>65.97999999999999</v>
      </c>
      <c r="X62">
        <f t="shared" si="28"/>
        <v>1.6184272190458335</v>
      </c>
      <c r="Y62">
        <f t="shared" si="17"/>
        <v>1.4349344671432717E-2</v>
      </c>
      <c r="Z62">
        <f t="shared" si="18"/>
        <v>1.6289952979268552E-2</v>
      </c>
    </row>
    <row r="63" spans="1:26" x14ac:dyDescent="0.2">
      <c r="A63" s="3">
        <v>44914</v>
      </c>
      <c r="B63" s="4">
        <v>105.17</v>
      </c>
      <c r="C63" s="4">
        <v>169.88</v>
      </c>
      <c r="D63" s="4">
        <v>27.03</v>
      </c>
      <c r="E63" s="4">
        <v>100.61</v>
      </c>
      <c r="F63" s="4">
        <v>119.71</v>
      </c>
      <c r="G63" s="4">
        <v>49.83</v>
      </c>
      <c r="H63" s="4">
        <v>36.06</v>
      </c>
      <c r="I63" s="4">
        <v>62.41</v>
      </c>
      <c r="J63" s="4">
        <v>36.11</v>
      </c>
      <c r="K63">
        <f t="shared" si="19"/>
        <v>4.4789706554457971E-3</v>
      </c>
      <c r="L63">
        <f t="shared" si="20"/>
        <v>6.8517692745511281E-3</v>
      </c>
      <c r="M63">
        <f t="shared" si="21"/>
        <v>-1.1037639651620327E-2</v>
      </c>
      <c r="N63">
        <f t="shared" si="22"/>
        <v>-2.9813664817103329E-4</v>
      </c>
      <c r="O63">
        <f t="shared" si="23"/>
        <v>2.844238156331409E-3</v>
      </c>
      <c r="P63">
        <f t="shared" si="24"/>
        <v>9.0717283762795659E-3</v>
      </c>
      <c r="Q63">
        <f t="shared" si="25"/>
        <v>5.840650729541829E-3</v>
      </c>
      <c r="R63">
        <f t="shared" si="26"/>
        <v>-1.9209226332549711E-3</v>
      </c>
      <c r="S63">
        <f t="shared" si="27"/>
        <v>-3.0813617119500016E-2</v>
      </c>
      <c r="T63" s="2">
        <f t="shared" si="14"/>
        <v>44914</v>
      </c>
      <c r="U63">
        <f t="shared" si="15"/>
        <v>105.17</v>
      </c>
      <c r="V63">
        <f t="shared" si="16"/>
        <v>169.88</v>
      </c>
      <c r="W63">
        <f>V63-U63</f>
        <v>64.709999999999994</v>
      </c>
      <c r="X63">
        <f t="shared" si="28"/>
        <v>1.615289531235143</v>
      </c>
      <c r="Y63">
        <f t="shared" si="17"/>
        <v>4.4789706554457971E-3</v>
      </c>
      <c r="Z63">
        <f t="shared" si="18"/>
        <v>6.8517692745511281E-3</v>
      </c>
    </row>
    <row r="64" spans="1:26" x14ac:dyDescent="0.2">
      <c r="A64" s="3">
        <v>44911</v>
      </c>
      <c r="B64" s="4">
        <v>104.7</v>
      </c>
      <c r="C64" s="4">
        <v>168.72</v>
      </c>
      <c r="D64" s="4">
        <v>27.33</v>
      </c>
      <c r="E64" s="4">
        <v>100.64</v>
      </c>
      <c r="F64" s="4">
        <v>119.37</v>
      </c>
      <c r="G64" s="4">
        <v>49.38</v>
      </c>
      <c r="H64" s="4">
        <v>35.85</v>
      </c>
      <c r="I64" s="4">
        <v>62.53</v>
      </c>
      <c r="J64" s="4">
        <v>37.24</v>
      </c>
      <c r="K64">
        <f t="shared" si="19"/>
        <v>-7.0429528777058827E-3</v>
      </c>
      <c r="L64">
        <f t="shared" si="20"/>
        <v>-1.3656911106215927E-2</v>
      </c>
      <c r="M64">
        <f t="shared" si="21"/>
        <v>-1.9206968411683088E-2</v>
      </c>
      <c r="N64">
        <f t="shared" si="22"/>
        <v>-8.2133953388611111E-3</v>
      </c>
      <c r="O64">
        <f t="shared" si="23"/>
        <v>-4.596940687395302E-3</v>
      </c>
      <c r="P64">
        <f t="shared" si="24"/>
        <v>-1.4675105054599749E-2</v>
      </c>
      <c r="Q64">
        <f t="shared" si="25"/>
        <v>-2.3160671321561174E-2</v>
      </c>
      <c r="R64">
        <f t="shared" si="26"/>
        <v>-1.0024747808234719E-2</v>
      </c>
      <c r="S64">
        <f t="shared" si="27"/>
        <v>-2.6237095299454977E-2</v>
      </c>
      <c r="T64" s="2">
        <f t="shared" si="14"/>
        <v>44911</v>
      </c>
      <c r="U64">
        <f t="shared" si="15"/>
        <v>104.7</v>
      </c>
      <c r="V64">
        <f t="shared" si="16"/>
        <v>168.72</v>
      </c>
      <c r="W64">
        <f>V64-U64</f>
        <v>64.02</v>
      </c>
      <c r="X64">
        <f t="shared" si="28"/>
        <v>1.6114613180515758</v>
      </c>
      <c r="Y64">
        <f t="shared" si="17"/>
        <v>-7.0429528777058827E-3</v>
      </c>
      <c r="Z64">
        <f t="shared" si="18"/>
        <v>-1.3656911106215927E-2</v>
      </c>
    </row>
    <row r="65" spans="1:26" x14ac:dyDescent="0.2">
      <c r="A65" s="3">
        <v>44910</v>
      </c>
      <c r="B65" s="4">
        <v>105.44</v>
      </c>
      <c r="C65" s="4">
        <v>171.04</v>
      </c>
      <c r="D65" s="4">
        <v>27.86</v>
      </c>
      <c r="E65" s="4">
        <v>101.47</v>
      </c>
      <c r="F65" s="4">
        <v>119.92</v>
      </c>
      <c r="G65" s="4">
        <v>50.11</v>
      </c>
      <c r="H65" s="4">
        <v>36.69</v>
      </c>
      <c r="I65" s="4">
        <v>63.16</v>
      </c>
      <c r="J65" s="4">
        <v>38.229999999999997</v>
      </c>
      <c r="K65">
        <f t="shared" si="19"/>
        <v>-9.6272569904141958E-3</v>
      </c>
      <c r="L65">
        <f t="shared" si="20"/>
        <v>-7.5137960167506873E-3</v>
      </c>
      <c r="M65">
        <f t="shared" si="21"/>
        <v>1.4097468244477223E-2</v>
      </c>
      <c r="N65">
        <f t="shared" si="22"/>
        <v>1.8742298951254139E-3</v>
      </c>
      <c r="O65">
        <f t="shared" si="23"/>
        <v>1.5856460655900859E-3</v>
      </c>
      <c r="P65">
        <f t="shared" si="24"/>
        <v>-6.3656471170006014E-3</v>
      </c>
      <c r="Q65">
        <f t="shared" si="25"/>
        <v>3.8230521714031959E-3</v>
      </c>
      <c r="R65">
        <f t="shared" si="26"/>
        <v>-8.1993521486863098E-3</v>
      </c>
      <c r="S65">
        <f t="shared" si="27"/>
        <v>1.1046929805479834E-2</v>
      </c>
      <c r="T65" s="2">
        <f t="shared" si="14"/>
        <v>44910</v>
      </c>
      <c r="U65">
        <f t="shared" si="15"/>
        <v>105.44</v>
      </c>
      <c r="V65">
        <f t="shared" si="16"/>
        <v>171.04</v>
      </c>
      <c r="W65">
        <f>V65-U65</f>
        <v>65.599999999999994</v>
      </c>
      <c r="X65">
        <f t="shared" si="28"/>
        <v>1.622154779969651</v>
      </c>
      <c r="Y65">
        <f t="shared" si="17"/>
        <v>-9.6272569904141958E-3</v>
      </c>
      <c r="Z65">
        <f t="shared" si="18"/>
        <v>-7.5137960167506873E-3</v>
      </c>
    </row>
    <row r="66" spans="1:26" x14ac:dyDescent="0.2">
      <c r="A66" s="3">
        <v>44909</v>
      </c>
      <c r="B66" s="4">
        <v>106.46</v>
      </c>
      <c r="C66" s="4">
        <v>172.33</v>
      </c>
      <c r="D66" s="4">
        <v>27.47</v>
      </c>
      <c r="E66" s="4">
        <v>101.28</v>
      </c>
      <c r="F66" s="4">
        <v>119.73</v>
      </c>
      <c r="G66" s="4">
        <v>50.43</v>
      </c>
      <c r="H66" s="4">
        <v>36.549999999999997</v>
      </c>
      <c r="I66" s="4">
        <v>63.68</v>
      </c>
      <c r="J66" s="4">
        <v>37.81</v>
      </c>
      <c r="K66">
        <f t="shared" si="19"/>
        <v>-7.3932300635150524E-3</v>
      </c>
      <c r="L66">
        <f t="shared" si="20"/>
        <v>-6.9392518089267221E-3</v>
      </c>
      <c r="M66">
        <f t="shared" si="21"/>
        <v>-7.6156306422863768E-3</v>
      </c>
      <c r="N66">
        <f t="shared" si="22"/>
        <v>-8.3575531941415121E-3</v>
      </c>
      <c r="O66">
        <f t="shared" si="23"/>
        <v>-6.6594768714999817E-3</v>
      </c>
      <c r="P66">
        <f t="shared" si="24"/>
        <v>-1.2219308522040541E-2</v>
      </c>
      <c r="Q66">
        <f t="shared" si="25"/>
        <v>-1.2236726448437034E-2</v>
      </c>
      <c r="R66">
        <f t="shared" si="26"/>
        <v>-9.3779993331843045E-3</v>
      </c>
      <c r="S66">
        <f t="shared" si="27"/>
        <v>1.8687142830335273E-2</v>
      </c>
      <c r="T66" s="2">
        <f t="shared" si="14"/>
        <v>44909</v>
      </c>
      <c r="U66">
        <f t="shared" si="15"/>
        <v>106.46</v>
      </c>
      <c r="V66">
        <f t="shared" si="16"/>
        <v>172.33</v>
      </c>
      <c r="W66">
        <f>V66-U66</f>
        <v>65.870000000000019</v>
      </c>
      <c r="X66">
        <f t="shared" si="28"/>
        <v>1.6187300394514375</v>
      </c>
      <c r="Y66">
        <f t="shared" si="17"/>
        <v>-7.3932300635150524E-3</v>
      </c>
      <c r="Z66">
        <f t="shared" si="18"/>
        <v>-6.9392518089267221E-3</v>
      </c>
    </row>
    <row r="67" spans="1:26" x14ac:dyDescent="0.2">
      <c r="A67" s="3">
        <v>44908</v>
      </c>
      <c r="B67" s="4">
        <v>107.25</v>
      </c>
      <c r="C67" s="4">
        <v>173.53</v>
      </c>
      <c r="D67" s="4">
        <v>27.68</v>
      </c>
      <c r="E67" s="4">
        <v>102.13</v>
      </c>
      <c r="F67" s="4">
        <v>120.53</v>
      </c>
      <c r="G67" s="4">
        <v>51.05</v>
      </c>
      <c r="H67" s="4">
        <v>37</v>
      </c>
      <c r="I67" s="4">
        <v>64.28</v>
      </c>
      <c r="J67" s="4">
        <v>37.11</v>
      </c>
      <c r="K67">
        <f t="shared" si="19"/>
        <v>1.0874767336946076E-2</v>
      </c>
      <c r="L67">
        <f t="shared" si="20"/>
        <v>2.2023728663606985E-2</v>
      </c>
      <c r="M67">
        <f t="shared" si="21"/>
        <v>1.8228722026471182E-2</v>
      </c>
      <c r="N67">
        <f t="shared" si="22"/>
        <v>5.8765917460052504E-4</v>
      </c>
      <c r="O67">
        <f t="shared" si="23"/>
        <v>-1.0779884123634162E-3</v>
      </c>
      <c r="P67">
        <f t="shared" si="24"/>
        <v>3.8946509810199689E-2</v>
      </c>
      <c r="Q67">
        <f t="shared" si="25"/>
        <v>7.5772558472330206E-2</v>
      </c>
      <c r="R67">
        <f t="shared" si="26"/>
        <v>3.8968173386009861E-3</v>
      </c>
      <c r="S67">
        <f t="shared" si="27"/>
        <v>5.4039580305991148E-3</v>
      </c>
      <c r="T67" s="2">
        <f t="shared" si="14"/>
        <v>44908</v>
      </c>
      <c r="U67">
        <f t="shared" si="15"/>
        <v>107.25</v>
      </c>
      <c r="V67">
        <f t="shared" si="16"/>
        <v>173.53</v>
      </c>
      <c r="W67">
        <f>V67-U67</f>
        <v>66.28</v>
      </c>
      <c r="X67">
        <f t="shared" si="28"/>
        <v>1.617995337995338</v>
      </c>
      <c r="Y67">
        <f t="shared" si="17"/>
        <v>1.0874767336946076E-2</v>
      </c>
      <c r="Z67">
        <f t="shared" si="18"/>
        <v>2.2023728663606985E-2</v>
      </c>
    </row>
    <row r="68" spans="1:26" x14ac:dyDescent="0.2">
      <c r="A68" s="3">
        <v>44907</v>
      </c>
      <c r="B68" s="4">
        <v>106.09</v>
      </c>
      <c r="C68" s="4">
        <v>169.75</v>
      </c>
      <c r="D68" s="4">
        <v>27.18</v>
      </c>
      <c r="E68" s="4">
        <v>102.07</v>
      </c>
      <c r="F68" s="4">
        <v>120.66</v>
      </c>
      <c r="G68" s="4">
        <v>49.1</v>
      </c>
      <c r="H68" s="4">
        <v>34.299999999999997</v>
      </c>
      <c r="I68" s="4">
        <v>64.03</v>
      </c>
      <c r="J68" s="4">
        <v>36.909999999999997</v>
      </c>
      <c r="K68">
        <f t="shared" si="19"/>
        <v>2.432977899742475E-2</v>
      </c>
      <c r="L68">
        <f t="shared" si="20"/>
        <v>1.0362787035546658E-2</v>
      </c>
      <c r="M68">
        <f t="shared" si="21"/>
        <v>3.7867692180943067E-2</v>
      </c>
      <c r="N68">
        <f t="shared" si="22"/>
        <v>4.0691373744835106E-2</v>
      </c>
      <c r="O68">
        <f t="shared" si="23"/>
        <v>5.1092663708702177E-2</v>
      </c>
      <c r="P68">
        <f t="shared" si="24"/>
        <v>4.4349934761571133E-2</v>
      </c>
      <c r="Q68">
        <f t="shared" si="25"/>
        <v>3.8334808306792534E-2</v>
      </c>
      <c r="R68">
        <f t="shared" si="26"/>
        <v>2.2586445424657944E-2</v>
      </c>
      <c r="S68">
        <f t="shared" si="27"/>
        <v>3.4172517671106822E-2</v>
      </c>
      <c r="T68" s="2">
        <f t="shared" si="14"/>
        <v>44907</v>
      </c>
      <c r="U68">
        <f t="shared" si="15"/>
        <v>106.09</v>
      </c>
      <c r="V68">
        <f t="shared" si="16"/>
        <v>169.75</v>
      </c>
      <c r="W68">
        <f>V68-U68</f>
        <v>63.66</v>
      </c>
      <c r="X68">
        <f t="shared" si="28"/>
        <v>1.6000565557545481</v>
      </c>
      <c r="Y68">
        <f t="shared" si="17"/>
        <v>2.432977899742475E-2</v>
      </c>
      <c r="Z68">
        <f t="shared" si="18"/>
        <v>1.0362787035546658E-2</v>
      </c>
    </row>
    <row r="69" spans="1:26" x14ac:dyDescent="0.2">
      <c r="A69" s="3">
        <v>44904</v>
      </c>
      <c r="B69" s="4">
        <v>103.54</v>
      </c>
      <c r="C69" s="4">
        <v>168</v>
      </c>
      <c r="D69" s="4">
        <v>26.17</v>
      </c>
      <c r="E69" s="4">
        <v>98</v>
      </c>
      <c r="F69" s="4">
        <v>114.65</v>
      </c>
      <c r="G69" s="4">
        <v>46.97</v>
      </c>
      <c r="H69" s="4">
        <v>33.01</v>
      </c>
      <c r="I69" s="4">
        <v>62.6</v>
      </c>
      <c r="J69" s="4">
        <v>35.67</v>
      </c>
      <c r="K69">
        <f t="shared" si="19"/>
        <v>-8.4632165086509815E-3</v>
      </c>
      <c r="L69">
        <f t="shared" si="20"/>
        <v>-3.2444140962084651E-2</v>
      </c>
      <c r="M69">
        <f t="shared" si="21"/>
        <v>-2.5279595561426432E-2</v>
      </c>
      <c r="N69">
        <f t="shared" si="22"/>
        <v>-2.9162448688991403E-2</v>
      </c>
      <c r="O69">
        <f t="shared" si="23"/>
        <v>-1.943485917410933E-2</v>
      </c>
      <c r="P69">
        <f t="shared" si="24"/>
        <v>-6.091262402226854E-2</v>
      </c>
      <c r="Q69">
        <f t="shared" si="25"/>
        <v>-5.4816314822458169E-2</v>
      </c>
      <c r="R69">
        <f t="shared" si="26"/>
        <v>-1.757625802234393E-2</v>
      </c>
      <c r="S69">
        <f t="shared" si="27"/>
        <v>-5.6053813126866355E-4</v>
      </c>
      <c r="T69" s="2">
        <f t="shared" si="14"/>
        <v>44904</v>
      </c>
      <c r="U69">
        <f t="shared" si="15"/>
        <v>103.54</v>
      </c>
      <c r="V69">
        <f t="shared" si="16"/>
        <v>168</v>
      </c>
      <c r="W69">
        <f>V69-U69</f>
        <v>64.459999999999994</v>
      </c>
      <c r="X69">
        <f t="shared" si="28"/>
        <v>1.6225613289549932</v>
      </c>
      <c r="Y69">
        <f t="shared" si="17"/>
        <v>-8.4632165086509815E-3</v>
      </c>
      <c r="Z69">
        <f t="shared" si="18"/>
        <v>-3.2444140962084651E-2</v>
      </c>
    </row>
    <row r="70" spans="1:26" x14ac:dyDescent="0.2">
      <c r="A70" s="3">
        <v>44903</v>
      </c>
      <c r="B70" s="4">
        <v>104.42</v>
      </c>
      <c r="C70" s="4">
        <v>173.54</v>
      </c>
      <c r="D70" s="4">
        <v>26.84</v>
      </c>
      <c r="E70" s="4">
        <v>100.9</v>
      </c>
      <c r="F70" s="4">
        <v>116.9</v>
      </c>
      <c r="G70" s="4">
        <v>49.92</v>
      </c>
      <c r="H70" s="4">
        <v>34.869999999999997</v>
      </c>
      <c r="I70" s="4">
        <v>63.71</v>
      </c>
      <c r="J70" s="4">
        <v>35.69</v>
      </c>
      <c r="K70">
        <f t="shared" si="19"/>
        <v>7.4013891006176006E-3</v>
      </c>
      <c r="L70">
        <f t="shared" si="20"/>
        <v>5.8949485857011288E-3</v>
      </c>
      <c r="M70">
        <f t="shared" si="21"/>
        <v>-2.1014598211213396E-2</v>
      </c>
      <c r="N70">
        <f t="shared" si="22"/>
        <v>-2.069614353603879E-2</v>
      </c>
      <c r="O70">
        <f t="shared" si="23"/>
        <v>-2.7754955486674719E-2</v>
      </c>
      <c r="P70">
        <f t="shared" si="24"/>
        <v>2.4067400305650593E-3</v>
      </c>
      <c r="Q70">
        <f t="shared" si="25"/>
        <v>-5.1487527930393212E-3</v>
      </c>
      <c r="R70">
        <f t="shared" si="26"/>
        <v>-3.7599918964548646E-3</v>
      </c>
      <c r="S70">
        <f t="shared" si="27"/>
        <v>-2.872332232950699E-2</v>
      </c>
      <c r="T70" s="2">
        <f t="shared" si="14"/>
        <v>44903</v>
      </c>
      <c r="U70">
        <f t="shared" si="15"/>
        <v>104.42</v>
      </c>
      <c r="V70">
        <f t="shared" si="16"/>
        <v>173.54</v>
      </c>
      <c r="W70">
        <f>V70-U70</f>
        <v>69.11999999999999</v>
      </c>
      <c r="X70">
        <f t="shared" si="28"/>
        <v>1.6619421566749664</v>
      </c>
      <c r="Y70">
        <f t="shared" si="17"/>
        <v>7.4013891006176006E-3</v>
      </c>
      <c r="Z70">
        <f t="shared" si="18"/>
        <v>5.8949485857011288E-3</v>
      </c>
    </row>
    <row r="71" spans="1:26" x14ac:dyDescent="0.2">
      <c r="A71" s="3">
        <v>44902</v>
      </c>
      <c r="B71" s="4">
        <v>103.65</v>
      </c>
      <c r="C71" s="4">
        <v>172.52</v>
      </c>
      <c r="D71" s="4">
        <v>27.41</v>
      </c>
      <c r="E71" s="4">
        <v>103.01</v>
      </c>
      <c r="F71" s="4">
        <v>120.19</v>
      </c>
      <c r="G71" s="4">
        <v>49.8</v>
      </c>
      <c r="H71" s="4">
        <v>35.049999999999997</v>
      </c>
      <c r="I71" s="4">
        <v>63.95</v>
      </c>
      <c r="J71" s="4">
        <v>36.729999999999997</v>
      </c>
      <c r="K71">
        <f t="shared" si="19"/>
        <v>-2.216547912759056E-3</v>
      </c>
      <c r="L71">
        <f t="shared" si="20"/>
        <v>2.9605571213429023E-3</v>
      </c>
      <c r="M71">
        <f t="shared" si="21"/>
        <v>-1.4582576408451347E-3</v>
      </c>
      <c r="N71">
        <f t="shared" si="22"/>
        <v>-6.793148885622704E-4</v>
      </c>
      <c r="O71">
        <f t="shared" si="23"/>
        <v>1.1127494026182985E-2</v>
      </c>
      <c r="P71">
        <f t="shared" si="24"/>
        <v>-2.1454935001259601E-2</v>
      </c>
      <c r="Q71">
        <f t="shared" si="25"/>
        <v>-3.2283505351126451E-2</v>
      </c>
      <c r="R71">
        <f t="shared" si="26"/>
        <v>-2.9666662401571335E-3</v>
      </c>
      <c r="S71">
        <f t="shared" si="27"/>
        <v>-4.8886572103312353E-3</v>
      </c>
      <c r="T71" s="2">
        <f t="shared" si="14"/>
        <v>44902</v>
      </c>
      <c r="U71">
        <f t="shared" si="15"/>
        <v>103.65</v>
      </c>
      <c r="V71">
        <f t="shared" si="16"/>
        <v>172.52</v>
      </c>
      <c r="W71">
        <f>V71-U71</f>
        <v>68.87</v>
      </c>
      <c r="X71">
        <f t="shared" si="28"/>
        <v>1.664447660395562</v>
      </c>
      <c r="Y71">
        <f t="shared" si="17"/>
        <v>-2.216547912759056E-3</v>
      </c>
      <c r="Z71">
        <f t="shared" si="18"/>
        <v>2.9605571213429023E-3</v>
      </c>
    </row>
    <row r="72" spans="1:26" x14ac:dyDescent="0.2">
      <c r="A72" s="3">
        <v>44901</v>
      </c>
      <c r="B72" s="4">
        <v>103.88</v>
      </c>
      <c r="C72" s="4">
        <v>172.01</v>
      </c>
      <c r="D72" s="4">
        <v>27.45</v>
      </c>
      <c r="E72" s="4">
        <v>103.08</v>
      </c>
      <c r="F72" s="4">
        <v>118.86</v>
      </c>
      <c r="G72" s="4">
        <v>50.88</v>
      </c>
      <c r="H72" s="4">
        <v>36.200000000000003</v>
      </c>
      <c r="I72" s="4">
        <v>64.14</v>
      </c>
      <c r="J72" s="4">
        <v>36.909999999999997</v>
      </c>
      <c r="K72">
        <f t="shared" si="19"/>
        <v>-2.8189594970608963E-2</v>
      </c>
      <c r="L72">
        <f t="shared" si="20"/>
        <v>-2.6108147290181488E-2</v>
      </c>
      <c r="M72">
        <f t="shared" si="21"/>
        <v>-3.8239427590555569E-2</v>
      </c>
      <c r="N72">
        <f t="shared" si="22"/>
        <v>-1.0326781922816733E-2</v>
      </c>
      <c r="O72">
        <f t="shared" si="23"/>
        <v>-1.7513582492708242E-2</v>
      </c>
      <c r="P72">
        <f t="shared" si="24"/>
        <v>-9.7790726498707993E-3</v>
      </c>
      <c r="Q72">
        <f t="shared" si="25"/>
        <v>-1.698205697320641E-2</v>
      </c>
      <c r="R72">
        <f t="shared" si="26"/>
        <v>-3.4026271057234873E-2</v>
      </c>
      <c r="S72">
        <f t="shared" si="27"/>
        <v>-4.3255001207338469E-3</v>
      </c>
      <c r="T72" s="2">
        <f t="shared" si="14"/>
        <v>44901</v>
      </c>
      <c r="U72">
        <f t="shared" si="15"/>
        <v>103.88</v>
      </c>
      <c r="V72">
        <f t="shared" si="16"/>
        <v>172.01</v>
      </c>
      <c r="W72">
        <f>V72-U72</f>
        <v>68.13</v>
      </c>
      <c r="X72">
        <f t="shared" si="28"/>
        <v>1.6558529072006161</v>
      </c>
      <c r="Y72">
        <f t="shared" si="17"/>
        <v>-2.8189594970608963E-2</v>
      </c>
      <c r="Z72">
        <f t="shared" si="18"/>
        <v>-2.6108147290181488E-2</v>
      </c>
    </row>
    <row r="73" spans="1:26" x14ac:dyDescent="0.2">
      <c r="A73" s="3">
        <v>44900</v>
      </c>
      <c r="B73" s="4">
        <v>106.85</v>
      </c>
      <c r="C73" s="4">
        <v>176.56</v>
      </c>
      <c r="D73" s="4">
        <v>28.52</v>
      </c>
      <c r="E73" s="4">
        <v>104.15</v>
      </c>
      <c r="F73" s="4">
        <v>120.96</v>
      </c>
      <c r="G73" s="4">
        <v>51.38</v>
      </c>
      <c r="H73" s="4">
        <v>36.82</v>
      </c>
      <c r="I73" s="4">
        <v>66.36</v>
      </c>
      <c r="J73" s="4">
        <v>37.07</v>
      </c>
      <c r="K73">
        <f t="shared" si="19"/>
        <v>-2.7780846149317761E-2</v>
      </c>
      <c r="L73">
        <f t="shared" si="20"/>
        <v>-2.5002001439371466E-2</v>
      </c>
      <c r="M73">
        <f t="shared" si="21"/>
        <v>-4.1887345485913739E-2</v>
      </c>
      <c r="N73">
        <f t="shared" si="22"/>
        <v>-2.3814037465475106E-2</v>
      </c>
      <c r="O73">
        <f t="shared" si="23"/>
        <v>-4.9278203285220097E-2</v>
      </c>
      <c r="P73">
        <f t="shared" si="24"/>
        <v>-2.7072787153787307E-2</v>
      </c>
      <c r="Q73">
        <f t="shared" si="25"/>
        <v>-5.418156905919988E-2</v>
      </c>
      <c r="R73">
        <f t="shared" si="26"/>
        <v>-2.7496716344384099E-2</v>
      </c>
      <c r="S73">
        <f t="shared" si="27"/>
        <v>-7.4319903912488994E-2</v>
      </c>
      <c r="T73" s="2">
        <f t="shared" si="14"/>
        <v>44900</v>
      </c>
      <c r="U73">
        <f t="shared" si="15"/>
        <v>106.85</v>
      </c>
      <c r="V73">
        <f t="shared" si="16"/>
        <v>176.56</v>
      </c>
      <c r="W73">
        <f>V73-U73</f>
        <v>69.710000000000008</v>
      </c>
      <c r="X73">
        <f t="shared" si="28"/>
        <v>1.652409920449228</v>
      </c>
      <c r="Y73">
        <f t="shared" si="17"/>
        <v>-2.7780846149317761E-2</v>
      </c>
      <c r="Z73">
        <f t="shared" si="18"/>
        <v>-2.5002001439371466E-2</v>
      </c>
    </row>
    <row r="74" spans="1:26" x14ac:dyDescent="0.2">
      <c r="A74" s="3">
        <v>44897</v>
      </c>
      <c r="B74" s="4">
        <v>109.86</v>
      </c>
      <c r="C74" s="4">
        <v>181.03</v>
      </c>
      <c r="D74" s="4">
        <v>29.74</v>
      </c>
      <c r="E74" s="4">
        <v>106.66</v>
      </c>
      <c r="F74" s="4">
        <v>127.07</v>
      </c>
      <c r="G74" s="4">
        <v>52.79</v>
      </c>
      <c r="H74" s="4">
        <v>38.869999999999997</v>
      </c>
      <c r="I74" s="4">
        <v>68.209999999999994</v>
      </c>
      <c r="J74" s="4">
        <v>39.93</v>
      </c>
      <c r="K74">
        <f t="shared" si="19"/>
        <v>-8.5199463987091009E-3</v>
      </c>
      <c r="L74">
        <f t="shared" si="20"/>
        <v>-8.0326136128712495E-3</v>
      </c>
      <c r="M74">
        <f t="shared" si="21"/>
        <v>-1.1699949609944844E-2</v>
      </c>
      <c r="N74">
        <f t="shared" si="22"/>
        <v>-1.2855323751958759E-2</v>
      </c>
      <c r="O74">
        <f t="shared" si="23"/>
        <v>-3.8291053774666781E-2</v>
      </c>
      <c r="P74">
        <f t="shared" si="24"/>
        <v>1.9704128642879747E-2</v>
      </c>
      <c r="Q74">
        <f t="shared" si="25"/>
        <v>2.5535519833622181E-2</v>
      </c>
      <c r="R74">
        <f t="shared" si="26"/>
        <v>-8.6125632726700395E-3</v>
      </c>
      <c r="S74">
        <f t="shared" si="27"/>
        <v>-3.9047317782503345E-2</v>
      </c>
      <c r="T74" s="2">
        <f t="shared" si="14"/>
        <v>44897</v>
      </c>
      <c r="U74">
        <f t="shared" si="15"/>
        <v>109.86</v>
      </c>
      <c r="V74">
        <f t="shared" si="16"/>
        <v>181.03</v>
      </c>
      <c r="W74">
        <f>V74-U74</f>
        <v>71.17</v>
      </c>
      <c r="X74">
        <f t="shared" si="28"/>
        <v>1.6478245039140724</v>
      </c>
      <c r="Y74">
        <f t="shared" si="17"/>
        <v>-8.5199463987091009E-3</v>
      </c>
      <c r="Z74">
        <f t="shared" si="18"/>
        <v>-8.0326136128712495E-3</v>
      </c>
    </row>
    <row r="75" spans="1:26" x14ac:dyDescent="0.2">
      <c r="A75" s="3">
        <v>44896</v>
      </c>
      <c r="B75" s="4">
        <v>110.8</v>
      </c>
      <c r="C75" s="4">
        <v>182.49</v>
      </c>
      <c r="D75" s="4">
        <v>30.09</v>
      </c>
      <c r="E75" s="4">
        <v>108.04</v>
      </c>
      <c r="F75" s="4">
        <v>132.03</v>
      </c>
      <c r="G75" s="4">
        <v>51.76</v>
      </c>
      <c r="H75" s="4">
        <v>37.89</v>
      </c>
      <c r="I75" s="4">
        <v>68.8</v>
      </c>
      <c r="J75" s="4">
        <v>41.52</v>
      </c>
      <c r="K75">
        <f t="shared" si="19"/>
        <v>-4.8618084421782806E-3</v>
      </c>
      <c r="L75">
        <f t="shared" si="20"/>
        <v>-4.4833317305496877E-3</v>
      </c>
      <c r="M75">
        <f t="shared" si="21"/>
        <v>-1.7787030202729995E-2</v>
      </c>
      <c r="N75">
        <f t="shared" si="22"/>
        <v>-3.6954957060498371E-3</v>
      </c>
      <c r="O75">
        <f t="shared" si="23"/>
        <v>-1.1970781006221528E-2</v>
      </c>
      <c r="P75">
        <f t="shared" si="24"/>
        <v>4.065439729676208E-3</v>
      </c>
      <c r="Q75">
        <f t="shared" si="25"/>
        <v>0</v>
      </c>
      <c r="R75">
        <f t="shared" si="26"/>
        <v>-9.9791123869380025E-3</v>
      </c>
      <c r="S75">
        <f t="shared" si="27"/>
        <v>-2.1208944628866046E-2</v>
      </c>
      <c r="T75" s="2">
        <f t="shared" si="14"/>
        <v>44896</v>
      </c>
      <c r="U75">
        <f t="shared" si="15"/>
        <v>110.8</v>
      </c>
      <c r="V75">
        <f t="shared" si="16"/>
        <v>182.49</v>
      </c>
      <c r="W75">
        <f>V75-U75</f>
        <v>71.690000000000012</v>
      </c>
      <c r="X75">
        <f t="shared" si="28"/>
        <v>1.6470216606498196</v>
      </c>
      <c r="Y75">
        <f t="shared" si="17"/>
        <v>-4.8618084421782806E-3</v>
      </c>
      <c r="Z75">
        <f t="shared" si="18"/>
        <v>-4.4833317305496877E-3</v>
      </c>
    </row>
    <row r="76" spans="1:26" x14ac:dyDescent="0.2">
      <c r="A76" s="3">
        <v>44895</v>
      </c>
      <c r="B76" s="4">
        <v>111.34</v>
      </c>
      <c r="C76" s="4">
        <v>183.31</v>
      </c>
      <c r="D76" s="4">
        <v>30.63</v>
      </c>
      <c r="E76" s="4">
        <v>108.44</v>
      </c>
      <c r="F76" s="4">
        <v>133.62</v>
      </c>
      <c r="G76" s="4">
        <v>51.55</v>
      </c>
      <c r="H76" s="4">
        <v>37.89</v>
      </c>
      <c r="I76" s="4">
        <v>69.489999999999995</v>
      </c>
      <c r="J76" s="4">
        <v>42.41</v>
      </c>
      <c r="K76">
        <f t="shared" si="19"/>
        <v>7.2111363502447004E-3</v>
      </c>
      <c r="L76">
        <f t="shared" si="20"/>
        <v>1.2515945343420884E-2</v>
      </c>
      <c r="M76">
        <f t="shared" si="21"/>
        <v>9.1834033391766292E-3</v>
      </c>
      <c r="N76">
        <f t="shared" si="22"/>
        <v>-4.8755903583299395E-3</v>
      </c>
      <c r="O76">
        <f t="shared" si="23"/>
        <v>-1.1755213111532357E-2</v>
      </c>
      <c r="P76">
        <f t="shared" si="24"/>
        <v>9.7466658522944744E-3</v>
      </c>
      <c r="Q76">
        <f t="shared" si="25"/>
        <v>1.9454311084871716E-2</v>
      </c>
      <c r="R76">
        <f t="shared" si="26"/>
        <v>5.4834192229330459E-3</v>
      </c>
      <c r="S76">
        <f t="shared" si="27"/>
        <v>-5.8775295567051796E-3</v>
      </c>
      <c r="T76" s="2">
        <f t="shared" si="14"/>
        <v>44895</v>
      </c>
      <c r="U76">
        <f t="shared" si="15"/>
        <v>111.34</v>
      </c>
      <c r="V76">
        <f t="shared" si="16"/>
        <v>183.31</v>
      </c>
      <c r="W76">
        <f>V76-U76</f>
        <v>71.97</v>
      </c>
      <c r="X76">
        <f t="shared" si="28"/>
        <v>1.6463984192563319</v>
      </c>
      <c r="Y76">
        <f t="shared" si="17"/>
        <v>7.2111363502447004E-3</v>
      </c>
      <c r="Z76">
        <f t="shared" si="18"/>
        <v>1.2515945343420884E-2</v>
      </c>
    </row>
    <row r="77" spans="1:26" x14ac:dyDescent="0.2">
      <c r="A77" s="3">
        <v>44894</v>
      </c>
      <c r="B77" s="4">
        <v>110.54</v>
      </c>
      <c r="C77" s="4">
        <v>181.03</v>
      </c>
      <c r="D77" s="4">
        <v>30.35</v>
      </c>
      <c r="E77" s="4">
        <v>108.97</v>
      </c>
      <c r="F77" s="4">
        <v>135.19999999999999</v>
      </c>
      <c r="G77" s="4">
        <v>51.05</v>
      </c>
      <c r="H77" s="4">
        <v>37.159999999999997</v>
      </c>
      <c r="I77" s="4">
        <v>69.11</v>
      </c>
      <c r="J77" s="4">
        <v>42.66</v>
      </c>
      <c r="K77">
        <f t="shared" si="19"/>
        <v>6.625846795495131E-3</v>
      </c>
      <c r="L77">
        <f t="shared" si="20"/>
        <v>1.4858783628576429E-2</v>
      </c>
      <c r="M77">
        <f t="shared" si="21"/>
        <v>1.7952609815527289E-2</v>
      </c>
      <c r="N77">
        <f t="shared" si="22"/>
        <v>1.0609444965272158E-2</v>
      </c>
      <c r="O77">
        <f t="shared" si="23"/>
        <v>2.6662732430036882E-3</v>
      </c>
      <c r="P77">
        <f t="shared" si="24"/>
        <v>2.318542379883879E-2</v>
      </c>
      <c r="Q77">
        <f t="shared" si="25"/>
        <v>3.5052876755042303E-2</v>
      </c>
      <c r="R77">
        <f t="shared" si="26"/>
        <v>1.2815087275970728E-2</v>
      </c>
      <c r="S77">
        <f t="shared" si="27"/>
        <v>2.7086474185571176E-2</v>
      </c>
      <c r="T77" s="2">
        <f t="shared" ref="T77:T140" si="29">A77</f>
        <v>44894</v>
      </c>
      <c r="U77">
        <f t="shared" ref="U77:U140" si="30">B77</f>
        <v>110.54</v>
      </c>
      <c r="V77">
        <f t="shared" ref="V77:V140" si="31">C77</f>
        <v>181.03</v>
      </c>
      <c r="W77">
        <f>V77-U77</f>
        <v>70.489999999999995</v>
      </c>
      <c r="X77">
        <f t="shared" si="28"/>
        <v>1.6376877148543514</v>
      </c>
      <c r="Y77">
        <f t="shared" ref="Y77:Y140" si="32">K77</f>
        <v>6.625846795495131E-3</v>
      </c>
      <c r="Z77">
        <f t="shared" ref="Z77:Z140" si="33">L77</f>
        <v>1.4858783628576429E-2</v>
      </c>
    </row>
    <row r="78" spans="1:26" x14ac:dyDescent="0.2">
      <c r="A78" s="3">
        <v>44893</v>
      </c>
      <c r="B78" s="4">
        <v>109.81</v>
      </c>
      <c r="C78" s="4">
        <v>178.36</v>
      </c>
      <c r="D78" s="4">
        <v>29.81</v>
      </c>
      <c r="E78" s="4">
        <v>107.82</v>
      </c>
      <c r="F78" s="4">
        <v>134.84</v>
      </c>
      <c r="G78" s="4">
        <v>49.88</v>
      </c>
      <c r="H78" s="4">
        <v>35.880000000000003</v>
      </c>
      <c r="I78" s="4">
        <v>68.23</v>
      </c>
      <c r="J78" s="4">
        <v>41.52</v>
      </c>
      <c r="K78">
        <f t="shared" ref="K78:K141" si="34">LN(B78/B79)</f>
        <v>-3.0492901480396132E-2</v>
      </c>
      <c r="L78">
        <f t="shared" ref="L78:L141" si="35">LN(C78/C79)</f>
        <v>-2.9500012461803952E-2</v>
      </c>
      <c r="M78">
        <f t="shared" ref="M78:M141" si="36">LN(D78/D79)</f>
        <v>-1.8940589477646694E-2</v>
      </c>
      <c r="N78">
        <f t="shared" ref="N78:N141" si="37">LN(E78/E79)</f>
        <v>-2.7083082581435259E-2</v>
      </c>
      <c r="O78">
        <f t="shared" ref="O78:O141" si="38">LN(F78/F79)</f>
        <v>-2.6059152817709215E-2</v>
      </c>
      <c r="P78">
        <f t="shared" ref="P78:P141" si="39">LN(G78/G79)</f>
        <v>-1.8866610646975365E-2</v>
      </c>
      <c r="Q78">
        <f t="shared" ref="Q78:Q141" si="40">LN(H78/H79)</f>
        <v>-1.3289232118682652E-2</v>
      </c>
      <c r="R78">
        <f t="shared" ref="R78:R141" si="41">LN(I78/I79)</f>
        <v>-2.9602912491564125E-2</v>
      </c>
      <c r="S78">
        <f t="shared" ref="S78:S141" si="42">LN(J78/J79)</f>
        <v>-3.5722307992875006E-2</v>
      </c>
      <c r="T78" s="2">
        <f t="shared" si="29"/>
        <v>44893</v>
      </c>
      <c r="U78">
        <f t="shared" si="30"/>
        <v>109.81</v>
      </c>
      <c r="V78">
        <f t="shared" si="31"/>
        <v>178.36</v>
      </c>
      <c r="W78">
        <f>V78-U78</f>
        <v>68.550000000000011</v>
      </c>
      <c r="X78">
        <f t="shared" ref="X78:X141" si="43">V78/U78</f>
        <v>1.6242600856024043</v>
      </c>
      <c r="Y78">
        <f t="shared" si="32"/>
        <v>-3.0492901480396132E-2</v>
      </c>
      <c r="Z78">
        <f t="shared" si="33"/>
        <v>-2.9500012461803952E-2</v>
      </c>
    </row>
    <row r="79" spans="1:26" x14ac:dyDescent="0.2">
      <c r="A79" s="3">
        <v>44890</v>
      </c>
      <c r="B79" s="4">
        <v>113.21</v>
      </c>
      <c r="C79" s="4">
        <v>183.7</v>
      </c>
      <c r="D79" s="4">
        <v>30.38</v>
      </c>
      <c r="E79" s="4">
        <v>110.78</v>
      </c>
      <c r="F79" s="4">
        <v>138.4</v>
      </c>
      <c r="G79" s="4">
        <v>50.83</v>
      </c>
      <c r="H79" s="4">
        <v>36.36</v>
      </c>
      <c r="I79" s="4">
        <v>70.28</v>
      </c>
      <c r="J79" s="4">
        <v>43.03</v>
      </c>
      <c r="K79">
        <f t="shared" si="34"/>
        <v>-3.5270294917950987E-3</v>
      </c>
      <c r="L79">
        <f t="shared" si="35"/>
        <v>-2.9352632913498869E-3</v>
      </c>
      <c r="M79">
        <f t="shared" si="36"/>
        <v>-8.8481652145936344E-3</v>
      </c>
      <c r="N79">
        <f t="shared" si="37"/>
        <v>6.3208273358250178E-4</v>
      </c>
      <c r="O79">
        <f t="shared" si="38"/>
        <v>-5.8355412169066624E-3</v>
      </c>
      <c r="P79">
        <f t="shared" si="39"/>
        <v>-1.154047037893236E-2</v>
      </c>
      <c r="Q79">
        <f t="shared" si="40"/>
        <v>-5.4854772766712032E-3</v>
      </c>
      <c r="R79">
        <f t="shared" si="41"/>
        <v>-1.1881327886752788E-2</v>
      </c>
      <c r="S79">
        <f t="shared" si="42"/>
        <v>-1.2241751214251455E-2</v>
      </c>
      <c r="T79" s="2">
        <f t="shared" si="29"/>
        <v>44890</v>
      </c>
      <c r="U79">
        <f t="shared" si="30"/>
        <v>113.21</v>
      </c>
      <c r="V79">
        <f t="shared" si="31"/>
        <v>183.7</v>
      </c>
      <c r="W79">
        <f>V79-U79</f>
        <v>70.489999999999995</v>
      </c>
      <c r="X79">
        <f t="shared" si="43"/>
        <v>1.6226481759561877</v>
      </c>
      <c r="Y79">
        <f t="shared" si="32"/>
        <v>-3.5270294917950987E-3</v>
      </c>
      <c r="Z79">
        <f t="shared" si="33"/>
        <v>-2.9352632913498869E-3</v>
      </c>
    </row>
    <row r="80" spans="1:26" x14ac:dyDescent="0.2">
      <c r="A80" s="3">
        <v>44888</v>
      </c>
      <c r="B80" s="4">
        <v>113.61</v>
      </c>
      <c r="C80" s="4">
        <v>184.24</v>
      </c>
      <c r="D80" s="4">
        <v>30.65</v>
      </c>
      <c r="E80" s="4">
        <v>110.71</v>
      </c>
      <c r="F80" s="4">
        <v>139.21</v>
      </c>
      <c r="G80" s="4">
        <v>51.42</v>
      </c>
      <c r="H80" s="4">
        <v>36.56</v>
      </c>
      <c r="I80" s="4">
        <v>71.12</v>
      </c>
      <c r="J80" s="4">
        <v>43.56</v>
      </c>
      <c r="K80">
        <f t="shared" si="34"/>
        <v>-5.0046199543000089E-3</v>
      </c>
      <c r="L80">
        <f t="shared" si="35"/>
        <v>-8.9158454066227931E-3</v>
      </c>
      <c r="M80">
        <f t="shared" si="36"/>
        <v>-1.7464868237491604E-2</v>
      </c>
      <c r="N80">
        <f t="shared" si="37"/>
        <v>-1.417064071307195E-2</v>
      </c>
      <c r="O80">
        <f t="shared" si="38"/>
        <v>-1.9702618210763852E-2</v>
      </c>
      <c r="P80">
        <f t="shared" si="39"/>
        <v>-4.2267856575734307E-2</v>
      </c>
      <c r="Q80">
        <f t="shared" si="40"/>
        <v>-2.405196337727929E-2</v>
      </c>
      <c r="R80">
        <f t="shared" si="41"/>
        <v>-2.2935191153345809E-2</v>
      </c>
      <c r="S80">
        <f t="shared" si="42"/>
        <v>-5.0377940299571808E-3</v>
      </c>
      <c r="T80" s="2">
        <f t="shared" si="29"/>
        <v>44888</v>
      </c>
      <c r="U80">
        <f t="shared" si="30"/>
        <v>113.61</v>
      </c>
      <c r="V80">
        <f t="shared" si="31"/>
        <v>184.24</v>
      </c>
      <c r="W80">
        <f>V80-U80</f>
        <v>70.63000000000001</v>
      </c>
      <c r="X80">
        <f t="shared" si="43"/>
        <v>1.6216882316697474</v>
      </c>
      <c r="Y80">
        <f t="shared" si="32"/>
        <v>-5.0046199543000089E-3</v>
      </c>
      <c r="Z80">
        <f t="shared" si="33"/>
        <v>-8.9158454066227931E-3</v>
      </c>
    </row>
    <row r="81" spans="1:26" x14ac:dyDescent="0.2">
      <c r="A81" s="3">
        <v>44887</v>
      </c>
      <c r="B81" s="4">
        <v>114.18</v>
      </c>
      <c r="C81" s="4">
        <v>185.89</v>
      </c>
      <c r="D81" s="4">
        <v>31.19</v>
      </c>
      <c r="E81" s="4">
        <v>112.29</v>
      </c>
      <c r="F81" s="4">
        <v>141.97999999999999</v>
      </c>
      <c r="G81" s="4">
        <v>53.64</v>
      </c>
      <c r="H81" s="4">
        <v>37.450000000000003</v>
      </c>
      <c r="I81" s="4">
        <v>72.77</v>
      </c>
      <c r="J81" s="4">
        <v>43.78</v>
      </c>
      <c r="K81">
        <f t="shared" si="34"/>
        <v>2.8516256023640836E-2</v>
      </c>
      <c r="L81">
        <f t="shared" si="35"/>
        <v>2.5332981120115224E-2</v>
      </c>
      <c r="M81">
        <f t="shared" si="36"/>
        <v>3.7567703723777886E-2</v>
      </c>
      <c r="N81">
        <f t="shared" si="37"/>
        <v>2.9461736866156853E-2</v>
      </c>
      <c r="O81">
        <f t="shared" si="38"/>
        <v>4.3325477783324552E-2</v>
      </c>
      <c r="P81">
        <f t="shared" si="39"/>
        <v>2.5872465688647341E-2</v>
      </c>
      <c r="Q81">
        <f t="shared" si="40"/>
        <v>3.5883164803679625E-2</v>
      </c>
      <c r="R81">
        <f t="shared" si="41"/>
        <v>4.46829035022362E-2</v>
      </c>
      <c r="S81">
        <f t="shared" si="42"/>
        <v>5.7588463571076005E-2</v>
      </c>
      <c r="T81" s="2">
        <f t="shared" si="29"/>
        <v>44887</v>
      </c>
      <c r="U81">
        <f t="shared" si="30"/>
        <v>114.18</v>
      </c>
      <c r="V81">
        <f t="shared" si="31"/>
        <v>185.89</v>
      </c>
      <c r="W81">
        <f>V81-U81</f>
        <v>71.70999999999998</v>
      </c>
      <c r="X81">
        <f t="shared" si="43"/>
        <v>1.6280434401821684</v>
      </c>
      <c r="Y81">
        <f t="shared" si="32"/>
        <v>2.8516256023640836E-2</v>
      </c>
      <c r="Z81">
        <f t="shared" si="33"/>
        <v>2.5332981120115224E-2</v>
      </c>
    </row>
    <row r="82" spans="1:26" x14ac:dyDescent="0.2">
      <c r="A82" s="3">
        <v>44886</v>
      </c>
      <c r="B82" s="4">
        <v>110.97</v>
      </c>
      <c r="C82" s="4">
        <v>181.24</v>
      </c>
      <c r="D82" s="4">
        <v>30.04</v>
      </c>
      <c r="E82" s="4">
        <v>109.03</v>
      </c>
      <c r="F82" s="4">
        <v>135.96</v>
      </c>
      <c r="G82" s="4">
        <v>52.27</v>
      </c>
      <c r="H82" s="4">
        <v>36.130000000000003</v>
      </c>
      <c r="I82" s="4">
        <v>69.59</v>
      </c>
      <c r="J82" s="4">
        <v>41.33</v>
      </c>
      <c r="K82">
        <f t="shared" si="34"/>
        <v>-9.9530075162792692E-3</v>
      </c>
      <c r="L82">
        <f t="shared" si="35"/>
        <v>-9.6093867406584071E-3</v>
      </c>
      <c r="M82">
        <f t="shared" si="36"/>
        <v>-2.4984863083594853E-2</v>
      </c>
      <c r="N82">
        <f t="shared" si="37"/>
        <v>3.6693881707022786E-4</v>
      </c>
      <c r="O82">
        <f t="shared" si="38"/>
        <v>-1.213553894641854E-2</v>
      </c>
      <c r="P82">
        <f t="shared" si="39"/>
        <v>-2.2136936503559686E-2</v>
      </c>
      <c r="Q82">
        <f t="shared" si="40"/>
        <v>-1.5925652349193985E-2</v>
      </c>
      <c r="R82">
        <f t="shared" si="41"/>
        <v>-2.3573940292001175E-2</v>
      </c>
      <c r="S82">
        <f t="shared" si="42"/>
        <v>7.2851220695462991E-3</v>
      </c>
      <c r="T82" s="2">
        <f t="shared" si="29"/>
        <v>44886</v>
      </c>
      <c r="U82">
        <f t="shared" si="30"/>
        <v>110.97</v>
      </c>
      <c r="V82">
        <f t="shared" si="31"/>
        <v>181.24</v>
      </c>
      <c r="W82">
        <f>V82-U82</f>
        <v>70.27000000000001</v>
      </c>
      <c r="X82">
        <f t="shared" si="43"/>
        <v>1.6332342074434534</v>
      </c>
      <c r="Y82">
        <f t="shared" si="32"/>
        <v>-9.9530075162792692E-3</v>
      </c>
      <c r="Z82">
        <f t="shared" si="33"/>
        <v>-9.6093867406584071E-3</v>
      </c>
    </row>
    <row r="83" spans="1:26" x14ac:dyDescent="0.2">
      <c r="A83" s="3">
        <v>44883</v>
      </c>
      <c r="B83" s="4">
        <v>112.08</v>
      </c>
      <c r="C83" s="4">
        <v>182.99</v>
      </c>
      <c r="D83" s="4">
        <v>30.8</v>
      </c>
      <c r="E83" s="4">
        <v>108.99</v>
      </c>
      <c r="F83" s="4">
        <v>137.62</v>
      </c>
      <c r="G83" s="4">
        <v>53.44</v>
      </c>
      <c r="H83" s="4">
        <v>36.71</v>
      </c>
      <c r="I83" s="4">
        <v>71.25</v>
      </c>
      <c r="J83" s="4">
        <v>41.03</v>
      </c>
      <c r="K83">
        <f t="shared" si="34"/>
        <v>-8.7057492183932623E-3</v>
      </c>
      <c r="L83">
        <f t="shared" si="35"/>
        <v>-5.993261918874877E-3</v>
      </c>
      <c r="M83">
        <f t="shared" si="36"/>
        <v>-1.6103407566578735E-2</v>
      </c>
      <c r="N83">
        <f t="shared" si="37"/>
        <v>-6.7666681014875354E-3</v>
      </c>
      <c r="O83">
        <f t="shared" si="38"/>
        <v>-2.1050347119124543E-3</v>
      </c>
      <c r="P83">
        <f t="shared" si="39"/>
        <v>1.1480318052165869E-2</v>
      </c>
      <c r="Q83">
        <f t="shared" si="40"/>
        <v>-2.0491415296853024E-2</v>
      </c>
      <c r="R83">
        <f t="shared" si="41"/>
        <v>-2.9430334465037739E-3</v>
      </c>
      <c r="S83">
        <f t="shared" si="42"/>
        <v>-1.5957785438610695E-2</v>
      </c>
      <c r="T83" s="2">
        <f t="shared" si="29"/>
        <v>44883</v>
      </c>
      <c r="U83">
        <f t="shared" si="30"/>
        <v>112.08</v>
      </c>
      <c r="V83">
        <f t="shared" si="31"/>
        <v>182.99</v>
      </c>
      <c r="W83">
        <f>V83-U83</f>
        <v>70.910000000000011</v>
      </c>
      <c r="X83">
        <f t="shared" si="43"/>
        <v>1.6326730906495361</v>
      </c>
      <c r="Y83">
        <f t="shared" si="32"/>
        <v>-8.7057492183932623E-3</v>
      </c>
      <c r="Z83">
        <f t="shared" si="33"/>
        <v>-5.993261918874877E-3</v>
      </c>
    </row>
    <row r="84" spans="1:26" x14ac:dyDescent="0.2">
      <c r="A84" s="3">
        <v>44882</v>
      </c>
      <c r="B84" s="4">
        <v>113.06</v>
      </c>
      <c r="C84" s="4">
        <v>184.09</v>
      </c>
      <c r="D84" s="4">
        <v>31.3</v>
      </c>
      <c r="E84" s="4">
        <v>109.73</v>
      </c>
      <c r="F84" s="4">
        <v>137.91</v>
      </c>
      <c r="G84" s="4">
        <v>52.83</v>
      </c>
      <c r="H84" s="4">
        <v>37.47</v>
      </c>
      <c r="I84" s="4">
        <v>71.459999999999994</v>
      </c>
      <c r="J84" s="4">
        <v>41.69</v>
      </c>
      <c r="K84">
        <f t="shared" si="34"/>
        <v>1.327610054714008E-3</v>
      </c>
      <c r="L84">
        <f t="shared" si="35"/>
        <v>-4.8770011048269949E-3</v>
      </c>
      <c r="M84">
        <f t="shared" si="36"/>
        <v>-4.7808856003420082E-3</v>
      </c>
      <c r="N84">
        <f t="shared" si="37"/>
        <v>1.8858937106290021E-2</v>
      </c>
      <c r="O84">
        <f t="shared" si="38"/>
        <v>1.7408280458321771E-2</v>
      </c>
      <c r="P84">
        <f t="shared" si="39"/>
        <v>-3.0240053284463402E-3</v>
      </c>
      <c r="Q84">
        <f t="shared" si="40"/>
        <v>-1.0090367077861847E-2</v>
      </c>
      <c r="R84">
        <f t="shared" si="41"/>
        <v>-6.5555712840013143E-3</v>
      </c>
      <c r="S84">
        <f t="shared" si="42"/>
        <v>4.8088575479289302E-3</v>
      </c>
      <c r="T84" s="2">
        <f t="shared" si="29"/>
        <v>44882</v>
      </c>
      <c r="U84">
        <f t="shared" si="30"/>
        <v>113.06</v>
      </c>
      <c r="V84">
        <f t="shared" si="31"/>
        <v>184.09</v>
      </c>
      <c r="W84">
        <f>V84-U84</f>
        <v>71.03</v>
      </c>
      <c r="X84">
        <f t="shared" si="43"/>
        <v>1.6282504864673624</v>
      </c>
      <c r="Y84">
        <f t="shared" si="32"/>
        <v>1.327610054714008E-3</v>
      </c>
      <c r="Z84">
        <f t="shared" si="33"/>
        <v>-4.8770011048269949E-3</v>
      </c>
    </row>
    <row r="85" spans="1:26" x14ac:dyDescent="0.2">
      <c r="A85" s="3">
        <v>44881</v>
      </c>
      <c r="B85" s="4">
        <v>112.91</v>
      </c>
      <c r="C85" s="4">
        <v>184.99</v>
      </c>
      <c r="D85" s="4">
        <v>31.45</v>
      </c>
      <c r="E85" s="4">
        <v>107.68</v>
      </c>
      <c r="F85" s="4">
        <v>135.53</v>
      </c>
      <c r="G85" s="4">
        <v>52.99</v>
      </c>
      <c r="H85" s="4">
        <v>37.85</v>
      </c>
      <c r="I85" s="4">
        <v>71.930000000000007</v>
      </c>
      <c r="J85" s="4">
        <v>41.49</v>
      </c>
      <c r="K85">
        <f t="shared" si="34"/>
        <v>-1.0747108373077801E-2</v>
      </c>
      <c r="L85">
        <f t="shared" si="35"/>
        <v>-1.6406115353047635E-2</v>
      </c>
      <c r="M85">
        <f t="shared" si="36"/>
        <v>-4.6288741603044685E-2</v>
      </c>
      <c r="N85">
        <f t="shared" si="37"/>
        <v>-3.1356835699499562E-2</v>
      </c>
      <c r="O85">
        <f t="shared" si="38"/>
        <v>-3.7508016772239812E-2</v>
      </c>
      <c r="P85">
        <f t="shared" si="39"/>
        <v>-3.1211896402237208E-2</v>
      </c>
      <c r="Q85">
        <f t="shared" si="40"/>
        <v>-2.7620307113004294E-2</v>
      </c>
      <c r="R85">
        <f t="shared" si="41"/>
        <v>-3.4165662492554427E-2</v>
      </c>
      <c r="S85">
        <f t="shared" si="42"/>
        <v>-5.326772376894913E-2</v>
      </c>
      <c r="T85" s="2">
        <f t="shared" si="29"/>
        <v>44881</v>
      </c>
      <c r="U85">
        <f t="shared" si="30"/>
        <v>112.91</v>
      </c>
      <c r="V85">
        <f t="shared" si="31"/>
        <v>184.99</v>
      </c>
      <c r="W85">
        <f>V85-U85</f>
        <v>72.080000000000013</v>
      </c>
      <c r="X85">
        <f t="shared" si="43"/>
        <v>1.6383845540696131</v>
      </c>
      <c r="Y85">
        <f t="shared" si="32"/>
        <v>-1.0747108373077801E-2</v>
      </c>
      <c r="Z85">
        <f t="shared" si="33"/>
        <v>-1.6406115353047635E-2</v>
      </c>
    </row>
    <row r="86" spans="1:26" x14ac:dyDescent="0.2">
      <c r="A86" s="3">
        <v>44880</v>
      </c>
      <c r="B86" s="4">
        <v>114.13</v>
      </c>
      <c r="C86" s="4">
        <v>188.05</v>
      </c>
      <c r="D86" s="4">
        <v>32.94</v>
      </c>
      <c r="E86" s="4">
        <v>111.11</v>
      </c>
      <c r="F86" s="4">
        <v>140.71</v>
      </c>
      <c r="G86" s="4">
        <v>54.67</v>
      </c>
      <c r="H86" s="4">
        <v>38.909999999999997</v>
      </c>
      <c r="I86" s="4">
        <v>74.430000000000007</v>
      </c>
      <c r="J86" s="4">
        <v>43.76</v>
      </c>
      <c r="K86">
        <f t="shared" si="34"/>
        <v>6.6813435360012323E-3</v>
      </c>
      <c r="L86">
        <f t="shared" si="35"/>
        <v>8.0085852491785826E-3</v>
      </c>
      <c r="M86">
        <f t="shared" si="36"/>
        <v>1.3447635413802424E-2</v>
      </c>
      <c r="N86">
        <f t="shared" si="37"/>
        <v>7.6794884343797162E-3</v>
      </c>
      <c r="O86">
        <f t="shared" si="38"/>
        <v>2.8181029611714221E-2</v>
      </c>
      <c r="P86">
        <f t="shared" si="39"/>
        <v>1.1035609512994506E-2</v>
      </c>
      <c r="Q86">
        <f t="shared" si="40"/>
        <v>2.2350202688767348E-2</v>
      </c>
      <c r="R86">
        <f t="shared" si="41"/>
        <v>1.5571366005944528E-2</v>
      </c>
      <c r="S86">
        <f t="shared" si="42"/>
        <v>3.2279593475257953E-2</v>
      </c>
      <c r="T86" s="2">
        <f t="shared" si="29"/>
        <v>44880</v>
      </c>
      <c r="U86">
        <f t="shared" si="30"/>
        <v>114.13</v>
      </c>
      <c r="V86">
        <f t="shared" si="31"/>
        <v>188.05</v>
      </c>
      <c r="W86">
        <f>V86-U86</f>
        <v>73.920000000000016</v>
      </c>
      <c r="X86">
        <f t="shared" si="43"/>
        <v>1.6476824673617807</v>
      </c>
      <c r="Y86">
        <f t="shared" si="32"/>
        <v>6.6813435360012323E-3</v>
      </c>
      <c r="Z86">
        <f t="shared" si="33"/>
        <v>8.0085852491785826E-3</v>
      </c>
    </row>
    <row r="87" spans="1:26" x14ac:dyDescent="0.2">
      <c r="A87" s="3">
        <v>44879</v>
      </c>
      <c r="B87" s="4">
        <v>113.37</v>
      </c>
      <c r="C87" s="4">
        <v>186.55</v>
      </c>
      <c r="D87" s="4">
        <v>32.5</v>
      </c>
      <c r="E87" s="4">
        <v>110.26</v>
      </c>
      <c r="F87" s="4">
        <v>136.80000000000001</v>
      </c>
      <c r="G87" s="4">
        <v>54.07</v>
      </c>
      <c r="H87" s="4">
        <v>38.049999999999997</v>
      </c>
      <c r="I87" s="4">
        <v>73.28</v>
      </c>
      <c r="J87" s="4">
        <v>42.37</v>
      </c>
      <c r="K87">
        <f t="shared" si="34"/>
        <v>-5.102949662186009E-3</v>
      </c>
      <c r="L87">
        <f t="shared" si="35"/>
        <v>4.8256079861930208E-4</v>
      </c>
      <c r="M87">
        <f t="shared" si="36"/>
        <v>-1.1624480852287436E-2</v>
      </c>
      <c r="N87">
        <f t="shared" si="37"/>
        <v>-9.3880451199615383E-3</v>
      </c>
      <c r="O87">
        <f t="shared" si="38"/>
        <v>2.0978757262446319E-2</v>
      </c>
      <c r="P87">
        <f t="shared" si="39"/>
        <v>-1.3775587480726291E-2</v>
      </c>
      <c r="Q87">
        <f t="shared" si="40"/>
        <v>-1.7971573671155101E-2</v>
      </c>
      <c r="R87">
        <f t="shared" si="41"/>
        <v>-1.4226918371327278E-2</v>
      </c>
      <c r="S87">
        <f t="shared" si="42"/>
        <v>-5.8830620320032157E-3</v>
      </c>
      <c r="T87" s="2">
        <f t="shared" si="29"/>
        <v>44879</v>
      </c>
      <c r="U87">
        <f t="shared" si="30"/>
        <v>113.37</v>
      </c>
      <c r="V87">
        <f t="shared" si="31"/>
        <v>186.55</v>
      </c>
      <c r="W87">
        <f>V87-U87</f>
        <v>73.180000000000007</v>
      </c>
      <c r="X87">
        <f t="shared" si="43"/>
        <v>1.6454970450736526</v>
      </c>
      <c r="Y87">
        <f t="shared" si="32"/>
        <v>-5.102949662186009E-3</v>
      </c>
      <c r="Z87">
        <f t="shared" si="33"/>
        <v>4.8256079861930208E-4</v>
      </c>
    </row>
    <row r="88" spans="1:26" x14ac:dyDescent="0.2">
      <c r="A88" s="3">
        <v>44876</v>
      </c>
      <c r="B88" s="4">
        <v>113.95</v>
      </c>
      <c r="C88" s="4">
        <v>186.46</v>
      </c>
      <c r="D88" s="4">
        <v>32.880000000000003</v>
      </c>
      <c r="E88" s="4">
        <v>111.3</v>
      </c>
      <c r="F88" s="4">
        <v>133.96</v>
      </c>
      <c r="G88" s="4">
        <v>54.82</v>
      </c>
      <c r="H88" s="4">
        <v>38.74</v>
      </c>
      <c r="I88" s="4">
        <v>74.33</v>
      </c>
      <c r="J88" s="4">
        <v>42.62</v>
      </c>
      <c r="K88">
        <f t="shared" si="34"/>
        <v>3.0744234733885864E-2</v>
      </c>
      <c r="L88">
        <f t="shared" si="35"/>
        <v>2.8063621107742194E-2</v>
      </c>
      <c r="M88">
        <f t="shared" si="36"/>
        <v>3.9707449595112729E-2</v>
      </c>
      <c r="N88">
        <f t="shared" si="37"/>
        <v>4.6528572553375537E-2</v>
      </c>
      <c r="O88">
        <f t="shared" si="38"/>
        <v>1.133603220792532E-2</v>
      </c>
      <c r="P88">
        <f t="shared" si="39"/>
        <v>3.1878162626746566E-2</v>
      </c>
      <c r="Q88">
        <f t="shared" si="40"/>
        <v>2.4299040076008291E-2</v>
      </c>
      <c r="R88">
        <f t="shared" si="41"/>
        <v>5.318565710927789E-2</v>
      </c>
      <c r="S88">
        <f t="shared" si="42"/>
        <v>-6.5481992635002756E-3</v>
      </c>
      <c r="T88" s="2">
        <f t="shared" si="29"/>
        <v>44876</v>
      </c>
      <c r="U88">
        <f t="shared" si="30"/>
        <v>113.95</v>
      </c>
      <c r="V88">
        <f t="shared" si="31"/>
        <v>186.46</v>
      </c>
      <c r="W88">
        <f>V88-U88</f>
        <v>72.510000000000005</v>
      </c>
      <c r="X88">
        <f t="shared" si="43"/>
        <v>1.6363317244405442</v>
      </c>
      <c r="Y88">
        <f t="shared" si="32"/>
        <v>3.0744234733885864E-2</v>
      </c>
      <c r="Z88">
        <f t="shared" si="33"/>
        <v>2.8063621107742194E-2</v>
      </c>
    </row>
    <row r="89" spans="1:26" x14ac:dyDescent="0.2">
      <c r="A89" s="3">
        <v>44875</v>
      </c>
      <c r="B89" s="4">
        <v>110.5</v>
      </c>
      <c r="C89" s="4">
        <v>181.3</v>
      </c>
      <c r="D89" s="4">
        <v>31.6</v>
      </c>
      <c r="E89" s="4">
        <v>106.24</v>
      </c>
      <c r="F89" s="4">
        <v>132.44999999999999</v>
      </c>
      <c r="G89" s="4">
        <v>53.1</v>
      </c>
      <c r="H89" s="4">
        <v>37.81</v>
      </c>
      <c r="I89" s="4">
        <v>70.48</v>
      </c>
      <c r="J89" s="4">
        <v>42.9</v>
      </c>
      <c r="K89">
        <f t="shared" si="34"/>
        <v>1.4585491018892574E-2</v>
      </c>
      <c r="L89">
        <f t="shared" si="35"/>
        <v>1.8762903242060466E-2</v>
      </c>
      <c r="M89">
        <f t="shared" si="36"/>
        <v>3.1177199748182526E-2</v>
      </c>
      <c r="N89">
        <f t="shared" si="37"/>
        <v>2.0444776200746716E-2</v>
      </c>
      <c r="O89">
        <f t="shared" si="38"/>
        <v>3.4174951798461459E-2</v>
      </c>
      <c r="P89">
        <f t="shared" si="39"/>
        <v>5.6513140808963486E-4</v>
      </c>
      <c r="Q89">
        <f t="shared" si="40"/>
        <v>2.6804070511911776E-2</v>
      </c>
      <c r="R89">
        <f t="shared" si="41"/>
        <v>3.6851218424713374E-2</v>
      </c>
      <c r="S89">
        <f t="shared" si="42"/>
        <v>4.9209832637506265E-2</v>
      </c>
      <c r="T89" s="2">
        <f t="shared" si="29"/>
        <v>44875</v>
      </c>
      <c r="U89">
        <f t="shared" si="30"/>
        <v>110.5</v>
      </c>
      <c r="V89">
        <f t="shared" si="31"/>
        <v>181.3</v>
      </c>
      <c r="W89">
        <f>V89-U89</f>
        <v>70.800000000000011</v>
      </c>
      <c r="X89">
        <f t="shared" si="43"/>
        <v>1.6407239819004527</v>
      </c>
      <c r="Y89">
        <f t="shared" si="32"/>
        <v>1.4585491018892574E-2</v>
      </c>
      <c r="Z89">
        <f t="shared" si="33"/>
        <v>1.8762903242060466E-2</v>
      </c>
    </row>
    <row r="90" spans="1:26" x14ac:dyDescent="0.2">
      <c r="A90" s="3">
        <v>44874</v>
      </c>
      <c r="B90" s="4">
        <v>108.9</v>
      </c>
      <c r="C90" s="4">
        <v>177.93</v>
      </c>
      <c r="D90" s="4">
        <v>30.63</v>
      </c>
      <c r="E90" s="4">
        <v>104.09</v>
      </c>
      <c r="F90" s="4">
        <v>128</v>
      </c>
      <c r="G90" s="4">
        <v>53.07</v>
      </c>
      <c r="H90" s="4">
        <v>36.81</v>
      </c>
      <c r="I90" s="4">
        <v>67.930000000000007</v>
      </c>
      <c r="J90" s="4">
        <v>40.840000000000003</v>
      </c>
      <c r="K90">
        <f t="shared" si="34"/>
        <v>-4.5768418455580585E-2</v>
      </c>
      <c r="L90">
        <f t="shared" si="35"/>
        <v>-4.0801761639800385E-2</v>
      </c>
      <c r="M90">
        <f t="shared" si="36"/>
        <v>-6.6312167668405156E-2</v>
      </c>
      <c r="N90">
        <f t="shared" si="37"/>
        <v>-9.7515113078859555E-3</v>
      </c>
      <c r="O90">
        <f t="shared" si="38"/>
        <v>-3.2663806818791573E-2</v>
      </c>
      <c r="P90">
        <f t="shared" si="39"/>
        <v>-3.0069080518877772E-2</v>
      </c>
      <c r="Q90">
        <f t="shared" si="40"/>
        <v>-6.7234557564716316E-2</v>
      </c>
      <c r="R90">
        <f t="shared" si="41"/>
        <v>-9.6741110889056486E-2</v>
      </c>
      <c r="S90">
        <f t="shared" si="42"/>
        <v>-7.3163073659999203E-2</v>
      </c>
      <c r="T90" s="2">
        <f t="shared" si="29"/>
        <v>44874</v>
      </c>
      <c r="U90">
        <f t="shared" si="30"/>
        <v>108.9</v>
      </c>
      <c r="V90">
        <f t="shared" si="31"/>
        <v>177.93</v>
      </c>
      <c r="W90">
        <f>V90-U90</f>
        <v>69.03</v>
      </c>
      <c r="X90">
        <f t="shared" si="43"/>
        <v>1.6338842975206611</v>
      </c>
      <c r="Y90">
        <f t="shared" si="32"/>
        <v>-4.5768418455580585E-2</v>
      </c>
      <c r="Z90">
        <f t="shared" si="33"/>
        <v>-4.0801761639800385E-2</v>
      </c>
    </row>
    <row r="91" spans="1:26" x14ac:dyDescent="0.2">
      <c r="A91" s="3">
        <v>44873</v>
      </c>
      <c r="B91" s="4">
        <v>114</v>
      </c>
      <c r="C91" s="4">
        <v>185.34</v>
      </c>
      <c r="D91" s="4">
        <v>32.729999999999997</v>
      </c>
      <c r="E91" s="4">
        <v>105.11</v>
      </c>
      <c r="F91" s="4">
        <v>132.25</v>
      </c>
      <c r="G91" s="4">
        <v>54.69</v>
      </c>
      <c r="H91" s="4">
        <v>39.369999999999997</v>
      </c>
      <c r="I91" s="4">
        <v>74.83</v>
      </c>
      <c r="J91" s="4">
        <v>43.94</v>
      </c>
      <c r="K91">
        <f t="shared" si="34"/>
        <v>3.162891408508217E-3</v>
      </c>
      <c r="L91">
        <f t="shared" si="35"/>
        <v>-1.4557220524617815E-3</v>
      </c>
      <c r="M91">
        <f t="shared" si="36"/>
        <v>-9.1241508896092796E-3</v>
      </c>
      <c r="N91">
        <f t="shared" si="37"/>
        <v>-3.0398047535952996E-3</v>
      </c>
      <c r="O91">
        <f t="shared" si="38"/>
        <v>3.5602052527349544E-3</v>
      </c>
      <c r="P91">
        <f t="shared" si="39"/>
        <v>-2.1917816993437117E-3</v>
      </c>
      <c r="Q91">
        <f t="shared" si="40"/>
        <v>-4.3087127868247331E-3</v>
      </c>
      <c r="R91">
        <f t="shared" si="41"/>
        <v>-1.5119651422863095E-2</v>
      </c>
      <c r="S91">
        <f t="shared" si="42"/>
        <v>-5.4471310355070045E-3</v>
      </c>
      <c r="T91" s="2">
        <f t="shared" si="29"/>
        <v>44873</v>
      </c>
      <c r="U91">
        <f t="shared" si="30"/>
        <v>114</v>
      </c>
      <c r="V91">
        <f t="shared" si="31"/>
        <v>185.34</v>
      </c>
      <c r="W91">
        <f>V91-U91</f>
        <v>71.34</v>
      </c>
      <c r="X91">
        <f t="shared" si="43"/>
        <v>1.6257894736842105</v>
      </c>
      <c r="Y91">
        <f t="shared" si="32"/>
        <v>3.162891408508217E-3</v>
      </c>
      <c r="Z91">
        <f t="shared" si="33"/>
        <v>-1.4557220524617815E-3</v>
      </c>
    </row>
    <row r="92" spans="1:26" x14ac:dyDescent="0.2">
      <c r="A92" s="3">
        <v>44872</v>
      </c>
      <c r="B92" s="4">
        <v>113.64</v>
      </c>
      <c r="C92" s="4">
        <v>185.61</v>
      </c>
      <c r="D92" s="4">
        <v>33.03</v>
      </c>
      <c r="E92" s="4">
        <v>105.43</v>
      </c>
      <c r="F92" s="4">
        <v>131.78</v>
      </c>
      <c r="G92" s="4">
        <v>54.81</v>
      </c>
      <c r="H92" s="4">
        <v>39.54</v>
      </c>
      <c r="I92" s="4">
        <v>75.97</v>
      </c>
      <c r="J92" s="4">
        <v>44.18</v>
      </c>
      <c r="K92">
        <f t="shared" si="34"/>
        <v>1.1772652011042342E-2</v>
      </c>
      <c r="L92">
        <f t="shared" si="35"/>
        <v>1.186909308020922E-2</v>
      </c>
      <c r="M92">
        <f t="shared" si="36"/>
        <v>3.0743275781631402E-2</v>
      </c>
      <c r="N92">
        <f t="shared" si="37"/>
        <v>1.8668868271030013E-2</v>
      </c>
      <c r="O92">
        <f t="shared" si="38"/>
        <v>2.3494362801546105E-2</v>
      </c>
      <c r="P92">
        <f t="shared" si="39"/>
        <v>3.1695730810131932E-2</v>
      </c>
      <c r="Q92">
        <f t="shared" si="40"/>
        <v>2.7174191944965263E-2</v>
      </c>
      <c r="R92">
        <f t="shared" si="41"/>
        <v>3.6187277343257745E-2</v>
      </c>
      <c r="S92">
        <f t="shared" si="42"/>
        <v>7.2750812931613701E-2</v>
      </c>
      <c r="T92" s="2">
        <f t="shared" si="29"/>
        <v>44872</v>
      </c>
      <c r="U92">
        <f t="shared" si="30"/>
        <v>113.64</v>
      </c>
      <c r="V92">
        <f t="shared" si="31"/>
        <v>185.61</v>
      </c>
      <c r="W92">
        <f>V92-U92</f>
        <v>71.970000000000013</v>
      </c>
      <c r="X92">
        <f t="shared" si="43"/>
        <v>1.6333157338965154</v>
      </c>
      <c r="Y92">
        <f t="shared" si="32"/>
        <v>1.1772652011042342E-2</v>
      </c>
      <c r="Z92">
        <f t="shared" si="33"/>
        <v>1.186909308020922E-2</v>
      </c>
    </row>
    <row r="93" spans="1:26" x14ac:dyDescent="0.2">
      <c r="A93" s="3">
        <v>44869</v>
      </c>
      <c r="B93" s="4">
        <v>112.31</v>
      </c>
      <c r="C93" s="4">
        <v>183.42</v>
      </c>
      <c r="D93" s="4">
        <v>32.03</v>
      </c>
      <c r="E93" s="4">
        <v>103.48</v>
      </c>
      <c r="F93" s="4">
        <v>128.72</v>
      </c>
      <c r="G93" s="4">
        <v>53.1</v>
      </c>
      <c r="H93" s="4">
        <v>38.479999999999997</v>
      </c>
      <c r="I93" s="4">
        <v>73.27</v>
      </c>
      <c r="J93" s="4">
        <v>41.08</v>
      </c>
      <c r="K93">
        <f t="shared" si="34"/>
        <v>1.0832208329360431E-2</v>
      </c>
      <c r="L93">
        <f t="shared" si="35"/>
        <v>1.2563599625972754E-2</v>
      </c>
      <c r="M93">
        <f t="shared" si="36"/>
        <v>1.9228330793591639E-2</v>
      </c>
      <c r="N93">
        <f t="shared" si="37"/>
        <v>3.4849986868963853E-3</v>
      </c>
      <c r="O93">
        <f t="shared" si="38"/>
        <v>-7.6616866684540551E-3</v>
      </c>
      <c r="P93">
        <f t="shared" si="39"/>
        <v>2.4786778982455834E-2</v>
      </c>
      <c r="Q93">
        <f t="shared" si="40"/>
        <v>4.3011673555828356E-2</v>
      </c>
      <c r="R93">
        <f t="shared" si="41"/>
        <v>1.526537241750428E-2</v>
      </c>
      <c r="S93">
        <f t="shared" si="42"/>
        <v>4.3025410196945169E-2</v>
      </c>
      <c r="T93" s="2">
        <f t="shared" si="29"/>
        <v>44869</v>
      </c>
      <c r="U93">
        <f t="shared" si="30"/>
        <v>112.31</v>
      </c>
      <c r="V93">
        <f t="shared" si="31"/>
        <v>183.42</v>
      </c>
      <c r="W93">
        <f>V93-U93</f>
        <v>71.109999999999985</v>
      </c>
      <c r="X93">
        <f t="shared" si="43"/>
        <v>1.6331582227762442</v>
      </c>
      <c r="Y93">
        <f t="shared" si="32"/>
        <v>1.0832208329360431E-2</v>
      </c>
      <c r="Z93">
        <f t="shared" si="33"/>
        <v>1.2563599625972754E-2</v>
      </c>
    </row>
    <row r="94" spans="1:26" x14ac:dyDescent="0.2">
      <c r="A94" s="3">
        <v>44868</v>
      </c>
      <c r="B94" s="4">
        <v>111.1</v>
      </c>
      <c r="C94" s="4">
        <v>181.13</v>
      </c>
      <c r="D94" s="4">
        <v>31.42</v>
      </c>
      <c r="E94" s="4">
        <v>103.12</v>
      </c>
      <c r="F94" s="4">
        <v>129.71</v>
      </c>
      <c r="G94" s="4">
        <v>51.8</v>
      </c>
      <c r="H94" s="4">
        <v>36.86</v>
      </c>
      <c r="I94" s="4">
        <v>72.16</v>
      </c>
      <c r="J94" s="4">
        <v>39.35</v>
      </c>
      <c r="K94">
        <f t="shared" si="34"/>
        <v>1.3502085417952305E-2</v>
      </c>
      <c r="L94">
        <f t="shared" si="35"/>
        <v>1.4626404285131549E-2</v>
      </c>
      <c r="M94">
        <f t="shared" si="36"/>
        <v>5.427942286258388E-2</v>
      </c>
      <c r="N94">
        <f t="shared" si="37"/>
        <v>-1.1630162194810371E-3</v>
      </c>
      <c r="O94">
        <f t="shared" si="38"/>
        <v>3.0369399748705308E-2</v>
      </c>
      <c r="P94">
        <f t="shared" si="39"/>
        <v>1.2823179402396681E-2</v>
      </c>
      <c r="Q94">
        <f t="shared" si="40"/>
        <v>2.9458427463742901E-2</v>
      </c>
      <c r="R94">
        <f t="shared" si="41"/>
        <v>1.4798538945173006E-2</v>
      </c>
      <c r="S94">
        <f t="shared" si="42"/>
        <v>-2.8064984024361889E-2</v>
      </c>
      <c r="T94" s="2">
        <f t="shared" si="29"/>
        <v>44868</v>
      </c>
      <c r="U94">
        <f t="shared" si="30"/>
        <v>111.1</v>
      </c>
      <c r="V94">
        <f t="shared" si="31"/>
        <v>181.13</v>
      </c>
      <c r="W94">
        <f>V94-U94</f>
        <v>70.03</v>
      </c>
      <c r="X94">
        <f t="shared" si="43"/>
        <v>1.6303330333033303</v>
      </c>
      <c r="Y94">
        <f t="shared" si="32"/>
        <v>1.3502085417952305E-2</v>
      </c>
      <c r="Z94">
        <f t="shared" si="33"/>
        <v>1.4626404285131549E-2</v>
      </c>
    </row>
    <row r="95" spans="1:26" x14ac:dyDescent="0.2">
      <c r="A95" s="3">
        <v>44867</v>
      </c>
      <c r="B95" s="4">
        <v>109.61</v>
      </c>
      <c r="C95" s="4">
        <v>178.5</v>
      </c>
      <c r="D95" s="4">
        <v>29.76</v>
      </c>
      <c r="E95" s="4">
        <v>103.24</v>
      </c>
      <c r="F95" s="4">
        <v>125.83</v>
      </c>
      <c r="G95" s="4">
        <v>51.14</v>
      </c>
      <c r="H95" s="4">
        <v>35.79</v>
      </c>
      <c r="I95" s="4">
        <v>71.099999999999994</v>
      </c>
      <c r="J95" s="4">
        <v>40.47</v>
      </c>
      <c r="K95">
        <f t="shared" si="34"/>
        <v>-2.0766365602303796E-2</v>
      </c>
      <c r="L95">
        <f t="shared" si="35"/>
        <v>-2.062614706601866E-2</v>
      </c>
      <c r="M95">
        <f t="shared" si="36"/>
        <v>-3.8561376732087031E-2</v>
      </c>
      <c r="N95">
        <f t="shared" si="37"/>
        <v>-3.9317570144010362E-2</v>
      </c>
      <c r="O95">
        <f t="shared" si="38"/>
        <v>-3.260266085170592E-2</v>
      </c>
      <c r="P95">
        <f t="shared" si="39"/>
        <v>-7.9852405999283477E-3</v>
      </c>
      <c r="Q95">
        <f t="shared" si="40"/>
        <v>-1.9643735810511449E-2</v>
      </c>
      <c r="R95">
        <f t="shared" si="41"/>
        <v>-3.7271394797231655E-2</v>
      </c>
      <c r="S95">
        <f t="shared" si="42"/>
        <v>-6.8948807990975155E-3</v>
      </c>
      <c r="T95" s="2">
        <f t="shared" si="29"/>
        <v>44867</v>
      </c>
      <c r="U95">
        <f t="shared" si="30"/>
        <v>109.61</v>
      </c>
      <c r="V95">
        <f t="shared" si="31"/>
        <v>178.5</v>
      </c>
      <c r="W95">
        <f>V95-U95</f>
        <v>68.89</v>
      </c>
      <c r="X95">
        <f t="shared" si="43"/>
        <v>1.6285010491743455</v>
      </c>
      <c r="Y95">
        <f t="shared" si="32"/>
        <v>-2.0766365602303796E-2</v>
      </c>
      <c r="Z95">
        <f t="shared" si="33"/>
        <v>-2.062614706601866E-2</v>
      </c>
    </row>
    <row r="96" spans="1:26" x14ac:dyDescent="0.2">
      <c r="A96" s="3">
        <v>44866</v>
      </c>
      <c r="B96" s="4">
        <v>111.91</v>
      </c>
      <c r="C96" s="4">
        <v>182.22</v>
      </c>
      <c r="D96" s="4">
        <v>30.93</v>
      </c>
      <c r="E96" s="4">
        <v>107.38</v>
      </c>
      <c r="F96" s="4">
        <v>130</v>
      </c>
      <c r="G96" s="4">
        <v>51.55</v>
      </c>
      <c r="H96" s="4">
        <v>36.5</v>
      </c>
      <c r="I96" s="4">
        <v>73.8</v>
      </c>
      <c r="J96" s="4">
        <v>40.75</v>
      </c>
      <c r="K96">
        <f t="shared" si="34"/>
        <v>9.8779538817015625E-3</v>
      </c>
      <c r="L96">
        <f t="shared" si="35"/>
        <v>7.2703558844628294E-3</v>
      </c>
      <c r="M96">
        <f t="shared" si="36"/>
        <v>1.5640592541072154E-2</v>
      </c>
      <c r="N96">
        <f t="shared" si="37"/>
        <v>2.919846486130187E-2</v>
      </c>
      <c r="O96">
        <f t="shared" si="38"/>
        <v>3.4830364851988496E-2</v>
      </c>
      <c r="P96">
        <f t="shared" si="39"/>
        <v>-9.2682648392432461E-3</v>
      </c>
      <c r="Q96">
        <f t="shared" si="40"/>
        <v>2.1941862889839612E-3</v>
      </c>
      <c r="R96">
        <f t="shared" si="41"/>
        <v>1.6393809775676352E-2</v>
      </c>
      <c r="S96">
        <f t="shared" si="42"/>
        <v>-2.639698006979585E-2</v>
      </c>
      <c r="T96" s="2">
        <f t="shared" si="29"/>
        <v>44866</v>
      </c>
      <c r="U96">
        <f t="shared" si="30"/>
        <v>111.91</v>
      </c>
      <c r="V96">
        <f t="shared" si="31"/>
        <v>182.22</v>
      </c>
      <c r="W96">
        <f>V96-U96</f>
        <v>70.31</v>
      </c>
      <c r="X96">
        <f t="shared" si="43"/>
        <v>1.6282727191493165</v>
      </c>
      <c r="Y96">
        <f t="shared" si="32"/>
        <v>9.8779538817015625E-3</v>
      </c>
      <c r="Z96">
        <f t="shared" si="33"/>
        <v>7.2703558844628294E-3</v>
      </c>
    </row>
    <row r="97" spans="1:26" x14ac:dyDescent="0.2">
      <c r="A97" s="3">
        <v>44865</v>
      </c>
      <c r="B97" s="4">
        <v>110.81</v>
      </c>
      <c r="C97" s="4">
        <v>180.9</v>
      </c>
      <c r="D97" s="4">
        <v>30.45</v>
      </c>
      <c r="E97" s="4">
        <v>104.29</v>
      </c>
      <c r="F97" s="4">
        <v>125.55</v>
      </c>
      <c r="G97" s="4">
        <v>52.03</v>
      </c>
      <c r="H97" s="4">
        <v>36.42</v>
      </c>
      <c r="I97" s="4">
        <v>72.599999999999994</v>
      </c>
      <c r="J97" s="4">
        <v>41.84</v>
      </c>
      <c r="K97">
        <f t="shared" si="34"/>
        <v>9.9318323364282657E-4</v>
      </c>
      <c r="L97">
        <f t="shared" si="35"/>
        <v>5.0986587954469946E-3</v>
      </c>
      <c r="M97">
        <f t="shared" si="36"/>
        <v>9.5694510161506725E-3</v>
      </c>
      <c r="N97">
        <f t="shared" si="37"/>
        <v>8.6335081385487773E-4</v>
      </c>
      <c r="O97">
        <f t="shared" si="38"/>
        <v>-3.4190785901890273E-3</v>
      </c>
      <c r="P97">
        <f t="shared" si="39"/>
        <v>3.0837728502594128E-2</v>
      </c>
      <c r="Q97">
        <f t="shared" si="40"/>
        <v>1.2988990132406073E-2</v>
      </c>
      <c r="R97">
        <f t="shared" si="41"/>
        <v>1.0523497836806056E-2</v>
      </c>
      <c r="S97">
        <f t="shared" si="42"/>
        <v>7.8530149171573985E-2</v>
      </c>
      <c r="T97" s="2">
        <f t="shared" si="29"/>
        <v>44865</v>
      </c>
      <c r="U97">
        <f t="shared" si="30"/>
        <v>110.81</v>
      </c>
      <c r="V97">
        <f t="shared" si="31"/>
        <v>180.9</v>
      </c>
      <c r="W97">
        <f>V97-U97</f>
        <v>70.09</v>
      </c>
      <c r="X97">
        <f t="shared" si="43"/>
        <v>1.6325241404205397</v>
      </c>
      <c r="Y97">
        <f t="shared" si="32"/>
        <v>9.9318323364282657E-4</v>
      </c>
      <c r="Z97">
        <f t="shared" si="33"/>
        <v>5.0986587954469946E-3</v>
      </c>
    </row>
    <row r="98" spans="1:26" x14ac:dyDescent="0.2">
      <c r="A98" s="3">
        <v>44862</v>
      </c>
      <c r="B98" s="4">
        <v>110.7</v>
      </c>
      <c r="C98" s="4">
        <v>179.98</v>
      </c>
      <c r="D98" s="4">
        <v>30.16</v>
      </c>
      <c r="E98" s="4">
        <v>104.2</v>
      </c>
      <c r="F98" s="4">
        <v>125.98</v>
      </c>
      <c r="G98" s="4">
        <v>50.45</v>
      </c>
      <c r="H98" s="4">
        <v>35.950000000000003</v>
      </c>
      <c r="I98" s="4">
        <v>71.84</v>
      </c>
      <c r="J98" s="4">
        <v>38.68</v>
      </c>
      <c r="K98">
        <f t="shared" si="34"/>
        <v>2.8867984000852265E-2</v>
      </c>
      <c r="L98">
        <f t="shared" si="35"/>
        <v>1.1624138934012943E-2</v>
      </c>
      <c r="M98">
        <f t="shared" si="36"/>
        <v>-1.1865663276500925E-2</v>
      </c>
      <c r="N98">
        <f t="shared" si="37"/>
        <v>6.1609744359296488E-3</v>
      </c>
      <c r="O98">
        <f t="shared" si="38"/>
        <v>-1.8014253117976435E-2</v>
      </c>
      <c r="P98">
        <f t="shared" si="39"/>
        <v>-2.4088112674728331E-2</v>
      </c>
      <c r="Q98">
        <f t="shared" si="40"/>
        <v>-8.861869127755273E-3</v>
      </c>
      <c r="R98">
        <f t="shared" si="41"/>
        <v>-4.1750748640705327E-4</v>
      </c>
      <c r="S98">
        <f t="shared" si="42"/>
        <v>-1.0799796406226541E-2</v>
      </c>
      <c r="T98" s="2">
        <f t="shared" si="29"/>
        <v>44862</v>
      </c>
      <c r="U98">
        <f t="shared" si="30"/>
        <v>110.7</v>
      </c>
      <c r="V98">
        <f t="shared" si="31"/>
        <v>179.98</v>
      </c>
      <c r="W98">
        <f>V98-U98</f>
        <v>69.279999999999987</v>
      </c>
      <c r="X98">
        <f t="shared" si="43"/>
        <v>1.6258355916892502</v>
      </c>
      <c r="Y98">
        <f t="shared" si="32"/>
        <v>2.8867984000852265E-2</v>
      </c>
      <c r="Z98">
        <f t="shared" si="33"/>
        <v>1.1624138934012943E-2</v>
      </c>
    </row>
    <row r="99" spans="1:26" x14ac:dyDescent="0.2">
      <c r="A99" s="3">
        <v>44861</v>
      </c>
      <c r="B99" s="4">
        <v>107.55</v>
      </c>
      <c r="C99" s="4">
        <v>177.9</v>
      </c>
      <c r="D99" s="4">
        <v>30.52</v>
      </c>
      <c r="E99" s="4">
        <v>103.56</v>
      </c>
      <c r="F99" s="4">
        <v>128.27000000000001</v>
      </c>
      <c r="G99" s="4">
        <v>51.68</v>
      </c>
      <c r="H99" s="4">
        <v>36.270000000000003</v>
      </c>
      <c r="I99" s="4">
        <v>71.87</v>
      </c>
      <c r="J99" s="4">
        <v>39.1</v>
      </c>
      <c r="K99">
        <f t="shared" si="34"/>
        <v>3.8194652609246631E-3</v>
      </c>
      <c r="L99">
        <f t="shared" si="35"/>
        <v>4.5635167510816917E-3</v>
      </c>
      <c r="M99">
        <f t="shared" si="36"/>
        <v>1.120275307655345E-2</v>
      </c>
      <c r="N99">
        <f t="shared" si="37"/>
        <v>1.2632565231483778E-2</v>
      </c>
      <c r="O99">
        <f t="shared" si="38"/>
        <v>1.1999673416388674E-2</v>
      </c>
      <c r="P99">
        <f t="shared" si="39"/>
        <v>-9.6284202342359522E-3</v>
      </c>
      <c r="Q99">
        <f t="shared" si="40"/>
        <v>-5.7732119113194725E-3</v>
      </c>
      <c r="R99">
        <f t="shared" si="41"/>
        <v>-9.0034544062988844E-3</v>
      </c>
      <c r="S99">
        <f t="shared" si="42"/>
        <v>2.3044434727550536E-3</v>
      </c>
      <c r="T99" s="2">
        <f t="shared" si="29"/>
        <v>44861</v>
      </c>
      <c r="U99">
        <f t="shared" si="30"/>
        <v>107.55</v>
      </c>
      <c r="V99">
        <f t="shared" si="31"/>
        <v>177.9</v>
      </c>
      <c r="W99">
        <f>V99-U99</f>
        <v>70.350000000000009</v>
      </c>
      <c r="X99">
        <f t="shared" si="43"/>
        <v>1.6541143654114365</v>
      </c>
      <c r="Y99">
        <f t="shared" si="32"/>
        <v>3.8194652609246631E-3</v>
      </c>
      <c r="Z99">
        <f t="shared" si="33"/>
        <v>4.5635167510816917E-3</v>
      </c>
    </row>
    <row r="100" spans="1:26" x14ac:dyDescent="0.2">
      <c r="A100" s="3">
        <v>44860</v>
      </c>
      <c r="B100" s="4">
        <v>107.14</v>
      </c>
      <c r="C100" s="4">
        <v>177.09</v>
      </c>
      <c r="D100" s="4">
        <v>30.18</v>
      </c>
      <c r="E100" s="4">
        <v>102.26</v>
      </c>
      <c r="F100" s="4">
        <v>126.74</v>
      </c>
      <c r="G100" s="4">
        <v>52.18</v>
      </c>
      <c r="H100" s="4">
        <v>36.479999999999997</v>
      </c>
      <c r="I100" s="4">
        <v>72.52</v>
      </c>
      <c r="J100" s="4">
        <v>39.01</v>
      </c>
      <c r="K100">
        <f t="shared" si="34"/>
        <v>1.1830013093913856E-2</v>
      </c>
      <c r="L100">
        <f t="shared" si="35"/>
        <v>1.2272184018533305E-2</v>
      </c>
      <c r="M100">
        <f t="shared" si="36"/>
        <v>1.7717327895968422E-2</v>
      </c>
      <c r="N100">
        <f t="shared" si="37"/>
        <v>2.0150820120274658E-2</v>
      </c>
      <c r="O100">
        <f t="shared" si="38"/>
        <v>-4.732981077546131E-4</v>
      </c>
      <c r="P100">
        <f t="shared" si="39"/>
        <v>-5.5422979900380046E-3</v>
      </c>
      <c r="Q100">
        <f t="shared" si="40"/>
        <v>4.19876956156746E-2</v>
      </c>
      <c r="R100">
        <f t="shared" si="41"/>
        <v>1.9915705945258488E-2</v>
      </c>
      <c r="S100">
        <f t="shared" si="42"/>
        <v>-1.5011094741869789E-2</v>
      </c>
      <c r="T100" s="2">
        <f t="shared" si="29"/>
        <v>44860</v>
      </c>
      <c r="U100">
        <f t="shared" si="30"/>
        <v>107.14</v>
      </c>
      <c r="V100">
        <f t="shared" si="31"/>
        <v>177.09</v>
      </c>
      <c r="W100">
        <f>V100-U100</f>
        <v>69.95</v>
      </c>
      <c r="X100">
        <f t="shared" si="43"/>
        <v>1.6528840769087176</v>
      </c>
      <c r="Y100">
        <f t="shared" si="32"/>
        <v>1.1830013093913856E-2</v>
      </c>
      <c r="Z100">
        <f t="shared" si="33"/>
        <v>1.2272184018533305E-2</v>
      </c>
    </row>
    <row r="101" spans="1:26" x14ac:dyDescent="0.2">
      <c r="A101" s="3">
        <v>44859</v>
      </c>
      <c r="B101" s="4">
        <v>105.88</v>
      </c>
      <c r="C101" s="4">
        <v>174.93</v>
      </c>
      <c r="D101" s="4">
        <v>29.65</v>
      </c>
      <c r="E101" s="4">
        <v>100.22</v>
      </c>
      <c r="F101" s="4">
        <v>126.8</v>
      </c>
      <c r="G101" s="4">
        <v>52.47</v>
      </c>
      <c r="H101" s="4">
        <v>34.979999999999997</v>
      </c>
      <c r="I101" s="4">
        <v>71.09</v>
      </c>
      <c r="J101" s="4">
        <v>39.6</v>
      </c>
      <c r="K101">
        <f t="shared" si="34"/>
        <v>-6.7771343728435917E-3</v>
      </c>
      <c r="L101">
        <f t="shared" si="35"/>
        <v>1.0343136511189602E-2</v>
      </c>
      <c r="M101">
        <f t="shared" si="36"/>
        <v>6.089328694131188E-3</v>
      </c>
      <c r="N101">
        <f t="shared" si="37"/>
        <v>-1.7944377260502519E-3</v>
      </c>
      <c r="O101">
        <f t="shared" si="38"/>
        <v>-1.8905336126893865E-2</v>
      </c>
      <c r="P101">
        <f t="shared" si="39"/>
        <v>6.1173962518389887E-3</v>
      </c>
      <c r="Q101">
        <f t="shared" si="40"/>
        <v>1.1500989335311551E-2</v>
      </c>
      <c r="R101">
        <f t="shared" si="41"/>
        <v>3.6640401758606025E-3</v>
      </c>
      <c r="S101">
        <f t="shared" si="42"/>
        <v>3.2596238867971285E-2</v>
      </c>
      <c r="T101" s="2">
        <f t="shared" si="29"/>
        <v>44859</v>
      </c>
      <c r="U101">
        <f t="shared" si="30"/>
        <v>105.88</v>
      </c>
      <c r="V101">
        <f t="shared" si="31"/>
        <v>174.93</v>
      </c>
      <c r="W101">
        <f>V101-U101</f>
        <v>69.050000000000011</v>
      </c>
      <c r="X101">
        <f t="shared" si="43"/>
        <v>1.6521533811862488</v>
      </c>
      <c r="Y101">
        <f t="shared" si="32"/>
        <v>-6.7771343728435917E-3</v>
      </c>
      <c r="Z101">
        <f t="shared" si="33"/>
        <v>1.0343136511189602E-2</v>
      </c>
    </row>
    <row r="102" spans="1:26" x14ac:dyDescent="0.2">
      <c r="A102" s="3">
        <v>44858</v>
      </c>
      <c r="B102" s="4">
        <v>106.6</v>
      </c>
      <c r="C102" s="4">
        <v>173.13</v>
      </c>
      <c r="D102" s="4">
        <v>29.47</v>
      </c>
      <c r="E102" s="4">
        <v>100.4</v>
      </c>
      <c r="F102" s="4">
        <v>129.22</v>
      </c>
      <c r="G102" s="4">
        <v>52.15</v>
      </c>
      <c r="H102" s="4">
        <v>34.58</v>
      </c>
      <c r="I102" s="4">
        <v>70.83</v>
      </c>
      <c r="J102" s="4">
        <v>38.33</v>
      </c>
      <c r="K102">
        <f t="shared" si="34"/>
        <v>6.9660453019026874E-3</v>
      </c>
      <c r="L102">
        <f t="shared" si="35"/>
        <v>-3.4650034996714448E-4</v>
      </c>
      <c r="M102">
        <f t="shared" si="36"/>
        <v>1.0917883953102028E-2</v>
      </c>
      <c r="N102">
        <f t="shared" si="37"/>
        <v>-3.9832703175534631E-4</v>
      </c>
      <c r="O102">
        <f t="shared" si="38"/>
        <v>1.1519429996576366E-2</v>
      </c>
      <c r="P102">
        <f t="shared" si="39"/>
        <v>3.3934613352241995E-2</v>
      </c>
      <c r="Q102">
        <f t="shared" si="40"/>
        <v>2.0450610471290622E-2</v>
      </c>
      <c r="R102">
        <f t="shared" si="41"/>
        <v>-6.0525204121588648E-3</v>
      </c>
      <c r="S102">
        <f t="shared" si="42"/>
        <v>1.1809611074586175E-2</v>
      </c>
      <c r="T102" s="2">
        <f t="shared" si="29"/>
        <v>44858</v>
      </c>
      <c r="U102">
        <f t="shared" si="30"/>
        <v>106.6</v>
      </c>
      <c r="V102">
        <f t="shared" si="31"/>
        <v>173.13</v>
      </c>
      <c r="W102">
        <f>V102-U102</f>
        <v>66.53</v>
      </c>
      <c r="X102">
        <f t="shared" si="43"/>
        <v>1.6241088180112571</v>
      </c>
      <c r="Y102">
        <f t="shared" si="32"/>
        <v>6.9660453019026874E-3</v>
      </c>
      <c r="Z102">
        <f t="shared" si="33"/>
        <v>-3.4650034996714448E-4</v>
      </c>
    </row>
    <row r="103" spans="1:26" x14ac:dyDescent="0.2">
      <c r="A103" s="3">
        <v>44855</v>
      </c>
      <c r="B103" s="4">
        <v>105.86</v>
      </c>
      <c r="C103" s="4">
        <v>173.19</v>
      </c>
      <c r="D103" s="4">
        <v>29.15</v>
      </c>
      <c r="E103" s="4">
        <v>100.44</v>
      </c>
      <c r="F103" s="4">
        <v>127.74</v>
      </c>
      <c r="G103" s="4">
        <v>50.41</v>
      </c>
      <c r="H103" s="4">
        <v>33.880000000000003</v>
      </c>
      <c r="I103" s="4">
        <v>71.260000000000005</v>
      </c>
      <c r="J103" s="4">
        <v>37.880000000000003</v>
      </c>
      <c r="K103">
        <f t="shared" si="34"/>
        <v>1.839987082951107E-2</v>
      </c>
      <c r="L103">
        <f t="shared" si="35"/>
        <v>2.4727257223055129E-2</v>
      </c>
      <c r="M103">
        <f t="shared" si="36"/>
        <v>3.2069670531103392E-2</v>
      </c>
      <c r="N103">
        <f t="shared" si="37"/>
        <v>2.724964244737554E-2</v>
      </c>
      <c r="O103">
        <f t="shared" si="38"/>
        <v>2.617327610400683E-2</v>
      </c>
      <c r="P103">
        <f t="shared" si="39"/>
        <v>9.8310112519359324E-2</v>
      </c>
      <c r="Q103">
        <f t="shared" si="40"/>
        <v>6.777081533098768E-2</v>
      </c>
      <c r="R103">
        <f t="shared" si="41"/>
        <v>3.4404935003026396E-2</v>
      </c>
      <c r="S103">
        <f t="shared" si="42"/>
        <v>-7.2787142480782233E-2</v>
      </c>
      <c r="T103" s="2">
        <f t="shared" si="29"/>
        <v>44855</v>
      </c>
      <c r="U103">
        <f t="shared" si="30"/>
        <v>105.86</v>
      </c>
      <c r="V103">
        <f t="shared" si="31"/>
        <v>173.19</v>
      </c>
      <c r="W103">
        <f>V103-U103</f>
        <v>67.33</v>
      </c>
      <c r="X103">
        <f t="shared" si="43"/>
        <v>1.6360287171736256</v>
      </c>
      <c r="Y103">
        <f t="shared" si="32"/>
        <v>1.839987082951107E-2</v>
      </c>
      <c r="Z103">
        <f t="shared" si="33"/>
        <v>2.4727257223055129E-2</v>
      </c>
    </row>
    <row r="104" spans="1:26" x14ac:dyDescent="0.2">
      <c r="A104" s="3">
        <v>44854</v>
      </c>
      <c r="B104" s="4">
        <v>103.93</v>
      </c>
      <c r="C104" s="4">
        <v>168.96</v>
      </c>
      <c r="D104" s="4">
        <v>28.23</v>
      </c>
      <c r="E104" s="4">
        <v>97.74</v>
      </c>
      <c r="F104" s="4">
        <v>124.44</v>
      </c>
      <c r="G104" s="4">
        <v>45.69</v>
      </c>
      <c r="H104" s="4">
        <v>31.66</v>
      </c>
      <c r="I104" s="4">
        <v>68.849999999999994</v>
      </c>
      <c r="J104" s="4">
        <v>40.74</v>
      </c>
      <c r="K104">
        <f t="shared" si="34"/>
        <v>1.3479686231326841E-3</v>
      </c>
      <c r="L104">
        <f t="shared" si="35"/>
        <v>5.6980211146377959E-3</v>
      </c>
      <c r="M104">
        <f t="shared" si="36"/>
        <v>-4.2417879083631411E-3</v>
      </c>
      <c r="N104">
        <f t="shared" si="37"/>
        <v>-2.1462525485410524E-3</v>
      </c>
      <c r="O104">
        <f t="shared" si="38"/>
        <v>3.8647391098889155E-3</v>
      </c>
      <c r="P104">
        <f t="shared" si="39"/>
        <v>4.8266877382609485E-3</v>
      </c>
      <c r="Q104">
        <f t="shared" si="40"/>
        <v>-9.4310664452078516E-3</v>
      </c>
      <c r="R104">
        <f t="shared" si="41"/>
        <v>5.680592072624579E-3</v>
      </c>
      <c r="S104">
        <f t="shared" si="42"/>
        <v>-3.5446748995747568E-2</v>
      </c>
      <c r="T104" s="2">
        <f t="shared" si="29"/>
        <v>44854</v>
      </c>
      <c r="U104">
        <f t="shared" si="30"/>
        <v>103.93</v>
      </c>
      <c r="V104">
        <f t="shared" si="31"/>
        <v>168.96</v>
      </c>
      <c r="W104">
        <f>V104-U104</f>
        <v>65.03</v>
      </c>
      <c r="X104">
        <f t="shared" si="43"/>
        <v>1.6257096122390069</v>
      </c>
      <c r="Y104">
        <f t="shared" si="32"/>
        <v>1.3479686231326841E-3</v>
      </c>
      <c r="Z104">
        <f t="shared" si="33"/>
        <v>5.6980211146377959E-3</v>
      </c>
    </row>
    <row r="105" spans="1:26" x14ac:dyDescent="0.2">
      <c r="A105" s="3">
        <v>44853</v>
      </c>
      <c r="B105" s="4">
        <v>103.79</v>
      </c>
      <c r="C105" s="4">
        <v>168</v>
      </c>
      <c r="D105" s="4">
        <v>28.35</v>
      </c>
      <c r="E105" s="4">
        <v>97.95</v>
      </c>
      <c r="F105" s="4">
        <v>123.96</v>
      </c>
      <c r="G105" s="4">
        <v>45.47</v>
      </c>
      <c r="H105" s="4">
        <v>31.96</v>
      </c>
      <c r="I105" s="4">
        <v>68.459999999999994</v>
      </c>
      <c r="J105" s="4">
        <v>42.21</v>
      </c>
      <c r="K105">
        <f t="shared" si="34"/>
        <v>2.923127133992939E-2</v>
      </c>
      <c r="L105">
        <f t="shared" si="35"/>
        <v>3.193304710300901E-2</v>
      </c>
      <c r="M105">
        <f t="shared" si="36"/>
        <v>2.8261584028303297E-2</v>
      </c>
      <c r="N105">
        <f t="shared" si="37"/>
        <v>1.8963775555356749E-2</v>
      </c>
      <c r="O105">
        <f t="shared" si="38"/>
        <v>5.1819918653316449E-2</v>
      </c>
      <c r="P105">
        <f t="shared" si="39"/>
        <v>4.7515410705528338E-2</v>
      </c>
      <c r="Q105">
        <f t="shared" si="40"/>
        <v>4.8070773431058152E-2</v>
      </c>
      <c r="R105">
        <f t="shared" si="41"/>
        <v>9.9824669231339102E-3</v>
      </c>
      <c r="S105">
        <f t="shared" si="42"/>
        <v>9.5216144259336073E-3</v>
      </c>
      <c r="T105" s="2">
        <f t="shared" si="29"/>
        <v>44853</v>
      </c>
      <c r="U105">
        <f t="shared" si="30"/>
        <v>103.79</v>
      </c>
      <c r="V105">
        <f t="shared" si="31"/>
        <v>168</v>
      </c>
      <c r="W105">
        <f>V105-U105</f>
        <v>64.209999999999994</v>
      </c>
      <c r="X105">
        <f t="shared" si="43"/>
        <v>1.6186530494267271</v>
      </c>
      <c r="Y105">
        <f t="shared" si="32"/>
        <v>2.923127133992939E-2</v>
      </c>
      <c r="Z105">
        <f t="shared" si="33"/>
        <v>3.193304710300901E-2</v>
      </c>
    </row>
    <row r="106" spans="1:26" x14ac:dyDescent="0.2">
      <c r="A106" s="3">
        <v>44852</v>
      </c>
      <c r="B106" s="4">
        <v>100.8</v>
      </c>
      <c r="C106" s="4">
        <v>162.72</v>
      </c>
      <c r="D106" s="4">
        <v>27.56</v>
      </c>
      <c r="E106" s="4">
        <v>96.11</v>
      </c>
      <c r="F106" s="4">
        <v>117.7</v>
      </c>
      <c r="G106" s="4">
        <v>43.36</v>
      </c>
      <c r="H106" s="4">
        <v>30.46</v>
      </c>
      <c r="I106" s="4">
        <v>67.78</v>
      </c>
      <c r="J106" s="4">
        <v>41.81</v>
      </c>
      <c r="K106">
        <f t="shared" si="34"/>
        <v>1.7873105740956587E-3</v>
      </c>
      <c r="L106">
        <f t="shared" si="35"/>
        <v>8.7029528105533119E-3</v>
      </c>
      <c r="M106">
        <f t="shared" si="36"/>
        <v>1.5356791738734584E-2</v>
      </c>
      <c r="N106">
        <f t="shared" si="37"/>
        <v>6.7860572574424682E-3</v>
      </c>
      <c r="O106">
        <f t="shared" si="38"/>
        <v>1.8868484304382736E-2</v>
      </c>
      <c r="P106">
        <f t="shared" si="39"/>
        <v>1.1598367085959805E-2</v>
      </c>
      <c r="Q106">
        <f t="shared" si="40"/>
        <v>1.5550354706098198E-2</v>
      </c>
      <c r="R106">
        <f t="shared" si="41"/>
        <v>6.2157962448340385E-3</v>
      </c>
      <c r="S106">
        <f t="shared" si="42"/>
        <v>0</v>
      </c>
      <c r="T106" s="2">
        <f t="shared" si="29"/>
        <v>44852</v>
      </c>
      <c r="U106">
        <f t="shared" si="30"/>
        <v>100.8</v>
      </c>
      <c r="V106">
        <f t="shared" si="31"/>
        <v>162.72</v>
      </c>
      <c r="W106">
        <f>V106-U106</f>
        <v>61.92</v>
      </c>
      <c r="X106">
        <f t="shared" si="43"/>
        <v>1.6142857142857143</v>
      </c>
      <c r="Y106">
        <f t="shared" si="32"/>
        <v>1.7873105740956587E-3</v>
      </c>
      <c r="Z106">
        <f t="shared" si="33"/>
        <v>8.7029528105533119E-3</v>
      </c>
    </row>
    <row r="107" spans="1:26" x14ac:dyDescent="0.2">
      <c r="A107" s="3">
        <v>44851</v>
      </c>
      <c r="B107" s="4">
        <v>100.62</v>
      </c>
      <c r="C107" s="4">
        <v>161.31</v>
      </c>
      <c r="D107" s="4">
        <v>27.14</v>
      </c>
      <c r="E107" s="4">
        <v>95.46</v>
      </c>
      <c r="F107" s="4">
        <v>115.5</v>
      </c>
      <c r="G107" s="4">
        <v>42.86</v>
      </c>
      <c r="H107" s="4">
        <v>29.99</v>
      </c>
      <c r="I107" s="4">
        <v>67.36</v>
      </c>
      <c r="J107" s="4">
        <v>41.81</v>
      </c>
      <c r="K107">
        <f t="shared" si="34"/>
        <v>1.431384230527015E-2</v>
      </c>
      <c r="L107">
        <f t="shared" si="35"/>
        <v>7.2795468452087073E-3</v>
      </c>
      <c r="M107">
        <f t="shared" si="36"/>
        <v>3.3216491142325083E-3</v>
      </c>
      <c r="N107">
        <f t="shared" si="37"/>
        <v>1.4349264986416567E-2</v>
      </c>
      <c r="O107">
        <f t="shared" si="38"/>
        <v>1.2020003616548909E-2</v>
      </c>
      <c r="P107">
        <f t="shared" si="39"/>
        <v>1.6467085812324072E-2</v>
      </c>
      <c r="Q107">
        <f t="shared" si="40"/>
        <v>1.9529240195014057E-2</v>
      </c>
      <c r="R107">
        <f t="shared" si="41"/>
        <v>1.0146312051477936E-2</v>
      </c>
      <c r="S107">
        <f t="shared" si="42"/>
        <v>1.6397763126141024E-2</v>
      </c>
      <c r="T107" s="2">
        <f t="shared" si="29"/>
        <v>44851</v>
      </c>
      <c r="U107">
        <f t="shared" si="30"/>
        <v>100.62</v>
      </c>
      <c r="V107">
        <f t="shared" si="31"/>
        <v>161.31</v>
      </c>
      <c r="W107">
        <f>V107-U107</f>
        <v>60.69</v>
      </c>
      <c r="X107">
        <f t="shared" si="43"/>
        <v>1.6031604054859869</v>
      </c>
      <c r="Y107">
        <f t="shared" si="32"/>
        <v>1.431384230527015E-2</v>
      </c>
      <c r="Z107">
        <f t="shared" si="33"/>
        <v>7.2795468452087073E-3</v>
      </c>
    </row>
    <row r="108" spans="1:26" x14ac:dyDescent="0.2">
      <c r="A108" s="3">
        <v>44848</v>
      </c>
      <c r="B108" s="4">
        <v>99.19</v>
      </c>
      <c r="C108" s="4">
        <v>160.13999999999999</v>
      </c>
      <c r="D108" s="4">
        <v>27.05</v>
      </c>
      <c r="E108" s="4">
        <v>94.1</v>
      </c>
      <c r="F108" s="4">
        <v>114.12</v>
      </c>
      <c r="G108" s="4">
        <v>42.16</v>
      </c>
      <c r="H108" s="4">
        <v>29.41</v>
      </c>
      <c r="I108" s="4">
        <v>66.680000000000007</v>
      </c>
      <c r="J108" s="4">
        <v>41.13</v>
      </c>
      <c r="K108">
        <f t="shared" si="34"/>
        <v>-2.6660287844072712E-2</v>
      </c>
      <c r="L108">
        <f t="shared" si="35"/>
        <v>-3.159257272684074E-2</v>
      </c>
      <c r="M108">
        <f t="shared" si="36"/>
        <v>-4.6234308549934537E-2</v>
      </c>
      <c r="N108">
        <f t="shared" si="37"/>
        <v>-2.9321472305386748E-2</v>
      </c>
      <c r="O108">
        <f t="shared" si="38"/>
        <v>-5.7382324588113133E-2</v>
      </c>
      <c r="P108">
        <f t="shared" si="39"/>
        <v>-4.7026614909541721E-2</v>
      </c>
      <c r="Q108">
        <f t="shared" si="40"/>
        <v>-5.619455834364194E-2</v>
      </c>
      <c r="R108">
        <f t="shared" si="41"/>
        <v>-1.9602647293513329E-2</v>
      </c>
      <c r="S108">
        <f t="shared" si="42"/>
        <v>-7.5825783148485343E-2</v>
      </c>
      <c r="T108" s="2">
        <f t="shared" si="29"/>
        <v>44848</v>
      </c>
      <c r="U108">
        <f t="shared" si="30"/>
        <v>99.19</v>
      </c>
      <c r="V108">
        <f t="shared" si="31"/>
        <v>160.13999999999999</v>
      </c>
      <c r="W108">
        <f>V108-U108</f>
        <v>60.949999999999989</v>
      </c>
      <c r="X108">
        <f t="shared" si="43"/>
        <v>1.6144772658534126</v>
      </c>
      <c r="Y108">
        <f t="shared" si="32"/>
        <v>-2.6660287844072712E-2</v>
      </c>
      <c r="Z108">
        <f t="shared" si="33"/>
        <v>-3.159257272684074E-2</v>
      </c>
    </row>
    <row r="109" spans="1:26" x14ac:dyDescent="0.2">
      <c r="A109" s="3">
        <v>44847</v>
      </c>
      <c r="B109" s="4">
        <v>101.87</v>
      </c>
      <c r="C109" s="4">
        <v>165.28</v>
      </c>
      <c r="D109" s="4">
        <v>28.33</v>
      </c>
      <c r="E109" s="4">
        <v>96.9</v>
      </c>
      <c r="F109" s="4">
        <v>120.86</v>
      </c>
      <c r="G109" s="4">
        <v>44.19</v>
      </c>
      <c r="H109" s="4">
        <v>31.11</v>
      </c>
      <c r="I109" s="4">
        <v>68</v>
      </c>
      <c r="J109" s="4">
        <v>44.37</v>
      </c>
      <c r="K109">
        <f t="shared" si="34"/>
        <v>3.4351854960855112E-2</v>
      </c>
      <c r="L109">
        <f t="shared" si="35"/>
        <v>4.7327053044525551E-2</v>
      </c>
      <c r="M109">
        <f t="shared" si="36"/>
        <v>3.191951098474069E-2</v>
      </c>
      <c r="N109">
        <f t="shared" si="37"/>
        <v>4.1725395239888469E-2</v>
      </c>
      <c r="O109">
        <f t="shared" si="38"/>
        <v>4.796310267162162E-2</v>
      </c>
      <c r="P109">
        <f t="shared" si="39"/>
        <v>5.03528237257942E-2</v>
      </c>
      <c r="Q109">
        <f t="shared" si="40"/>
        <v>4.3020917398186927E-2</v>
      </c>
      <c r="R109">
        <f t="shared" si="41"/>
        <v>4.3429557927336104E-2</v>
      </c>
      <c r="S109">
        <f t="shared" si="42"/>
        <v>1.8653862092306309E-2</v>
      </c>
      <c r="T109" s="2">
        <f t="shared" si="29"/>
        <v>44847</v>
      </c>
      <c r="U109">
        <f t="shared" si="30"/>
        <v>101.87</v>
      </c>
      <c r="V109">
        <f t="shared" si="31"/>
        <v>165.28</v>
      </c>
      <c r="W109">
        <f>V109-U109</f>
        <v>63.41</v>
      </c>
      <c r="X109">
        <f t="shared" si="43"/>
        <v>1.6224599980367134</v>
      </c>
      <c r="Y109">
        <f t="shared" si="32"/>
        <v>3.4351854960855112E-2</v>
      </c>
      <c r="Z109">
        <f t="shared" si="33"/>
        <v>4.7327053044525551E-2</v>
      </c>
    </row>
    <row r="110" spans="1:26" x14ac:dyDescent="0.2">
      <c r="A110" s="3">
        <v>44846</v>
      </c>
      <c r="B110" s="4">
        <v>98.43</v>
      </c>
      <c r="C110" s="4">
        <v>157.63999999999999</v>
      </c>
      <c r="D110" s="4">
        <v>27.44</v>
      </c>
      <c r="E110" s="4">
        <v>92.94</v>
      </c>
      <c r="F110" s="4">
        <v>115.2</v>
      </c>
      <c r="G110" s="4">
        <v>42.02</v>
      </c>
      <c r="H110" s="4">
        <v>29.8</v>
      </c>
      <c r="I110" s="4">
        <v>65.11</v>
      </c>
      <c r="J110" s="4">
        <v>43.55</v>
      </c>
      <c r="K110">
        <f t="shared" si="34"/>
        <v>4.3781569705480328E-3</v>
      </c>
      <c r="L110">
        <f t="shared" si="35"/>
        <v>2.9859302385649334E-3</v>
      </c>
      <c r="M110">
        <f t="shared" si="36"/>
        <v>1.4684551682921317E-2</v>
      </c>
      <c r="N110">
        <f t="shared" si="37"/>
        <v>2.8373793430374057E-2</v>
      </c>
      <c r="O110">
        <f t="shared" si="38"/>
        <v>4.9011542838548194E-2</v>
      </c>
      <c r="P110">
        <f t="shared" si="39"/>
        <v>6.2067518424711856E-3</v>
      </c>
      <c r="Q110">
        <f t="shared" si="40"/>
        <v>8.086297431357841E-3</v>
      </c>
      <c r="R110">
        <f t="shared" si="41"/>
        <v>1.6726423718059862E-2</v>
      </c>
      <c r="S110">
        <f t="shared" si="42"/>
        <v>0</v>
      </c>
      <c r="T110" s="2">
        <f t="shared" si="29"/>
        <v>44846</v>
      </c>
      <c r="U110">
        <f t="shared" si="30"/>
        <v>98.43</v>
      </c>
      <c r="V110">
        <f t="shared" si="31"/>
        <v>157.63999999999999</v>
      </c>
      <c r="W110">
        <f>V110-U110</f>
        <v>59.20999999999998</v>
      </c>
      <c r="X110">
        <f t="shared" si="43"/>
        <v>1.6015442446408612</v>
      </c>
      <c r="Y110">
        <f t="shared" si="32"/>
        <v>4.3781569705480328E-3</v>
      </c>
      <c r="Z110">
        <f t="shared" si="33"/>
        <v>2.9859302385649334E-3</v>
      </c>
    </row>
    <row r="111" spans="1:26" x14ac:dyDescent="0.2">
      <c r="A111" s="3">
        <v>44845</v>
      </c>
      <c r="B111" s="4">
        <v>98</v>
      </c>
      <c r="C111" s="4">
        <v>157.16999999999999</v>
      </c>
      <c r="D111" s="4">
        <v>27.04</v>
      </c>
      <c r="E111" s="4">
        <v>90.34</v>
      </c>
      <c r="F111" s="4">
        <v>109.69</v>
      </c>
      <c r="G111" s="4">
        <v>41.76</v>
      </c>
      <c r="H111" s="4">
        <v>29.56</v>
      </c>
      <c r="I111" s="4">
        <v>64.03</v>
      </c>
      <c r="J111" s="4">
        <v>43.55</v>
      </c>
      <c r="K111">
        <f t="shared" si="34"/>
        <v>-8.5349024498374438E-3</v>
      </c>
      <c r="L111">
        <f t="shared" si="35"/>
        <v>1.9089434056243764E-4</v>
      </c>
      <c r="M111">
        <f t="shared" si="36"/>
        <v>-1.7595761890379601E-2</v>
      </c>
      <c r="N111">
        <f t="shared" si="37"/>
        <v>-8.4872374993089587E-3</v>
      </c>
      <c r="O111">
        <f t="shared" si="38"/>
        <v>-1.0609938568415907E-2</v>
      </c>
      <c r="P111">
        <f t="shared" si="39"/>
        <v>-8.8211324165420012E-3</v>
      </c>
      <c r="Q111">
        <f t="shared" si="40"/>
        <v>3.3835222789376949E-4</v>
      </c>
      <c r="R111">
        <f t="shared" si="41"/>
        <v>-2.4681184954920492E-2</v>
      </c>
      <c r="S111">
        <f t="shared" si="42"/>
        <v>1.8072781059694381E-2</v>
      </c>
      <c r="T111" s="2">
        <f t="shared" si="29"/>
        <v>44845</v>
      </c>
      <c r="U111">
        <f t="shared" si="30"/>
        <v>98</v>
      </c>
      <c r="V111">
        <f t="shared" si="31"/>
        <v>157.16999999999999</v>
      </c>
      <c r="W111">
        <f>V111-U111</f>
        <v>59.169999999999987</v>
      </c>
      <c r="X111">
        <f t="shared" si="43"/>
        <v>1.6037755102040816</v>
      </c>
      <c r="Y111">
        <f t="shared" si="32"/>
        <v>-8.5349024498374438E-3</v>
      </c>
      <c r="Z111">
        <f t="shared" si="33"/>
        <v>1.9089434056243764E-4</v>
      </c>
    </row>
    <row r="112" spans="1:26" x14ac:dyDescent="0.2">
      <c r="A112" s="3">
        <v>44844</v>
      </c>
      <c r="B112" s="4">
        <v>98.84</v>
      </c>
      <c r="C112" s="4">
        <v>157.13999999999999</v>
      </c>
      <c r="D112" s="4">
        <v>27.52</v>
      </c>
      <c r="E112" s="4">
        <v>91.11</v>
      </c>
      <c r="F112" s="4">
        <v>110.86</v>
      </c>
      <c r="G112" s="4">
        <v>42.13</v>
      </c>
      <c r="H112" s="4">
        <v>29.55</v>
      </c>
      <c r="I112" s="4">
        <v>65.63</v>
      </c>
      <c r="J112" s="4">
        <v>42.77</v>
      </c>
      <c r="K112">
        <f t="shared" si="34"/>
        <v>-2.1915121319231526E-2</v>
      </c>
      <c r="L112">
        <f t="shared" si="35"/>
        <v>-1.8224169910223416E-2</v>
      </c>
      <c r="M112">
        <f t="shared" si="36"/>
        <v>-1.5146340763672881E-2</v>
      </c>
      <c r="N112">
        <f t="shared" si="37"/>
        <v>-1.5141076792612465E-2</v>
      </c>
      <c r="O112">
        <f t="shared" si="38"/>
        <v>-2.5998615330842703E-2</v>
      </c>
      <c r="P112">
        <f t="shared" si="39"/>
        <v>-1.0859407944197017E-2</v>
      </c>
      <c r="Q112">
        <f t="shared" si="40"/>
        <v>-2.8687757837166108E-2</v>
      </c>
      <c r="R112">
        <f t="shared" si="41"/>
        <v>-6.1601101282695386E-2</v>
      </c>
      <c r="S112">
        <f t="shared" si="42"/>
        <v>-9.3088873285688545E-3</v>
      </c>
      <c r="T112" s="2">
        <f t="shared" si="29"/>
        <v>44844</v>
      </c>
      <c r="U112">
        <f t="shared" si="30"/>
        <v>98.84</v>
      </c>
      <c r="V112">
        <f t="shared" si="31"/>
        <v>157.13999999999999</v>
      </c>
      <c r="W112">
        <f>V112-U112</f>
        <v>58.299999999999983</v>
      </c>
      <c r="X112">
        <f t="shared" si="43"/>
        <v>1.5898421691622824</v>
      </c>
      <c r="Y112">
        <f t="shared" si="32"/>
        <v>-2.1915121319231526E-2</v>
      </c>
      <c r="Z112">
        <f t="shared" si="33"/>
        <v>-1.8224169910223416E-2</v>
      </c>
    </row>
    <row r="113" spans="1:26" x14ac:dyDescent="0.2">
      <c r="A113" s="3">
        <v>44841</v>
      </c>
      <c r="B113" s="4">
        <v>101.03</v>
      </c>
      <c r="C113" s="4">
        <v>160.03</v>
      </c>
      <c r="D113" s="4">
        <v>27.94</v>
      </c>
      <c r="E113" s="4">
        <v>92.5</v>
      </c>
      <c r="F113" s="4">
        <v>113.78</v>
      </c>
      <c r="G113" s="4">
        <v>42.59</v>
      </c>
      <c r="H113" s="4">
        <v>30.41</v>
      </c>
      <c r="I113" s="4">
        <v>69.8</v>
      </c>
      <c r="J113" s="4">
        <v>43.17</v>
      </c>
      <c r="K113">
        <f t="shared" si="34"/>
        <v>-1.0143373196184519E-2</v>
      </c>
      <c r="L113">
        <f t="shared" si="35"/>
        <v>-8.6483662383273346E-3</v>
      </c>
      <c r="M113">
        <f t="shared" si="36"/>
        <v>-1.1034103763634109E-2</v>
      </c>
      <c r="N113">
        <f t="shared" si="37"/>
        <v>-9.2543434599210248E-3</v>
      </c>
      <c r="O113">
        <f t="shared" si="38"/>
        <v>-4.6703766469279179E-2</v>
      </c>
      <c r="P113">
        <f t="shared" si="39"/>
        <v>2.3507298084019753E-3</v>
      </c>
      <c r="Q113">
        <f t="shared" si="40"/>
        <v>1.9927593999293211E-2</v>
      </c>
      <c r="R113">
        <f t="shared" si="41"/>
        <v>-9.9787000498961949E-3</v>
      </c>
      <c r="S113">
        <f t="shared" si="42"/>
        <v>-1.7679257389077961E-2</v>
      </c>
      <c r="T113" s="2">
        <f t="shared" si="29"/>
        <v>44841</v>
      </c>
      <c r="U113">
        <f t="shared" si="30"/>
        <v>101.03</v>
      </c>
      <c r="V113">
        <f t="shared" si="31"/>
        <v>160.03</v>
      </c>
      <c r="W113">
        <f>V113-U113</f>
        <v>59</v>
      </c>
      <c r="X113">
        <f t="shared" si="43"/>
        <v>1.583984954963872</v>
      </c>
      <c r="Y113">
        <f t="shared" si="32"/>
        <v>-1.0143373196184519E-2</v>
      </c>
      <c r="Z113">
        <f t="shared" si="33"/>
        <v>-8.6483662383273346E-3</v>
      </c>
    </row>
    <row r="114" spans="1:26" x14ac:dyDescent="0.2">
      <c r="A114" s="3">
        <v>44840</v>
      </c>
      <c r="B114" s="4">
        <v>102.06</v>
      </c>
      <c r="C114" s="4">
        <v>161.41999999999999</v>
      </c>
      <c r="D114" s="4">
        <v>28.25</v>
      </c>
      <c r="E114" s="4">
        <v>93.36</v>
      </c>
      <c r="F114" s="4">
        <v>119.22</v>
      </c>
      <c r="G114" s="4">
        <v>42.49</v>
      </c>
      <c r="H114" s="4">
        <v>29.81</v>
      </c>
      <c r="I114" s="4">
        <v>70.5</v>
      </c>
      <c r="J114" s="4">
        <v>43.94</v>
      </c>
      <c r="K114">
        <f t="shared" si="34"/>
        <v>2.922963831493831E-2</v>
      </c>
      <c r="L114">
        <f t="shared" si="35"/>
        <v>1.8065814041089697E-2</v>
      </c>
      <c r="M114">
        <f t="shared" si="36"/>
        <v>3.8244198948070657E-2</v>
      </c>
      <c r="N114">
        <f t="shared" si="37"/>
        <v>8.0658607961228267E-3</v>
      </c>
      <c r="O114">
        <f t="shared" si="38"/>
        <v>9.5234801785902407E-3</v>
      </c>
      <c r="P114">
        <f t="shared" si="39"/>
        <v>2.1890000862174065E-2</v>
      </c>
      <c r="Q114">
        <f t="shared" si="40"/>
        <v>1.9306272808402303E-2</v>
      </c>
      <c r="R114">
        <f t="shared" si="41"/>
        <v>3.9935862428597431E-2</v>
      </c>
      <c r="S114">
        <f t="shared" si="42"/>
        <v>-3.1364578122918929E-2</v>
      </c>
      <c r="T114" s="2">
        <f t="shared" si="29"/>
        <v>44840</v>
      </c>
      <c r="U114">
        <f t="shared" si="30"/>
        <v>102.06</v>
      </c>
      <c r="V114">
        <f t="shared" si="31"/>
        <v>161.41999999999999</v>
      </c>
      <c r="W114">
        <f>V114-U114</f>
        <v>59.359999999999985</v>
      </c>
      <c r="X114">
        <f t="shared" si="43"/>
        <v>1.5816186556927296</v>
      </c>
      <c r="Y114">
        <f t="shared" si="32"/>
        <v>2.922963831493831E-2</v>
      </c>
      <c r="Z114">
        <f t="shared" si="33"/>
        <v>1.8065814041089697E-2</v>
      </c>
    </row>
    <row r="115" spans="1:26" x14ac:dyDescent="0.2">
      <c r="A115" s="3">
        <v>44839</v>
      </c>
      <c r="B115" s="4">
        <v>99.12</v>
      </c>
      <c r="C115" s="4">
        <v>158.53</v>
      </c>
      <c r="D115" s="4">
        <v>27.19</v>
      </c>
      <c r="E115" s="4">
        <v>92.61</v>
      </c>
      <c r="F115" s="4">
        <v>118.09</v>
      </c>
      <c r="G115" s="4">
        <v>41.57</v>
      </c>
      <c r="H115" s="4">
        <v>29.24</v>
      </c>
      <c r="I115" s="4">
        <v>67.739999999999995</v>
      </c>
      <c r="J115" s="4">
        <v>45.34</v>
      </c>
      <c r="K115">
        <f t="shared" si="34"/>
        <v>3.9616271602198987E-2</v>
      </c>
      <c r="L115">
        <f t="shared" si="35"/>
        <v>5.6933352166854108E-3</v>
      </c>
      <c r="M115">
        <f t="shared" si="36"/>
        <v>2.5704525652202881E-2</v>
      </c>
      <c r="N115">
        <f t="shared" si="37"/>
        <v>2.4595435582375081E-2</v>
      </c>
      <c r="O115">
        <f t="shared" si="38"/>
        <v>4.3280926390814531E-3</v>
      </c>
      <c r="P115">
        <f t="shared" si="39"/>
        <v>6.0744908097929477E-2</v>
      </c>
      <c r="Q115">
        <f t="shared" si="40"/>
        <v>3.9056567939113544E-2</v>
      </c>
      <c r="R115">
        <f t="shared" si="41"/>
        <v>2.3449659365657474E-2</v>
      </c>
      <c r="S115">
        <f t="shared" si="42"/>
        <v>9.529157979736351E-3</v>
      </c>
      <c r="T115" s="2">
        <f t="shared" si="29"/>
        <v>44839</v>
      </c>
      <c r="U115">
        <f t="shared" si="30"/>
        <v>99.12</v>
      </c>
      <c r="V115">
        <f t="shared" si="31"/>
        <v>158.53</v>
      </c>
      <c r="W115">
        <f>V115-U115</f>
        <v>59.41</v>
      </c>
      <c r="X115">
        <f t="shared" si="43"/>
        <v>1.5993744955609361</v>
      </c>
      <c r="Y115">
        <f t="shared" si="32"/>
        <v>3.9616271602198987E-2</v>
      </c>
      <c r="Z115">
        <f t="shared" si="33"/>
        <v>5.6933352166854108E-3</v>
      </c>
    </row>
    <row r="116" spans="1:26" x14ac:dyDescent="0.2">
      <c r="A116" s="3">
        <v>44838</v>
      </c>
      <c r="B116" s="4">
        <v>95.27</v>
      </c>
      <c r="C116" s="4">
        <v>157.63</v>
      </c>
      <c r="D116" s="4">
        <v>26.5</v>
      </c>
      <c r="E116" s="4">
        <v>90.36</v>
      </c>
      <c r="F116" s="4">
        <v>117.58</v>
      </c>
      <c r="G116" s="4">
        <v>39.119999999999997</v>
      </c>
      <c r="H116" s="4">
        <v>28.12</v>
      </c>
      <c r="I116" s="4">
        <v>66.17</v>
      </c>
      <c r="J116" s="4">
        <v>44.91</v>
      </c>
      <c r="K116">
        <f t="shared" si="34"/>
        <v>3.5796332178187812E-2</v>
      </c>
      <c r="L116">
        <f t="shared" si="35"/>
        <v>3.8147889101301298E-2</v>
      </c>
      <c r="M116">
        <f t="shared" si="36"/>
        <v>5.9469628700494777E-2</v>
      </c>
      <c r="N116">
        <f t="shared" si="37"/>
        <v>6.610385955546004E-2</v>
      </c>
      <c r="O116">
        <f t="shared" si="38"/>
        <v>4.5856047999164019E-2</v>
      </c>
      <c r="P116">
        <f t="shared" si="39"/>
        <v>2.1183948980016187E-2</v>
      </c>
      <c r="Q116">
        <f t="shared" si="40"/>
        <v>6.3874919653295711E-2</v>
      </c>
      <c r="R116">
        <f t="shared" si="41"/>
        <v>3.2407043842955945E-2</v>
      </c>
      <c r="S116">
        <f t="shared" si="42"/>
        <v>7.2961035802782029E-2</v>
      </c>
      <c r="T116" s="2">
        <f t="shared" si="29"/>
        <v>44838</v>
      </c>
      <c r="U116">
        <f t="shared" si="30"/>
        <v>95.27</v>
      </c>
      <c r="V116">
        <f t="shared" si="31"/>
        <v>157.63</v>
      </c>
      <c r="W116">
        <f>V116-U116</f>
        <v>62.36</v>
      </c>
      <c r="X116">
        <f t="shared" si="43"/>
        <v>1.6545607221580771</v>
      </c>
      <c r="Y116">
        <f t="shared" si="32"/>
        <v>3.5796332178187812E-2</v>
      </c>
      <c r="Z116">
        <f t="shared" si="33"/>
        <v>3.8147889101301298E-2</v>
      </c>
    </row>
    <row r="117" spans="1:26" x14ac:dyDescent="0.2">
      <c r="A117" s="3">
        <v>44837</v>
      </c>
      <c r="B117" s="4">
        <v>91.92</v>
      </c>
      <c r="C117" s="4">
        <v>151.72999999999999</v>
      </c>
      <c r="D117" s="4">
        <v>24.97</v>
      </c>
      <c r="E117" s="4">
        <v>84.58</v>
      </c>
      <c r="F117" s="4">
        <v>112.31</v>
      </c>
      <c r="G117" s="4">
        <v>38.299999999999997</v>
      </c>
      <c r="H117" s="4">
        <v>26.38</v>
      </c>
      <c r="I117" s="4">
        <v>64.06</v>
      </c>
      <c r="J117" s="4">
        <v>41.75</v>
      </c>
      <c r="K117">
        <f t="shared" si="34"/>
        <v>5.1453629717783868E-2</v>
      </c>
      <c r="L117">
        <f t="shared" si="35"/>
        <v>5.4583622514522048E-2</v>
      </c>
      <c r="M117">
        <f t="shared" si="36"/>
        <v>0.10061054557016597</v>
      </c>
      <c r="N117">
        <f t="shared" si="37"/>
        <v>4.6711455998988981E-2</v>
      </c>
      <c r="O117">
        <f t="shared" si="38"/>
        <v>4.9836923209788199E-2</v>
      </c>
      <c r="P117">
        <f t="shared" si="39"/>
        <v>6.4712600692367006E-2</v>
      </c>
      <c r="Q117">
        <f t="shared" si="40"/>
        <v>6.9047026532860975E-2</v>
      </c>
      <c r="R117">
        <f t="shared" si="41"/>
        <v>4.1596308168968345E-2</v>
      </c>
      <c r="S117">
        <f t="shared" si="42"/>
        <v>2.4243611609992853E-2</v>
      </c>
      <c r="T117" s="2">
        <f t="shared" si="29"/>
        <v>44837</v>
      </c>
      <c r="U117">
        <f t="shared" si="30"/>
        <v>91.92</v>
      </c>
      <c r="V117">
        <f t="shared" si="31"/>
        <v>151.72999999999999</v>
      </c>
      <c r="W117">
        <f>V117-U117</f>
        <v>59.809999999999988</v>
      </c>
      <c r="X117">
        <f t="shared" si="43"/>
        <v>1.6506744995648388</v>
      </c>
      <c r="Y117">
        <f t="shared" si="32"/>
        <v>5.1453629717783868E-2</v>
      </c>
      <c r="Z117">
        <f t="shared" si="33"/>
        <v>5.4583622514522048E-2</v>
      </c>
    </row>
    <row r="118" spans="1:26" x14ac:dyDescent="0.2">
      <c r="A118" s="3">
        <v>44834</v>
      </c>
      <c r="B118" s="4">
        <v>87.31</v>
      </c>
      <c r="C118" s="4">
        <v>143.66999999999999</v>
      </c>
      <c r="D118" s="4">
        <v>22.58</v>
      </c>
      <c r="E118" s="4">
        <v>80.72</v>
      </c>
      <c r="F118" s="4">
        <v>106.85</v>
      </c>
      <c r="G118" s="4">
        <v>35.9</v>
      </c>
      <c r="H118" s="4">
        <v>24.62</v>
      </c>
      <c r="I118" s="4">
        <v>61.45</v>
      </c>
      <c r="J118" s="4">
        <v>40.75</v>
      </c>
      <c r="K118">
        <f t="shared" si="34"/>
        <v>-1.556938092539447E-2</v>
      </c>
      <c r="L118">
        <f t="shared" si="35"/>
        <v>-7.6272731433246902E-3</v>
      </c>
      <c r="M118">
        <f t="shared" si="36"/>
        <v>-9.6959772388792703E-3</v>
      </c>
      <c r="N118">
        <f t="shared" si="37"/>
        <v>1.115587348422838E-3</v>
      </c>
      <c r="O118">
        <f t="shared" si="38"/>
        <v>-3.6433316026019654E-3</v>
      </c>
      <c r="P118">
        <f t="shared" si="39"/>
        <v>-1.9479622132994312E-3</v>
      </c>
      <c r="Q118">
        <f t="shared" si="40"/>
        <v>-8.1201790901158373E-4</v>
      </c>
      <c r="R118">
        <f t="shared" si="41"/>
        <v>-1.0683170559167694E-2</v>
      </c>
      <c r="S118">
        <f t="shared" si="42"/>
        <v>3.0395962378277505E-2</v>
      </c>
      <c r="T118" s="2">
        <f t="shared" si="29"/>
        <v>44834</v>
      </c>
      <c r="U118">
        <f t="shared" si="30"/>
        <v>87.31</v>
      </c>
      <c r="V118">
        <f t="shared" si="31"/>
        <v>143.66999999999999</v>
      </c>
      <c r="W118">
        <f>V118-U118</f>
        <v>56.359999999999985</v>
      </c>
      <c r="X118">
        <f t="shared" si="43"/>
        <v>1.645515977551254</v>
      </c>
      <c r="Y118">
        <f t="shared" si="32"/>
        <v>-1.556938092539447E-2</v>
      </c>
      <c r="Z118">
        <f t="shared" si="33"/>
        <v>-7.6272731433246902E-3</v>
      </c>
    </row>
    <row r="119" spans="1:26" x14ac:dyDescent="0.2">
      <c r="A119" s="3">
        <v>44833</v>
      </c>
      <c r="B119" s="4">
        <v>88.68</v>
      </c>
      <c r="C119" s="4">
        <v>144.77000000000001</v>
      </c>
      <c r="D119" s="4">
        <v>22.8</v>
      </c>
      <c r="E119" s="4">
        <v>80.63</v>
      </c>
      <c r="F119" s="4">
        <v>107.24</v>
      </c>
      <c r="G119" s="4">
        <v>35.97</v>
      </c>
      <c r="H119" s="4">
        <v>24.64</v>
      </c>
      <c r="I119" s="4">
        <v>62.11</v>
      </c>
      <c r="J119" s="4">
        <v>39.53</v>
      </c>
      <c r="K119">
        <f t="shared" si="34"/>
        <v>-2.0277127596516047E-3</v>
      </c>
      <c r="L119">
        <f t="shared" si="35"/>
        <v>-6.9523597881146412E-3</v>
      </c>
      <c r="M119">
        <f t="shared" si="36"/>
        <v>5.7180714409573894E-3</v>
      </c>
      <c r="N119">
        <f t="shared" si="37"/>
        <v>-9.504484311564072E-3</v>
      </c>
      <c r="O119">
        <f t="shared" si="38"/>
        <v>-1.4442021054083768E-2</v>
      </c>
      <c r="P119">
        <f t="shared" si="39"/>
        <v>1.4844131970652506E-2</v>
      </c>
      <c r="Q119">
        <f t="shared" si="40"/>
        <v>-4.0502282990227028E-3</v>
      </c>
      <c r="R119">
        <f t="shared" si="41"/>
        <v>1.1334318229903776E-2</v>
      </c>
      <c r="S119">
        <f t="shared" si="42"/>
        <v>-3.1867272109120166E-2</v>
      </c>
      <c r="T119" s="2">
        <f t="shared" si="29"/>
        <v>44833</v>
      </c>
      <c r="U119">
        <f t="shared" si="30"/>
        <v>88.68</v>
      </c>
      <c r="V119">
        <f t="shared" si="31"/>
        <v>144.77000000000001</v>
      </c>
      <c r="W119">
        <f>V119-U119</f>
        <v>56.09</v>
      </c>
      <c r="X119">
        <f t="shared" si="43"/>
        <v>1.6324988723500224</v>
      </c>
      <c r="Y119">
        <f t="shared" si="32"/>
        <v>-2.0277127596516047E-3</v>
      </c>
      <c r="Z119">
        <f t="shared" si="33"/>
        <v>-6.9523597881146412E-3</v>
      </c>
    </row>
    <row r="120" spans="1:26" x14ac:dyDescent="0.2">
      <c r="A120" s="3">
        <v>44832</v>
      </c>
      <c r="B120" s="4">
        <v>88.86</v>
      </c>
      <c r="C120" s="4">
        <v>145.78</v>
      </c>
      <c r="D120" s="4">
        <v>22.67</v>
      </c>
      <c r="E120" s="4">
        <v>81.400000000000006</v>
      </c>
      <c r="F120" s="4">
        <v>108.8</v>
      </c>
      <c r="G120" s="4">
        <v>35.44</v>
      </c>
      <c r="H120" s="4">
        <v>24.74</v>
      </c>
      <c r="I120" s="4">
        <v>61.41</v>
      </c>
      <c r="J120" s="4">
        <v>40.81</v>
      </c>
      <c r="K120">
        <f t="shared" si="34"/>
        <v>3.5742636337931434E-2</v>
      </c>
      <c r="L120">
        <f t="shared" si="35"/>
        <v>3.3196911663172367E-2</v>
      </c>
      <c r="M120">
        <f t="shared" si="36"/>
        <v>5.8118941425123437E-2</v>
      </c>
      <c r="N120">
        <f t="shared" si="37"/>
        <v>6.5751377562780641E-2</v>
      </c>
      <c r="O120">
        <f t="shared" si="38"/>
        <v>7.2709064204043272E-2</v>
      </c>
      <c r="P120">
        <f t="shared" si="39"/>
        <v>4.2069009493094334E-2</v>
      </c>
      <c r="Q120">
        <f t="shared" si="40"/>
        <v>4.041787246989751E-2</v>
      </c>
      <c r="R120">
        <f t="shared" si="41"/>
        <v>4.8033245038178185E-2</v>
      </c>
      <c r="S120">
        <f t="shared" si="42"/>
        <v>3.7957115847346005E-2</v>
      </c>
      <c r="T120" s="2">
        <f t="shared" si="29"/>
        <v>44832</v>
      </c>
      <c r="U120">
        <f t="shared" si="30"/>
        <v>88.86</v>
      </c>
      <c r="V120">
        <f t="shared" si="31"/>
        <v>145.78</v>
      </c>
      <c r="W120">
        <f>V120-U120</f>
        <v>56.92</v>
      </c>
      <c r="X120">
        <f t="shared" si="43"/>
        <v>1.640558181408958</v>
      </c>
      <c r="Y120">
        <f t="shared" si="32"/>
        <v>3.5742636337931434E-2</v>
      </c>
      <c r="Z120">
        <f t="shared" si="33"/>
        <v>3.3196911663172367E-2</v>
      </c>
    </row>
    <row r="121" spans="1:26" x14ac:dyDescent="0.2">
      <c r="A121" s="3">
        <v>44831</v>
      </c>
      <c r="B121" s="4">
        <v>85.74</v>
      </c>
      <c r="C121" s="4">
        <v>141.02000000000001</v>
      </c>
      <c r="D121" s="4">
        <v>21.39</v>
      </c>
      <c r="E121" s="4">
        <v>76.22</v>
      </c>
      <c r="F121" s="4">
        <v>101.17</v>
      </c>
      <c r="G121" s="4">
        <v>33.979999999999997</v>
      </c>
      <c r="H121" s="4">
        <v>23.76</v>
      </c>
      <c r="I121" s="4">
        <v>58.53</v>
      </c>
      <c r="J121" s="4">
        <v>39.29</v>
      </c>
      <c r="K121">
        <f t="shared" si="34"/>
        <v>2.0740785913783658E-2</v>
      </c>
      <c r="L121">
        <f t="shared" si="35"/>
        <v>4.2556210302510216E-4</v>
      </c>
      <c r="M121">
        <f t="shared" si="36"/>
        <v>1.4124528603630981E-2</v>
      </c>
      <c r="N121">
        <f t="shared" si="37"/>
        <v>2.7398974188114562E-2</v>
      </c>
      <c r="O121">
        <f t="shared" si="38"/>
        <v>3.2957870944459997E-2</v>
      </c>
      <c r="P121">
        <f t="shared" si="39"/>
        <v>3.537739538796741E-3</v>
      </c>
      <c r="Q121">
        <f t="shared" si="40"/>
        <v>1.9121041446778595E-2</v>
      </c>
      <c r="R121">
        <f t="shared" si="41"/>
        <v>1.1167541539846457E-2</v>
      </c>
      <c r="S121">
        <f t="shared" si="42"/>
        <v>-2.2880396406112172E-3</v>
      </c>
      <c r="T121" s="2">
        <f t="shared" si="29"/>
        <v>44831</v>
      </c>
      <c r="U121">
        <f t="shared" si="30"/>
        <v>85.74</v>
      </c>
      <c r="V121">
        <f t="shared" si="31"/>
        <v>141.02000000000001</v>
      </c>
      <c r="W121">
        <f>V121-U121</f>
        <v>55.280000000000015</v>
      </c>
      <c r="X121">
        <f t="shared" si="43"/>
        <v>1.6447399113599255</v>
      </c>
      <c r="Y121">
        <f t="shared" si="32"/>
        <v>2.0740785913783658E-2</v>
      </c>
      <c r="Z121">
        <f t="shared" si="33"/>
        <v>4.2556210302510216E-4</v>
      </c>
    </row>
    <row r="122" spans="1:26" x14ac:dyDescent="0.2">
      <c r="A122" s="3">
        <v>44830</v>
      </c>
      <c r="B122" s="4">
        <v>83.98</v>
      </c>
      <c r="C122" s="4">
        <v>140.96</v>
      </c>
      <c r="D122" s="4">
        <v>21.09</v>
      </c>
      <c r="E122" s="4">
        <v>74.16</v>
      </c>
      <c r="F122" s="4">
        <v>97.89</v>
      </c>
      <c r="G122" s="4">
        <v>33.86</v>
      </c>
      <c r="H122" s="4">
        <v>23.31</v>
      </c>
      <c r="I122" s="4">
        <v>57.88</v>
      </c>
      <c r="J122" s="4">
        <v>39.380000000000003</v>
      </c>
      <c r="K122">
        <f t="shared" si="34"/>
        <v>-2.0857410790002025E-2</v>
      </c>
      <c r="L122">
        <f t="shared" si="35"/>
        <v>-2.6670113978082784E-2</v>
      </c>
      <c r="M122">
        <f t="shared" si="36"/>
        <v>-3.7687642331771812E-2</v>
      </c>
      <c r="N122">
        <f t="shared" si="37"/>
        <v>-2.4376831424093828E-2</v>
      </c>
      <c r="O122">
        <f t="shared" si="38"/>
        <v>-2.7009603183050061E-2</v>
      </c>
      <c r="P122">
        <f t="shared" si="39"/>
        <v>-3.3113684784424439E-2</v>
      </c>
      <c r="Q122">
        <f t="shared" si="40"/>
        <v>-5.3050651090222972E-2</v>
      </c>
      <c r="R122">
        <f t="shared" si="41"/>
        <v>-1.4578767771144942E-2</v>
      </c>
      <c r="S122">
        <f t="shared" si="42"/>
        <v>-4.663543443212613E-2</v>
      </c>
      <c r="T122" s="2">
        <f t="shared" si="29"/>
        <v>44830</v>
      </c>
      <c r="U122">
        <f t="shared" si="30"/>
        <v>83.98</v>
      </c>
      <c r="V122">
        <f t="shared" si="31"/>
        <v>140.96</v>
      </c>
      <c r="W122">
        <f>V122-U122</f>
        <v>56.980000000000004</v>
      </c>
      <c r="X122">
        <f t="shared" si="43"/>
        <v>1.6784948797332699</v>
      </c>
      <c r="Y122">
        <f t="shared" si="32"/>
        <v>-2.0857410790002025E-2</v>
      </c>
      <c r="Z122">
        <f t="shared" si="33"/>
        <v>-2.6670113978082784E-2</v>
      </c>
    </row>
    <row r="123" spans="1:26" x14ac:dyDescent="0.2">
      <c r="A123" s="3">
        <v>44827</v>
      </c>
      <c r="B123" s="4">
        <v>85.75</v>
      </c>
      <c r="C123" s="4">
        <v>144.77000000000001</v>
      </c>
      <c r="D123" s="4">
        <v>21.9</v>
      </c>
      <c r="E123" s="4">
        <v>75.989999999999995</v>
      </c>
      <c r="F123" s="4">
        <v>100.57</v>
      </c>
      <c r="G123" s="4">
        <v>35</v>
      </c>
      <c r="H123" s="4">
        <v>24.58</v>
      </c>
      <c r="I123" s="4">
        <v>58.73</v>
      </c>
      <c r="J123" s="4">
        <v>41.26</v>
      </c>
      <c r="K123">
        <f t="shared" si="34"/>
        <v>-5.4686946340807764E-2</v>
      </c>
      <c r="L123">
        <f t="shared" si="35"/>
        <v>-6.7568911393715125E-2</v>
      </c>
      <c r="M123">
        <f t="shared" si="36"/>
        <v>-0.11585321940564618</v>
      </c>
      <c r="N123">
        <f t="shared" si="37"/>
        <v>-7.9404768499145462E-2</v>
      </c>
      <c r="O123">
        <f t="shared" si="38"/>
        <v>-6.7473704149428881E-2</v>
      </c>
      <c r="P123">
        <f t="shared" si="39"/>
        <v>-8.8272486218907611E-2</v>
      </c>
      <c r="Q123">
        <f t="shared" si="40"/>
        <v>-9.0936400638638434E-2</v>
      </c>
      <c r="R123">
        <f t="shared" si="41"/>
        <v>-5.2246356170437304E-2</v>
      </c>
      <c r="S123">
        <f t="shared" si="42"/>
        <v>-7.8512770998072898E-2</v>
      </c>
      <c r="T123" s="2">
        <f t="shared" si="29"/>
        <v>44827</v>
      </c>
      <c r="U123">
        <f t="shared" si="30"/>
        <v>85.75</v>
      </c>
      <c r="V123">
        <f t="shared" si="31"/>
        <v>144.77000000000001</v>
      </c>
      <c r="W123">
        <f>V123-U123</f>
        <v>59.02000000000001</v>
      </c>
      <c r="X123">
        <f t="shared" si="43"/>
        <v>1.6882798833819244</v>
      </c>
      <c r="Y123">
        <f t="shared" si="32"/>
        <v>-5.4686946340807764E-2</v>
      </c>
      <c r="Z123">
        <f t="shared" si="33"/>
        <v>-6.7568911393715125E-2</v>
      </c>
    </row>
    <row r="124" spans="1:26" x14ac:dyDescent="0.2">
      <c r="A124" s="3">
        <v>44826</v>
      </c>
      <c r="B124" s="4">
        <v>90.57</v>
      </c>
      <c r="C124" s="4">
        <v>154.88999999999999</v>
      </c>
      <c r="D124" s="4">
        <v>24.59</v>
      </c>
      <c r="E124" s="4">
        <v>82.27</v>
      </c>
      <c r="F124" s="4">
        <v>107.59</v>
      </c>
      <c r="G124" s="4">
        <v>38.229999999999997</v>
      </c>
      <c r="H124" s="4">
        <v>26.92</v>
      </c>
      <c r="I124" s="4">
        <v>61.88</v>
      </c>
      <c r="J124" s="4">
        <v>44.63</v>
      </c>
      <c r="K124">
        <f t="shared" si="34"/>
        <v>-4.1868725772742834E-3</v>
      </c>
      <c r="L124">
        <f t="shared" si="35"/>
        <v>-7.7444340753550338E-4</v>
      </c>
      <c r="M124">
        <f t="shared" si="36"/>
        <v>-2.371017238809996E-2</v>
      </c>
      <c r="N124">
        <f t="shared" si="37"/>
        <v>1.2229576415725519E-2</v>
      </c>
      <c r="O124">
        <f t="shared" si="38"/>
        <v>1.933243392281905E-2</v>
      </c>
      <c r="P124">
        <f t="shared" si="39"/>
        <v>1.7148553723002172E-2</v>
      </c>
      <c r="Q124">
        <f t="shared" si="40"/>
        <v>-5.9259432675470456E-3</v>
      </c>
      <c r="R124">
        <f t="shared" si="41"/>
        <v>-1.2845391782954643E-2</v>
      </c>
      <c r="S124">
        <f t="shared" si="42"/>
        <v>-1.6885537827195617E-2</v>
      </c>
      <c r="T124" s="2">
        <f t="shared" si="29"/>
        <v>44826</v>
      </c>
      <c r="U124">
        <f t="shared" si="30"/>
        <v>90.57</v>
      </c>
      <c r="V124">
        <f t="shared" si="31"/>
        <v>154.88999999999999</v>
      </c>
      <c r="W124">
        <f>V124-U124</f>
        <v>64.319999999999993</v>
      </c>
      <c r="X124">
        <f t="shared" si="43"/>
        <v>1.7101689301093077</v>
      </c>
      <c r="Y124">
        <f t="shared" si="32"/>
        <v>-4.1868725772742834E-3</v>
      </c>
      <c r="Z124">
        <f t="shared" si="33"/>
        <v>-7.7444340753550338E-4</v>
      </c>
    </row>
    <row r="125" spans="1:26" x14ac:dyDescent="0.2">
      <c r="A125" s="3">
        <v>44825</v>
      </c>
      <c r="B125" s="4">
        <v>90.95</v>
      </c>
      <c r="C125" s="4">
        <v>155.01</v>
      </c>
      <c r="D125" s="4">
        <v>25.18</v>
      </c>
      <c r="E125" s="4">
        <v>81.27</v>
      </c>
      <c r="F125" s="4">
        <v>105.53</v>
      </c>
      <c r="G125" s="4">
        <v>37.58</v>
      </c>
      <c r="H125" s="4">
        <v>27.08</v>
      </c>
      <c r="I125" s="4">
        <v>62.68</v>
      </c>
      <c r="J125" s="4">
        <v>45.39</v>
      </c>
      <c r="K125">
        <f t="shared" si="34"/>
        <v>-1.6249880442048677E-2</v>
      </c>
      <c r="L125">
        <f t="shared" si="35"/>
        <v>-8.1596392196670153E-3</v>
      </c>
      <c r="M125">
        <f t="shared" si="36"/>
        <v>-2.2772872619951843E-2</v>
      </c>
      <c r="N125">
        <f t="shared" si="37"/>
        <v>-2.371075878968187E-2</v>
      </c>
      <c r="O125">
        <f t="shared" si="38"/>
        <v>-1.7751111794314454E-2</v>
      </c>
      <c r="P125">
        <f t="shared" si="39"/>
        <v>-2.418624730841936E-2</v>
      </c>
      <c r="Q125">
        <f t="shared" si="40"/>
        <v>-1.9744699937071886E-2</v>
      </c>
      <c r="R125">
        <f t="shared" si="41"/>
        <v>-2.5206123381491832E-2</v>
      </c>
      <c r="S125">
        <f t="shared" si="42"/>
        <v>-2.5449986954808164E-2</v>
      </c>
      <c r="T125" s="2">
        <f t="shared" si="29"/>
        <v>44825</v>
      </c>
      <c r="U125">
        <f t="shared" si="30"/>
        <v>90.95</v>
      </c>
      <c r="V125">
        <f t="shared" si="31"/>
        <v>155.01</v>
      </c>
      <c r="W125">
        <f>V125-U125</f>
        <v>64.059999999999988</v>
      </c>
      <c r="X125">
        <f t="shared" si="43"/>
        <v>1.7043430456294666</v>
      </c>
      <c r="Y125">
        <f t="shared" si="32"/>
        <v>-1.6249880442048677E-2</v>
      </c>
      <c r="Z125">
        <f t="shared" si="33"/>
        <v>-8.1596392196670153E-3</v>
      </c>
    </row>
    <row r="126" spans="1:26" x14ac:dyDescent="0.2">
      <c r="A126" s="3">
        <v>44824</v>
      </c>
      <c r="B126" s="4">
        <v>92.44</v>
      </c>
      <c r="C126" s="4">
        <v>156.28</v>
      </c>
      <c r="D126" s="4">
        <v>25.76</v>
      </c>
      <c r="E126" s="4">
        <v>83.22</v>
      </c>
      <c r="F126" s="4">
        <v>107.42</v>
      </c>
      <c r="G126" s="4">
        <v>38.5</v>
      </c>
      <c r="H126" s="4">
        <v>27.62</v>
      </c>
      <c r="I126" s="4">
        <v>64.28</v>
      </c>
      <c r="J126" s="4">
        <v>46.56</v>
      </c>
      <c r="K126">
        <f t="shared" si="34"/>
        <v>-8.1879362853655539E-3</v>
      </c>
      <c r="L126">
        <f t="shared" si="35"/>
        <v>-3.9593895521170819E-3</v>
      </c>
      <c r="M126">
        <f t="shared" si="36"/>
        <v>-6.5776983144201261E-3</v>
      </c>
      <c r="N126">
        <f t="shared" si="37"/>
        <v>1.5622479401071887E-2</v>
      </c>
      <c r="O126">
        <f t="shared" si="38"/>
        <v>2.5933840610520873E-2</v>
      </c>
      <c r="P126">
        <f t="shared" si="39"/>
        <v>-1.2133878056879275E-2</v>
      </c>
      <c r="Q126">
        <f t="shared" si="40"/>
        <v>-2.6792100839613867E-2</v>
      </c>
      <c r="R126">
        <f t="shared" si="41"/>
        <v>-6.203493839594368E-3</v>
      </c>
      <c r="S126">
        <f t="shared" si="42"/>
        <v>-1.661380066265556E-2</v>
      </c>
      <c r="T126" s="2">
        <f t="shared" si="29"/>
        <v>44824</v>
      </c>
      <c r="U126">
        <f t="shared" si="30"/>
        <v>92.44</v>
      </c>
      <c r="V126">
        <f t="shared" si="31"/>
        <v>156.28</v>
      </c>
      <c r="W126">
        <f>V126-U126</f>
        <v>63.84</v>
      </c>
      <c r="X126">
        <f t="shared" si="43"/>
        <v>1.6906101254868022</v>
      </c>
      <c r="Y126">
        <f t="shared" si="32"/>
        <v>-8.1879362853655539E-3</v>
      </c>
      <c r="Z126">
        <f t="shared" si="33"/>
        <v>-3.9593895521170819E-3</v>
      </c>
    </row>
    <row r="127" spans="1:26" x14ac:dyDescent="0.2">
      <c r="A127" s="3">
        <v>44823</v>
      </c>
      <c r="B127" s="4">
        <v>93.2</v>
      </c>
      <c r="C127" s="4">
        <v>156.9</v>
      </c>
      <c r="D127" s="4">
        <v>25.93</v>
      </c>
      <c r="E127" s="4">
        <v>81.93</v>
      </c>
      <c r="F127" s="4">
        <v>104.67</v>
      </c>
      <c r="G127" s="4">
        <v>38.97</v>
      </c>
      <c r="H127" s="4">
        <v>28.37</v>
      </c>
      <c r="I127" s="4">
        <v>64.680000000000007</v>
      </c>
      <c r="J127" s="4">
        <v>47.34</v>
      </c>
      <c r="K127">
        <f t="shared" si="34"/>
        <v>-1.0729038152012831E-4</v>
      </c>
      <c r="L127">
        <f t="shared" si="35"/>
        <v>2.8721896240958074E-3</v>
      </c>
      <c r="M127">
        <f t="shared" si="36"/>
        <v>-1.1121878784980787E-2</v>
      </c>
      <c r="N127">
        <f t="shared" si="37"/>
        <v>1.4754970746799214E-2</v>
      </c>
      <c r="O127">
        <f t="shared" si="38"/>
        <v>2.0083208586399049E-3</v>
      </c>
      <c r="P127">
        <f t="shared" si="39"/>
        <v>1.5516215091756973E-2</v>
      </c>
      <c r="Q127">
        <f t="shared" si="40"/>
        <v>6.3649436947387818E-3</v>
      </c>
      <c r="R127">
        <f t="shared" si="41"/>
        <v>4.1831341501069024E-3</v>
      </c>
      <c r="S127">
        <f t="shared" si="42"/>
        <v>2.7410709693298771E-2</v>
      </c>
      <c r="T127" s="2">
        <f t="shared" si="29"/>
        <v>44823</v>
      </c>
      <c r="U127">
        <f t="shared" si="30"/>
        <v>93.2</v>
      </c>
      <c r="V127">
        <f t="shared" si="31"/>
        <v>156.9</v>
      </c>
      <c r="W127">
        <f>V127-U127</f>
        <v>63.7</v>
      </c>
      <c r="X127">
        <f t="shared" si="43"/>
        <v>1.6834763948497855</v>
      </c>
      <c r="Y127">
        <f t="shared" si="32"/>
        <v>-1.0729038152012831E-4</v>
      </c>
      <c r="Z127">
        <f t="shared" si="33"/>
        <v>2.8721896240958074E-3</v>
      </c>
    </row>
    <row r="128" spans="1:26" x14ac:dyDescent="0.2">
      <c r="A128" s="3">
        <v>44820</v>
      </c>
      <c r="B128" s="4">
        <v>93.21</v>
      </c>
      <c r="C128" s="4">
        <v>156.44999999999999</v>
      </c>
      <c r="D128" s="4">
        <v>26.22</v>
      </c>
      <c r="E128" s="4">
        <v>80.73</v>
      </c>
      <c r="F128" s="4">
        <v>104.46</v>
      </c>
      <c r="G128" s="4">
        <v>38.369999999999997</v>
      </c>
      <c r="H128" s="4">
        <v>28.19</v>
      </c>
      <c r="I128" s="4">
        <v>64.41</v>
      </c>
      <c r="J128" s="4">
        <v>46.06</v>
      </c>
      <c r="K128">
        <f t="shared" si="34"/>
        <v>-1.7230802822570366E-2</v>
      </c>
      <c r="L128">
        <f t="shared" si="35"/>
        <v>-2.6304856645425142E-2</v>
      </c>
      <c r="M128">
        <f t="shared" si="36"/>
        <v>-2.1879409181257241E-2</v>
      </c>
      <c r="N128">
        <f t="shared" si="37"/>
        <v>-1.4022369981432616E-2</v>
      </c>
      <c r="O128">
        <f t="shared" si="38"/>
        <v>-6.6787768535278274E-3</v>
      </c>
      <c r="P128">
        <f t="shared" si="39"/>
        <v>-3.2310502943482769E-2</v>
      </c>
      <c r="Q128">
        <f t="shared" si="40"/>
        <v>-4.2027369218614642E-2</v>
      </c>
      <c r="R128">
        <f t="shared" si="41"/>
        <v>-1.050202702549672E-2</v>
      </c>
      <c r="S128">
        <f t="shared" si="42"/>
        <v>-4.3129360897032204E-2</v>
      </c>
      <c r="T128" s="2">
        <f t="shared" si="29"/>
        <v>44820</v>
      </c>
      <c r="U128">
        <f t="shared" si="30"/>
        <v>93.21</v>
      </c>
      <c r="V128">
        <f t="shared" si="31"/>
        <v>156.44999999999999</v>
      </c>
      <c r="W128">
        <f>V128-U128</f>
        <v>63.239999999999995</v>
      </c>
      <c r="X128">
        <f t="shared" si="43"/>
        <v>1.6784679755391052</v>
      </c>
      <c r="Y128">
        <f t="shared" si="32"/>
        <v>-1.7230802822570366E-2</v>
      </c>
      <c r="Z128">
        <f t="shared" si="33"/>
        <v>-2.6304856645425142E-2</v>
      </c>
    </row>
    <row r="129" spans="1:26" x14ac:dyDescent="0.2">
      <c r="A129" s="3">
        <v>44819</v>
      </c>
      <c r="B129" s="4">
        <v>94.83</v>
      </c>
      <c r="C129" s="4">
        <v>160.62</v>
      </c>
      <c r="D129" s="4">
        <v>26.8</v>
      </c>
      <c r="E129" s="4">
        <v>81.87</v>
      </c>
      <c r="F129" s="4">
        <v>105.16</v>
      </c>
      <c r="G129" s="4">
        <v>39.630000000000003</v>
      </c>
      <c r="H129" s="4">
        <v>29.4</v>
      </c>
      <c r="I129" s="4">
        <v>65.09</v>
      </c>
      <c r="J129" s="4">
        <v>48.09</v>
      </c>
      <c r="K129">
        <f t="shared" si="34"/>
        <v>-2.9508634563749702E-2</v>
      </c>
      <c r="L129">
        <f t="shared" si="35"/>
        <v>-1.6363945377756942E-2</v>
      </c>
      <c r="M129">
        <f t="shared" si="36"/>
        <v>-2.0680205237538631E-2</v>
      </c>
      <c r="N129">
        <f t="shared" si="37"/>
        <v>-4.9214672865150834E-2</v>
      </c>
      <c r="O129">
        <f t="shared" si="38"/>
        <v>-4.1263129613620414E-2</v>
      </c>
      <c r="P129">
        <f t="shared" si="39"/>
        <v>-1.5275118589140081E-2</v>
      </c>
      <c r="Q129">
        <f t="shared" si="40"/>
        <v>-3.3447934067540132E-2</v>
      </c>
      <c r="R129">
        <f t="shared" si="41"/>
        <v>-3.1902319944807855E-2</v>
      </c>
      <c r="S129">
        <f t="shared" si="42"/>
        <v>-5.0877321003848515E-2</v>
      </c>
      <c r="T129" s="2">
        <f t="shared" si="29"/>
        <v>44819</v>
      </c>
      <c r="U129">
        <f t="shared" si="30"/>
        <v>94.83</v>
      </c>
      <c r="V129">
        <f t="shared" si="31"/>
        <v>160.62</v>
      </c>
      <c r="W129">
        <f>V129-U129</f>
        <v>65.790000000000006</v>
      </c>
      <c r="X129">
        <f t="shared" si="43"/>
        <v>1.6937677950015819</v>
      </c>
      <c r="Y129">
        <f t="shared" si="32"/>
        <v>-2.9508634563749702E-2</v>
      </c>
      <c r="Z129">
        <f t="shared" si="33"/>
        <v>-1.6363945377756942E-2</v>
      </c>
    </row>
    <row r="130" spans="1:26" x14ac:dyDescent="0.2">
      <c r="A130" s="3">
        <v>44818</v>
      </c>
      <c r="B130" s="4">
        <v>97.67</v>
      </c>
      <c r="C130" s="4">
        <v>163.27000000000001</v>
      </c>
      <c r="D130" s="4">
        <v>27.36</v>
      </c>
      <c r="E130" s="4">
        <v>86</v>
      </c>
      <c r="F130" s="4">
        <v>109.59</v>
      </c>
      <c r="G130" s="4">
        <v>40.24</v>
      </c>
      <c r="H130" s="4">
        <v>30.4</v>
      </c>
      <c r="I130" s="4">
        <v>67.2</v>
      </c>
      <c r="J130" s="4">
        <v>50.6</v>
      </c>
      <c r="K130">
        <f t="shared" si="34"/>
        <v>2.4249892953898976E-2</v>
      </c>
      <c r="L130">
        <f t="shared" si="35"/>
        <v>2.3925772492517938E-2</v>
      </c>
      <c r="M130">
        <f t="shared" si="36"/>
        <v>3.2314789470371405E-2</v>
      </c>
      <c r="N130">
        <f t="shared" si="37"/>
        <v>-1.8587365946253266E-3</v>
      </c>
      <c r="O130">
        <f t="shared" si="38"/>
        <v>-1.5752634265315008E-2</v>
      </c>
      <c r="P130">
        <f t="shared" si="39"/>
        <v>4.4982809027280184E-2</v>
      </c>
      <c r="Q130">
        <f t="shared" si="40"/>
        <v>4.19876956156746E-2</v>
      </c>
      <c r="R130">
        <f t="shared" si="41"/>
        <v>2.8068841356179638E-2</v>
      </c>
      <c r="S130">
        <f t="shared" si="42"/>
        <v>5.4627325398389152E-2</v>
      </c>
      <c r="T130" s="2">
        <f t="shared" si="29"/>
        <v>44818</v>
      </c>
      <c r="U130">
        <f t="shared" si="30"/>
        <v>97.67</v>
      </c>
      <c r="V130">
        <f t="shared" si="31"/>
        <v>163.27000000000001</v>
      </c>
      <c r="W130">
        <f>V130-U130</f>
        <v>65.600000000000009</v>
      </c>
      <c r="X130">
        <f t="shared" si="43"/>
        <v>1.6716494317600084</v>
      </c>
      <c r="Y130">
        <f t="shared" si="32"/>
        <v>2.4249892953898976E-2</v>
      </c>
      <c r="Z130">
        <f t="shared" si="33"/>
        <v>2.3925772492517938E-2</v>
      </c>
    </row>
    <row r="131" spans="1:26" x14ac:dyDescent="0.2">
      <c r="A131" s="3">
        <v>44817</v>
      </c>
      <c r="B131" s="4">
        <v>95.33</v>
      </c>
      <c r="C131" s="4">
        <v>159.41</v>
      </c>
      <c r="D131" s="4">
        <v>26.49</v>
      </c>
      <c r="E131" s="4">
        <v>86.16</v>
      </c>
      <c r="F131" s="4">
        <v>111.33</v>
      </c>
      <c r="G131" s="4">
        <v>38.47</v>
      </c>
      <c r="H131" s="4">
        <v>29.15</v>
      </c>
      <c r="I131" s="4">
        <v>65.34</v>
      </c>
      <c r="J131" s="4">
        <v>47.91</v>
      </c>
      <c r="K131">
        <f t="shared" si="34"/>
        <v>-2.3635390681386925E-2</v>
      </c>
      <c r="L131">
        <f t="shared" si="35"/>
        <v>-1.919850212423695E-2</v>
      </c>
      <c r="M131">
        <f t="shared" si="36"/>
        <v>-2.6449670017973315E-2</v>
      </c>
      <c r="N131">
        <f t="shared" si="37"/>
        <v>-3.8702758882421071E-2</v>
      </c>
      <c r="O131">
        <f t="shared" si="38"/>
        <v>-2.5890266033698175E-2</v>
      </c>
      <c r="P131">
        <f t="shared" si="39"/>
        <v>-4.2743723628566911E-2</v>
      </c>
      <c r="Q131">
        <f t="shared" si="40"/>
        <v>-3.8032515772746758E-2</v>
      </c>
      <c r="R131">
        <f t="shared" si="41"/>
        <v>-2.2098674369675792E-2</v>
      </c>
      <c r="S131">
        <f t="shared" si="42"/>
        <v>-4.868082621066281E-2</v>
      </c>
      <c r="T131" s="2">
        <f t="shared" si="29"/>
        <v>44817</v>
      </c>
      <c r="U131">
        <f t="shared" si="30"/>
        <v>95.33</v>
      </c>
      <c r="V131">
        <f t="shared" si="31"/>
        <v>159.41</v>
      </c>
      <c r="W131">
        <f>V131-U131</f>
        <v>64.08</v>
      </c>
      <c r="X131">
        <f t="shared" si="43"/>
        <v>1.6721913353613762</v>
      </c>
      <c r="Y131">
        <f t="shared" si="32"/>
        <v>-2.3635390681386925E-2</v>
      </c>
      <c r="Z131">
        <f t="shared" si="33"/>
        <v>-1.919850212423695E-2</v>
      </c>
    </row>
    <row r="132" spans="1:26" x14ac:dyDescent="0.2">
      <c r="A132" s="3">
        <v>44816</v>
      </c>
      <c r="B132" s="4">
        <v>97.61</v>
      </c>
      <c r="C132" s="4">
        <v>162.5</v>
      </c>
      <c r="D132" s="4">
        <v>27.2</v>
      </c>
      <c r="E132" s="4">
        <v>89.56</v>
      </c>
      <c r="F132" s="4">
        <v>114.25</v>
      </c>
      <c r="G132" s="4">
        <v>40.15</v>
      </c>
      <c r="H132" s="4">
        <v>30.28</v>
      </c>
      <c r="I132" s="4">
        <v>66.8</v>
      </c>
      <c r="J132" s="4">
        <v>50.3</v>
      </c>
      <c r="K132">
        <f t="shared" si="34"/>
        <v>1.1436938841933423E-2</v>
      </c>
      <c r="L132">
        <f t="shared" si="35"/>
        <v>1.5691704116287793E-2</v>
      </c>
      <c r="M132">
        <f t="shared" si="36"/>
        <v>3.174869831458027E-2</v>
      </c>
      <c r="N132">
        <f t="shared" si="37"/>
        <v>1.723112625773927E-2</v>
      </c>
      <c r="O132">
        <f t="shared" si="38"/>
        <v>8.173354811998438E-3</v>
      </c>
      <c r="P132">
        <f t="shared" si="39"/>
        <v>1.2531492311913601E-2</v>
      </c>
      <c r="Q132">
        <f t="shared" si="40"/>
        <v>2.0688091859462018E-2</v>
      </c>
      <c r="R132">
        <f t="shared" si="41"/>
        <v>1.797495718581385E-2</v>
      </c>
      <c r="S132">
        <f t="shared" si="42"/>
        <v>3.9538855206390028E-2</v>
      </c>
      <c r="T132" s="2">
        <f t="shared" si="29"/>
        <v>44816</v>
      </c>
      <c r="U132">
        <f t="shared" si="30"/>
        <v>97.61</v>
      </c>
      <c r="V132">
        <f t="shared" si="31"/>
        <v>162.5</v>
      </c>
      <c r="W132">
        <f>V132-U132</f>
        <v>64.89</v>
      </c>
      <c r="X132">
        <f t="shared" si="43"/>
        <v>1.6647884438069871</v>
      </c>
      <c r="Y132">
        <f t="shared" si="32"/>
        <v>1.1436938841933423E-2</v>
      </c>
      <c r="Z132">
        <f t="shared" si="33"/>
        <v>1.5691704116287793E-2</v>
      </c>
    </row>
    <row r="133" spans="1:26" x14ac:dyDescent="0.2">
      <c r="A133" s="3">
        <v>44813</v>
      </c>
      <c r="B133" s="4">
        <v>96.5</v>
      </c>
      <c r="C133" s="4">
        <v>159.97</v>
      </c>
      <c r="D133" s="4">
        <v>26.35</v>
      </c>
      <c r="E133" s="4">
        <v>88.03</v>
      </c>
      <c r="F133" s="4">
        <v>113.32</v>
      </c>
      <c r="G133" s="4">
        <v>39.65</v>
      </c>
      <c r="H133" s="4">
        <v>29.66</v>
      </c>
      <c r="I133" s="4">
        <v>65.61</v>
      </c>
      <c r="J133" s="4">
        <v>48.35</v>
      </c>
      <c r="K133">
        <f t="shared" si="34"/>
        <v>1.6613934202539423E-2</v>
      </c>
      <c r="L133">
        <f t="shared" si="35"/>
        <v>2.5450854599692055E-2</v>
      </c>
      <c r="M133">
        <f t="shared" si="36"/>
        <v>2.8485374775937444E-2</v>
      </c>
      <c r="N133">
        <f t="shared" si="37"/>
        <v>2.4144654147683041E-2</v>
      </c>
      <c r="O133">
        <f t="shared" si="38"/>
        <v>1.2341999061139499E-2</v>
      </c>
      <c r="P133">
        <f t="shared" si="39"/>
        <v>3.8041081323718542E-2</v>
      </c>
      <c r="Q133">
        <f t="shared" si="40"/>
        <v>4.3058140843689433E-2</v>
      </c>
      <c r="R133">
        <f t="shared" si="41"/>
        <v>1.5358925786712168E-2</v>
      </c>
      <c r="S133">
        <f t="shared" si="42"/>
        <v>2.6193220876931371E-2</v>
      </c>
      <c r="T133" s="2">
        <f t="shared" si="29"/>
        <v>44813</v>
      </c>
      <c r="U133">
        <f t="shared" si="30"/>
        <v>96.5</v>
      </c>
      <c r="V133">
        <f t="shared" si="31"/>
        <v>159.97</v>
      </c>
      <c r="W133">
        <f>V133-U133</f>
        <v>63.47</v>
      </c>
      <c r="X133">
        <f t="shared" si="43"/>
        <v>1.6577202072538859</v>
      </c>
      <c r="Y133">
        <f t="shared" si="32"/>
        <v>1.6613934202539423E-2</v>
      </c>
      <c r="Z133">
        <f t="shared" si="33"/>
        <v>2.5450854599692055E-2</v>
      </c>
    </row>
    <row r="134" spans="1:26" x14ac:dyDescent="0.2">
      <c r="A134" s="3">
        <v>44812</v>
      </c>
      <c r="B134" s="4">
        <v>94.91</v>
      </c>
      <c r="C134" s="4">
        <v>155.94999999999999</v>
      </c>
      <c r="D134" s="4">
        <v>25.61</v>
      </c>
      <c r="E134" s="4">
        <v>85.93</v>
      </c>
      <c r="F134" s="4">
        <v>111.93</v>
      </c>
      <c r="G134" s="4">
        <v>38.17</v>
      </c>
      <c r="H134" s="4">
        <v>28.41</v>
      </c>
      <c r="I134" s="4">
        <v>64.61</v>
      </c>
      <c r="J134" s="4">
        <v>47.1</v>
      </c>
      <c r="K134">
        <f t="shared" si="34"/>
        <v>8.146038169404457E-3</v>
      </c>
      <c r="L134">
        <f t="shared" si="35"/>
        <v>5.4009004171527248E-3</v>
      </c>
      <c r="M134">
        <f t="shared" si="36"/>
        <v>2.7312206292181306E-2</v>
      </c>
      <c r="N134">
        <f t="shared" si="37"/>
        <v>-4.5283096247473991E-3</v>
      </c>
      <c r="O134">
        <f t="shared" si="38"/>
        <v>-6.145643925296213E-3</v>
      </c>
      <c r="P134">
        <f t="shared" si="39"/>
        <v>2.9511645899924593E-2</v>
      </c>
      <c r="Q134">
        <f t="shared" si="40"/>
        <v>-9.458819865323053E-3</v>
      </c>
      <c r="R134">
        <f t="shared" si="41"/>
        <v>-1.2611671311573376E-2</v>
      </c>
      <c r="S134">
        <f t="shared" si="42"/>
        <v>2.3631604533277038E-2</v>
      </c>
      <c r="T134" s="2">
        <f t="shared" si="29"/>
        <v>44812</v>
      </c>
      <c r="U134">
        <f t="shared" si="30"/>
        <v>94.91</v>
      </c>
      <c r="V134">
        <f t="shared" si="31"/>
        <v>155.94999999999999</v>
      </c>
      <c r="W134">
        <f>V134-U134</f>
        <v>61.039999999999992</v>
      </c>
      <c r="X134">
        <f t="shared" si="43"/>
        <v>1.6431356021494046</v>
      </c>
      <c r="Y134">
        <f t="shared" si="32"/>
        <v>8.146038169404457E-3</v>
      </c>
      <c r="Z134">
        <f t="shared" si="33"/>
        <v>5.4009004171527248E-3</v>
      </c>
    </row>
    <row r="135" spans="1:26" x14ac:dyDescent="0.2">
      <c r="A135" s="3">
        <v>44811</v>
      </c>
      <c r="B135" s="4">
        <v>94.14</v>
      </c>
      <c r="C135" s="4">
        <v>155.11000000000001</v>
      </c>
      <c r="D135" s="4">
        <v>24.92</v>
      </c>
      <c r="E135" s="4">
        <v>86.32</v>
      </c>
      <c r="F135" s="4">
        <v>112.62</v>
      </c>
      <c r="G135" s="4">
        <v>37.06</v>
      </c>
      <c r="H135" s="4">
        <v>28.68</v>
      </c>
      <c r="I135" s="4">
        <v>65.430000000000007</v>
      </c>
      <c r="J135" s="4">
        <v>46</v>
      </c>
      <c r="K135">
        <f t="shared" si="34"/>
        <v>-8.5674012852986377E-3</v>
      </c>
      <c r="L135">
        <f t="shared" si="35"/>
        <v>-1.2875301969496227E-2</v>
      </c>
      <c r="M135">
        <f t="shared" si="36"/>
        <v>-2.3791764557336691E-2</v>
      </c>
      <c r="N135">
        <f t="shared" si="37"/>
        <v>-5.0843650087945029E-3</v>
      </c>
      <c r="O135">
        <f t="shared" si="38"/>
        <v>-1.4196985525635685E-3</v>
      </c>
      <c r="P135">
        <f t="shared" si="39"/>
        <v>-8.0623925034280994E-3</v>
      </c>
      <c r="Q135">
        <f t="shared" si="40"/>
        <v>-2.8867984000852127E-2</v>
      </c>
      <c r="R135">
        <f t="shared" si="41"/>
        <v>-2.1919099894798639E-2</v>
      </c>
      <c r="S135">
        <f t="shared" si="42"/>
        <v>1.2468716717783079E-2</v>
      </c>
      <c r="T135" s="2">
        <f t="shared" si="29"/>
        <v>44811</v>
      </c>
      <c r="U135">
        <f t="shared" si="30"/>
        <v>94.14</v>
      </c>
      <c r="V135">
        <f t="shared" si="31"/>
        <v>155.11000000000001</v>
      </c>
      <c r="W135">
        <f>V135-U135</f>
        <v>60.970000000000013</v>
      </c>
      <c r="X135">
        <f t="shared" si="43"/>
        <v>1.6476524325472701</v>
      </c>
      <c r="Y135">
        <f t="shared" si="32"/>
        <v>-8.5674012852986377E-3</v>
      </c>
      <c r="Z135">
        <f t="shared" si="33"/>
        <v>-1.2875301969496227E-2</v>
      </c>
    </row>
    <row r="136" spans="1:26" x14ac:dyDescent="0.2">
      <c r="A136" s="3">
        <v>44810</v>
      </c>
      <c r="B136" s="4">
        <v>94.95</v>
      </c>
      <c r="C136" s="4">
        <v>157.12</v>
      </c>
      <c r="D136" s="4">
        <v>25.52</v>
      </c>
      <c r="E136" s="4">
        <v>86.76</v>
      </c>
      <c r="F136" s="4">
        <v>112.78</v>
      </c>
      <c r="G136" s="4">
        <v>37.36</v>
      </c>
      <c r="H136" s="4">
        <v>29.52</v>
      </c>
      <c r="I136" s="4">
        <v>66.88</v>
      </c>
      <c r="J136" s="4">
        <v>45.43</v>
      </c>
      <c r="K136">
        <f t="shared" si="34"/>
        <v>-6.7177748173763152E-3</v>
      </c>
      <c r="L136">
        <f t="shared" si="35"/>
        <v>-4.6353703978448194E-3</v>
      </c>
      <c r="M136">
        <f t="shared" si="36"/>
        <v>-7.417562801209066E-3</v>
      </c>
      <c r="N136">
        <f t="shared" si="37"/>
        <v>-1.9404786481506897E-2</v>
      </c>
      <c r="O136">
        <f t="shared" si="38"/>
        <v>-9.179234795941715E-3</v>
      </c>
      <c r="P136">
        <f t="shared" si="39"/>
        <v>-1.8825957033764176E-2</v>
      </c>
      <c r="Q136">
        <f t="shared" si="40"/>
        <v>-1.6462659720004068E-2</v>
      </c>
      <c r="R136">
        <f t="shared" si="41"/>
        <v>-2.7867634555298539E-2</v>
      </c>
      <c r="S136">
        <f t="shared" si="42"/>
        <v>-3.9914693326530838E-2</v>
      </c>
      <c r="T136" s="2">
        <f t="shared" si="29"/>
        <v>44810</v>
      </c>
      <c r="U136">
        <f t="shared" si="30"/>
        <v>94.95</v>
      </c>
      <c r="V136">
        <f t="shared" si="31"/>
        <v>157.12</v>
      </c>
      <c r="W136">
        <f>V136-U136</f>
        <v>62.17</v>
      </c>
      <c r="X136">
        <f t="shared" si="43"/>
        <v>1.6547656661400738</v>
      </c>
      <c r="Y136">
        <f t="shared" si="32"/>
        <v>-6.7177748173763152E-3</v>
      </c>
      <c r="Z136">
        <f t="shared" si="33"/>
        <v>-4.6353703978448194E-3</v>
      </c>
    </row>
    <row r="137" spans="1:26" x14ac:dyDescent="0.2">
      <c r="A137" s="3">
        <v>44806</v>
      </c>
      <c r="B137" s="4">
        <v>95.59</v>
      </c>
      <c r="C137" s="4">
        <v>157.85</v>
      </c>
      <c r="D137" s="4">
        <v>25.71</v>
      </c>
      <c r="E137" s="4">
        <v>88.46</v>
      </c>
      <c r="F137" s="4">
        <v>113.82</v>
      </c>
      <c r="G137" s="4">
        <v>38.07</v>
      </c>
      <c r="H137" s="4">
        <v>30.01</v>
      </c>
      <c r="I137" s="4">
        <v>68.77</v>
      </c>
      <c r="J137" s="4">
        <v>47.28</v>
      </c>
      <c r="K137">
        <f t="shared" si="34"/>
        <v>1.8157365726770663E-2</v>
      </c>
      <c r="L137">
        <f t="shared" si="35"/>
        <v>1.4742281737203431E-2</v>
      </c>
      <c r="M137">
        <f t="shared" si="36"/>
        <v>3.1209327358545785E-2</v>
      </c>
      <c r="N137">
        <f t="shared" si="37"/>
        <v>2.4373310192749367E-2</v>
      </c>
      <c r="O137">
        <f t="shared" si="38"/>
        <v>2.8336565818475004E-2</v>
      </c>
      <c r="P137">
        <f t="shared" si="39"/>
        <v>3.2570951759060315E-2</v>
      </c>
      <c r="Q137">
        <f t="shared" si="40"/>
        <v>3.6305938248938012E-2</v>
      </c>
      <c r="R137">
        <f t="shared" si="41"/>
        <v>5.3947787032398598E-3</v>
      </c>
      <c r="S137">
        <f t="shared" si="42"/>
        <v>2.0729452605182195E-2</v>
      </c>
      <c r="T137" s="2">
        <f t="shared" si="29"/>
        <v>44806</v>
      </c>
      <c r="U137">
        <f t="shared" si="30"/>
        <v>95.59</v>
      </c>
      <c r="V137">
        <f t="shared" si="31"/>
        <v>157.85</v>
      </c>
      <c r="W137">
        <f>V137-U137</f>
        <v>62.259999999999991</v>
      </c>
      <c r="X137">
        <f t="shared" si="43"/>
        <v>1.6513233601841195</v>
      </c>
      <c r="Y137">
        <f t="shared" si="32"/>
        <v>1.8157365726770663E-2</v>
      </c>
      <c r="Z137">
        <f t="shared" si="33"/>
        <v>1.4742281737203431E-2</v>
      </c>
    </row>
    <row r="138" spans="1:26" x14ac:dyDescent="0.2">
      <c r="A138" s="3">
        <v>44805</v>
      </c>
      <c r="B138" s="4">
        <v>93.87</v>
      </c>
      <c r="C138" s="4">
        <v>155.54</v>
      </c>
      <c r="D138" s="4">
        <v>24.92</v>
      </c>
      <c r="E138" s="4">
        <v>86.33</v>
      </c>
      <c r="F138" s="4">
        <v>110.64</v>
      </c>
      <c r="G138" s="4">
        <v>36.85</v>
      </c>
      <c r="H138" s="4">
        <v>28.94</v>
      </c>
      <c r="I138" s="4">
        <v>68.400000000000006</v>
      </c>
      <c r="J138" s="4">
        <v>46.31</v>
      </c>
      <c r="K138">
        <f t="shared" si="34"/>
        <v>-1.8157365726770729E-2</v>
      </c>
      <c r="L138">
        <f t="shared" si="35"/>
        <v>-1.6071774510032142E-2</v>
      </c>
      <c r="M138">
        <f t="shared" si="36"/>
        <v>-2.6530956252445028E-2</v>
      </c>
      <c r="N138">
        <f t="shared" si="37"/>
        <v>-3.5614435757270656E-2</v>
      </c>
      <c r="O138">
        <f t="shared" si="38"/>
        <v>-5.6917362856498635E-2</v>
      </c>
      <c r="P138">
        <f t="shared" si="39"/>
        <v>-3.4670139095120352E-2</v>
      </c>
      <c r="Q138">
        <f t="shared" si="40"/>
        <v>-4.0296631938871959E-2</v>
      </c>
      <c r="R138">
        <f t="shared" si="41"/>
        <v>-3.7307052412810592E-2</v>
      </c>
      <c r="S138">
        <f t="shared" si="42"/>
        <v>-3.1667719004749607E-2</v>
      </c>
      <c r="T138" s="2">
        <f t="shared" si="29"/>
        <v>44805</v>
      </c>
      <c r="U138">
        <f t="shared" si="30"/>
        <v>93.87</v>
      </c>
      <c r="V138">
        <f t="shared" si="31"/>
        <v>155.54</v>
      </c>
      <c r="W138">
        <f>V138-U138</f>
        <v>61.669999999999987</v>
      </c>
      <c r="X138">
        <f t="shared" si="43"/>
        <v>1.6569724086502609</v>
      </c>
      <c r="Y138">
        <f t="shared" si="32"/>
        <v>-1.8157365726770729E-2</v>
      </c>
      <c r="Z138">
        <f t="shared" si="33"/>
        <v>-1.6071774510032142E-2</v>
      </c>
    </row>
    <row r="139" spans="1:26" x14ac:dyDescent="0.2">
      <c r="A139" s="3">
        <v>44804</v>
      </c>
      <c r="B139" s="4">
        <v>95.59</v>
      </c>
      <c r="C139" s="4">
        <v>158.06</v>
      </c>
      <c r="D139" s="4">
        <v>25.59</v>
      </c>
      <c r="E139" s="4">
        <v>89.46</v>
      </c>
      <c r="F139" s="4">
        <v>117.12</v>
      </c>
      <c r="G139" s="4">
        <v>38.15</v>
      </c>
      <c r="H139" s="4">
        <v>30.13</v>
      </c>
      <c r="I139" s="4">
        <v>71</v>
      </c>
      <c r="J139" s="4">
        <v>47.8</v>
      </c>
      <c r="K139">
        <f t="shared" si="34"/>
        <v>-7.5039434971017295E-3</v>
      </c>
      <c r="L139">
        <f t="shared" si="35"/>
        <v>-1.6066618983486883E-2</v>
      </c>
      <c r="M139">
        <f t="shared" si="36"/>
        <v>3.9085402100088522E-4</v>
      </c>
      <c r="N139">
        <f t="shared" si="37"/>
        <v>-7.6833516446243987E-3</v>
      </c>
      <c r="O139">
        <f t="shared" si="38"/>
        <v>-7.7397792279761384E-3</v>
      </c>
      <c r="P139">
        <f t="shared" si="39"/>
        <v>-1.3796912854627584E-2</v>
      </c>
      <c r="Q139">
        <f t="shared" si="40"/>
        <v>-7.2751643632974336E-3</v>
      </c>
      <c r="R139">
        <f t="shared" si="41"/>
        <v>-1.4125121219460137E-2</v>
      </c>
      <c r="S139">
        <f t="shared" si="42"/>
        <v>1.9647827562795522E-2</v>
      </c>
      <c r="T139" s="2">
        <f t="shared" si="29"/>
        <v>44804</v>
      </c>
      <c r="U139">
        <f t="shared" si="30"/>
        <v>95.59</v>
      </c>
      <c r="V139">
        <f t="shared" si="31"/>
        <v>158.06</v>
      </c>
      <c r="W139">
        <f>V139-U139</f>
        <v>62.47</v>
      </c>
      <c r="X139">
        <f t="shared" si="43"/>
        <v>1.6535202427032116</v>
      </c>
      <c r="Y139">
        <f t="shared" si="32"/>
        <v>-7.5039434971017295E-3</v>
      </c>
      <c r="Z139">
        <f t="shared" si="33"/>
        <v>-1.6066618983486883E-2</v>
      </c>
    </row>
    <row r="140" spans="1:26" x14ac:dyDescent="0.2">
      <c r="A140" s="3">
        <v>44803</v>
      </c>
      <c r="B140" s="4">
        <v>96.31</v>
      </c>
      <c r="C140" s="4">
        <v>160.62</v>
      </c>
      <c r="D140" s="4">
        <v>25.58</v>
      </c>
      <c r="E140" s="4">
        <v>90.15</v>
      </c>
      <c r="F140" s="4">
        <v>118.03</v>
      </c>
      <c r="G140" s="4">
        <v>38.68</v>
      </c>
      <c r="H140" s="4">
        <v>30.35</v>
      </c>
      <c r="I140" s="4">
        <v>72.010000000000005</v>
      </c>
      <c r="J140" s="4">
        <v>46.87</v>
      </c>
      <c r="K140">
        <f t="shared" si="34"/>
        <v>-3.8797310990800589E-2</v>
      </c>
      <c r="L140">
        <f t="shared" si="35"/>
        <v>-2.46592048996142E-2</v>
      </c>
      <c r="M140">
        <f t="shared" si="36"/>
        <v>-4.621788740582073E-2</v>
      </c>
      <c r="N140">
        <f t="shared" si="37"/>
        <v>-3.3272772042219248E-2</v>
      </c>
      <c r="O140">
        <f t="shared" si="38"/>
        <v>-4.4654343451943183E-2</v>
      </c>
      <c r="P140">
        <f t="shared" si="39"/>
        <v>-4.3011942299597934E-2</v>
      </c>
      <c r="Q140">
        <f t="shared" si="40"/>
        <v>-4.9809492285291475E-2</v>
      </c>
      <c r="R140">
        <f t="shared" si="41"/>
        <v>-4.4143786904515814E-2</v>
      </c>
      <c r="S140">
        <f t="shared" si="42"/>
        <v>-6.4845173496197575E-2</v>
      </c>
      <c r="T140" s="2">
        <f t="shared" si="29"/>
        <v>44803</v>
      </c>
      <c r="U140">
        <f t="shared" si="30"/>
        <v>96.31</v>
      </c>
      <c r="V140">
        <f t="shared" si="31"/>
        <v>160.62</v>
      </c>
      <c r="W140">
        <f>V140-U140</f>
        <v>64.31</v>
      </c>
      <c r="X140">
        <f t="shared" si="43"/>
        <v>1.6677395909043713</v>
      </c>
      <c r="Y140">
        <f t="shared" si="32"/>
        <v>-3.8797310990800589E-2</v>
      </c>
      <c r="Z140">
        <f t="shared" si="33"/>
        <v>-2.46592048996142E-2</v>
      </c>
    </row>
    <row r="141" spans="1:26" x14ac:dyDescent="0.2">
      <c r="A141" s="3">
        <v>44802</v>
      </c>
      <c r="B141" s="4">
        <v>100.12</v>
      </c>
      <c r="C141" s="4">
        <v>164.63</v>
      </c>
      <c r="D141" s="4">
        <v>26.79</v>
      </c>
      <c r="E141" s="4">
        <v>93.2</v>
      </c>
      <c r="F141" s="4">
        <v>123.42</v>
      </c>
      <c r="G141" s="4">
        <v>40.380000000000003</v>
      </c>
      <c r="H141" s="4">
        <v>31.9</v>
      </c>
      <c r="I141" s="4">
        <v>75.260000000000005</v>
      </c>
      <c r="J141" s="4">
        <v>50.01</v>
      </c>
      <c r="K141">
        <f t="shared" si="34"/>
        <v>2.2729399125845345E-2</v>
      </c>
      <c r="L141">
        <f t="shared" si="35"/>
        <v>7.4381515962375936E-3</v>
      </c>
      <c r="M141">
        <f t="shared" si="36"/>
        <v>2.379715696751936E-2</v>
      </c>
      <c r="N141">
        <f t="shared" si="37"/>
        <v>1.1004534399183282E-2</v>
      </c>
      <c r="O141">
        <f t="shared" si="38"/>
        <v>1.2556218775412464E-2</v>
      </c>
      <c r="P141">
        <f t="shared" si="39"/>
        <v>2.4061311160117293E-2</v>
      </c>
      <c r="Q141">
        <f t="shared" si="40"/>
        <v>2.5398190605610403E-2</v>
      </c>
      <c r="R141">
        <f t="shared" si="41"/>
        <v>2.2983338117844872E-2</v>
      </c>
      <c r="S141">
        <f t="shared" si="42"/>
        <v>6.8218563115531499E-3</v>
      </c>
      <c r="T141" s="2">
        <f t="shared" ref="T141:T204" si="44">A141</f>
        <v>44802</v>
      </c>
      <c r="U141">
        <f t="shared" ref="U141:U204" si="45">B141</f>
        <v>100.12</v>
      </c>
      <c r="V141">
        <f t="shared" ref="V141:V204" si="46">C141</f>
        <v>164.63</v>
      </c>
      <c r="W141">
        <f>V141-U141</f>
        <v>64.509999999999991</v>
      </c>
      <c r="X141">
        <f t="shared" si="43"/>
        <v>1.6443268078306033</v>
      </c>
      <c r="Y141">
        <f t="shared" ref="Y141:Y204" si="47">K141</f>
        <v>2.2729399125845345E-2</v>
      </c>
      <c r="Z141">
        <f t="shared" ref="Z141:Z204" si="48">L141</f>
        <v>7.4381515962375936E-3</v>
      </c>
    </row>
    <row r="142" spans="1:26" x14ac:dyDescent="0.2">
      <c r="A142" s="3">
        <v>44799</v>
      </c>
      <c r="B142" s="4">
        <v>97.87</v>
      </c>
      <c r="C142" s="4">
        <v>163.41</v>
      </c>
      <c r="D142" s="4">
        <v>26.16</v>
      </c>
      <c r="E142" s="4">
        <v>92.18</v>
      </c>
      <c r="F142" s="4">
        <v>121.88</v>
      </c>
      <c r="G142" s="4">
        <v>39.42</v>
      </c>
      <c r="H142" s="4">
        <v>31.1</v>
      </c>
      <c r="I142" s="4">
        <v>73.55</v>
      </c>
      <c r="J142" s="4">
        <v>49.67</v>
      </c>
      <c r="K142">
        <f t="shared" ref="K142:K205" si="49">LN(B142/B143)</f>
        <v>-1.2388460633079811E-2</v>
      </c>
      <c r="L142">
        <f t="shared" ref="L142:L205" si="50">LN(C142/C143)</f>
        <v>-7.3774074808051525E-3</v>
      </c>
      <c r="M142">
        <f t="shared" ref="M142:M205" si="51">LN(D142/D143)</f>
        <v>-7.9954737761974131E-3</v>
      </c>
      <c r="N142">
        <f t="shared" ref="N142:N205" si="52">LN(E142/E143)</f>
        <v>-1.7528272845497381E-2</v>
      </c>
      <c r="O142">
        <f t="shared" ref="O142:O205" si="53">LN(F142/F143)</f>
        <v>-1.2069955697511134E-2</v>
      </c>
      <c r="P142">
        <f t="shared" ref="P142:P205" si="54">LN(G142/G143)</f>
        <v>-1.8847146646616658E-2</v>
      </c>
      <c r="Q142">
        <f t="shared" ref="Q142:Q205" si="55">LN(H142/H143)</f>
        <v>-2.4457309244056626E-2</v>
      </c>
      <c r="R142">
        <f t="shared" ref="R142:R205" si="56">LN(I142/I143)</f>
        <v>-1.2565185921365242E-2</v>
      </c>
      <c r="S142">
        <f t="shared" ref="S142:S205" si="57">LN(J142/J143)</f>
        <v>3.8325815949719856E-3</v>
      </c>
      <c r="T142" s="2">
        <f t="shared" si="44"/>
        <v>44799</v>
      </c>
      <c r="U142">
        <f t="shared" si="45"/>
        <v>97.87</v>
      </c>
      <c r="V142">
        <f t="shared" si="46"/>
        <v>163.41</v>
      </c>
      <c r="W142">
        <f>V142-U142</f>
        <v>65.539999999999992</v>
      </c>
      <c r="X142">
        <f t="shared" ref="X142:X205" si="58">V142/U142</f>
        <v>1.669663839787473</v>
      </c>
      <c r="Y142">
        <f t="shared" si="47"/>
        <v>-1.2388460633079811E-2</v>
      </c>
      <c r="Z142">
        <f t="shared" si="48"/>
        <v>-7.3774074808051525E-3</v>
      </c>
    </row>
    <row r="143" spans="1:26" x14ac:dyDescent="0.2">
      <c r="A143" s="3">
        <v>44798</v>
      </c>
      <c r="B143" s="4">
        <v>99.09</v>
      </c>
      <c r="C143" s="4">
        <v>164.62</v>
      </c>
      <c r="D143" s="4">
        <v>26.37</v>
      </c>
      <c r="E143" s="4">
        <v>93.81</v>
      </c>
      <c r="F143" s="4">
        <v>123.36</v>
      </c>
      <c r="G143" s="4">
        <v>40.17</v>
      </c>
      <c r="H143" s="4">
        <v>31.87</v>
      </c>
      <c r="I143" s="4">
        <v>74.48</v>
      </c>
      <c r="J143" s="4">
        <v>49.48</v>
      </c>
      <c r="K143">
        <f t="shared" si="49"/>
        <v>5.1601267935762101E-3</v>
      </c>
      <c r="L143">
        <f t="shared" si="50"/>
        <v>8.7246214016546125E-3</v>
      </c>
      <c r="M143">
        <f t="shared" si="51"/>
        <v>3.0383616234054452E-3</v>
      </c>
      <c r="N143">
        <f t="shared" si="52"/>
        <v>1.5469209533340848E-2</v>
      </c>
      <c r="O143">
        <f t="shared" si="53"/>
        <v>1.0102741948342219E-2</v>
      </c>
      <c r="P143">
        <f t="shared" si="54"/>
        <v>6.4935293105485318E-3</v>
      </c>
      <c r="Q143">
        <f t="shared" si="55"/>
        <v>6.6110739763789606E-3</v>
      </c>
      <c r="R143">
        <f t="shared" si="56"/>
        <v>-5.7567599909798348E-3</v>
      </c>
      <c r="S143">
        <f t="shared" si="57"/>
        <v>-4.2351580899421077E-3</v>
      </c>
      <c r="T143" s="2">
        <f t="shared" si="44"/>
        <v>44798</v>
      </c>
      <c r="U143">
        <f t="shared" si="45"/>
        <v>99.09</v>
      </c>
      <c r="V143">
        <f t="shared" si="46"/>
        <v>164.62</v>
      </c>
      <c r="W143">
        <f>V143-U143</f>
        <v>65.53</v>
      </c>
      <c r="X143">
        <f t="shared" si="58"/>
        <v>1.6613179937430618</v>
      </c>
      <c r="Y143">
        <f t="shared" si="47"/>
        <v>5.1601267935762101E-3</v>
      </c>
      <c r="Z143">
        <f t="shared" si="48"/>
        <v>8.7246214016546125E-3</v>
      </c>
    </row>
    <row r="144" spans="1:26" x14ac:dyDescent="0.2">
      <c r="A144" s="3">
        <v>44797</v>
      </c>
      <c r="B144" s="4">
        <v>98.58</v>
      </c>
      <c r="C144" s="4">
        <v>163.19</v>
      </c>
      <c r="D144" s="4">
        <v>26.29</v>
      </c>
      <c r="E144" s="4">
        <v>92.37</v>
      </c>
      <c r="F144" s="4">
        <v>122.12</v>
      </c>
      <c r="G144" s="4">
        <v>39.909999999999997</v>
      </c>
      <c r="H144" s="4">
        <v>31.66</v>
      </c>
      <c r="I144" s="4">
        <v>74.91</v>
      </c>
      <c r="J144" s="4">
        <v>49.69</v>
      </c>
      <c r="K144">
        <f t="shared" si="49"/>
        <v>5.9009226066597531E-3</v>
      </c>
      <c r="L144">
        <f t="shared" si="50"/>
        <v>7.3805612107967012E-3</v>
      </c>
      <c r="M144">
        <f t="shared" si="51"/>
        <v>2.2308617463991764E-2</v>
      </c>
      <c r="N144">
        <f t="shared" si="52"/>
        <v>1.0447368938791496E-2</v>
      </c>
      <c r="O144">
        <f t="shared" si="53"/>
        <v>8.1890021746756011E-5</v>
      </c>
      <c r="P144">
        <f t="shared" si="54"/>
        <v>1.3876846876589796E-2</v>
      </c>
      <c r="Q144">
        <f t="shared" si="55"/>
        <v>1.3995139365580157E-2</v>
      </c>
      <c r="R144">
        <f t="shared" si="56"/>
        <v>1.5064171889516179E-2</v>
      </c>
      <c r="S144">
        <f t="shared" si="57"/>
        <v>3.7941595971852898E-2</v>
      </c>
      <c r="T144" s="2">
        <f t="shared" si="44"/>
        <v>44797</v>
      </c>
      <c r="U144">
        <f t="shared" si="45"/>
        <v>98.58</v>
      </c>
      <c r="V144">
        <f t="shared" si="46"/>
        <v>163.19</v>
      </c>
      <c r="W144">
        <f>V144-U144</f>
        <v>64.61</v>
      </c>
      <c r="X144">
        <f t="shared" si="58"/>
        <v>1.6554067762223574</v>
      </c>
      <c r="Y144">
        <f t="shared" si="47"/>
        <v>5.9009226066597531E-3</v>
      </c>
      <c r="Z144">
        <f t="shared" si="48"/>
        <v>7.3805612107967012E-3</v>
      </c>
    </row>
    <row r="145" spans="1:26" x14ac:dyDescent="0.2">
      <c r="A145" s="3">
        <v>44796</v>
      </c>
      <c r="B145" s="4">
        <v>98</v>
      </c>
      <c r="C145" s="4">
        <v>161.99</v>
      </c>
      <c r="D145" s="4">
        <v>25.71</v>
      </c>
      <c r="E145" s="4">
        <v>91.41</v>
      </c>
      <c r="F145" s="4">
        <v>122.11</v>
      </c>
      <c r="G145" s="4">
        <v>39.36</v>
      </c>
      <c r="H145" s="4">
        <v>31.22</v>
      </c>
      <c r="I145" s="4">
        <v>73.790000000000006</v>
      </c>
      <c r="J145" s="4">
        <v>47.84</v>
      </c>
      <c r="K145">
        <f t="shared" si="49"/>
        <v>4.1566319080112275E-2</v>
      </c>
      <c r="L145">
        <f t="shared" si="50"/>
        <v>3.1925945193059677E-2</v>
      </c>
      <c r="M145">
        <f t="shared" si="51"/>
        <v>4.2103120789099134E-2</v>
      </c>
      <c r="N145">
        <f t="shared" si="52"/>
        <v>3.5407840431714022E-2</v>
      </c>
      <c r="O145">
        <f t="shared" si="53"/>
        <v>2.4706944033660652E-2</v>
      </c>
      <c r="P145">
        <f t="shared" si="54"/>
        <v>6.3996662549401145E-2</v>
      </c>
      <c r="Q145">
        <f t="shared" si="55"/>
        <v>6.7232730221262624E-2</v>
      </c>
      <c r="R145">
        <f t="shared" si="56"/>
        <v>6.6682028354891204E-2</v>
      </c>
      <c r="S145">
        <f t="shared" si="57"/>
        <v>-2.6404174196510626E-2</v>
      </c>
      <c r="T145" s="2">
        <f t="shared" si="44"/>
        <v>44796</v>
      </c>
      <c r="U145">
        <f t="shared" si="45"/>
        <v>98</v>
      </c>
      <c r="V145">
        <f t="shared" si="46"/>
        <v>161.99</v>
      </c>
      <c r="W145">
        <f>V145-U145</f>
        <v>63.990000000000009</v>
      </c>
      <c r="X145">
        <f t="shared" si="58"/>
        <v>1.6529591836734694</v>
      </c>
      <c r="Y145">
        <f t="shared" si="47"/>
        <v>4.1566319080112275E-2</v>
      </c>
      <c r="Z145">
        <f t="shared" si="48"/>
        <v>3.1925945193059677E-2</v>
      </c>
    </row>
    <row r="146" spans="1:26" x14ac:dyDescent="0.2">
      <c r="A146" s="3">
        <v>44795</v>
      </c>
      <c r="B146" s="4">
        <v>94.01</v>
      </c>
      <c r="C146" s="4">
        <v>156.9</v>
      </c>
      <c r="D146" s="4">
        <v>24.65</v>
      </c>
      <c r="E146" s="4">
        <v>88.23</v>
      </c>
      <c r="F146" s="4">
        <v>119.13</v>
      </c>
      <c r="G146" s="4">
        <v>36.92</v>
      </c>
      <c r="H146" s="4">
        <v>29.19</v>
      </c>
      <c r="I146" s="4">
        <v>69.03</v>
      </c>
      <c r="J146" s="4">
        <v>49.12</v>
      </c>
      <c r="K146">
        <f t="shared" si="49"/>
        <v>-7.4432455985722035E-4</v>
      </c>
      <c r="L146">
        <f t="shared" si="50"/>
        <v>-5.0224206785085303E-3</v>
      </c>
      <c r="M146">
        <f t="shared" si="51"/>
        <v>7.7377702296728048E-3</v>
      </c>
      <c r="N146">
        <f t="shared" si="52"/>
        <v>-2.3773147552321569E-3</v>
      </c>
      <c r="O146">
        <f t="shared" si="53"/>
        <v>4.8805212998553199E-3</v>
      </c>
      <c r="P146">
        <f t="shared" si="54"/>
        <v>-5.4024982833483087E-3</v>
      </c>
      <c r="Q146">
        <f t="shared" si="55"/>
        <v>-6.8282955648025709E-3</v>
      </c>
      <c r="R146">
        <f t="shared" si="56"/>
        <v>-3.2214872414152995E-2</v>
      </c>
      <c r="S146">
        <f t="shared" si="57"/>
        <v>2.9334885944591414E-2</v>
      </c>
      <c r="T146" s="2">
        <f t="shared" si="44"/>
        <v>44795</v>
      </c>
      <c r="U146">
        <f t="shared" si="45"/>
        <v>94.01</v>
      </c>
      <c r="V146">
        <f t="shared" si="46"/>
        <v>156.9</v>
      </c>
      <c r="W146">
        <f>V146-U146</f>
        <v>62.89</v>
      </c>
      <c r="X146">
        <f t="shared" si="58"/>
        <v>1.6689713860227635</v>
      </c>
      <c r="Y146">
        <f t="shared" si="47"/>
        <v>-7.4432455985722035E-4</v>
      </c>
      <c r="Z146">
        <f t="shared" si="48"/>
        <v>-5.0224206785085303E-3</v>
      </c>
    </row>
    <row r="147" spans="1:26" x14ac:dyDescent="0.2">
      <c r="A147" s="3">
        <v>44792</v>
      </c>
      <c r="B147" s="4">
        <v>94.08</v>
      </c>
      <c r="C147" s="4">
        <v>157.69</v>
      </c>
      <c r="D147" s="4">
        <v>24.46</v>
      </c>
      <c r="E147" s="4">
        <v>88.44</v>
      </c>
      <c r="F147" s="4">
        <v>118.55</v>
      </c>
      <c r="G147" s="4">
        <v>37.119999999999997</v>
      </c>
      <c r="H147" s="4">
        <v>29.39</v>
      </c>
      <c r="I147" s="4">
        <v>71.290000000000006</v>
      </c>
      <c r="J147" s="4">
        <v>47.7</v>
      </c>
      <c r="K147">
        <f t="shared" si="49"/>
        <v>-3.1837021479246904E-3</v>
      </c>
      <c r="L147">
        <f t="shared" si="50"/>
        <v>-8.3989000558419378E-3</v>
      </c>
      <c r="M147">
        <f t="shared" si="51"/>
        <v>-5.7073126792908666E-3</v>
      </c>
      <c r="N147">
        <f t="shared" si="52"/>
        <v>-2.8227873991154223E-3</v>
      </c>
      <c r="O147">
        <f t="shared" si="53"/>
        <v>-2.0224157900338665E-3</v>
      </c>
      <c r="P147">
        <f t="shared" si="54"/>
        <v>-2.693602709890429E-4</v>
      </c>
      <c r="Q147">
        <f t="shared" si="55"/>
        <v>-1.4860118095831036E-2</v>
      </c>
      <c r="R147">
        <f t="shared" si="56"/>
        <v>9.4216655322379689E-2</v>
      </c>
      <c r="S147">
        <f t="shared" si="57"/>
        <v>-1.1257154524634447E-2</v>
      </c>
      <c r="T147" s="2">
        <f t="shared" si="44"/>
        <v>44792</v>
      </c>
      <c r="U147">
        <f t="shared" si="45"/>
        <v>94.08</v>
      </c>
      <c r="V147">
        <f t="shared" si="46"/>
        <v>157.69</v>
      </c>
      <c r="W147">
        <f>V147-U147</f>
        <v>63.61</v>
      </c>
      <c r="X147">
        <f t="shared" si="58"/>
        <v>1.676126700680272</v>
      </c>
      <c r="Y147">
        <f t="shared" si="47"/>
        <v>-3.1837021479246904E-3</v>
      </c>
      <c r="Z147">
        <f t="shared" si="48"/>
        <v>-8.3989000558419378E-3</v>
      </c>
    </row>
    <row r="148" spans="1:26" x14ac:dyDescent="0.2">
      <c r="A148" s="3">
        <v>44791</v>
      </c>
      <c r="B148" s="4">
        <v>94.38</v>
      </c>
      <c r="C148" s="4">
        <v>159.02000000000001</v>
      </c>
      <c r="D148" s="4">
        <v>24.6</v>
      </c>
      <c r="E148" s="4">
        <v>88.69</v>
      </c>
      <c r="F148" s="4">
        <v>118.79</v>
      </c>
      <c r="G148" s="4">
        <v>37.130000000000003</v>
      </c>
      <c r="H148" s="4">
        <v>29.83</v>
      </c>
      <c r="I148" s="4">
        <v>64.88</v>
      </c>
      <c r="J148" s="4">
        <v>48.24</v>
      </c>
      <c r="K148">
        <f t="shared" si="49"/>
        <v>2.3369055735693249E-2</v>
      </c>
      <c r="L148">
        <f t="shared" si="50"/>
        <v>8.3354865043449109E-3</v>
      </c>
      <c r="M148">
        <f t="shared" si="51"/>
        <v>4.9583161435497812E-2</v>
      </c>
      <c r="N148">
        <f t="shared" si="52"/>
        <v>-1.3217038281921197E-2</v>
      </c>
      <c r="O148">
        <f t="shared" si="53"/>
        <v>8.793495404921076E-3</v>
      </c>
      <c r="P148">
        <f t="shared" si="54"/>
        <v>4.7713448049260143E-2</v>
      </c>
      <c r="Q148">
        <f t="shared" si="55"/>
        <v>5.6192620582589142E-2</v>
      </c>
      <c r="R148">
        <f t="shared" si="56"/>
        <v>2.98809873065062E-2</v>
      </c>
      <c r="S148">
        <f t="shared" si="57"/>
        <v>2.3703259706980395E-2</v>
      </c>
      <c r="T148" s="2">
        <f t="shared" si="44"/>
        <v>44791</v>
      </c>
      <c r="U148">
        <f t="shared" si="45"/>
        <v>94.38</v>
      </c>
      <c r="V148">
        <f t="shared" si="46"/>
        <v>159.02000000000001</v>
      </c>
      <c r="W148">
        <f>V148-U148</f>
        <v>64.640000000000015</v>
      </c>
      <c r="X148">
        <f t="shared" si="58"/>
        <v>1.6848908667090488</v>
      </c>
      <c r="Y148">
        <f t="shared" si="47"/>
        <v>2.3369055735693249E-2</v>
      </c>
      <c r="Z148">
        <f t="shared" si="48"/>
        <v>8.3354865043449109E-3</v>
      </c>
    </row>
    <row r="149" spans="1:26" x14ac:dyDescent="0.2">
      <c r="A149" s="3">
        <v>44790</v>
      </c>
      <c r="B149" s="4">
        <v>92.2</v>
      </c>
      <c r="C149" s="4">
        <v>157.69999999999999</v>
      </c>
      <c r="D149" s="4">
        <v>23.41</v>
      </c>
      <c r="E149" s="4">
        <v>89.87</v>
      </c>
      <c r="F149" s="4">
        <v>117.75</v>
      </c>
      <c r="G149" s="4">
        <v>35.4</v>
      </c>
      <c r="H149" s="4">
        <v>28.2</v>
      </c>
      <c r="I149" s="4">
        <v>62.97</v>
      </c>
      <c r="J149" s="4">
        <v>47.11</v>
      </c>
      <c r="K149">
        <f t="shared" si="49"/>
        <v>8.0584123326392174E-3</v>
      </c>
      <c r="L149">
        <f t="shared" si="50"/>
        <v>8.2137292828423913E-3</v>
      </c>
      <c r="M149">
        <f t="shared" si="51"/>
        <v>1.5497512060161775E-2</v>
      </c>
      <c r="N149">
        <f t="shared" si="52"/>
        <v>5.6910269093367744E-3</v>
      </c>
      <c r="O149">
        <f t="shared" si="53"/>
        <v>3.8436307504051886E-2</v>
      </c>
      <c r="P149">
        <f t="shared" si="54"/>
        <v>-5.0718620979603403E-3</v>
      </c>
      <c r="Q149">
        <f t="shared" si="55"/>
        <v>-3.5454706983708222E-4</v>
      </c>
      <c r="R149">
        <f t="shared" si="56"/>
        <v>-8.5389513142321641E-3</v>
      </c>
      <c r="S149">
        <f t="shared" si="57"/>
        <v>-1.6967130263463889E-3</v>
      </c>
      <c r="T149" s="2">
        <f t="shared" si="44"/>
        <v>44790</v>
      </c>
      <c r="U149">
        <f t="shared" si="45"/>
        <v>92.2</v>
      </c>
      <c r="V149">
        <f t="shared" si="46"/>
        <v>157.69999999999999</v>
      </c>
      <c r="W149">
        <f>V149-U149</f>
        <v>65.499999999999986</v>
      </c>
      <c r="X149">
        <f t="shared" si="58"/>
        <v>1.7104121475054228</v>
      </c>
      <c r="Y149">
        <f t="shared" si="47"/>
        <v>8.0584123326392174E-3</v>
      </c>
      <c r="Z149">
        <f t="shared" si="48"/>
        <v>8.2137292828423913E-3</v>
      </c>
    </row>
    <row r="150" spans="1:26" x14ac:dyDescent="0.2">
      <c r="A150" s="3">
        <v>44789</v>
      </c>
      <c r="B150" s="4">
        <v>91.46</v>
      </c>
      <c r="C150" s="4">
        <v>156.41</v>
      </c>
      <c r="D150" s="4">
        <v>23.05</v>
      </c>
      <c r="E150" s="4">
        <v>89.36</v>
      </c>
      <c r="F150" s="4">
        <v>113.31</v>
      </c>
      <c r="G150" s="4">
        <v>35.58</v>
      </c>
      <c r="H150" s="4">
        <v>28.21</v>
      </c>
      <c r="I150" s="4">
        <v>63.51</v>
      </c>
      <c r="J150" s="4">
        <v>47.19</v>
      </c>
      <c r="K150">
        <f t="shared" si="49"/>
        <v>-9.3590845298802804E-3</v>
      </c>
      <c r="L150">
        <f t="shared" si="50"/>
        <v>-2.5541167067900088E-3</v>
      </c>
      <c r="M150">
        <f t="shared" si="51"/>
        <v>-1.4642811153430149E-2</v>
      </c>
      <c r="N150">
        <f t="shared" si="52"/>
        <v>2.2406462432770884E-3</v>
      </c>
      <c r="O150">
        <f t="shared" si="53"/>
        <v>1.2075082347711426E-2</v>
      </c>
      <c r="P150">
        <f t="shared" si="54"/>
        <v>-5.0462680676242721E-3</v>
      </c>
      <c r="Q150">
        <f t="shared" si="55"/>
        <v>-9.1743762760411567E-3</v>
      </c>
      <c r="R150">
        <f t="shared" si="56"/>
        <v>-1.298414799599692E-2</v>
      </c>
      <c r="S150">
        <f t="shared" si="57"/>
        <v>4.1979335592360889E-2</v>
      </c>
      <c r="T150" s="2">
        <f t="shared" si="44"/>
        <v>44789</v>
      </c>
      <c r="U150">
        <f t="shared" si="45"/>
        <v>91.46</v>
      </c>
      <c r="V150">
        <f t="shared" si="46"/>
        <v>156.41</v>
      </c>
      <c r="W150">
        <f>V150-U150</f>
        <v>64.95</v>
      </c>
      <c r="X150">
        <f t="shared" si="58"/>
        <v>1.7101465121364532</v>
      </c>
      <c r="Y150">
        <f t="shared" si="47"/>
        <v>-9.3590845298802804E-3</v>
      </c>
      <c r="Z150">
        <f t="shared" si="48"/>
        <v>-2.5541167067900088E-3</v>
      </c>
    </row>
    <row r="151" spans="1:26" x14ac:dyDescent="0.2">
      <c r="A151" s="3">
        <v>44788</v>
      </c>
      <c r="B151" s="4">
        <v>92.32</v>
      </c>
      <c r="C151" s="4">
        <v>156.81</v>
      </c>
      <c r="D151" s="4">
        <v>23.39</v>
      </c>
      <c r="E151" s="4">
        <v>89.16</v>
      </c>
      <c r="F151" s="4">
        <v>111.95</v>
      </c>
      <c r="G151" s="4">
        <v>35.76</v>
      </c>
      <c r="H151" s="4">
        <v>28.47</v>
      </c>
      <c r="I151" s="4">
        <v>64.34</v>
      </c>
      <c r="J151" s="4">
        <v>45.25</v>
      </c>
      <c r="K151">
        <f t="shared" si="49"/>
        <v>-1.8033979510214536E-2</v>
      </c>
      <c r="L151">
        <f t="shared" si="50"/>
        <v>-1.9200994112910257E-2</v>
      </c>
      <c r="M151">
        <f t="shared" si="51"/>
        <v>-2.8242129950445071E-2</v>
      </c>
      <c r="N151">
        <f t="shared" si="52"/>
        <v>-9.3771618125970436E-3</v>
      </c>
      <c r="O151">
        <f t="shared" si="53"/>
        <v>-2.8530595893651194E-2</v>
      </c>
      <c r="P151">
        <f t="shared" si="54"/>
        <v>-3.7864605619246372E-2</v>
      </c>
      <c r="Q151">
        <f t="shared" si="55"/>
        <v>-3.7232842562161084E-2</v>
      </c>
      <c r="R151">
        <f t="shared" si="56"/>
        <v>-2.1373920464604568E-2</v>
      </c>
      <c r="S151">
        <f t="shared" si="57"/>
        <v>-2.0560654296578839E-2</v>
      </c>
      <c r="T151" s="2">
        <f t="shared" si="44"/>
        <v>44788</v>
      </c>
      <c r="U151">
        <f t="shared" si="45"/>
        <v>92.32</v>
      </c>
      <c r="V151">
        <f t="shared" si="46"/>
        <v>156.81</v>
      </c>
      <c r="W151">
        <f>V151-U151</f>
        <v>64.490000000000009</v>
      </c>
      <c r="X151">
        <f t="shared" si="58"/>
        <v>1.6985485268630851</v>
      </c>
      <c r="Y151">
        <f t="shared" si="47"/>
        <v>-1.8033979510214536E-2</v>
      </c>
      <c r="Z151">
        <f t="shared" si="48"/>
        <v>-1.9200994112910257E-2</v>
      </c>
    </row>
    <row r="152" spans="1:26" x14ac:dyDescent="0.2">
      <c r="A152" s="3">
        <v>44785</v>
      </c>
      <c r="B152" s="4">
        <v>94</v>
      </c>
      <c r="C152" s="4">
        <v>159.85</v>
      </c>
      <c r="D152" s="4">
        <v>24.06</v>
      </c>
      <c r="E152" s="4">
        <v>90</v>
      </c>
      <c r="F152" s="4">
        <v>115.19</v>
      </c>
      <c r="G152" s="4">
        <v>37.14</v>
      </c>
      <c r="H152" s="4">
        <v>29.55</v>
      </c>
      <c r="I152" s="4">
        <v>65.73</v>
      </c>
      <c r="J152" s="4">
        <v>46.19</v>
      </c>
      <c r="K152">
        <f t="shared" si="49"/>
        <v>8.6543624724398135E-3</v>
      </c>
      <c r="L152">
        <f t="shared" si="50"/>
        <v>1.4398850579875444E-3</v>
      </c>
      <c r="M152">
        <f t="shared" si="51"/>
        <v>6.2539290762994512E-3</v>
      </c>
      <c r="N152">
        <f t="shared" si="52"/>
        <v>1.8729869573224211E-2</v>
      </c>
      <c r="O152">
        <f t="shared" si="53"/>
        <v>9.5953283301369909E-3</v>
      </c>
      <c r="P152">
        <f t="shared" si="54"/>
        <v>6.7540443159754618E-3</v>
      </c>
      <c r="Q152">
        <f t="shared" si="55"/>
        <v>-6.7659001227861988E-4</v>
      </c>
      <c r="R152">
        <f t="shared" si="56"/>
        <v>6.0873537110327507E-4</v>
      </c>
      <c r="S152">
        <f t="shared" si="57"/>
        <v>8.4792333223748587E-3</v>
      </c>
      <c r="T152" s="2">
        <f t="shared" si="44"/>
        <v>44785</v>
      </c>
      <c r="U152">
        <f t="shared" si="45"/>
        <v>94</v>
      </c>
      <c r="V152">
        <f t="shared" si="46"/>
        <v>159.85</v>
      </c>
      <c r="W152">
        <f>V152-U152</f>
        <v>65.849999999999994</v>
      </c>
      <c r="X152">
        <f t="shared" si="58"/>
        <v>1.7005319148936169</v>
      </c>
      <c r="Y152">
        <f t="shared" si="47"/>
        <v>8.6543624724398135E-3</v>
      </c>
      <c r="Z152">
        <f t="shared" si="48"/>
        <v>1.4398850579875444E-3</v>
      </c>
    </row>
    <row r="153" spans="1:26" x14ac:dyDescent="0.2">
      <c r="A153" s="3">
        <v>44784</v>
      </c>
      <c r="B153" s="4">
        <v>93.19</v>
      </c>
      <c r="C153" s="4">
        <v>159.62</v>
      </c>
      <c r="D153" s="4">
        <v>23.91</v>
      </c>
      <c r="E153" s="4">
        <v>88.33</v>
      </c>
      <c r="F153" s="4">
        <v>114.09</v>
      </c>
      <c r="G153" s="4">
        <v>36.89</v>
      </c>
      <c r="H153" s="4">
        <v>29.57</v>
      </c>
      <c r="I153" s="4">
        <v>65.69</v>
      </c>
      <c r="J153" s="4">
        <v>45.8</v>
      </c>
      <c r="K153">
        <f t="shared" si="49"/>
        <v>1.884804496068937E-2</v>
      </c>
      <c r="L153">
        <f t="shared" si="50"/>
        <v>2.4094495545150727E-2</v>
      </c>
      <c r="M153">
        <f t="shared" si="51"/>
        <v>6.7917987829178628E-2</v>
      </c>
      <c r="N153">
        <f t="shared" si="52"/>
        <v>3.1044111718940143E-2</v>
      </c>
      <c r="O153">
        <f t="shared" si="53"/>
        <v>2.0633895659571605E-2</v>
      </c>
      <c r="P153">
        <f t="shared" si="54"/>
        <v>5.4880780637182831E-2</v>
      </c>
      <c r="Q153">
        <f t="shared" si="55"/>
        <v>4.0019137998289302E-2</v>
      </c>
      <c r="R153">
        <f t="shared" si="56"/>
        <v>4.403667553496006E-2</v>
      </c>
      <c r="S153">
        <f t="shared" si="57"/>
        <v>5.1293294387550481E-2</v>
      </c>
      <c r="T153" s="2">
        <f t="shared" si="44"/>
        <v>44784</v>
      </c>
      <c r="U153">
        <f t="shared" si="45"/>
        <v>93.19</v>
      </c>
      <c r="V153">
        <f t="shared" si="46"/>
        <v>159.62</v>
      </c>
      <c r="W153">
        <f>V153-U153</f>
        <v>66.430000000000007</v>
      </c>
      <c r="X153">
        <f t="shared" si="58"/>
        <v>1.7128447258289516</v>
      </c>
      <c r="Y153">
        <f t="shared" si="47"/>
        <v>1.884804496068937E-2</v>
      </c>
      <c r="Z153">
        <f t="shared" si="48"/>
        <v>2.4094495545150727E-2</v>
      </c>
    </row>
    <row r="154" spans="1:26" x14ac:dyDescent="0.2">
      <c r="A154" s="3">
        <v>44783</v>
      </c>
      <c r="B154" s="4">
        <v>91.45</v>
      </c>
      <c r="C154" s="4">
        <v>155.82</v>
      </c>
      <c r="D154" s="4">
        <v>22.34</v>
      </c>
      <c r="E154" s="4">
        <v>85.63</v>
      </c>
      <c r="F154" s="4">
        <v>111.76</v>
      </c>
      <c r="G154" s="4">
        <v>34.92</v>
      </c>
      <c r="H154" s="4">
        <v>28.41</v>
      </c>
      <c r="I154" s="4">
        <v>62.86</v>
      </c>
      <c r="J154" s="4">
        <v>43.51</v>
      </c>
      <c r="K154">
        <f t="shared" si="49"/>
        <v>9.4485431556783385E-3</v>
      </c>
      <c r="L154">
        <f t="shared" si="50"/>
        <v>2.6347089751914618E-3</v>
      </c>
      <c r="M154">
        <f t="shared" si="51"/>
        <v>1.715617699972475E-2</v>
      </c>
      <c r="N154">
        <f t="shared" si="52"/>
        <v>1.1684974454103378E-3</v>
      </c>
      <c r="O154">
        <f t="shared" si="53"/>
        <v>9.8009146720124726E-3</v>
      </c>
      <c r="P154">
        <f t="shared" si="54"/>
        <v>-2.0025754081951898E-3</v>
      </c>
      <c r="Q154">
        <f t="shared" si="55"/>
        <v>3.5260967422884922E-3</v>
      </c>
      <c r="R154">
        <f t="shared" si="56"/>
        <v>7.1845124234698769E-3</v>
      </c>
      <c r="S154">
        <f t="shared" si="57"/>
        <v>1.3885897729155425E-2</v>
      </c>
      <c r="T154" s="2">
        <f t="shared" si="44"/>
        <v>44783</v>
      </c>
      <c r="U154">
        <f t="shared" si="45"/>
        <v>91.45</v>
      </c>
      <c r="V154">
        <f t="shared" si="46"/>
        <v>155.82</v>
      </c>
      <c r="W154">
        <f>V154-U154</f>
        <v>64.36999999999999</v>
      </c>
      <c r="X154">
        <f t="shared" si="58"/>
        <v>1.7038819026790595</v>
      </c>
      <c r="Y154">
        <f t="shared" si="47"/>
        <v>9.4485431556783385E-3</v>
      </c>
      <c r="Z154">
        <f t="shared" si="48"/>
        <v>2.6347089751914618E-3</v>
      </c>
    </row>
    <row r="155" spans="1:26" x14ac:dyDescent="0.2">
      <c r="A155" s="3">
        <v>44782</v>
      </c>
      <c r="B155" s="4">
        <v>90.59</v>
      </c>
      <c r="C155" s="4">
        <v>155.41</v>
      </c>
      <c r="D155" s="4">
        <v>21.96</v>
      </c>
      <c r="E155" s="4">
        <v>85.53</v>
      </c>
      <c r="F155" s="4">
        <v>110.67</v>
      </c>
      <c r="G155" s="4">
        <v>34.99</v>
      </c>
      <c r="H155" s="4">
        <v>28.31</v>
      </c>
      <c r="I155" s="4">
        <v>62.41</v>
      </c>
      <c r="J155" s="4">
        <v>42.91</v>
      </c>
      <c r="K155">
        <f t="shared" si="49"/>
        <v>1.8269417569352308E-2</v>
      </c>
      <c r="L155">
        <f t="shared" si="50"/>
        <v>1.2952710070838626E-2</v>
      </c>
      <c r="M155">
        <f t="shared" si="51"/>
        <v>5.9374460794775008E-3</v>
      </c>
      <c r="N155">
        <f t="shared" si="52"/>
        <v>2.0434184104653093E-2</v>
      </c>
      <c r="O155">
        <f t="shared" si="53"/>
        <v>3.9441212748419406E-2</v>
      </c>
      <c r="P155">
        <f t="shared" si="54"/>
        <v>9.7645807436845464E-3</v>
      </c>
      <c r="Q155">
        <f t="shared" si="55"/>
        <v>1.1010588948604358E-2</v>
      </c>
      <c r="R155">
        <f t="shared" si="56"/>
        <v>3.8714512180690427E-2</v>
      </c>
      <c r="S155">
        <f t="shared" si="57"/>
        <v>3.7274344749810867E-2</v>
      </c>
      <c r="T155" s="2">
        <f t="shared" si="44"/>
        <v>44782</v>
      </c>
      <c r="U155">
        <f t="shared" si="45"/>
        <v>90.59</v>
      </c>
      <c r="V155">
        <f t="shared" si="46"/>
        <v>155.41</v>
      </c>
      <c r="W155">
        <f>V155-U155</f>
        <v>64.819999999999993</v>
      </c>
      <c r="X155">
        <f t="shared" si="58"/>
        <v>1.7155315156198254</v>
      </c>
      <c r="Y155">
        <f t="shared" si="47"/>
        <v>1.8269417569352308E-2</v>
      </c>
      <c r="Z155">
        <f t="shared" si="48"/>
        <v>1.2952710070838626E-2</v>
      </c>
    </row>
    <row r="156" spans="1:26" x14ac:dyDescent="0.2">
      <c r="A156" s="3">
        <v>44781</v>
      </c>
      <c r="B156" s="4">
        <v>88.95</v>
      </c>
      <c r="C156" s="4">
        <v>153.41</v>
      </c>
      <c r="D156" s="4">
        <v>21.83</v>
      </c>
      <c r="E156" s="4">
        <v>83.8</v>
      </c>
      <c r="F156" s="4">
        <v>106.39</v>
      </c>
      <c r="G156" s="4">
        <v>34.65</v>
      </c>
      <c r="H156" s="4">
        <v>28</v>
      </c>
      <c r="I156" s="4">
        <v>60.04</v>
      </c>
      <c r="J156" s="4">
        <v>41.34</v>
      </c>
      <c r="K156">
        <f t="shared" si="49"/>
        <v>5.6369935060498286E-3</v>
      </c>
      <c r="L156">
        <f t="shared" si="50"/>
        <v>-1.4981276210219922E-3</v>
      </c>
      <c r="M156">
        <f t="shared" si="51"/>
        <v>2.7522953153964916E-3</v>
      </c>
      <c r="N156">
        <f t="shared" si="52"/>
        <v>4.7744092575590367E-4</v>
      </c>
      <c r="O156">
        <f t="shared" si="53"/>
        <v>1.3246480001424709E-2</v>
      </c>
      <c r="P156">
        <f t="shared" si="54"/>
        <v>-2.8855865154777489E-4</v>
      </c>
      <c r="Q156">
        <f t="shared" si="55"/>
        <v>7.5282664207915878E-3</v>
      </c>
      <c r="R156">
        <f t="shared" si="56"/>
        <v>1.7304085696183896E-2</v>
      </c>
      <c r="S156">
        <f t="shared" si="57"/>
        <v>-2.2483606748414604E-2</v>
      </c>
      <c r="T156" s="2">
        <f t="shared" si="44"/>
        <v>44781</v>
      </c>
      <c r="U156">
        <f t="shared" si="45"/>
        <v>88.95</v>
      </c>
      <c r="V156">
        <f t="shared" si="46"/>
        <v>153.41</v>
      </c>
      <c r="W156">
        <f>V156-U156</f>
        <v>64.459999999999994</v>
      </c>
      <c r="X156">
        <f t="shared" si="58"/>
        <v>1.7246767847105113</v>
      </c>
      <c r="Y156">
        <f t="shared" si="47"/>
        <v>5.6369935060498286E-3</v>
      </c>
      <c r="Z156">
        <f t="shared" si="48"/>
        <v>-1.4981276210219922E-3</v>
      </c>
    </row>
    <row r="157" spans="1:26" x14ac:dyDescent="0.2">
      <c r="A157" s="3">
        <v>44778</v>
      </c>
      <c r="B157" s="4">
        <v>88.45</v>
      </c>
      <c r="C157" s="4">
        <v>153.63999999999999</v>
      </c>
      <c r="D157" s="4">
        <v>21.77</v>
      </c>
      <c r="E157" s="4">
        <v>83.76</v>
      </c>
      <c r="F157" s="4">
        <v>104.99</v>
      </c>
      <c r="G157" s="4">
        <v>34.659999999999997</v>
      </c>
      <c r="H157" s="4">
        <v>27.79</v>
      </c>
      <c r="I157" s="4">
        <v>59.01</v>
      </c>
      <c r="J157" s="4">
        <v>42.28</v>
      </c>
      <c r="K157">
        <f t="shared" si="49"/>
        <v>1.434777516607065E-2</v>
      </c>
      <c r="L157">
        <f t="shared" si="50"/>
        <v>1.6405643885130199E-2</v>
      </c>
      <c r="M157">
        <f t="shared" si="51"/>
        <v>1.3876263355766421E-2</v>
      </c>
      <c r="N157">
        <f t="shared" si="52"/>
        <v>1.3340742295248233E-2</v>
      </c>
      <c r="O157">
        <f t="shared" si="53"/>
        <v>6.3061550469717832E-3</v>
      </c>
      <c r="P157">
        <f t="shared" si="54"/>
        <v>2.0697430282754597E-2</v>
      </c>
      <c r="Q157">
        <f t="shared" si="55"/>
        <v>1.8889046896915153E-2</v>
      </c>
      <c r="R157">
        <f t="shared" si="56"/>
        <v>2.6617867517933772E-2</v>
      </c>
      <c r="S157">
        <f t="shared" si="57"/>
        <v>2.4663048221347007E-2</v>
      </c>
      <c r="T157" s="2">
        <f t="shared" si="44"/>
        <v>44778</v>
      </c>
      <c r="U157">
        <f t="shared" si="45"/>
        <v>88.45</v>
      </c>
      <c r="V157">
        <f t="shared" si="46"/>
        <v>153.63999999999999</v>
      </c>
      <c r="W157">
        <f>V157-U157</f>
        <v>65.189999999999984</v>
      </c>
      <c r="X157">
        <f t="shared" si="58"/>
        <v>1.7370265686828714</v>
      </c>
      <c r="Y157">
        <f t="shared" si="47"/>
        <v>1.434777516607065E-2</v>
      </c>
      <c r="Z157">
        <f t="shared" si="48"/>
        <v>1.6405643885130199E-2</v>
      </c>
    </row>
    <row r="158" spans="1:26" x14ac:dyDescent="0.2">
      <c r="A158" s="3">
        <v>44777</v>
      </c>
      <c r="B158" s="4">
        <v>87.19</v>
      </c>
      <c r="C158" s="4">
        <v>151.13999999999999</v>
      </c>
      <c r="D158" s="4">
        <v>21.47</v>
      </c>
      <c r="E158" s="4">
        <v>82.65</v>
      </c>
      <c r="F158" s="4">
        <v>104.33</v>
      </c>
      <c r="G158" s="4">
        <v>33.950000000000003</v>
      </c>
      <c r="H158" s="4">
        <v>27.27</v>
      </c>
      <c r="I158" s="4">
        <v>57.46</v>
      </c>
      <c r="J158" s="4">
        <v>41.25</v>
      </c>
      <c r="K158">
        <f t="shared" si="49"/>
        <v>-4.2989617148772148E-2</v>
      </c>
      <c r="L158">
        <f t="shared" si="50"/>
        <v>-2.7538444950441093E-2</v>
      </c>
      <c r="M158">
        <f t="shared" si="51"/>
        <v>-6.4043522073785775E-2</v>
      </c>
      <c r="N158">
        <f t="shared" si="52"/>
        <v>-3.4018503900830749E-2</v>
      </c>
      <c r="O158">
        <f t="shared" si="53"/>
        <v>-3.281146607114855E-2</v>
      </c>
      <c r="P158">
        <f t="shared" si="54"/>
        <v>-4.5769968721800024E-2</v>
      </c>
      <c r="Q158">
        <f t="shared" si="55"/>
        <v>-4.1657728805411298E-2</v>
      </c>
      <c r="R158">
        <f t="shared" si="56"/>
        <v>-5.9620862757221435E-2</v>
      </c>
      <c r="S158">
        <f t="shared" si="57"/>
        <v>-3.6653317648035498E-2</v>
      </c>
      <c r="T158" s="2">
        <f t="shared" si="44"/>
        <v>44777</v>
      </c>
      <c r="U158">
        <f t="shared" si="45"/>
        <v>87.19</v>
      </c>
      <c r="V158">
        <f t="shared" si="46"/>
        <v>151.13999999999999</v>
      </c>
      <c r="W158">
        <f>V158-U158</f>
        <v>63.949999999999989</v>
      </c>
      <c r="X158">
        <f t="shared" si="58"/>
        <v>1.7334556715219633</v>
      </c>
      <c r="Y158">
        <f t="shared" si="47"/>
        <v>-4.2989617148772148E-2</v>
      </c>
      <c r="Z158">
        <f t="shared" si="48"/>
        <v>-2.7538444950441093E-2</v>
      </c>
    </row>
    <row r="159" spans="1:26" x14ac:dyDescent="0.2">
      <c r="A159" s="3">
        <v>44776</v>
      </c>
      <c r="B159" s="4">
        <v>91.02</v>
      </c>
      <c r="C159" s="4">
        <v>155.36000000000001</v>
      </c>
      <c r="D159" s="4">
        <v>22.89</v>
      </c>
      <c r="E159" s="4">
        <v>85.51</v>
      </c>
      <c r="F159" s="4">
        <v>107.81</v>
      </c>
      <c r="G159" s="4">
        <v>35.54</v>
      </c>
      <c r="H159" s="4">
        <v>28.43</v>
      </c>
      <c r="I159" s="4">
        <v>60.99</v>
      </c>
      <c r="J159" s="4">
        <v>42.79</v>
      </c>
      <c r="K159">
        <f t="shared" si="49"/>
        <v>-3.2959923395364112E-2</v>
      </c>
      <c r="L159">
        <f t="shared" si="50"/>
        <v>-2.403931340637384E-2</v>
      </c>
      <c r="M159">
        <f t="shared" si="51"/>
        <v>-4.2341154559925938E-2</v>
      </c>
      <c r="N159">
        <f t="shared" si="52"/>
        <v>-2.3462503594885404E-2</v>
      </c>
      <c r="O159">
        <f t="shared" si="53"/>
        <v>-4.6928900670128282E-2</v>
      </c>
      <c r="P159">
        <f t="shared" si="54"/>
        <v>-3.1845415640685347E-2</v>
      </c>
      <c r="Q159">
        <f t="shared" si="55"/>
        <v>-5.961792162898551E-3</v>
      </c>
      <c r="R159">
        <f t="shared" si="56"/>
        <v>-6.4600004736840397E-2</v>
      </c>
      <c r="S159">
        <f t="shared" si="57"/>
        <v>2.1496044426389301E-2</v>
      </c>
      <c r="T159" s="2">
        <f t="shared" si="44"/>
        <v>44776</v>
      </c>
      <c r="U159">
        <f t="shared" si="45"/>
        <v>91.02</v>
      </c>
      <c r="V159">
        <f t="shared" si="46"/>
        <v>155.36000000000001</v>
      </c>
      <c r="W159">
        <f>V159-U159</f>
        <v>64.340000000000018</v>
      </c>
      <c r="X159">
        <f t="shared" si="58"/>
        <v>1.706877609316634</v>
      </c>
      <c r="Y159">
        <f t="shared" si="47"/>
        <v>-3.2959923395364112E-2</v>
      </c>
      <c r="Z159">
        <f t="shared" si="48"/>
        <v>-2.403931340637384E-2</v>
      </c>
    </row>
    <row r="160" spans="1:26" x14ac:dyDescent="0.2">
      <c r="A160" s="3">
        <v>44775</v>
      </c>
      <c r="B160" s="4">
        <v>94.07</v>
      </c>
      <c r="C160" s="4">
        <v>159.13999999999999</v>
      </c>
      <c r="D160" s="4">
        <v>23.88</v>
      </c>
      <c r="E160" s="4">
        <v>87.54</v>
      </c>
      <c r="F160" s="4">
        <v>112.99</v>
      </c>
      <c r="G160" s="4">
        <v>36.69</v>
      </c>
      <c r="H160" s="4">
        <v>28.6</v>
      </c>
      <c r="I160" s="4">
        <v>65.06</v>
      </c>
      <c r="J160" s="4">
        <v>41.88</v>
      </c>
      <c r="K160">
        <f t="shared" si="49"/>
        <v>-4.3489859052468589E-3</v>
      </c>
      <c r="L160">
        <f t="shared" si="50"/>
        <v>-8.5719279757375828E-3</v>
      </c>
      <c r="M160">
        <f t="shared" si="51"/>
        <v>-4.5957883272018914E-3</v>
      </c>
      <c r="N160">
        <f t="shared" si="52"/>
        <v>5.7133064457632601E-4</v>
      </c>
      <c r="O160">
        <f t="shared" si="53"/>
        <v>2.0927252724096217E-2</v>
      </c>
      <c r="P160">
        <f t="shared" si="54"/>
        <v>7.9354637244956738E-3</v>
      </c>
      <c r="Q160">
        <f t="shared" si="55"/>
        <v>1.4439412699785723E-2</v>
      </c>
      <c r="R160">
        <f t="shared" si="56"/>
        <v>-2.6095647627992062E-3</v>
      </c>
      <c r="S160">
        <f t="shared" si="57"/>
        <v>-1.021507872963996E-2</v>
      </c>
      <c r="T160" s="2">
        <f t="shared" si="44"/>
        <v>44775</v>
      </c>
      <c r="U160">
        <f t="shared" si="45"/>
        <v>94.07</v>
      </c>
      <c r="V160">
        <f t="shared" si="46"/>
        <v>159.13999999999999</v>
      </c>
      <c r="W160">
        <f>V160-U160</f>
        <v>65.069999999999993</v>
      </c>
      <c r="X160">
        <f t="shared" si="58"/>
        <v>1.6917189327096842</v>
      </c>
      <c r="Y160">
        <f t="shared" si="47"/>
        <v>-4.3489859052468589E-3</v>
      </c>
      <c r="Z160">
        <f t="shared" si="48"/>
        <v>-8.5719279757375828E-3</v>
      </c>
    </row>
    <row r="161" spans="1:26" x14ac:dyDescent="0.2">
      <c r="A161" s="3">
        <v>44774</v>
      </c>
      <c r="B161" s="4">
        <v>94.48</v>
      </c>
      <c r="C161" s="4">
        <v>160.51</v>
      </c>
      <c r="D161" s="4">
        <v>23.99</v>
      </c>
      <c r="E161" s="4">
        <v>87.49</v>
      </c>
      <c r="F161" s="4">
        <v>110.65</v>
      </c>
      <c r="G161" s="4">
        <v>36.4</v>
      </c>
      <c r="H161" s="4">
        <v>28.19</v>
      </c>
      <c r="I161" s="4">
        <v>65.23</v>
      </c>
      <c r="J161" s="4">
        <v>42.31</v>
      </c>
      <c r="K161">
        <f t="shared" si="49"/>
        <v>-2.5600896615409735E-2</v>
      </c>
      <c r="L161">
        <f t="shared" si="50"/>
        <v>-2.0167817916915898E-2</v>
      </c>
      <c r="M161">
        <f t="shared" si="51"/>
        <v>-3.3206576319333332E-2</v>
      </c>
      <c r="N161">
        <f t="shared" si="52"/>
        <v>-1.7111868613966678E-2</v>
      </c>
      <c r="O161">
        <f t="shared" si="53"/>
        <v>-1.0839130317826663E-3</v>
      </c>
      <c r="P161">
        <f t="shared" si="54"/>
        <v>-1.7159620282826395E-2</v>
      </c>
      <c r="Q161">
        <f t="shared" si="55"/>
        <v>-3.8620210897000427E-2</v>
      </c>
      <c r="R161">
        <f t="shared" si="56"/>
        <v>-7.9401852498692561E-3</v>
      </c>
      <c r="S161">
        <f t="shared" si="57"/>
        <v>-3.9847755035686341E-2</v>
      </c>
      <c r="T161" s="2">
        <f t="shared" si="44"/>
        <v>44774</v>
      </c>
      <c r="U161">
        <f t="shared" si="45"/>
        <v>94.48</v>
      </c>
      <c r="V161">
        <f t="shared" si="46"/>
        <v>160.51</v>
      </c>
      <c r="W161">
        <f>V161-U161</f>
        <v>66.029999999999987</v>
      </c>
      <c r="X161">
        <f t="shared" si="58"/>
        <v>1.6988780694326839</v>
      </c>
      <c r="Y161">
        <f t="shared" si="47"/>
        <v>-2.5600896615409735E-2</v>
      </c>
      <c r="Z161">
        <f t="shared" si="48"/>
        <v>-2.0167817916915898E-2</v>
      </c>
    </row>
    <row r="162" spans="1:26" x14ac:dyDescent="0.2">
      <c r="A162" s="3">
        <v>44771</v>
      </c>
      <c r="B162" s="4">
        <v>96.93</v>
      </c>
      <c r="C162" s="4">
        <v>163.78</v>
      </c>
      <c r="D162" s="4">
        <v>24.8</v>
      </c>
      <c r="E162" s="4">
        <v>89</v>
      </c>
      <c r="F162" s="4">
        <v>110.77</v>
      </c>
      <c r="G162" s="4">
        <v>37.03</v>
      </c>
      <c r="H162" s="4">
        <v>29.3</v>
      </c>
      <c r="I162" s="4">
        <v>65.75</v>
      </c>
      <c r="J162" s="4">
        <v>44.03</v>
      </c>
      <c r="K162">
        <f t="shared" si="49"/>
        <v>4.5268054679831624E-2</v>
      </c>
      <c r="L162">
        <f t="shared" si="50"/>
        <v>8.5292143898520509E-2</v>
      </c>
      <c r="M162">
        <f t="shared" si="51"/>
        <v>3.4875329314012403E-2</v>
      </c>
      <c r="N162">
        <f t="shared" si="52"/>
        <v>1.1185925346419445E-2</v>
      </c>
      <c r="O162">
        <f t="shared" si="53"/>
        <v>1.1440110241173645E-2</v>
      </c>
      <c r="P162">
        <f t="shared" si="54"/>
        <v>3.6297633319164177E-2</v>
      </c>
      <c r="Q162">
        <f t="shared" si="55"/>
        <v>2.2783173930576738E-2</v>
      </c>
      <c r="R162">
        <f t="shared" si="56"/>
        <v>4.8455619375326227E-2</v>
      </c>
      <c r="S162">
        <f t="shared" si="57"/>
        <v>2.9502024384893358E-2</v>
      </c>
      <c r="T162" s="2">
        <f t="shared" si="44"/>
        <v>44771</v>
      </c>
      <c r="U162">
        <f t="shared" si="45"/>
        <v>96.93</v>
      </c>
      <c r="V162">
        <f t="shared" si="46"/>
        <v>163.78</v>
      </c>
      <c r="W162">
        <f>V162-U162</f>
        <v>66.849999999999994</v>
      </c>
      <c r="X162">
        <f t="shared" si="58"/>
        <v>1.6896729598679459</v>
      </c>
      <c r="Y162">
        <f t="shared" si="47"/>
        <v>4.5268054679831624E-2</v>
      </c>
      <c r="Z162">
        <f t="shared" si="48"/>
        <v>8.5292143898520509E-2</v>
      </c>
    </row>
    <row r="163" spans="1:26" x14ac:dyDescent="0.2">
      <c r="A163" s="3">
        <v>44770</v>
      </c>
      <c r="B163" s="4">
        <v>92.64</v>
      </c>
      <c r="C163" s="4">
        <v>150.38999999999999</v>
      </c>
      <c r="D163" s="4">
        <v>23.95</v>
      </c>
      <c r="E163" s="4">
        <v>88.01</v>
      </c>
      <c r="F163" s="4">
        <v>109.51</v>
      </c>
      <c r="G163" s="4">
        <v>35.71</v>
      </c>
      <c r="H163" s="4">
        <v>28.64</v>
      </c>
      <c r="I163" s="4">
        <v>62.64</v>
      </c>
      <c r="J163" s="4">
        <v>42.75</v>
      </c>
      <c r="K163">
        <f t="shared" si="49"/>
        <v>1.161730670504447E-2</v>
      </c>
      <c r="L163">
        <f t="shared" si="50"/>
        <v>7.542168240280255E-3</v>
      </c>
      <c r="M163">
        <f t="shared" si="51"/>
        <v>2.927035332522926E-3</v>
      </c>
      <c r="N163">
        <f t="shared" si="52"/>
        <v>-3.7425617826600472E-3</v>
      </c>
      <c r="O163">
        <f t="shared" si="53"/>
        <v>-1.8008721612505642E-2</v>
      </c>
      <c r="P163">
        <f t="shared" si="54"/>
        <v>-1.7213084626753465E-2</v>
      </c>
      <c r="Q163">
        <f t="shared" si="55"/>
        <v>-8.6911723856990027E-3</v>
      </c>
      <c r="R163">
        <f t="shared" si="56"/>
        <v>-2.2324997312597921E-3</v>
      </c>
      <c r="S163">
        <f t="shared" si="57"/>
        <v>-6.1023579030126611E-2</v>
      </c>
      <c r="T163" s="2">
        <f t="shared" si="44"/>
        <v>44770</v>
      </c>
      <c r="U163">
        <f t="shared" si="45"/>
        <v>92.64</v>
      </c>
      <c r="V163">
        <f t="shared" si="46"/>
        <v>150.38999999999999</v>
      </c>
      <c r="W163">
        <f>V163-U163</f>
        <v>57.749999999999986</v>
      </c>
      <c r="X163">
        <f t="shared" si="58"/>
        <v>1.6233808290155438</v>
      </c>
      <c r="Y163">
        <f t="shared" si="47"/>
        <v>1.161730670504447E-2</v>
      </c>
      <c r="Z163">
        <f t="shared" si="48"/>
        <v>7.542168240280255E-3</v>
      </c>
    </row>
    <row r="164" spans="1:26" x14ac:dyDescent="0.2">
      <c r="A164" s="3">
        <v>44769</v>
      </c>
      <c r="B164" s="4">
        <v>91.57</v>
      </c>
      <c r="C164" s="4">
        <v>149.26</v>
      </c>
      <c r="D164" s="4">
        <v>23.88</v>
      </c>
      <c r="E164" s="4">
        <v>88.34</v>
      </c>
      <c r="F164" s="4">
        <v>111.5</v>
      </c>
      <c r="G164" s="4">
        <v>36.33</v>
      </c>
      <c r="H164" s="4">
        <v>28.89</v>
      </c>
      <c r="I164" s="4">
        <v>62.78</v>
      </c>
      <c r="J164" s="4">
        <v>45.44</v>
      </c>
      <c r="K164">
        <f t="shared" si="49"/>
        <v>2.1413621750370523E-2</v>
      </c>
      <c r="L164">
        <f t="shared" si="50"/>
        <v>1.3082660126376896E-2</v>
      </c>
      <c r="M164">
        <f t="shared" si="51"/>
        <v>4.1467792058997165E-2</v>
      </c>
      <c r="N164">
        <f t="shared" si="52"/>
        <v>2.7427274339522186E-2</v>
      </c>
      <c r="O164">
        <f t="shared" si="53"/>
        <v>3.5325171623966659E-2</v>
      </c>
      <c r="P164">
        <f t="shared" si="54"/>
        <v>2.0298208375125748E-2</v>
      </c>
      <c r="Q164">
        <f t="shared" si="55"/>
        <v>2.9863452311754565E-2</v>
      </c>
      <c r="R164">
        <f t="shared" si="56"/>
        <v>1.1373770988246061E-2</v>
      </c>
      <c r="S164">
        <f t="shared" si="57"/>
        <v>-2.8568308628952946E-3</v>
      </c>
      <c r="T164" s="2">
        <f t="shared" si="44"/>
        <v>44769</v>
      </c>
      <c r="U164">
        <f t="shared" si="45"/>
        <v>91.57</v>
      </c>
      <c r="V164">
        <f t="shared" si="46"/>
        <v>149.26</v>
      </c>
      <c r="W164">
        <f>V164-U164</f>
        <v>57.69</v>
      </c>
      <c r="X164">
        <f t="shared" si="58"/>
        <v>1.6300098285464673</v>
      </c>
      <c r="Y164">
        <f t="shared" si="47"/>
        <v>2.1413621750370523E-2</v>
      </c>
      <c r="Z164">
        <f t="shared" si="48"/>
        <v>1.3082660126376896E-2</v>
      </c>
    </row>
    <row r="165" spans="1:26" x14ac:dyDescent="0.2">
      <c r="A165" s="3">
        <v>44768</v>
      </c>
      <c r="B165" s="4">
        <v>89.63</v>
      </c>
      <c r="C165" s="4">
        <v>147.32</v>
      </c>
      <c r="D165" s="4">
        <v>22.91</v>
      </c>
      <c r="E165" s="4">
        <v>85.95</v>
      </c>
      <c r="F165" s="4">
        <v>107.63</v>
      </c>
      <c r="G165" s="4">
        <v>35.6</v>
      </c>
      <c r="H165" s="4">
        <v>28.04</v>
      </c>
      <c r="I165" s="4">
        <v>62.07</v>
      </c>
      <c r="J165" s="4">
        <v>45.57</v>
      </c>
      <c r="K165">
        <f t="shared" si="49"/>
        <v>-3.8973380437559556E-3</v>
      </c>
      <c r="L165">
        <f t="shared" si="50"/>
        <v>-7.8431774610258926E-3</v>
      </c>
      <c r="M165">
        <f t="shared" si="51"/>
        <v>-1.1716341446201504E-2</v>
      </c>
      <c r="N165">
        <f t="shared" si="52"/>
        <v>-1.4897209504569945E-2</v>
      </c>
      <c r="O165">
        <f t="shared" si="53"/>
        <v>-1.5579941783660426E-2</v>
      </c>
      <c r="P165">
        <f t="shared" si="54"/>
        <v>-1.5884408106021819E-2</v>
      </c>
      <c r="Q165">
        <f t="shared" si="55"/>
        <v>-1.3461060502565349E-2</v>
      </c>
      <c r="R165">
        <f t="shared" si="56"/>
        <v>-3.7006120133237889E-2</v>
      </c>
      <c r="S165">
        <f t="shared" si="57"/>
        <v>1.3031658744621682E-2</v>
      </c>
      <c r="T165" s="2">
        <f t="shared" si="44"/>
        <v>44768</v>
      </c>
      <c r="U165">
        <f t="shared" si="45"/>
        <v>89.63</v>
      </c>
      <c r="V165">
        <f t="shared" si="46"/>
        <v>147.32</v>
      </c>
      <c r="W165">
        <f>V165-U165</f>
        <v>57.69</v>
      </c>
      <c r="X165">
        <f t="shared" si="58"/>
        <v>1.6436461006359477</v>
      </c>
      <c r="Y165">
        <f t="shared" si="47"/>
        <v>-3.8973380437559556E-3</v>
      </c>
      <c r="Z165">
        <f t="shared" si="48"/>
        <v>-7.8431774610258926E-3</v>
      </c>
    </row>
    <row r="166" spans="1:26" x14ac:dyDescent="0.2">
      <c r="A166" s="3">
        <v>44767</v>
      </c>
      <c r="B166" s="4">
        <v>89.98</v>
      </c>
      <c r="C166" s="4">
        <v>148.47999999999999</v>
      </c>
      <c r="D166" s="4">
        <v>23.18</v>
      </c>
      <c r="E166" s="4">
        <v>87.24</v>
      </c>
      <c r="F166" s="4">
        <v>109.32</v>
      </c>
      <c r="G166" s="4">
        <v>36.17</v>
      </c>
      <c r="H166" s="4">
        <v>28.42</v>
      </c>
      <c r="I166" s="4">
        <v>64.41</v>
      </c>
      <c r="J166" s="4">
        <v>44.98</v>
      </c>
      <c r="K166">
        <f t="shared" si="49"/>
        <v>3.2760187046679601E-2</v>
      </c>
      <c r="L166">
        <f t="shared" si="50"/>
        <v>2.9318394719334836E-2</v>
      </c>
      <c r="M166">
        <f t="shared" si="51"/>
        <v>6.3676080376912442E-2</v>
      </c>
      <c r="N166">
        <f t="shared" si="52"/>
        <v>3.1556440392592006E-2</v>
      </c>
      <c r="O166">
        <f t="shared" si="53"/>
        <v>4.9696172714940832E-2</v>
      </c>
      <c r="P166">
        <f t="shared" si="54"/>
        <v>3.0883981811919817E-2</v>
      </c>
      <c r="Q166">
        <f t="shared" si="55"/>
        <v>3.4362722329129673E-2</v>
      </c>
      <c r="R166">
        <f t="shared" si="56"/>
        <v>5.3411913252067435E-2</v>
      </c>
      <c r="S166">
        <f t="shared" si="57"/>
        <v>6.3087077585317494E-2</v>
      </c>
      <c r="T166" s="2">
        <f t="shared" si="44"/>
        <v>44767</v>
      </c>
      <c r="U166">
        <f t="shared" si="45"/>
        <v>89.98</v>
      </c>
      <c r="V166">
        <f t="shared" si="46"/>
        <v>148.47999999999999</v>
      </c>
      <c r="W166">
        <f>V166-U166</f>
        <v>58.499999999999986</v>
      </c>
      <c r="X166">
        <f t="shared" si="58"/>
        <v>1.6501444765503444</v>
      </c>
      <c r="Y166">
        <f t="shared" si="47"/>
        <v>3.2760187046679601E-2</v>
      </c>
      <c r="Z166">
        <f t="shared" si="48"/>
        <v>2.9318394719334836E-2</v>
      </c>
    </row>
    <row r="167" spans="1:26" x14ac:dyDescent="0.2">
      <c r="A167" s="3">
        <v>44764</v>
      </c>
      <c r="B167" s="4">
        <v>87.08</v>
      </c>
      <c r="C167" s="4">
        <v>144.19</v>
      </c>
      <c r="D167" s="4">
        <v>21.75</v>
      </c>
      <c r="E167" s="4">
        <v>84.53</v>
      </c>
      <c r="F167" s="4">
        <v>104.02</v>
      </c>
      <c r="G167" s="4">
        <v>35.07</v>
      </c>
      <c r="H167" s="4">
        <v>27.46</v>
      </c>
      <c r="I167" s="4">
        <v>61.06</v>
      </c>
      <c r="J167" s="4">
        <v>42.23</v>
      </c>
      <c r="K167">
        <f t="shared" si="49"/>
        <v>-7.6646259796285705E-3</v>
      </c>
      <c r="L167">
        <f t="shared" si="50"/>
        <v>-8.3566907808634884E-3</v>
      </c>
      <c r="M167">
        <f t="shared" si="51"/>
        <v>-1.8675104344390001E-2</v>
      </c>
      <c r="N167">
        <f t="shared" si="52"/>
        <v>-8.0122968990282324E-3</v>
      </c>
      <c r="O167">
        <f t="shared" si="53"/>
        <v>-1.2489793620546776E-3</v>
      </c>
      <c r="P167">
        <f t="shared" si="54"/>
        <v>4.1927538399908357E-2</v>
      </c>
      <c r="Q167">
        <f t="shared" si="55"/>
        <v>-2.4461651346418024E-2</v>
      </c>
      <c r="R167">
        <f t="shared" si="56"/>
        <v>-1.5277397738359746E-2</v>
      </c>
      <c r="S167">
        <f t="shared" si="57"/>
        <v>-4.9604447999301929E-3</v>
      </c>
      <c r="T167" s="2">
        <f t="shared" si="44"/>
        <v>44764</v>
      </c>
      <c r="U167">
        <f t="shared" si="45"/>
        <v>87.08</v>
      </c>
      <c r="V167">
        <f t="shared" si="46"/>
        <v>144.19</v>
      </c>
      <c r="W167">
        <f>V167-U167</f>
        <v>57.11</v>
      </c>
      <c r="X167">
        <f t="shared" si="58"/>
        <v>1.6558337161231051</v>
      </c>
      <c r="Y167">
        <f t="shared" si="47"/>
        <v>-7.6646259796285705E-3</v>
      </c>
      <c r="Z167">
        <f t="shared" si="48"/>
        <v>-8.3566907808634884E-3</v>
      </c>
    </row>
    <row r="168" spans="1:26" x14ac:dyDescent="0.2">
      <c r="A168" s="3">
        <v>44763</v>
      </c>
      <c r="B168" s="4">
        <v>87.75</v>
      </c>
      <c r="C168" s="4">
        <v>145.4</v>
      </c>
      <c r="D168" s="4">
        <v>22.16</v>
      </c>
      <c r="E168" s="4">
        <v>85.21</v>
      </c>
      <c r="F168" s="4">
        <v>104.15</v>
      </c>
      <c r="G168" s="4">
        <v>33.630000000000003</v>
      </c>
      <c r="H168" s="4">
        <v>28.14</v>
      </c>
      <c r="I168" s="4">
        <v>62</v>
      </c>
      <c r="J168" s="4">
        <v>42.44</v>
      </c>
      <c r="K168">
        <f t="shared" si="49"/>
        <v>-1.683750721835657E-2</v>
      </c>
      <c r="L168">
        <f t="shared" si="50"/>
        <v>-7.6733728111946196E-3</v>
      </c>
      <c r="M168">
        <f t="shared" si="51"/>
        <v>-3.3721029967455775E-2</v>
      </c>
      <c r="N168">
        <f t="shared" si="52"/>
        <v>-1.9063694847249332E-2</v>
      </c>
      <c r="O168">
        <f t="shared" si="53"/>
        <v>-4.8081228115498927E-2</v>
      </c>
      <c r="P168">
        <f t="shared" si="54"/>
        <v>-1.5051191614116267E-2</v>
      </c>
      <c r="Q168">
        <f t="shared" si="55"/>
        <v>-3.9029343905735231E-2</v>
      </c>
      <c r="R168">
        <f t="shared" si="56"/>
        <v>-2.4692612590371411E-2</v>
      </c>
      <c r="S168">
        <f t="shared" si="57"/>
        <v>2.9410368395056289E-2</v>
      </c>
      <c r="T168" s="2">
        <f t="shared" si="44"/>
        <v>44763</v>
      </c>
      <c r="U168">
        <f t="shared" si="45"/>
        <v>87.75</v>
      </c>
      <c r="V168">
        <f t="shared" si="46"/>
        <v>145.4</v>
      </c>
      <c r="W168">
        <f>V168-U168</f>
        <v>57.650000000000006</v>
      </c>
      <c r="X168">
        <f t="shared" si="58"/>
        <v>1.656980056980057</v>
      </c>
      <c r="Y168">
        <f t="shared" si="47"/>
        <v>-1.683750721835657E-2</v>
      </c>
      <c r="Z168">
        <f t="shared" si="48"/>
        <v>-7.6733728111946196E-3</v>
      </c>
    </row>
    <row r="169" spans="1:26" x14ac:dyDescent="0.2">
      <c r="A169" s="3">
        <v>44762</v>
      </c>
      <c r="B169" s="4">
        <v>89.24</v>
      </c>
      <c r="C169" s="4">
        <v>146.52000000000001</v>
      </c>
      <c r="D169" s="4">
        <v>22.92</v>
      </c>
      <c r="E169" s="4">
        <v>86.85</v>
      </c>
      <c r="F169" s="4">
        <v>109.28</v>
      </c>
      <c r="G169" s="4">
        <v>34.14</v>
      </c>
      <c r="H169" s="4">
        <v>29.26</v>
      </c>
      <c r="I169" s="4">
        <v>63.55</v>
      </c>
      <c r="J169" s="4">
        <v>41.21</v>
      </c>
      <c r="K169">
        <f t="shared" si="49"/>
        <v>1.092907053219023E-2</v>
      </c>
      <c r="L169">
        <f t="shared" si="50"/>
        <v>1.312147428391282E-2</v>
      </c>
      <c r="M169">
        <f t="shared" si="51"/>
        <v>1.7606088575049271E-2</v>
      </c>
      <c r="N169">
        <f t="shared" si="52"/>
        <v>1.6719302729058076E-2</v>
      </c>
      <c r="O169">
        <f t="shared" si="53"/>
        <v>4.9536841047054117E-3</v>
      </c>
      <c r="P169">
        <f t="shared" si="54"/>
        <v>-2.340551097752836E-3</v>
      </c>
      <c r="Q169">
        <f t="shared" si="55"/>
        <v>-6.8120154425058829E-3</v>
      </c>
      <c r="R169">
        <f t="shared" si="56"/>
        <v>1.1553503524962533E-2</v>
      </c>
      <c r="S169">
        <f t="shared" si="57"/>
        <v>5.1535983382795768E-2</v>
      </c>
      <c r="T169" s="2">
        <f t="shared" si="44"/>
        <v>44762</v>
      </c>
      <c r="U169">
        <f t="shared" si="45"/>
        <v>89.24</v>
      </c>
      <c r="V169">
        <f t="shared" si="46"/>
        <v>146.52000000000001</v>
      </c>
      <c r="W169">
        <f>V169-U169</f>
        <v>57.280000000000015</v>
      </c>
      <c r="X169">
        <f t="shared" si="58"/>
        <v>1.6418646346929631</v>
      </c>
      <c r="Y169">
        <f t="shared" si="47"/>
        <v>1.092907053219023E-2</v>
      </c>
      <c r="Z169">
        <f t="shared" si="48"/>
        <v>1.312147428391282E-2</v>
      </c>
    </row>
    <row r="170" spans="1:26" x14ac:dyDescent="0.2">
      <c r="A170" s="3">
        <v>44761</v>
      </c>
      <c r="B170" s="4">
        <v>88.27</v>
      </c>
      <c r="C170" s="4">
        <v>144.61000000000001</v>
      </c>
      <c r="D170" s="4">
        <v>22.52</v>
      </c>
      <c r="E170" s="4">
        <v>85.41</v>
      </c>
      <c r="F170" s="4">
        <v>108.74</v>
      </c>
      <c r="G170" s="4">
        <v>34.22</v>
      </c>
      <c r="H170" s="4">
        <v>29.46</v>
      </c>
      <c r="I170" s="4">
        <v>62.82</v>
      </c>
      <c r="J170" s="4">
        <v>39.14</v>
      </c>
      <c r="K170">
        <f t="shared" si="49"/>
        <v>2.489088759845633E-2</v>
      </c>
      <c r="L170">
        <f t="shared" si="50"/>
        <v>3.5402550037695255E-2</v>
      </c>
      <c r="M170">
        <f t="shared" si="51"/>
        <v>4.3100342870424635E-2</v>
      </c>
      <c r="N170">
        <f t="shared" si="52"/>
        <v>3.1639175700883503E-2</v>
      </c>
      <c r="O170">
        <f t="shared" si="53"/>
        <v>2.2600357417260644E-2</v>
      </c>
      <c r="P170">
        <f t="shared" si="54"/>
        <v>3.2371052152242889E-2</v>
      </c>
      <c r="Q170">
        <f t="shared" si="55"/>
        <v>2.092341808037573E-2</v>
      </c>
      <c r="R170">
        <f t="shared" si="56"/>
        <v>4.5095945584507906E-2</v>
      </c>
      <c r="S170">
        <f t="shared" si="57"/>
        <v>3.3249816186753385E-2</v>
      </c>
      <c r="T170" s="2">
        <f t="shared" si="44"/>
        <v>44761</v>
      </c>
      <c r="U170">
        <f t="shared" si="45"/>
        <v>88.27</v>
      </c>
      <c r="V170">
        <f t="shared" si="46"/>
        <v>144.61000000000001</v>
      </c>
      <c r="W170">
        <f>V170-U170</f>
        <v>56.340000000000018</v>
      </c>
      <c r="X170">
        <f t="shared" si="58"/>
        <v>1.6382689475472982</v>
      </c>
      <c r="Y170">
        <f t="shared" si="47"/>
        <v>2.489088759845633E-2</v>
      </c>
      <c r="Z170">
        <f t="shared" si="48"/>
        <v>3.5402550037695255E-2</v>
      </c>
    </row>
    <row r="171" spans="1:26" x14ac:dyDescent="0.2">
      <c r="A171" s="3">
        <v>44760</v>
      </c>
      <c r="B171" s="4">
        <v>86.1</v>
      </c>
      <c r="C171" s="4">
        <v>139.58000000000001</v>
      </c>
      <c r="D171" s="4">
        <v>21.57</v>
      </c>
      <c r="E171" s="4">
        <v>82.75</v>
      </c>
      <c r="F171" s="4">
        <v>106.31</v>
      </c>
      <c r="G171" s="4">
        <v>33.130000000000003</v>
      </c>
      <c r="H171" s="4">
        <v>28.85</v>
      </c>
      <c r="I171" s="4">
        <v>60.05</v>
      </c>
      <c r="J171" s="4">
        <v>37.86</v>
      </c>
      <c r="K171">
        <f t="shared" si="49"/>
        <v>1.8284616295041196E-2</v>
      </c>
      <c r="L171">
        <f t="shared" si="50"/>
        <v>1.3923682000389204E-2</v>
      </c>
      <c r="M171">
        <f t="shared" si="51"/>
        <v>3.3949512156254434E-2</v>
      </c>
      <c r="N171">
        <f t="shared" si="52"/>
        <v>1.350467631552823E-2</v>
      </c>
      <c r="O171">
        <f t="shared" si="53"/>
        <v>1.6311409534337001E-2</v>
      </c>
      <c r="P171">
        <f t="shared" si="54"/>
        <v>2.5371986083193753E-2</v>
      </c>
      <c r="Q171">
        <f t="shared" si="55"/>
        <v>3.491802460244893E-2</v>
      </c>
      <c r="R171">
        <f t="shared" si="56"/>
        <v>2.2567478449897992E-2</v>
      </c>
      <c r="S171">
        <f t="shared" si="57"/>
        <v>3.3300606534812295E-2</v>
      </c>
      <c r="T171" s="2">
        <f t="shared" si="44"/>
        <v>44760</v>
      </c>
      <c r="U171">
        <f t="shared" si="45"/>
        <v>86.1</v>
      </c>
      <c r="V171">
        <f t="shared" si="46"/>
        <v>139.58000000000001</v>
      </c>
      <c r="W171">
        <f>V171-U171</f>
        <v>53.480000000000018</v>
      </c>
      <c r="X171">
        <f t="shared" si="58"/>
        <v>1.621138211382114</v>
      </c>
      <c r="Y171">
        <f t="shared" si="47"/>
        <v>1.8284616295041196E-2</v>
      </c>
      <c r="Z171">
        <f t="shared" si="48"/>
        <v>1.3923682000389204E-2</v>
      </c>
    </row>
    <row r="172" spans="1:26" x14ac:dyDescent="0.2">
      <c r="A172" s="3">
        <v>44757</v>
      </c>
      <c r="B172" s="4">
        <v>84.54</v>
      </c>
      <c r="C172" s="4">
        <v>137.65</v>
      </c>
      <c r="D172" s="4">
        <v>20.85</v>
      </c>
      <c r="E172" s="4">
        <v>81.64</v>
      </c>
      <c r="F172" s="4">
        <v>104.59</v>
      </c>
      <c r="G172" s="4">
        <v>32.299999999999997</v>
      </c>
      <c r="H172" s="4">
        <v>27.86</v>
      </c>
      <c r="I172" s="4">
        <v>58.71</v>
      </c>
      <c r="J172" s="4">
        <v>36.619999999999997</v>
      </c>
      <c r="K172">
        <f t="shared" si="49"/>
        <v>1.6698861314152547E-2</v>
      </c>
      <c r="L172">
        <f t="shared" si="50"/>
        <v>1.2500619670124223E-2</v>
      </c>
      <c r="M172">
        <f t="shared" si="51"/>
        <v>2.1328971423057074E-2</v>
      </c>
      <c r="N172">
        <f t="shared" si="52"/>
        <v>3.858397324001403E-2</v>
      </c>
      <c r="O172">
        <f t="shared" si="53"/>
        <v>3.7108021513724908E-2</v>
      </c>
      <c r="P172">
        <f t="shared" si="54"/>
        <v>3.0491125264510387E-2</v>
      </c>
      <c r="Q172">
        <f t="shared" si="55"/>
        <v>1.8841137055856098E-2</v>
      </c>
      <c r="R172">
        <f t="shared" si="56"/>
        <v>2.5531833655083661E-2</v>
      </c>
      <c r="S172">
        <f t="shared" si="57"/>
        <v>1.3747810697579944E-2</v>
      </c>
      <c r="T172" s="2">
        <f t="shared" si="44"/>
        <v>44757</v>
      </c>
      <c r="U172">
        <f t="shared" si="45"/>
        <v>84.54</v>
      </c>
      <c r="V172">
        <f t="shared" si="46"/>
        <v>137.65</v>
      </c>
      <c r="W172">
        <f>V172-U172</f>
        <v>53.11</v>
      </c>
      <c r="X172">
        <f t="shared" si="58"/>
        <v>1.6282233262361012</v>
      </c>
      <c r="Y172">
        <f t="shared" si="47"/>
        <v>1.6698861314152547E-2</v>
      </c>
      <c r="Z172">
        <f t="shared" si="48"/>
        <v>1.2500619670124223E-2</v>
      </c>
    </row>
    <row r="173" spans="1:26" x14ac:dyDescent="0.2">
      <c r="A173" s="3">
        <v>44756</v>
      </c>
      <c r="B173" s="4">
        <v>83.14</v>
      </c>
      <c r="C173" s="4">
        <v>135.94</v>
      </c>
      <c r="D173" s="4">
        <v>20.41</v>
      </c>
      <c r="E173" s="4">
        <v>78.55</v>
      </c>
      <c r="F173" s="4">
        <v>100.78</v>
      </c>
      <c r="G173" s="4">
        <v>31.33</v>
      </c>
      <c r="H173" s="4">
        <v>27.34</v>
      </c>
      <c r="I173" s="4">
        <v>57.23</v>
      </c>
      <c r="J173" s="4">
        <v>36.119999999999997</v>
      </c>
      <c r="K173">
        <f t="shared" si="49"/>
        <v>-2.0241195871990362E-2</v>
      </c>
      <c r="L173">
        <f t="shared" si="50"/>
        <v>-1.4967606844970989E-2</v>
      </c>
      <c r="M173">
        <f t="shared" si="51"/>
        <v>-1.603922597962773E-2</v>
      </c>
      <c r="N173">
        <f t="shared" si="52"/>
        <v>-1.3906671654427515E-2</v>
      </c>
      <c r="O173">
        <f t="shared" si="53"/>
        <v>-1.5849128334273363E-2</v>
      </c>
      <c r="P173">
        <f t="shared" si="54"/>
        <v>-3.0181479806083513E-2</v>
      </c>
      <c r="Q173">
        <f t="shared" si="55"/>
        <v>-3.4510973353388437E-2</v>
      </c>
      <c r="R173">
        <f t="shared" si="56"/>
        <v>-1.3537173056962105E-2</v>
      </c>
      <c r="S173">
        <f t="shared" si="57"/>
        <v>-1.483951386277422E-2</v>
      </c>
      <c r="T173" s="2">
        <f t="shared" si="44"/>
        <v>44756</v>
      </c>
      <c r="U173">
        <f t="shared" si="45"/>
        <v>83.14</v>
      </c>
      <c r="V173">
        <f t="shared" si="46"/>
        <v>135.94</v>
      </c>
      <c r="W173">
        <f>V173-U173</f>
        <v>52.8</v>
      </c>
      <c r="X173">
        <f t="shared" si="58"/>
        <v>1.6350733702189078</v>
      </c>
      <c r="Y173">
        <f t="shared" si="47"/>
        <v>-2.0241195871990362E-2</v>
      </c>
      <c r="Z173">
        <f t="shared" si="48"/>
        <v>-1.4967606844970989E-2</v>
      </c>
    </row>
    <row r="174" spans="1:26" x14ac:dyDescent="0.2">
      <c r="A174" s="3">
        <v>44755</v>
      </c>
      <c r="B174" s="4">
        <v>84.84</v>
      </c>
      <c r="C174" s="4">
        <v>137.99</v>
      </c>
      <c r="D174" s="4">
        <v>20.74</v>
      </c>
      <c r="E174" s="4">
        <v>79.650000000000006</v>
      </c>
      <c r="F174" s="4">
        <v>102.39</v>
      </c>
      <c r="G174" s="4">
        <v>32.29</v>
      </c>
      <c r="H174" s="4">
        <v>28.3</v>
      </c>
      <c r="I174" s="4">
        <v>58.01</v>
      </c>
      <c r="J174" s="4">
        <v>36.659999999999997</v>
      </c>
      <c r="K174">
        <f t="shared" si="49"/>
        <v>4.0155953333536271E-3</v>
      </c>
      <c r="L174">
        <f t="shared" si="50"/>
        <v>-6.7170091124100703E-3</v>
      </c>
      <c r="M174">
        <f t="shared" si="51"/>
        <v>3.8647391098886943E-3</v>
      </c>
      <c r="N174">
        <f t="shared" si="52"/>
        <v>-1.0739363955831834E-2</v>
      </c>
      <c r="O174">
        <f t="shared" si="53"/>
        <v>-2.3837075557661309E-2</v>
      </c>
      <c r="P174">
        <f t="shared" si="54"/>
        <v>-1.3534503742905239E-2</v>
      </c>
      <c r="Q174">
        <f t="shared" si="55"/>
        <v>-1.0544913176614998E-2</v>
      </c>
      <c r="R174">
        <f t="shared" si="56"/>
        <v>1.1093890864193268E-2</v>
      </c>
      <c r="S174">
        <f t="shared" si="57"/>
        <v>6.3920417967383916E-2</v>
      </c>
      <c r="T174" s="2">
        <f t="shared" si="44"/>
        <v>44755</v>
      </c>
      <c r="U174">
        <f t="shared" si="45"/>
        <v>84.84</v>
      </c>
      <c r="V174">
        <f t="shared" si="46"/>
        <v>137.99</v>
      </c>
      <c r="W174">
        <f>V174-U174</f>
        <v>53.150000000000006</v>
      </c>
      <c r="X174">
        <f t="shared" si="58"/>
        <v>1.6264733616218765</v>
      </c>
      <c r="Y174">
        <f t="shared" si="47"/>
        <v>4.0155953333536271E-3</v>
      </c>
      <c r="Z174">
        <f t="shared" si="48"/>
        <v>-6.7170091124100703E-3</v>
      </c>
    </row>
    <row r="175" spans="1:26" x14ac:dyDescent="0.2">
      <c r="A175" s="3">
        <v>44754</v>
      </c>
      <c r="B175" s="4">
        <v>84.5</v>
      </c>
      <c r="C175" s="4">
        <v>138.91999999999999</v>
      </c>
      <c r="D175" s="4">
        <v>20.66</v>
      </c>
      <c r="E175" s="4">
        <v>80.510000000000005</v>
      </c>
      <c r="F175" s="4">
        <v>104.86</v>
      </c>
      <c r="G175" s="4">
        <v>32.729999999999997</v>
      </c>
      <c r="H175" s="4">
        <v>28.6</v>
      </c>
      <c r="I175" s="4">
        <v>57.37</v>
      </c>
      <c r="J175" s="4">
        <v>34.39</v>
      </c>
      <c r="K175">
        <f t="shared" si="49"/>
        <v>-1.340092935835388E-2</v>
      </c>
      <c r="L175">
        <f t="shared" si="50"/>
        <v>-1.8472158088406698E-2</v>
      </c>
      <c r="M175">
        <f t="shared" si="51"/>
        <v>-3.1446135606151289E-2</v>
      </c>
      <c r="N175">
        <f t="shared" si="52"/>
        <v>-1.5406726143504936E-2</v>
      </c>
      <c r="O175">
        <f t="shared" si="53"/>
        <v>-2.7558762649150415E-2</v>
      </c>
      <c r="P175">
        <f t="shared" si="54"/>
        <v>-1.9365204250193481E-2</v>
      </c>
      <c r="Q175">
        <f t="shared" si="55"/>
        <v>-2.6226485920507806E-2</v>
      </c>
      <c r="R175">
        <f t="shared" si="56"/>
        <v>-3.6790871911056858E-2</v>
      </c>
      <c r="S175">
        <f t="shared" si="57"/>
        <v>-4.9311194916800624E-3</v>
      </c>
      <c r="T175" s="2">
        <f t="shared" si="44"/>
        <v>44754</v>
      </c>
      <c r="U175">
        <f t="shared" si="45"/>
        <v>84.5</v>
      </c>
      <c r="V175">
        <f t="shared" si="46"/>
        <v>138.91999999999999</v>
      </c>
      <c r="W175">
        <f>V175-U175</f>
        <v>54.419999999999987</v>
      </c>
      <c r="X175">
        <f t="shared" si="58"/>
        <v>1.644023668639053</v>
      </c>
      <c r="Y175">
        <f t="shared" si="47"/>
        <v>-1.340092935835388E-2</v>
      </c>
      <c r="Z175">
        <f t="shared" si="48"/>
        <v>-1.8472158088406698E-2</v>
      </c>
    </row>
    <row r="176" spans="1:26" x14ac:dyDescent="0.2">
      <c r="A176" s="3">
        <v>44753</v>
      </c>
      <c r="B176" s="4">
        <v>85.64</v>
      </c>
      <c r="C176" s="4">
        <v>141.51</v>
      </c>
      <c r="D176" s="4">
        <v>21.32</v>
      </c>
      <c r="E176" s="4">
        <v>81.760000000000005</v>
      </c>
      <c r="F176" s="4">
        <v>107.79</v>
      </c>
      <c r="G176" s="4">
        <v>33.369999999999997</v>
      </c>
      <c r="H176" s="4">
        <v>29.36</v>
      </c>
      <c r="I176" s="4">
        <v>59.52</v>
      </c>
      <c r="J176" s="4">
        <v>34.56</v>
      </c>
      <c r="K176">
        <f t="shared" si="49"/>
        <v>-5.1246326919922123E-3</v>
      </c>
      <c r="L176">
        <f t="shared" si="50"/>
        <v>-8.8645578368489568E-3</v>
      </c>
      <c r="M176">
        <f t="shared" si="51"/>
        <v>-1.8587895768090851E-2</v>
      </c>
      <c r="N176">
        <f t="shared" si="52"/>
        <v>-3.0530645929255358E-3</v>
      </c>
      <c r="O176">
        <f t="shared" si="53"/>
        <v>7.0757207972529457E-3</v>
      </c>
      <c r="P176">
        <f t="shared" si="54"/>
        <v>-2.8070981856478997E-2</v>
      </c>
      <c r="Q176">
        <f t="shared" si="55"/>
        <v>-1.621657158924528E-2</v>
      </c>
      <c r="R176">
        <f t="shared" si="56"/>
        <v>-1.9136951429369987E-2</v>
      </c>
      <c r="S176">
        <f t="shared" si="57"/>
        <v>1.0471299867295437E-2</v>
      </c>
      <c r="T176" s="2">
        <f t="shared" si="44"/>
        <v>44753</v>
      </c>
      <c r="U176">
        <f t="shared" si="45"/>
        <v>85.64</v>
      </c>
      <c r="V176">
        <f t="shared" si="46"/>
        <v>141.51</v>
      </c>
      <c r="W176">
        <f>V176-U176</f>
        <v>55.86999999999999</v>
      </c>
      <c r="X176">
        <f t="shared" si="58"/>
        <v>1.6523820644558616</v>
      </c>
      <c r="Y176">
        <f t="shared" si="47"/>
        <v>-5.1246326919922123E-3</v>
      </c>
      <c r="Z176">
        <f t="shared" si="48"/>
        <v>-8.8645578368489568E-3</v>
      </c>
    </row>
    <row r="177" spans="1:26" x14ac:dyDescent="0.2">
      <c r="A177" s="3">
        <v>44750</v>
      </c>
      <c r="B177" s="4">
        <v>86.08</v>
      </c>
      <c r="C177" s="4">
        <v>142.77000000000001</v>
      </c>
      <c r="D177" s="4">
        <v>21.72</v>
      </c>
      <c r="E177" s="4">
        <v>82.01</v>
      </c>
      <c r="F177" s="4">
        <v>107.03</v>
      </c>
      <c r="G177" s="4">
        <v>34.32</v>
      </c>
      <c r="H177" s="4">
        <v>29.84</v>
      </c>
      <c r="I177" s="4">
        <v>60.67</v>
      </c>
      <c r="J177" s="4">
        <v>34.200000000000003</v>
      </c>
      <c r="K177">
        <f t="shared" si="49"/>
        <v>1.6277180666252875E-3</v>
      </c>
      <c r="L177">
        <f t="shared" si="50"/>
        <v>-5.2394545093572163E-3</v>
      </c>
      <c r="M177">
        <f t="shared" si="51"/>
        <v>-5.0516754961178337E-3</v>
      </c>
      <c r="N177">
        <f t="shared" si="52"/>
        <v>-6.4418332761159713E-3</v>
      </c>
      <c r="O177">
        <f t="shared" si="53"/>
        <v>6.4676609200918301E-3</v>
      </c>
      <c r="P177">
        <f t="shared" si="54"/>
        <v>-1.7467253349417598E-3</v>
      </c>
      <c r="Q177">
        <f t="shared" si="55"/>
        <v>-1.6742009602863912E-3</v>
      </c>
      <c r="R177">
        <f t="shared" si="56"/>
        <v>-1.3099908964711568E-2</v>
      </c>
      <c r="S177">
        <f t="shared" si="57"/>
        <v>-9.8924286499729504E-3</v>
      </c>
      <c r="T177" s="2">
        <f t="shared" si="44"/>
        <v>44750</v>
      </c>
      <c r="U177">
        <f t="shared" si="45"/>
        <v>86.08</v>
      </c>
      <c r="V177">
        <f t="shared" si="46"/>
        <v>142.77000000000001</v>
      </c>
      <c r="W177">
        <f>V177-U177</f>
        <v>56.690000000000012</v>
      </c>
      <c r="X177">
        <f t="shared" si="58"/>
        <v>1.6585734200743496</v>
      </c>
      <c r="Y177">
        <f t="shared" si="47"/>
        <v>1.6277180666252875E-3</v>
      </c>
      <c r="Z177">
        <f t="shared" si="48"/>
        <v>-5.2394545093572163E-3</v>
      </c>
    </row>
    <row r="178" spans="1:26" x14ac:dyDescent="0.2">
      <c r="A178" s="3">
        <v>44749</v>
      </c>
      <c r="B178" s="4">
        <v>85.94</v>
      </c>
      <c r="C178" s="4">
        <v>143.52000000000001</v>
      </c>
      <c r="D178" s="4">
        <v>21.83</v>
      </c>
      <c r="E178" s="4">
        <v>82.54</v>
      </c>
      <c r="F178" s="4">
        <v>106.34</v>
      </c>
      <c r="G178" s="4">
        <v>34.380000000000003</v>
      </c>
      <c r="H178" s="4">
        <v>29.89</v>
      </c>
      <c r="I178" s="4">
        <v>61.47</v>
      </c>
      <c r="J178" s="4">
        <v>34.54</v>
      </c>
      <c r="K178">
        <f t="shared" si="49"/>
        <v>3.1440954040135485E-2</v>
      </c>
      <c r="L178">
        <f t="shared" si="50"/>
        <v>1.9276010130500464E-2</v>
      </c>
      <c r="M178">
        <f t="shared" si="51"/>
        <v>5.4118120921624088E-2</v>
      </c>
      <c r="N178">
        <f t="shared" si="52"/>
        <v>3.7148715355391881E-2</v>
      </c>
      <c r="O178">
        <f t="shared" si="53"/>
        <v>4.451588143868776E-2</v>
      </c>
      <c r="P178">
        <f t="shared" si="54"/>
        <v>4.918291144161431E-2</v>
      </c>
      <c r="Q178">
        <f t="shared" si="55"/>
        <v>5.0782780429749909E-2</v>
      </c>
      <c r="R178">
        <f t="shared" si="56"/>
        <v>3.9149136082639896E-2</v>
      </c>
      <c r="S178">
        <f t="shared" si="57"/>
        <v>8.7379924128347372E-2</v>
      </c>
      <c r="T178" s="2">
        <f t="shared" si="44"/>
        <v>44749</v>
      </c>
      <c r="U178">
        <f t="shared" si="45"/>
        <v>85.94</v>
      </c>
      <c r="V178">
        <f t="shared" si="46"/>
        <v>143.52000000000001</v>
      </c>
      <c r="W178">
        <f>V178-U178</f>
        <v>57.580000000000013</v>
      </c>
      <c r="X178">
        <f t="shared" si="58"/>
        <v>1.6700023272050268</v>
      </c>
      <c r="Y178">
        <f t="shared" si="47"/>
        <v>3.1440954040135485E-2</v>
      </c>
      <c r="Z178">
        <f t="shared" si="48"/>
        <v>1.9276010130500464E-2</v>
      </c>
    </row>
    <row r="179" spans="1:26" x14ac:dyDescent="0.2">
      <c r="A179" s="3">
        <v>44748</v>
      </c>
      <c r="B179" s="4">
        <v>83.28</v>
      </c>
      <c r="C179" s="4">
        <v>140.78</v>
      </c>
      <c r="D179" s="4">
        <v>20.68</v>
      </c>
      <c r="E179" s="4">
        <v>79.53</v>
      </c>
      <c r="F179" s="4">
        <v>101.71</v>
      </c>
      <c r="G179" s="4">
        <v>32.729999999999997</v>
      </c>
      <c r="H179" s="4">
        <v>28.41</v>
      </c>
      <c r="I179" s="4">
        <v>59.11</v>
      </c>
      <c r="J179" s="4">
        <v>31.65</v>
      </c>
      <c r="K179">
        <f t="shared" si="49"/>
        <v>-1.8205036066895251E-2</v>
      </c>
      <c r="L179">
        <f t="shared" si="50"/>
        <v>-1.326578866990648E-2</v>
      </c>
      <c r="M179">
        <f t="shared" si="51"/>
        <v>-2.152678198773696E-2</v>
      </c>
      <c r="N179">
        <f t="shared" si="52"/>
        <v>-1.0755481370825611E-2</v>
      </c>
      <c r="O179">
        <f t="shared" si="53"/>
        <v>-1.8315173432505952E-2</v>
      </c>
      <c r="P179">
        <f t="shared" si="54"/>
        <v>-1.8165803806559244E-2</v>
      </c>
      <c r="Q179">
        <f t="shared" si="55"/>
        <v>-1.6754318612047275E-2</v>
      </c>
      <c r="R179">
        <f t="shared" si="56"/>
        <v>0</v>
      </c>
      <c r="S179">
        <f t="shared" si="57"/>
        <v>-1.7849229158643135E-2</v>
      </c>
      <c r="T179" s="2">
        <f t="shared" si="44"/>
        <v>44748</v>
      </c>
      <c r="U179">
        <f t="shared" si="45"/>
        <v>83.28</v>
      </c>
      <c r="V179">
        <f t="shared" si="46"/>
        <v>140.78</v>
      </c>
      <c r="W179">
        <f>V179-U179</f>
        <v>57.5</v>
      </c>
      <c r="X179">
        <f t="shared" si="58"/>
        <v>1.6904418828049952</v>
      </c>
      <c r="Y179">
        <f t="shared" si="47"/>
        <v>-1.8205036066895251E-2</v>
      </c>
      <c r="Z179">
        <f t="shared" si="48"/>
        <v>-1.326578866990648E-2</v>
      </c>
    </row>
    <row r="180" spans="1:26" x14ac:dyDescent="0.2">
      <c r="A180" s="3">
        <v>44747</v>
      </c>
      <c r="B180" s="4">
        <v>84.81</v>
      </c>
      <c r="C180" s="4">
        <v>142.66</v>
      </c>
      <c r="D180" s="4">
        <v>21.13</v>
      </c>
      <c r="E180" s="4">
        <v>80.39</v>
      </c>
      <c r="F180" s="4">
        <v>103.59</v>
      </c>
      <c r="G180" s="4">
        <v>33.33</v>
      </c>
      <c r="H180" s="4">
        <v>28.89</v>
      </c>
      <c r="I180" s="4">
        <v>59.11</v>
      </c>
      <c r="J180" s="4">
        <v>32.22</v>
      </c>
      <c r="K180">
        <f t="shared" si="49"/>
        <v>-3.1796598358252125E-2</v>
      </c>
      <c r="L180">
        <f t="shared" si="50"/>
        <v>-2.6629508663329606E-2</v>
      </c>
      <c r="M180">
        <f t="shared" si="51"/>
        <v>-6.504123432072216E-2</v>
      </c>
      <c r="N180">
        <f t="shared" si="52"/>
        <v>-4.8322097837665917E-2</v>
      </c>
      <c r="O180">
        <f t="shared" si="53"/>
        <v>-4.1505224720130324E-2</v>
      </c>
      <c r="P180">
        <f t="shared" si="54"/>
        <v>-6.7291254540656695E-2</v>
      </c>
      <c r="Q180">
        <f t="shared" si="55"/>
        <v>-8.4267336331332307E-2</v>
      </c>
      <c r="R180">
        <f t="shared" si="56"/>
        <v>-2.2251022568260649E-2</v>
      </c>
      <c r="S180">
        <f t="shared" si="57"/>
        <v>-6.1682958137689314E-2</v>
      </c>
      <c r="T180" s="2">
        <f t="shared" si="44"/>
        <v>44747</v>
      </c>
      <c r="U180">
        <f t="shared" si="45"/>
        <v>84.81</v>
      </c>
      <c r="V180">
        <f t="shared" si="46"/>
        <v>142.66</v>
      </c>
      <c r="W180">
        <f>V180-U180</f>
        <v>57.849999999999994</v>
      </c>
      <c r="X180">
        <f t="shared" si="58"/>
        <v>1.6821129583775498</v>
      </c>
      <c r="Y180">
        <f t="shared" si="47"/>
        <v>-3.1796598358252125E-2</v>
      </c>
      <c r="Z180">
        <f t="shared" si="48"/>
        <v>-2.6629508663329606E-2</v>
      </c>
    </row>
    <row r="181" spans="1:26" x14ac:dyDescent="0.2">
      <c r="A181" s="3">
        <v>44743</v>
      </c>
      <c r="B181" s="4">
        <v>87.55</v>
      </c>
      <c r="C181" s="4">
        <v>146.51</v>
      </c>
      <c r="D181" s="4">
        <v>22.55</v>
      </c>
      <c r="E181" s="4">
        <v>84.37</v>
      </c>
      <c r="F181" s="4">
        <v>107.98</v>
      </c>
      <c r="G181" s="4">
        <v>35.65</v>
      </c>
      <c r="H181" s="4">
        <v>31.43</v>
      </c>
      <c r="I181" s="4">
        <v>60.44</v>
      </c>
      <c r="J181" s="4">
        <v>34.270000000000003</v>
      </c>
      <c r="K181">
        <f t="shared" si="49"/>
        <v>2.2057595010378808E-2</v>
      </c>
      <c r="L181">
        <f t="shared" si="50"/>
        <v>1.187833664822617E-2</v>
      </c>
      <c r="M181">
        <f t="shared" si="51"/>
        <v>3.1090409231970609E-3</v>
      </c>
      <c r="N181">
        <f t="shared" si="52"/>
        <v>2.8614599569449093E-2</v>
      </c>
      <c r="O181">
        <f t="shared" si="53"/>
        <v>1.5868903898528287E-2</v>
      </c>
      <c r="P181">
        <f t="shared" si="54"/>
        <v>-3.0808034450083843E-3</v>
      </c>
      <c r="Q181">
        <f t="shared" si="55"/>
        <v>2.2296553272690683E-3</v>
      </c>
      <c r="R181">
        <f t="shared" si="56"/>
        <v>2.6149662983917854E-2</v>
      </c>
      <c r="S181">
        <f t="shared" si="57"/>
        <v>-3.7862284928350323E-3</v>
      </c>
      <c r="T181" s="2">
        <f t="shared" si="44"/>
        <v>44743</v>
      </c>
      <c r="U181">
        <f t="shared" si="45"/>
        <v>87.55</v>
      </c>
      <c r="V181">
        <f t="shared" si="46"/>
        <v>146.51</v>
      </c>
      <c r="W181">
        <f>V181-U181</f>
        <v>58.959999999999994</v>
      </c>
      <c r="X181">
        <f t="shared" si="58"/>
        <v>1.6734437464306111</v>
      </c>
      <c r="Y181">
        <f t="shared" si="47"/>
        <v>2.2057595010378808E-2</v>
      </c>
      <c r="Z181">
        <f t="shared" si="48"/>
        <v>1.187833664822617E-2</v>
      </c>
    </row>
    <row r="182" spans="1:26" x14ac:dyDescent="0.2">
      <c r="A182" s="3">
        <v>44742</v>
      </c>
      <c r="B182" s="4">
        <v>85.64</v>
      </c>
      <c r="C182" s="4">
        <v>144.78</v>
      </c>
      <c r="D182" s="4">
        <v>22.48</v>
      </c>
      <c r="E182" s="4">
        <v>81.99</v>
      </c>
      <c r="F182" s="4">
        <v>106.28</v>
      </c>
      <c r="G182" s="4">
        <v>35.76</v>
      </c>
      <c r="H182" s="4">
        <v>31.36</v>
      </c>
      <c r="I182" s="4">
        <v>58.88</v>
      </c>
      <c r="J182" s="4">
        <v>34.4</v>
      </c>
      <c r="K182">
        <f t="shared" si="49"/>
        <v>-2.8547058212660317E-2</v>
      </c>
      <c r="L182">
        <f t="shared" si="50"/>
        <v>-1.5081174235729716E-2</v>
      </c>
      <c r="M182">
        <f t="shared" si="51"/>
        <v>-1.3695818232102527E-2</v>
      </c>
      <c r="N182">
        <f t="shared" si="52"/>
        <v>-3.1100543436256178E-2</v>
      </c>
      <c r="O182">
        <f t="shared" si="53"/>
        <v>-2.3893666788943679E-2</v>
      </c>
      <c r="P182">
        <f t="shared" si="54"/>
        <v>-1.1676529661835742E-2</v>
      </c>
      <c r="Q182">
        <f t="shared" si="55"/>
        <v>-2.5811946082030107E-2</v>
      </c>
      <c r="R182">
        <f t="shared" si="56"/>
        <v>-3.7294499914317125E-3</v>
      </c>
      <c r="S182">
        <f t="shared" si="57"/>
        <v>-8.6817559758671364E-2</v>
      </c>
      <c r="T182" s="2">
        <f t="shared" si="44"/>
        <v>44742</v>
      </c>
      <c r="U182">
        <f t="shared" si="45"/>
        <v>85.64</v>
      </c>
      <c r="V182">
        <f t="shared" si="46"/>
        <v>144.78</v>
      </c>
      <c r="W182">
        <f>V182-U182</f>
        <v>59.14</v>
      </c>
      <c r="X182">
        <f t="shared" si="58"/>
        <v>1.6905651564689397</v>
      </c>
      <c r="Y182">
        <f t="shared" si="47"/>
        <v>-2.8547058212660317E-2</v>
      </c>
      <c r="Z182">
        <f t="shared" si="48"/>
        <v>-1.5081174235729716E-2</v>
      </c>
    </row>
    <row r="183" spans="1:26" x14ac:dyDescent="0.2">
      <c r="A183" s="3">
        <v>44741</v>
      </c>
      <c r="B183" s="4">
        <v>88.12</v>
      </c>
      <c r="C183" s="4">
        <v>146.97999999999999</v>
      </c>
      <c r="D183" s="4">
        <v>22.79</v>
      </c>
      <c r="E183" s="4">
        <v>84.58</v>
      </c>
      <c r="F183" s="4">
        <v>108.85</v>
      </c>
      <c r="G183" s="4">
        <v>36.18</v>
      </c>
      <c r="H183" s="4">
        <v>32.18</v>
      </c>
      <c r="I183" s="4">
        <v>59.1</v>
      </c>
      <c r="J183" s="4">
        <v>37.520000000000003</v>
      </c>
      <c r="K183">
        <f t="shared" si="49"/>
        <v>-3.763945034733325E-2</v>
      </c>
      <c r="L183">
        <f t="shared" si="50"/>
        <v>-1.9938690974190897E-2</v>
      </c>
      <c r="M183">
        <f t="shared" si="51"/>
        <v>-5.7134036379347483E-2</v>
      </c>
      <c r="N183">
        <f t="shared" si="52"/>
        <v>-4.9251722556317816E-2</v>
      </c>
      <c r="O183">
        <f t="shared" si="53"/>
        <v>-6.5772256786909317E-2</v>
      </c>
      <c r="P183">
        <f t="shared" si="54"/>
        <v>-2.1600292981391482E-2</v>
      </c>
      <c r="Q183">
        <f t="shared" si="55"/>
        <v>-3.0903484167646014E-2</v>
      </c>
      <c r="R183">
        <f t="shared" si="56"/>
        <v>-4.3215067920922931E-2</v>
      </c>
      <c r="S183">
        <f t="shared" si="57"/>
        <v>-1.9007964045176632E-2</v>
      </c>
      <c r="T183" s="2">
        <f t="shared" si="44"/>
        <v>44741</v>
      </c>
      <c r="U183">
        <f t="shared" si="45"/>
        <v>88.12</v>
      </c>
      <c r="V183">
        <f t="shared" si="46"/>
        <v>146.97999999999999</v>
      </c>
      <c r="W183">
        <f>V183-U183</f>
        <v>58.859999999999985</v>
      </c>
      <c r="X183">
        <f t="shared" si="58"/>
        <v>1.6679527916477528</v>
      </c>
      <c r="Y183">
        <f t="shared" si="47"/>
        <v>-3.763945034733325E-2</v>
      </c>
      <c r="Z183">
        <f t="shared" si="48"/>
        <v>-1.9938690974190897E-2</v>
      </c>
    </row>
    <row r="184" spans="1:26" x14ac:dyDescent="0.2">
      <c r="A184" s="3">
        <v>44740</v>
      </c>
      <c r="B184" s="4">
        <v>91.5</v>
      </c>
      <c r="C184" s="4">
        <v>149.94</v>
      </c>
      <c r="D184" s="4">
        <v>24.13</v>
      </c>
      <c r="E184" s="4">
        <v>88.85</v>
      </c>
      <c r="F184" s="4">
        <v>116.25</v>
      </c>
      <c r="G184" s="4">
        <v>36.97</v>
      </c>
      <c r="H184" s="4">
        <v>33.19</v>
      </c>
      <c r="I184" s="4">
        <v>61.71</v>
      </c>
      <c r="J184" s="4">
        <v>38.24</v>
      </c>
      <c r="K184">
        <f t="shared" si="49"/>
        <v>2.736558069589571E-2</v>
      </c>
      <c r="L184">
        <f t="shared" si="50"/>
        <v>1.5932574599557953E-2</v>
      </c>
      <c r="M184">
        <f t="shared" si="51"/>
        <v>4.2757835832763623E-2</v>
      </c>
      <c r="N184">
        <f t="shared" si="52"/>
        <v>1.874522368572638E-2</v>
      </c>
      <c r="O184">
        <f t="shared" si="53"/>
        <v>3.5103608673260324E-2</v>
      </c>
      <c r="P184">
        <f t="shared" si="54"/>
        <v>2.9648067789024658E-2</v>
      </c>
      <c r="Q184">
        <f t="shared" si="55"/>
        <v>2.9350929904536742E-2</v>
      </c>
      <c r="R184">
        <f t="shared" si="56"/>
        <v>4.6604901675434553E-2</v>
      </c>
      <c r="S184">
        <f t="shared" si="57"/>
        <v>4.2468659850540047E-2</v>
      </c>
      <c r="T184" s="2">
        <f t="shared" si="44"/>
        <v>44740</v>
      </c>
      <c r="U184">
        <f t="shared" si="45"/>
        <v>91.5</v>
      </c>
      <c r="V184">
        <f t="shared" si="46"/>
        <v>149.94</v>
      </c>
      <c r="W184">
        <f>V184-U184</f>
        <v>58.44</v>
      </c>
      <c r="X184">
        <f t="shared" si="58"/>
        <v>1.6386885245901639</v>
      </c>
      <c r="Y184">
        <f t="shared" si="47"/>
        <v>2.736558069589571E-2</v>
      </c>
      <c r="Z184">
        <f t="shared" si="48"/>
        <v>1.5932574599557953E-2</v>
      </c>
    </row>
    <row r="185" spans="1:26" x14ac:dyDescent="0.2">
      <c r="A185" s="3">
        <v>44739</v>
      </c>
      <c r="B185" s="4">
        <v>89.03</v>
      </c>
      <c r="C185" s="4">
        <v>147.57</v>
      </c>
      <c r="D185" s="4">
        <v>23.12</v>
      </c>
      <c r="E185" s="4">
        <v>87.2</v>
      </c>
      <c r="F185" s="4">
        <v>112.24</v>
      </c>
      <c r="G185" s="4">
        <v>35.89</v>
      </c>
      <c r="H185" s="4">
        <v>32.229999999999997</v>
      </c>
      <c r="I185" s="4">
        <v>58.9</v>
      </c>
      <c r="J185" s="4">
        <v>36.65</v>
      </c>
      <c r="K185">
        <f t="shared" si="49"/>
        <v>2.4215359314233388E-2</v>
      </c>
      <c r="L185">
        <f t="shared" si="50"/>
        <v>1.9156363309405736E-2</v>
      </c>
      <c r="M185">
        <f t="shared" si="51"/>
        <v>4.7385441911321831E-2</v>
      </c>
      <c r="N185">
        <f t="shared" si="52"/>
        <v>3.5009409666652801E-2</v>
      </c>
      <c r="O185">
        <f t="shared" si="53"/>
        <v>7.6921840193875005E-2</v>
      </c>
      <c r="P185">
        <f t="shared" si="54"/>
        <v>2.339782566642741E-2</v>
      </c>
      <c r="Q185">
        <f t="shared" si="55"/>
        <v>4.0524696696741323E-2</v>
      </c>
      <c r="R185">
        <f t="shared" si="56"/>
        <v>2.3708377244749786E-2</v>
      </c>
      <c r="S185">
        <f t="shared" si="57"/>
        <v>4.3497238737536532E-2</v>
      </c>
      <c r="T185" s="2">
        <f t="shared" si="44"/>
        <v>44739</v>
      </c>
      <c r="U185">
        <f t="shared" si="45"/>
        <v>89.03</v>
      </c>
      <c r="V185">
        <f t="shared" si="46"/>
        <v>147.57</v>
      </c>
      <c r="W185">
        <f>V185-U185</f>
        <v>58.539999999999992</v>
      </c>
      <c r="X185">
        <f t="shared" si="58"/>
        <v>1.6575311692687857</v>
      </c>
      <c r="Y185">
        <f t="shared" si="47"/>
        <v>2.4215359314233388E-2</v>
      </c>
      <c r="Z185">
        <f t="shared" si="48"/>
        <v>1.9156363309405736E-2</v>
      </c>
    </row>
    <row r="186" spans="1:26" x14ac:dyDescent="0.2">
      <c r="A186" s="3">
        <v>44736</v>
      </c>
      <c r="B186" s="4">
        <v>86.9</v>
      </c>
      <c r="C186" s="4">
        <v>144.77000000000001</v>
      </c>
      <c r="D186" s="4">
        <v>22.05</v>
      </c>
      <c r="E186" s="4">
        <v>84.2</v>
      </c>
      <c r="F186" s="4">
        <v>103.93</v>
      </c>
      <c r="G186" s="4">
        <v>35.06</v>
      </c>
      <c r="H186" s="4">
        <v>30.95</v>
      </c>
      <c r="I186" s="4">
        <v>57.52</v>
      </c>
      <c r="J186" s="4">
        <v>35.090000000000003</v>
      </c>
      <c r="K186">
        <f t="shared" si="49"/>
        <v>1.9639234431481953E-2</v>
      </c>
      <c r="L186">
        <f t="shared" si="50"/>
        <v>1.6295625219457294E-2</v>
      </c>
      <c r="M186">
        <f t="shared" si="51"/>
        <v>1.3614705983211706E-3</v>
      </c>
      <c r="N186">
        <f t="shared" si="52"/>
        <v>-2.253989921594095E-3</v>
      </c>
      <c r="O186">
        <f t="shared" si="53"/>
        <v>-5.7565159442854738E-3</v>
      </c>
      <c r="P186">
        <f t="shared" si="54"/>
        <v>2.2844099026326902E-3</v>
      </c>
      <c r="Q186">
        <f t="shared" si="55"/>
        <v>2.9843172234671211E-2</v>
      </c>
      <c r="R186">
        <f t="shared" si="56"/>
        <v>2.517516989254566E-2</v>
      </c>
      <c r="S186">
        <f t="shared" si="57"/>
        <v>5.7175177596707052E-2</v>
      </c>
      <c r="T186" s="2">
        <f t="shared" si="44"/>
        <v>44736</v>
      </c>
      <c r="U186">
        <f t="shared" si="45"/>
        <v>86.9</v>
      </c>
      <c r="V186">
        <f t="shared" si="46"/>
        <v>144.77000000000001</v>
      </c>
      <c r="W186">
        <f>V186-U186</f>
        <v>57.870000000000005</v>
      </c>
      <c r="X186">
        <f t="shared" si="58"/>
        <v>1.6659378596087457</v>
      </c>
      <c r="Y186">
        <f t="shared" si="47"/>
        <v>1.9639234431481953E-2</v>
      </c>
      <c r="Z186">
        <f t="shared" si="48"/>
        <v>1.6295625219457294E-2</v>
      </c>
    </row>
    <row r="187" spans="1:26" x14ac:dyDescent="0.2">
      <c r="A187" s="3">
        <v>44735</v>
      </c>
      <c r="B187" s="4">
        <v>85.21</v>
      </c>
      <c r="C187" s="4">
        <v>142.43</v>
      </c>
      <c r="D187" s="4">
        <v>22.02</v>
      </c>
      <c r="E187" s="4">
        <v>84.39</v>
      </c>
      <c r="F187" s="4">
        <v>104.53</v>
      </c>
      <c r="G187" s="4">
        <v>34.979999999999997</v>
      </c>
      <c r="H187" s="4">
        <v>30.04</v>
      </c>
      <c r="I187" s="4">
        <v>56.09</v>
      </c>
      <c r="J187" s="4">
        <v>33.14</v>
      </c>
      <c r="K187">
        <f t="shared" si="49"/>
        <v>-3.0625840707768921E-2</v>
      </c>
      <c r="L187">
        <f t="shared" si="50"/>
        <v>-3.7482858438901215E-2</v>
      </c>
      <c r="M187">
        <f t="shared" si="51"/>
        <v>-4.7881486233214088E-2</v>
      </c>
      <c r="N187">
        <f t="shared" si="52"/>
        <v>-7.0011430669204261E-2</v>
      </c>
      <c r="O187">
        <f t="shared" si="53"/>
        <v>-7.9063488393759637E-2</v>
      </c>
      <c r="P187">
        <f t="shared" si="54"/>
        <v>-7.0097654547568042E-2</v>
      </c>
      <c r="Q187">
        <f t="shared" si="55"/>
        <v>-6.6014628225831637E-2</v>
      </c>
      <c r="R187">
        <f t="shared" si="56"/>
        <v>5.7214531187831166E-3</v>
      </c>
      <c r="S187">
        <f t="shared" si="57"/>
        <v>-5.6890155505565358E-2</v>
      </c>
      <c r="T187" s="2">
        <f t="shared" si="44"/>
        <v>44735</v>
      </c>
      <c r="U187">
        <f t="shared" si="45"/>
        <v>85.21</v>
      </c>
      <c r="V187">
        <f t="shared" si="46"/>
        <v>142.43</v>
      </c>
      <c r="W187">
        <f>V187-U187</f>
        <v>57.220000000000013</v>
      </c>
      <c r="X187">
        <f t="shared" si="58"/>
        <v>1.67151742753198</v>
      </c>
      <c r="Y187">
        <f t="shared" si="47"/>
        <v>-3.0625840707768921E-2</v>
      </c>
      <c r="Z187">
        <f t="shared" si="48"/>
        <v>-3.7482858438901215E-2</v>
      </c>
    </row>
    <row r="188" spans="1:26" x14ac:dyDescent="0.2">
      <c r="A188" s="3">
        <v>44734</v>
      </c>
      <c r="B188" s="4">
        <v>87.86</v>
      </c>
      <c r="C188" s="4">
        <v>147.87</v>
      </c>
      <c r="D188" s="4">
        <v>23.1</v>
      </c>
      <c r="E188" s="4">
        <v>90.51</v>
      </c>
      <c r="F188" s="4">
        <v>113.13</v>
      </c>
      <c r="G188" s="4">
        <v>37.520000000000003</v>
      </c>
      <c r="H188" s="4">
        <v>32.090000000000003</v>
      </c>
      <c r="I188" s="4">
        <v>55.77</v>
      </c>
      <c r="J188" s="4">
        <v>35.08</v>
      </c>
      <c r="K188">
        <f t="shared" si="49"/>
        <v>-4.0375730606946894E-2</v>
      </c>
      <c r="L188">
        <f t="shared" si="50"/>
        <v>-4.4442941622846503E-2</v>
      </c>
      <c r="M188">
        <f t="shared" si="51"/>
        <v>-7.5035185942913959E-2</v>
      </c>
      <c r="N188">
        <f t="shared" si="52"/>
        <v>-5.8679494591020065E-2</v>
      </c>
      <c r="O188">
        <f t="shared" si="53"/>
        <v>-2.909612917618512E-2</v>
      </c>
      <c r="P188">
        <f t="shared" si="54"/>
        <v>-3.4061453602840228E-2</v>
      </c>
      <c r="Q188">
        <f t="shared" si="55"/>
        <v>-4.4492408295925143E-2</v>
      </c>
      <c r="R188">
        <f t="shared" si="56"/>
        <v>-3.6963025184284938E-2</v>
      </c>
      <c r="S188">
        <f t="shared" si="57"/>
        <v>-4.7866677670902961E-2</v>
      </c>
      <c r="T188" s="2">
        <f t="shared" si="44"/>
        <v>44734</v>
      </c>
      <c r="U188">
        <f t="shared" si="45"/>
        <v>87.86</v>
      </c>
      <c r="V188">
        <f t="shared" si="46"/>
        <v>147.87</v>
      </c>
      <c r="W188">
        <f>V188-U188</f>
        <v>60.010000000000005</v>
      </c>
      <c r="X188">
        <f t="shared" si="58"/>
        <v>1.6830184384247668</v>
      </c>
      <c r="Y188">
        <f t="shared" si="47"/>
        <v>-4.0375730606946894E-2</v>
      </c>
      <c r="Z188">
        <f t="shared" si="48"/>
        <v>-4.4442941622846503E-2</v>
      </c>
    </row>
    <row r="189" spans="1:26" x14ac:dyDescent="0.2">
      <c r="A189" s="3">
        <v>44733</v>
      </c>
      <c r="B189" s="4">
        <v>91.48</v>
      </c>
      <c r="C189" s="4">
        <v>154.59</v>
      </c>
      <c r="D189" s="4">
        <v>24.9</v>
      </c>
      <c r="E189" s="4">
        <v>95.98</v>
      </c>
      <c r="F189" s="4">
        <v>116.47</v>
      </c>
      <c r="G189" s="4">
        <v>38.82</v>
      </c>
      <c r="H189" s="4">
        <v>33.549999999999997</v>
      </c>
      <c r="I189" s="4">
        <v>57.87</v>
      </c>
      <c r="J189" s="4">
        <v>36.799999999999997</v>
      </c>
      <c r="K189">
        <f t="shared" si="49"/>
        <v>6.0378696658418177E-2</v>
      </c>
      <c r="L189">
        <f t="shared" si="50"/>
        <v>4.0999900246862918E-2</v>
      </c>
      <c r="M189">
        <f t="shared" si="51"/>
        <v>3.0583423372080185E-2</v>
      </c>
      <c r="N189">
        <f t="shared" si="52"/>
        <v>5.8679494591020107E-2</v>
      </c>
      <c r="O189">
        <f t="shared" si="53"/>
        <v>3.5213983076229402E-2</v>
      </c>
      <c r="P189">
        <f t="shared" si="54"/>
        <v>5.7795037934934637E-2</v>
      </c>
      <c r="Q189">
        <f t="shared" si="55"/>
        <v>5.7035689714861317E-2</v>
      </c>
      <c r="R189">
        <f t="shared" si="56"/>
        <v>3.8578099559583252E-2</v>
      </c>
      <c r="S189">
        <f t="shared" si="57"/>
        <v>2.364696381947224E-2</v>
      </c>
      <c r="T189" s="2">
        <f t="shared" si="44"/>
        <v>44733</v>
      </c>
      <c r="U189">
        <f t="shared" si="45"/>
        <v>91.48</v>
      </c>
      <c r="V189">
        <f t="shared" si="46"/>
        <v>154.59</v>
      </c>
      <c r="W189">
        <f>V189-U189</f>
        <v>63.11</v>
      </c>
      <c r="X189">
        <f t="shared" si="58"/>
        <v>1.6898775688675121</v>
      </c>
      <c r="Y189">
        <f t="shared" si="47"/>
        <v>6.0378696658418177E-2</v>
      </c>
      <c r="Z189">
        <f t="shared" si="48"/>
        <v>4.0999900246862918E-2</v>
      </c>
    </row>
    <row r="190" spans="1:26" x14ac:dyDescent="0.2">
      <c r="A190" s="3">
        <v>44729</v>
      </c>
      <c r="B190" s="4">
        <v>86.12</v>
      </c>
      <c r="C190" s="4">
        <v>148.38</v>
      </c>
      <c r="D190" s="4">
        <v>24.15</v>
      </c>
      <c r="E190" s="4">
        <v>90.51</v>
      </c>
      <c r="F190" s="4">
        <v>112.44</v>
      </c>
      <c r="G190" s="4">
        <v>36.64</v>
      </c>
      <c r="H190" s="4">
        <v>31.69</v>
      </c>
      <c r="I190" s="4">
        <v>55.68</v>
      </c>
      <c r="J190" s="4">
        <v>35.94</v>
      </c>
      <c r="K190">
        <f t="shared" si="49"/>
        <v>-5.9394390787947962E-2</v>
      </c>
      <c r="L190">
        <f t="shared" si="50"/>
        <v>-4.6740555222642595E-2</v>
      </c>
      <c r="M190">
        <f t="shared" si="51"/>
        <v>-6.064897908890874E-2</v>
      </c>
      <c r="N190">
        <f t="shared" si="52"/>
        <v>-6.4082666505860753E-2</v>
      </c>
      <c r="O190">
        <f t="shared" si="53"/>
        <v>-5.4516482804198234E-2</v>
      </c>
      <c r="P190">
        <f t="shared" si="54"/>
        <v>-4.8998085991576165E-2</v>
      </c>
      <c r="Q190">
        <f t="shared" si="55"/>
        <v>-5.4648341520405756E-2</v>
      </c>
      <c r="R190">
        <f t="shared" si="56"/>
        <v>-2.0091350542871315E-2</v>
      </c>
      <c r="S190">
        <f t="shared" si="57"/>
        <v>-7.1142294194114497E-2</v>
      </c>
      <c r="T190" s="2">
        <f t="shared" si="44"/>
        <v>44729</v>
      </c>
      <c r="U190">
        <f t="shared" si="45"/>
        <v>86.12</v>
      </c>
      <c r="V190">
        <f t="shared" si="46"/>
        <v>148.38</v>
      </c>
      <c r="W190">
        <f>V190-U190</f>
        <v>62.259999999999991</v>
      </c>
      <c r="X190">
        <f t="shared" si="58"/>
        <v>1.7229447282861123</v>
      </c>
      <c r="Y190">
        <f t="shared" si="47"/>
        <v>-5.9394390787947962E-2</v>
      </c>
      <c r="Z190">
        <f t="shared" si="48"/>
        <v>-4.6740555222642595E-2</v>
      </c>
    </row>
    <row r="191" spans="1:26" x14ac:dyDescent="0.2">
      <c r="A191" s="3">
        <v>44728</v>
      </c>
      <c r="B191" s="4">
        <v>91.39</v>
      </c>
      <c r="C191" s="4">
        <v>155.47999999999999</v>
      </c>
      <c r="D191" s="4">
        <v>25.66</v>
      </c>
      <c r="E191" s="4">
        <v>96.5</v>
      </c>
      <c r="F191" s="4">
        <v>118.74</v>
      </c>
      <c r="G191" s="4">
        <v>38.479999999999997</v>
      </c>
      <c r="H191" s="4">
        <v>33.47</v>
      </c>
      <c r="I191" s="4">
        <v>56.81</v>
      </c>
      <c r="J191" s="4">
        <v>38.590000000000003</v>
      </c>
      <c r="K191">
        <f t="shared" si="49"/>
        <v>-3.7582262701556922E-2</v>
      </c>
      <c r="L191">
        <f t="shared" si="50"/>
        <v>-5.4933432328023855E-2</v>
      </c>
      <c r="M191">
        <f t="shared" si="51"/>
        <v>-8.9768031186300723E-2</v>
      </c>
      <c r="N191">
        <f t="shared" si="52"/>
        <v>-5.914837268449688E-2</v>
      </c>
      <c r="O191">
        <f t="shared" si="53"/>
        <v>-7.7435042779061575E-2</v>
      </c>
      <c r="P191">
        <f t="shared" si="54"/>
        <v>-7.6036613060127572E-2</v>
      </c>
      <c r="Q191">
        <f t="shared" si="55"/>
        <v>-6.1976982066451101E-2</v>
      </c>
      <c r="R191">
        <f t="shared" si="56"/>
        <v>-5.9288007189259223E-2</v>
      </c>
      <c r="S191">
        <f t="shared" si="57"/>
        <v>-6.6415483599231773E-2</v>
      </c>
      <c r="T191" s="2">
        <f t="shared" si="44"/>
        <v>44728</v>
      </c>
      <c r="U191">
        <f t="shared" si="45"/>
        <v>91.39</v>
      </c>
      <c r="V191">
        <f t="shared" si="46"/>
        <v>155.47999999999999</v>
      </c>
      <c r="W191">
        <f>V191-U191</f>
        <v>64.089999999999989</v>
      </c>
      <c r="X191">
        <f t="shared" si="58"/>
        <v>1.701280227596017</v>
      </c>
      <c r="Y191">
        <f t="shared" si="47"/>
        <v>-3.7582262701556922E-2</v>
      </c>
      <c r="Z191">
        <f t="shared" si="48"/>
        <v>-5.4933432328023855E-2</v>
      </c>
    </row>
    <row r="192" spans="1:26" x14ac:dyDescent="0.2">
      <c r="A192" s="3">
        <v>44727</v>
      </c>
      <c r="B192" s="4">
        <v>94.89</v>
      </c>
      <c r="C192" s="4">
        <v>164.26</v>
      </c>
      <c r="D192" s="4">
        <v>28.07</v>
      </c>
      <c r="E192" s="4">
        <v>102.38</v>
      </c>
      <c r="F192" s="4">
        <v>128.30000000000001</v>
      </c>
      <c r="G192" s="4">
        <v>41.52</v>
      </c>
      <c r="H192" s="4">
        <v>35.61</v>
      </c>
      <c r="I192" s="4">
        <v>60.28</v>
      </c>
      <c r="J192" s="4">
        <v>41.24</v>
      </c>
      <c r="K192">
        <f t="shared" si="49"/>
        <v>-1.2670989990579562E-2</v>
      </c>
      <c r="L192">
        <f t="shared" si="50"/>
        <v>-1.9831275871273337E-2</v>
      </c>
      <c r="M192">
        <f t="shared" si="51"/>
        <v>-2.5326714250293311E-2</v>
      </c>
      <c r="N192">
        <f t="shared" si="52"/>
        <v>-1.6948737512367369E-2</v>
      </c>
      <c r="O192">
        <f t="shared" si="53"/>
        <v>-4.1601114154525116E-2</v>
      </c>
      <c r="P192">
        <f t="shared" si="54"/>
        <v>-4.012811222110664E-2</v>
      </c>
      <c r="Q192">
        <f t="shared" si="55"/>
        <v>-2.9332484793548379E-2</v>
      </c>
      <c r="R192">
        <f t="shared" si="56"/>
        <v>-2.9584571618506729E-2</v>
      </c>
      <c r="S192">
        <f t="shared" si="57"/>
        <v>9.9915538172748279E-3</v>
      </c>
      <c r="T192" s="2">
        <f t="shared" si="44"/>
        <v>44727</v>
      </c>
      <c r="U192">
        <f t="shared" si="45"/>
        <v>94.89</v>
      </c>
      <c r="V192">
        <f t="shared" si="46"/>
        <v>164.26</v>
      </c>
      <c r="W192">
        <f>V192-U192</f>
        <v>69.36999999999999</v>
      </c>
      <c r="X192">
        <f t="shared" si="58"/>
        <v>1.731057013383918</v>
      </c>
      <c r="Y192">
        <f t="shared" si="47"/>
        <v>-1.2670989990579562E-2</v>
      </c>
      <c r="Z192">
        <f t="shared" si="48"/>
        <v>-1.9831275871273337E-2</v>
      </c>
    </row>
    <row r="193" spans="1:26" x14ac:dyDescent="0.2">
      <c r="A193" s="3">
        <v>44726</v>
      </c>
      <c r="B193" s="4">
        <v>96.1</v>
      </c>
      <c r="C193" s="4">
        <v>167.55</v>
      </c>
      <c r="D193" s="4">
        <v>28.79</v>
      </c>
      <c r="E193" s="4">
        <v>104.13</v>
      </c>
      <c r="F193" s="4">
        <v>133.75</v>
      </c>
      <c r="G193" s="4">
        <v>43.22</v>
      </c>
      <c r="H193" s="4">
        <v>36.67</v>
      </c>
      <c r="I193" s="4">
        <v>62.09</v>
      </c>
      <c r="J193" s="4">
        <v>40.83</v>
      </c>
      <c r="K193">
        <f t="shared" si="49"/>
        <v>2.6048464845931955E-3</v>
      </c>
      <c r="L193">
        <f t="shared" si="50"/>
        <v>1.3139036768372743E-3</v>
      </c>
      <c r="M193">
        <f t="shared" si="51"/>
        <v>1.3991134139204588E-2</v>
      </c>
      <c r="N193">
        <f t="shared" si="52"/>
        <v>2.6172627852888826E-2</v>
      </c>
      <c r="O193">
        <f t="shared" si="53"/>
        <v>1.6129381929883498E-2</v>
      </c>
      <c r="P193">
        <f t="shared" si="54"/>
        <v>-2.5132691360288475E-2</v>
      </c>
      <c r="Q193">
        <f t="shared" si="55"/>
        <v>-2.3181631063694839E-2</v>
      </c>
      <c r="R193">
        <f t="shared" si="56"/>
        <v>3.7077737974861073E-2</v>
      </c>
      <c r="S193">
        <f t="shared" si="57"/>
        <v>-9.8799731371072508E-2</v>
      </c>
      <c r="T193" s="2">
        <f t="shared" si="44"/>
        <v>44726</v>
      </c>
      <c r="U193">
        <f t="shared" si="45"/>
        <v>96.1</v>
      </c>
      <c r="V193">
        <f t="shared" si="46"/>
        <v>167.55</v>
      </c>
      <c r="W193">
        <f>V193-U193</f>
        <v>71.450000000000017</v>
      </c>
      <c r="X193">
        <f t="shared" si="58"/>
        <v>1.7434963579604581</v>
      </c>
      <c r="Y193">
        <f t="shared" si="47"/>
        <v>2.6048464845931955E-3</v>
      </c>
      <c r="Z193">
        <f t="shared" si="48"/>
        <v>1.3139036768372743E-3</v>
      </c>
    </row>
    <row r="194" spans="1:26" x14ac:dyDescent="0.2">
      <c r="A194" s="3">
        <v>44725</v>
      </c>
      <c r="B194" s="4">
        <v>95.85</v>
      </c>
      <c r="C194" s="4">
        <v>167.33</v>
      </c>
      <c r="D194" s="4">
        <v>28.39</v>
      </c>
      <c r="E194" s="4">
        <v>101.44</v>
      </c>
      <c r="F194" s="4">
        <v>131.61000000000001</v>
      </c>
      <c r="G194" s="4">
        <v>44.32</v>
      </c>
      <c r="H194" s="4">
        <v>37.53</v>
      </c>
      <c r="I194" s="4">
        <v>59.83</v>
      </c>
      <c r="J194" s="4">
        <v>45.07</v>
      </c>
      <c r="K194">
        <f t="shared" si="49"/>
        <v>-4.697516883024519E-2</v>
      </c>
      <c r="L194">
        <f t="shared" si="50"/>
        <v>-4.7101169431600427E-2</v>
      </c>
      <c r="M194">
        <f t="shared" si="51"/>
        <v>-6.4780654554266015E-2</v>
      </c>
      <c r="N194">
        <f t="shared" si="52"/>
        <v>-4.6891863611598021E-2</v>
      </c>
      <c r="O194">
        <f t="shared" si="53"/>
        <v>-6.543565677201639E-2</v>
      </c>
      <c r="P194">
        <f t="shared" si="54"/>
        <v>-6.3169692119167051E-2</v>
      </c>
      <c r="Q194">
        <f t="shared" si="55"/>
        <v>-7.5914416897140319E-2</v>
      </c>
      <c r="R194">
        <f t="shared" si="56"/>
        <v>-6.5342560171557401E-2</v>
      </c>
      <c r="S194">
        <f t="shared" si="57"/>
        <v>-6.2150493456756543E-2</v>
      </c>
      <c r="T194" s="2">
        <f t="shared" si="44"/>
        <v>44725</v>
      </c>
      <c r="U194">
        <f t="shared" si="45"/>
        <v>95.85</v>
      </c>
      <c r="V194">
        <f t="shared" si="46"/>
        <v>167.33</v>
      </c>
      <c r="W194">
        <f>V194-U194</f>
        <v>71.480000000000018</v>
      </c>
      <c r="X194">
        <f t="shared" si="58"/>
        <v>1.7457485654668756</v>
      </c>
      <c r="Y194">
        <f t="shared" si="47"/>
        <v>-4.697516883024519E-2</v>
      </c>
      <c r="Z194">
        <f t="shared" si="48"/>
        <v>-4.7101169431600427E-2</v>
      </c>
    </row>
    <row r="195" spans="1:26" x14ac:dyDescent="0.2">
      <c r="A195" s="3">
        <v>44722</v>
      </c>
      <c r="B195" s="4">
        <v>100.46</v>
      </c>
      <c r="C195" s="4">
        <v>175.4</v>
      </c>
      <c r="D195" s="4">
        <v>30.29</v>
      </c>
      <c r="E195" s="4">
        <v>106.31</v>
      </c>
      <c r="F195" s="4">
        <v>140.51</v>
      </c>
      <c r="G195" s="4">
        <v>47.21</v>
      </c>
      <c r="H195" s="4">
        <v>40.49</v>
      </c>
      <c r="I195" s="4">
        <v>63.87</v>
      </c>
      <c r="J195" s="4">
        <v>47.96</v>
      </c>
      <c r="K195">
        <f t="shared" si="49"/>
        <v>-1.8443246776765485E-2</v>
      </c>
      <c r="L195">
        <f t="shared" si="50"/>
        <v>-1.2014198686255787E-2</v>
      </c>
      <c r="M195">
        <f t="shared" si="51"/>
        <v>-3.1201751143264653E-2</v>
      </c>
      <c r="N195">
        <f t="shared" si="52"/>
        <v>-1.8268753022292968E-2</v>
      </c>
      <c r="O195">
        <f t="shared" si="53"/>
        <v>-2.0429000122872142E-2</v>
      </c>
      <c r="P195">
        <f t="shared" si="54"/>
        <v>-1.950769779673053E-2</v>
      </c>
      <c r="Q195">
        <f t="shared" si="55"/>
        <v>-4.1602129750337564E-2</v>
      </c>
      <c r="R195">
        <f t="shared" si="56"/>
        <v>-2.0302905835917789E-2</v>
      </c>
      <c r="S195">
        <f t="shared" si="57"/>
        <v>-2.2909517465558244E-3</v>
      </c>
      <c r="T195" s="2">
        <f t="shared" si="44"/>
        <v>44722</v>
      </c>
      <c r="U195">
        <f t="shared" si="45"/>
        <v>100.46</v>
      </c>
      <c r="V195">
        <f t="shared" si="46"/>
        <v>175.4</v>
      </c>
      <c r="W195">
        <f>V195-U195</f>
        <v>74.940000000000012</v>
      </c>
      <c r="X195">
        <f t="shared" si="58"/>
        <v>1.745968544694406</v>
      </c>
      <c r="Y195">
        <f t="shared" si="47"/>
        <v>-1.8443246776765485E-2</v>
      </c>
      <c r="Z195">
        <f t="shared" si="48"/>
        <v>-1.2014198686255787E-2</v>
      </c>
    </row>
    <row r="196" spans="1:26" x14ac:dyDescent="0.2">
      <c r="A196" s="3">
        <v>44721</v>
      </c>
      <c r="B196" s="4">
        <v>102.33</v>
      </c>
      <c r="C196" s="4">
        <v>177.52</v>
      </c>
      <c r="D196" s="4">
        <v>31.25</v>
      </c>
      <c r="E196" s="4">
        <v>108.27</v>
      </c>
      <c r="F196" s="4">
        <v>143.41</v>
      </c>
      <c r="G196" s="4">
        <v>48.14</v>
      </c>
      <c r="H196" s="4">
        <v>42.21</v>
      </c>
      <c r="I196" s="4">
        <v>65.180000000000007</v>
      </c>
      <c r="J196" s="4">
        <v>48.07</v>
      </c>
      <c r="K196">
        <f t="shared" si="49"/>
        <v>-2.1845059667512771E-2</v>
      </c>
      <c r="L196">
        <f t="shared" si="50"/>
        <v>-2.0131726880486697E-2</v>
      </c>
      <c r="M196">
        <f t="shared" si="51"/>
        <v>-2.1526630544280171E-2</v>
      </c>
      <c r="N196">
        <f t="shared" si="52"/>
        <v>-1.8122407004148477E-2</v>
      </c>
      <c r="O196">
        <f t="shared" si="53"/>
        <v>-2.5071396933802519E-3</v>
      </c>
      <c r="P196">
        <f t="shared" si="54"/>
        <v>-2.9272379677556672E-2</v>
      </c>
      <c r="Q196">
        <f t="shared" si="55"/>
        <v>-1.7845037992496354E-2</v>
      </c>
      <c r="R196">
        <f t="shared" si="56"/>
        <v>-5.7388519305968604E-2</v>
      </c>
      <c r="S196">
        <f t="shared" si="57"/>
        <v>-1.8549583808356612E-2</v>
      </c>
      <c r="T196" s="2">
        <f t="shared" si="44"/>
        <v>44721</v>
      </c>
      <c r="U196">
        <f t="shared" si="45"/>
        <v>102.33</v>
      </c>
      <c r="V196">
        <f t="shared" si="46"/>
        <v>177.52</v>
      </c>
      <c r="W196">
        <f>V196-U196</f>
        <v>75.190000000000012</v>
      </c>
      <c r="X196">
        <f t="shared" si="58"/>
        <v>1.7347796345157824</v>
      </c>
      <c r="Y196">
        <f t="shared" si="47"/>
        <v>-2.1845059667512771E-2</v>
      </c>
      <c r="Z196">
        <f t="shared" si="48"/>
        <v>-2.0131726880486697E-2</v>
      </c>
    </row>
    <row r="197" spans="1:26" x14ac:dyDescent="0.2">
      <c r="A197" s="3">
        <v>44720</v>
      </c>
      <c r="B197" s="4">
        <v>104.59</v>
      </c>
      <c r="C197" s="4">
        <v>181.13</v>
      </c>
      <c r="D197" s="4">
        <v>31.93</v>
      </c>
      <c r="E197" s="4">
        <v>110.25</v>
      </c>
      <c r="F197" s="4">
        <v>143.77000000000001</v>
      </c>
      <c r="G197" s="4">
        <v>49.57</v>
      </c>
      <c r="H197" s="4">
        <v>42.97</v>
      </c>
      <c r="I197" s="4">
        <v>69.03</v>
      </c>
      <c r="J197" s="4">
        <v>48.97</v>
      </c>
      <c r="K197">
        <f t="shared" si="49"/>
        <v>1.1733160185783425E-2</v>
      </c>
      <c r="L197">
        <f t="shared" si="50"/>
        <v>5.1476603305877118E-3</v>
      </c>
      <c r="M197">
        <f t="shared" si="51"/>
        <v>-7.4883345242443425E-3</v>
      </c>
      <c r="N197">
        <f t="shared" si="52"/>
        <v>2.9976858529162063E-3</v>
      </c>
      <c r="O197">
        <f t="shared" si="53"/>
        <v>-9.0705139802005497E-3</v>
      </c>
      <c r="P197">
        <f t="shared" si="54"/>
        <v>1.299510673145036E-2</v>
      </c>
      <c r="Q197">
        <f t="shared" si="55"/>
        <v>1.0292488521361581E-2</v>
      </c>
      <c r="R197">
        <f t="shared" si="56"/>
        <v>-2.1780485583438713E-2</v>
      </c>
      <c r="S197">
        <f t="shared" si="57"/>
        <v>-1.6405431225220011E-2</v>
      </c>
      <c r="T197" s="2">
        <f t="shared" si="44"/>
        <v>44720</v>
      </c>
      <c r="U197">
        <f t="shared" si="45"/>
        <v>104.59</v>
      </c>
      <c r="V197">
        <f t="shared" si="46"/>
        <v>181.13</v>
      </c>
      <c r="W197">
        <f>V197-U197</f>
        <v>76.539999999999992</v>
      </c>
      <c r="X197">
        <f t="shared" si="58"/>
        <v>1.7318099244669662</v>
      </c>
      <c r="Y197">
        <f t="shared" si="47"/>
        <v>1.1733160185783425E-2</v>
      </c>
      <c r="Z197">
        <f t="shared" si="48"/>
        <v>5.1476603305877118E-3</v>
      </c>
    </row>
    <row r="198" spans="1:26" x14ac:dyDescent="0.2">
      <c r="A198" s="3">
        <v>44719</v>
      </c>
      <c r="B198" s="4">
        <v>103.37</v>
      </c>
      <c r="C198" s="4">
        <v>180.2</v>
      </c>
      <c r="D198" s="4">
        <v>32.17</v>
      </c>
      <c r="E198" s="4">
        <v>109.92</v>
      </c>
      <c r="F198" s="4">
        <v>145.08000000000001</v>
      </c>
      <c r="G198" s="4">
        <v>48.93</v>
      </c>
      <c r="H198" s="4">
        <v>42.53</v>
      </c>
      <c r="I198" s="4">
        <v>70.55</v>
      </c>
      <c r="J198" s="4">
        <v>49.78</v>
      </c>
      <c r="K198">
        <f t="shared" si="49"/>
        <v>4.4812403459984045E-2</v>
      </c>
      <c r="L198">
        <f t="shared" si="50"/>
        <v>1.887852610735152E-2</v>
      </c>
      <c r="M198">
        <f t="shared" si="51"/>
        <v>2.3908027700379874E-2</v>
      </c>
      <c r="N198">
        <f t="shared" si="52"/>
        <v>3.6125072914379192E-2</v>
      </c>
      <c r="O198">
        <f t="shared" si="53"/>
        <v>4.5044087746457913E-2</v>
      </c>
      <c r="P198">
        <f t="shared" si="54"/>
        <v>3.5573173643665433E-2</v>
      </c>
      <c r="Q198">
        <f t="shared" si="55"/>
        <v>2.8863065014104301E-2</v>
      </c>
      <c r="R198">
        <f t="shared" si="56"/>
        <v>1.3413443118247959E-2</v>
      </c>
      <c r="S198">
        <f t="shared" si="57"/>
        <v>1.5384918839479456E-2</v>
      </c>
      <c r="T198" s="2">
        <f t="shared" si="44"/>
        <v>44719</v>
      </c>
      <c r="U198">
        <f t="shared" si="45"/>
        <v>103.37</v>
      </c>
      <c r="V198">
        <f t="shared" si="46"/>
        <v>180.2</v>
      </c>
      <c r="W198">
        <f>V198-U198</f>
        <v>76.829999999999984</v>
      </c>
      <c r="X198">
        <f t="shared" si="58"/>
        <v>1.7432523943116958</v>
      </c>
      <c r="Y198">
        <f t="shared" si="47"/>
        <v>4.4812403459984045E-2</v>
      </c>
      <c r="Z198">
        <f t="shared" si="48"/>
        <v>1.887852610735152E-2</v>
      </c>
    </row>
    <row r="199" spans="1:26" x14ac:dyDescent="0.2">
      <c r="A199" s="3">
        <v>44718</v>
      </c>
      <c r="B199" s="4">
        <v>98.84</v>
      </c>
      <c r="C199" s="4">
        <v>176.83</v>
      </c>
      <c r="D199" s="4">
        <v>31.41</v>
      </c>
      <c r="E199" s="4">
        <v>106.02</v>
      </c>
      <c r="F199" s="4">
        <v>138.69</v>
      </c>
      <c r="G199" s="4">
        <v>47.22</v>
      </c>
      <c r="H199" s="4">
        <v>41.32</v>
      </c>
      <c r="I199" s="4">
        <v>69.61</v>
      </c>
      <c r="J199" s="4">
        <v>49.02</v>
      </c>
      <c r="K199">
        <f t="shared" si="49"/>
        <v>-2.5261469503986425E-3</v>
      </c>
      <c r="L199">
        <f t="shared" si="50"/>
        <v>-4.3450114911836209E-3</v>
      </c>
      <c r="M199">
        <f t="shared" si="51"/>
        <v>-8.5592533956699475E-3</v>
      </c>
      <c r="N199">
        <f t="shared" si="52"/>
        <v>1.4823532551507321E-2</v>
      </c>
      <c r="O199">
        <f t="shared" si="53"/>
        <v>2.386016661074445E-2</v>
      </c>
      <c r="P199">
        <f t="shared" si="54"/>
        <v>-5.2804009058597928E-3</v>
      </c>
      <c r="Q199">
        <f t="shared" si="55"/>
        <v>-1.5131788661777487E-2</v>
      </c>
      <c r="R199">
        <f t="shared" si="56"/>
        <v>-9.721306007239007E-3</v>
      </c>
      <c r="S199">
        <f t="shared" si="57"/>
        <v>2.1235722229812293E-2</v>
      </c>
      <c r="T199" s="2">
        <f t="shared" si="44"/>
        <v>44718</v>
      </c>
      <c r="U199">
        <f t="shared" si="45"/>
        <v>98.84</v>
      </c>
      <c r="V199">
        <f t="shared" si="46"/>
        <v>176.83</v>
      </c>
      <c r="W199">
        <f>V199-U199</f>
        <v>77.990000000000009</v>
      </c>
      <c r="X199">
        <f t="shared" si="58"/>
        <v>1.789053014973695</v>
      </c>
      <c r="Y199">
        <f t="shared" si="47"/>
        <v>-2.5261469503986425E-3</v>
      </c>
      <c r="Z199">
        <f t="shared" si="48"/>
        <v>-4.3450114911836209E-3</v>
      </c>
    </row>
    <row r="200" spans="1:26" x14ac:dyDescent="0.2">
      <c r="A200" s="3">
        <v>44715</v>
      </c>
      <c r="B200" s="4">
        <v>99.09</v>
      </c>
      <c r="C200" s="4">
        <v>177.6</v>
      </c>
      <c r="D200" s="4">
        <v>31.68</v>
      </c>
      <c r="E200" s="4">
        <v>104.46</v>
      </c>
      <c r="F200" s="4">
        <v>135.41999999999999</v>
      </c>
      <c r="G200" s="4">
        <v>47.47</v>
      </c>
      <c r="H200" s="4">
        <v>41.95</v>
      </c>
      <c r="I200" s="4">
        <v>70.290000000000006</v>
      </c>
      <c r="J200" s="4">
        <v>47.99</v>
      </c>
      <c r="K200">
        <f t="shared" si="49"/>
        <v>1.443407861142241E-2</v>
      </c>
      <c r="L200">
        <f t="shared" si="50"/>
        <v>9.0498355199178562E-3</v>
      </c>
      <c r="M200">
        <f t="shared" si="51"/>
        <v>1.5267472130788381E-2</v>
      </c>
      <c r="N200">
        <f t="shared" si="52"/>
        <v>1.407523477851688E-2</v>
      </c>
      <c r="O200">
        <f t="shared" si="53"/>
        <v>1.3381109560167937E-2</v>
      </c>
      <c r="P200">
        <f t="shared" si="54"/>
        <v>2.4955971471038261E-2</v>
      </c>
      <c r="Q200">
        <f t="shared" si="55"/>
        <v>2.1931232050701271E-2</v>
      </c>
      <c r="R200">
        <f t="shared" si="56"/>
        <v>1.4184634991956602E-2</v>
      </c>
      <c r="S200">
        <f t="shared" si="57"/>
        <v>-1.8171055411909175E-2</v>
      </c>
      <c r="T200" s="2">
        <f t="shared" si="44"/>
        <v>44715</v>
      </c>
      <c r="U200">
        <f t="shared" si="45"/>
        <v>99.09</v>
      </c>
      <c r="V200">
        <f t="shared" si="46"/>
        <v>177.6</v>
      </c>
      <c r="W200">
        <f>V200-U200</f>
        <v>78.509999999999991</v>
      </c>
      <c r="X200">
        <f t="shared" si="58"/>
        <v>1.7923100211928549</v>
      </c>
      <c r="Y200">
        <f t="shared" si="47"/>
        <v>1.443407861142241E-2</v>
      </c>
      <c r="Z200">
        <f t="shared" si="48"/>
        <v>9.0498355199178562E-3</v>
      </c>
    </row>
    <row r="201" spans="1:26" x14ac:dyDescent="0.2">
      <c r="A201" s="3">
        <v>44714</v>
      </c>
      <c r="B201" s="4">
        <v>97.67</v>
      </c>
      <c r="C201" s="4">
        <v>176</v>
      </c>
      <c r="D201" s="4">
        <v>31.2</v>
      </c>
      <c r="E201" s="4">
        <v>103</v>
      </c>
      <c r="F201" s="4">
        <v>133.62</v>
      </c>
      <c r="G201" s="4">
        <v>46.3</v>
      </c>
      <c r="H201" s="4">
        <v>41.04</v>
      </c>
      <c r="I201" s="4">
        <v>69.3</v>
      </c>
      <c r="J201" s="4">
        <v>48.87</v>
      </c>
      <c r="K201">
        <f t="shared" si="49"/>
        <v>-1.73904191953131E-3</v>
      </c>
      <c r="L201">
        <f t="shared" si="50"/>
        <v>-1.816530926397894E-3</v>
      </c>
      <c r="M201">
        <f t="shared" si="51"/>
        <v>-5.752652489449811E-3</v>
      </c>
      <c r="N201">
        <f t="shared" si="52"/>
        <v>-1.7460475868681033E-3</v>
      </c>
      <c r="O201">
        <f t="shared" si="53"/>
        <v>8.0400177622965627E-3</v>
      </c>
      <c r="P201">
        <f t="shared" si="54"/>
        <v>-8.1738463261669444E-3</v>
      </c>
      <c r="Q201">
        <f t="shared" si="55"/>
        <v>-8.7336799687545534E-3</v>
      </c>
      <c r="R201">
        <f t="shared" si="56"/>
        <v>-1.6032407531048998E-2</v>
      </c>
      <c r="S201">
        <f t="shared" si="57"/>
        <v>-1.8851272748543754E-2</v>
      </c>
      <c r="T201" s="2">
        <f t="shared" si="44"/>
        <v>44714</v>
      </c>
      <c r="U201">
        <f t="shared" si="45"/>
        <v>97.67</v>
      </c>
      <c r="V201">
        <f t="shared" si="46"/>
        <v>176</v>
      </c>
      <c r="W201">
        <f>V201-U201</f>
        <v>78.33</v>
      </c>
      <c r="X201">
        <f t="shared" si="58"/>
        <v>1.8019862803317293</v>
      </c>
      <c r="Y201">
        <f t="shared" si="47"/>
        <v>-1.73904191953131E-3</v>
      </c>
      <c r="Z201">
        <f t="shared" si="48"/>
        <v>-1.816530926397894E-3</v>
      </c>
    </row>
    <row r="202" spans="1:26" x14ac:dyDescent="0.2">
      <c r="A202" s="3">
        <v>44713</v>
      </c>
      <c r="B202" s="4">
        <v>97.84</v>
      </c>
      <c r="C202" s="4">
        <v>176.32</v>
      </c>
      <c r="D202" s="4">
        <v>31.38</v>
      </c>
      <c r="E202" s="4">
        <v>103.18</v>
      </c>
      <c r="F202" s="4">
        <v>132.55000000000001</v>
      </c>
      <c r="G202" s="4">
        <v>46.68</v>
      </c>
      <c r="H202" s="4">
        <v>41.4</v>
      </c>
      <c r="I202" s="4">
        <v>70.42</v>
      </c>
      <c r="J202" s="4">
        <v>49.8</v>
      </c>
      <c r="K202">
        <f t="shared" si="49"/>
        <v>1.8985299911080784E-2</v>
      </c>
      <c r="L202">
        <f t="shared" si="50"/>
        <v>9.4592989789628202E-3</v>
      </c>
      <c r="M202">
        <f t="shared" si="51"/>
        <v>-1.592103504589716E-3</v>
      </c>
      <c r="N202">
        <f t="shared" si="52"/>
        <v>2.3237478750653792E-2</v>
      </c>
      <c r="O202">
        <f t="shared" si="53"/>
        <v>2.2507148816860351E-2</v>
      </c>
      <c r="P202">
        <f t="shared" si="54"/>
        <v>1.5544354437800379E-2</v>
      </c>
      <c r="Q202">
        <f t="shared" si="55"/>
        <v>2.1978906718775167E-2</v>
      </c>
      <c r="R202">
        <f t="shared" si="56"/>
        <v>1.5888117797013025E-2</v>
      </c>
      <c r="S202">
        <f t="shared" si="57"/>
        <v>4.2664386800891907E-2</v>
      </c>
      <c r="T202" s="2">
        <f t="shared" si="44"/>
        <v>44713</v>
      </c>
      <c r="U202">
        <f t="shared" si="45"/>
        <v>97.84</v>
      </c>
      <c r="V202">
        <f t="shared" si="46"/>
        <v>176.32</v>
      </c>
      <c r="W202">
        <f>V202-U202</f>
        <v>78.47999999999999</v>
      </c>
      <c r="X202">
        <f t="shared" si="58"/>
        <v>1.8021259198691739</v>
      </c>
      <c r="Y202">
        <f t="shared" si="47"/>
        <v>1.8985299911080784E-2</v>
      </c>
      <c r="Z202">
        <f t="shared" si="48"/>
        <v>9.4592989789628202E-3</v>
      </c>
    </row>
    <row r="203" spans="1:26" x14ac:dyDescent="0.2">
      <c r="A203" s="3">
        <v>44712</v>
      </c>
      <c r="B203" s="4">
        <v>96</v>
      </c>
      <c r="C203" s="4">
        <v>174.66</v>
      </c>
      <c r="D203" s="4">
        <v>31.43</v>
      </c>
      <c r="E203" s="4">
        <v>100.81</v>
      </c>
      <c r="F203" s="4">
        <v>129.6</v>
      </c>
      <c r="G203" s="4">
        <v>45.96</v>
      </c>
      <c r="H203" s="4">
        <v>40.5</v>
      </c>
      <c r="I203" s="4">
        <v>69.31</v>
      </c>
      <c r="J203" s="4">
        <v>47.72</v>
      </c>
      <c r="K203">
        <f t="shared" si="49"/>
        <v>-1.6426837685533588E-2</v>
      </c>
      <c r="L203">
        <f t="shared" si="50"/>
        <v>-2.0514121092768227E-2</v>
      </c>
      <c r="M203">
        <f t="shared" si="51"/>
        <v>1.1520127404520276E-2</v>
      </c>
      <c r="N203">
        <f t="shared" si="52"/>
        <v>-9.084687739806795E-3</v>
      </c>
      <c r="O203">
        <f t="shared" si="53"/>
        <v>-1.6908707806200129E-2</v>
      </c>
      <c r="P203">
        <f t="shared" si="54"/>
        <v>-4.7795015436975959E-2</v>
      </c>
      <c r="Q203">
        <f t="shared" si="55"/>
        <v>-2.1012256087680169E-2</v>
      </c>
      <c r="R203">
        <f t="shared" si="56"/>
        <v>-2.2116903507432627E-2</v>
      </c>
      <c r="S203">
        <f t="shared" si="57"/>
        <v>-1.4768859185422404E-2</v>
      </c>
      <c r="T203" s="2">
        <f t="shared" si="44"/>
        <v>44712</v>
      </c>
      <c r="U203">
        <f t="shared" si="45"/>
        <v>96</v>
      </c>
      <c r="V203">
        <f t="shared" si="46"/>
        <v>174.66</v>
      </c>
      <c r="W203">
        <f>V203-U203</f>
        <v>78.66</v>
      </c>
      <c r="X203">
        <f t="shared" si="58"/>
        <v>1.819375</v>
      </c>
      <c r="Y203">
        <f t="shared" si="47"/>
        <v>-1.6426837685533588E-2</v>
      </c>
      <c r="Z203">
        <f t="shared" si="48"/>
        <v>-2.0514121092768227E-2</v>
      </c>
    </row>
    <row r="204" spans="1:26" x14ac:dyDescent="0.2">
      <c r="A204" s="3">
        <v>44708</v>
      </c>
      <c r="B204" s="4">
        <v>97.59</v>
      </c>
      <c r="C204" s="4">
        <v>178.28</v>
      </c>
      <c r="D204" s="4">
        <v>31.07</v>
      </c>
      <c r="E204" s="4">
        <v>101.73</v>
      </c>
      <c r="F204" s="4">
        <v>131.81</v>
      </c>
      <c r="G204" s="4">
        <v>48.21</v>
      </c>
      <c r="H204" s="4">
        <v>41.36</v>
      </c>
      <c r="I204" s="4">
        <v>70.86</v>
      </c>
      <c r="J204" s="4">
        <v>48.43</v>
      </c>
      <c r="K204">
        <f t="shared" si="49"/>
        <v>9.7822949668649045E-3</v>
      </c>
      <c r="L204">
        <f t="shared" si="50"/>
        <v>9.5246866533220571E-3</v>
      </c>
      <c r="M204">
        <f t="shared" si="51"/>
        <v>4.3413591413317201E-2</v>
      </c>
      <c r="N204">
        <f t="shared" si="52"/>
        <v>3.0439953144500879E-2</v>
      </c>
      <c r="O204">
        <f t="shared" si="53"/>
        <v>2.839416698341702E-2</v>
      </c>
      <c r="P204">
        <f t="shared" si="54"/>
        <v>3.2036459434685402E-2</v>
      </c>
      <c r="Q204">
        <f t="shared" si="55"/>
        <v>2.9442754816699911E-2</v>
      </c>
      <c r="R204">
        <f t="shared" si="56"/>
        <v>3.1539311407779963E-2</v>
      </c>
      <c r="S204">
        <f t="shared" si="57"/>
        <v>2.1497227714106924E-2</v>
      </c>
      <c r="T204" s="2">
        <f t="shared" si="44"/>
        <v>44708</v>
      </c>
      <c r="U204">
        <f t="shared" si="45"/>
        <v>97.59</v>
      </c>
      <c r="V204">
        <f t="shared" si="46"/>
        <v>178.28</v>
      </c>
      <c r="W204">
        <f>V204-U204</f>
        <v>80.69</v>
      </c>
      <c r="X204">
        <f t="shared" si="58"/>
        <v>1.8268265191105646</v>
      </c>
      <c r="Y204">
        <f t="shared" si="47"/>
        <v>9.7822949668649045E-3</v>
      </c>
      <c r="Z204">
        <f t="shared" si="48"/>
        <v>9.5246866533220571E-3</v>
      </c>
    </row>
    <row r="205" spans="1:26" x14ac:dyDescent="0.2">
      <c r="A205" s="3">
        <v>44707</v>
      </c>
      <c r="B205" s="4">
        <v>96.64</v>
      </c>
      <c r="C205" s="4">
        <v>176.59</v>
      </c>
      <c r="D205" s="4">
        <v>29.75</v>
      </c>
      <c r="E205" s="4">
        <v>98.68</v>
      </c>
      <c r="F205" s="4">
        <v>128.12</v>
      </c>
      <c r="G205" s="4">
        <v>46.69</v>
      </c>
      <c r="H205" s="4">
        <v>40.159999999999997</v>
      </c>
      <c r="I205" s="4">
        <v>68.66</v>
      </c>
      <c r="J205" s="4">
        <v>47.4</v>
      </c>
      <c r="K205">
        <f t="shared" si="49"/>
        <v>3.5244153824250859E-3</v>
      </c>
      <c r="L205">
        <f t="shared" si="50"/>
        <v>6.7045705693441907E-3</v>
      </c>
      <c r="M205">
        <f t="shared" si="51"/>
        <v>2.5188533858326007E-2</v>
      </c>
      <c r="N205">
        <f t="shared" si="52"/>
        <v>-4.0453129600028122E-3</v>
      </c>
      <c r="O205">
        <f t="shared" si="53"/>
        <v>6.1066501520781729E-3</v>
      </c>
      <c r="P205">
        <f t="shared" si="54"/>
        <v>3.5757024928498839E-2</v>
      </c>
      <c r="Q205">
        <f t="shared" si="55"/>
        <v>3.4966825568967824E-2</v>
      </c>
      <c r="R205">
        <f t="shared" si="56"/>
        <v>3.362034529847803E-2</v>
      </c>
      <c r="S205">
        <f t="shared" si="57"/>
        <v>1.167122001659962E-2</v>
      </c>
      <c r="T205" s="2">
        <f t="shared" ref="T205:T268" si="59">A205</f>
        <v>44707</v>
      </c>
      <c r="U205">
        <f t="shared" ref="U205:U268" si="60">B205</f>
        <v>96.64</v>
      </c>
      <c r="V205">
        <f t="shared" ref="V205:V268" si="61">C205</f>
        <v>176.59</v>
      </c>
      <c r="W205">
        <f>V205-U205</f>
        <v>79.95</v>
      </c>
      <c r="X205">
        <f t="shared" si="58"/>
        <v>1.8272971854304636</v>
      </c>
      <c r="Y205">
        <f t="shared" ref="Y205:Y268" si="62">K205</f>
        <v>3.5244153824250859E-3</v>
      </c>
      <c r="Z205">
        <f t="shared" ref="Z205:Z268" si="63">L205</f>
        <v>6.7045705693441907E-3</v>
      </c>
    </row>
    <row r="206" spans="1:26" x14ac:dyDescent="0.2">
      <c r="A206" s="3">
        <v>44706</v>
      </c>
      <c r="B206" s="4">
        <v>96.3</v>
      </c>
      <c r="C206" s="4">
        <v>175.41</v>
      </c>
      <c r="D206" s="4">
        <v>29.01</v>
      </c>
      <c r="E206" s="4">
        <v>99.08</v>
      </c>
      <c r="F206" s="4">
        <v>127.34</v>
      </c>
      <c r="G206" s="4">
        <v>45.05</v>
      </c>
      <c r="H206" s="4">
        <v>38.78</v>
      </c>
      <c r="I206" s="4">
        <v>66.39</v>
      </c>
      <c r="J206" s="4">
        <v>46.85</v>
      </c>
      <c r="K206">
        <f t="shared" ref="K206:K269" si="64">LN(B206/B207)</f>
        <v>1.9927245652624759E-2</v>
      </c>
      <c r="L206">
        <f t="shared" ref="L206:L269" si="65">LN(C206/C207)</f>
        <v>1.5917589345864368E-2</v>
      </c>
      <c r="M206">
        <f t="shared" ref="M206:M269" si="66">LN(D206/D207)</f>
        <v>3.2583018975702378E-2</v>
      </c>
      <c r="N206">
        <f t="shared" ref="N206:N269" si="67">LN(E206/E207)</f>
        <v>2.3590575728307681E-2</v>
      </c>
      <c r="O206">
        <f t="shared" ref="O206:O269" si="68">LN(F206/F207)</f>
        <v>2.4886993032776923E-2</v>
      </c>
      <c r="P206">
        <f t="shared" ref="P206:P269" si="69">LN(G206/G207)</f>
        <v>2.5858663973221285E-2</v>
      </c>
      <c r="Q206">
        <f t="shared" ref="Q206:Q269" si="70">LN(H206/H207)</f>
        <v>7.7660240170000202E-3</v>
      </c>
      <c r="R206">
        <f t="shared" ref="R206:R269" si="71">LN(I206/I207)</f>
        <v>2.0082829224175428E-2</v>
      </c>
      <c r="S206">
        <f t="shared" ref="S206:S269" si="72">LN(J206/J207)</f>
        <v>3.7625401494627855E-2</v>
      </c>
      <c r="T206" s="2">
        <f t="shared" si="59"/>
        <v>44706</v>
      </c>
      <c r="U206">
        <f t="shared" si="60"/>
        <v>96.3</v>
      </c>
      <c r="V206">
        <f t="shared" si="61"/>
        <v>175.41</v>
      </c>
      <c r="W206">
        <f>V206-U206</f>
        <v>79.11</v>
      </c>
      <c r="X206">
        <f t="shared" ref="X206:X269" si="73">V206/U206</f>
        <v>1.8214953271028038</v>
      </c>
      <c r="Y206">
        <f t="shared" si="62"/>
        <v>1.9927245652624759E-2</v>
      </c>
      <c r="Z206">
        <f t="shared" si="63"/>
        <v>1.5917589345864368E-2</v>
      </c>
    </row>
    <row r="207" spans="1:26" x14ac:dyDescent="0.2">
      <c r="A207" s="3">
        <v>44705</v>
      </c>
      <c r="B207" s="4">
        <v>94.4</v>
      </c>
      <c r="C207" s="4">
        <v>172.64</v>
      </c>
      <c r="D207" s="4">
        <v>28.08</v>
      </c>
      <c r="E207" s="4">
        <v>96.77</v>
      </c>
      <c r="F207" s="4">
        <v>124.21</v>
      </c>
      <c r="G207" s="4">
        <v>43.9</v>
      </c>
      <c r="H207" s="4">
        <v>38.479999999999997</v>
      </c>
      <c r="I207" s="4">
        <v>65.069999999999993</v>
      </c>
      <c r="J207" s="4">
        <v>45.12</v>
      </c>
      <c r="K207">
        <f t="shared" si="64"/>
        <v>5.4171888809990375E-3</v>
      </c>
      <c r="L207">
        <f t="shared" si="65"/>
        <v>5.3432581534646854E-3</v>
      </c>
      <c r="M207">
        <f t="shared" si="66"/>
        <v>-1.7790433441550891E-3</v>
      </c>
      <c r="N207">
        <f t="shared" si="67"/>
        <v>1.7618386400857968E-2</v>
      </c>
      <c r="O207">
        <f t="shared" si="68"/>
        <v>2.0147486365548854E-3</v>
      </c>
      <c r="P207">
        <f t="shared" si="69"/>
        <v>2.0522182553185846E-3</v>
      </c>
      <c r="Q207">
        <f t="shared" si="70"/>
        <v>3.9057464050418966E-3</v>
      </c>
      <c r="R207">
        <f t="shared" si="71"/>
        <v>-5.3644086033452967E-3</v>
      </c>
      <c r="S207">
        <f t="shared" si="72"/>
        <v>1.4285957247476434E-2</v>
      </c>
      <c r="T207" s="2">
        <f t="shared" si="59"/>
        <v>44705</v>
      </c>
      <c r="U207">
        <f t="shared" si="60"/>
        <v>94.4</v>
      </c>
      <c r="V207">
        <f t="shared" si="61"/>
        <v>172.64</v>
      </c>
      <c r="W207">
        <f>V207-U207</f>
        <v>78.239999999999981</v>
      </c>
      <c r="X207">
        <f t="shared" si="73"/>
        <v>1.8288135593220336</v>
      </c>
      <c r="Y207">
        <f t="shared" si="62"/>
        <v>5.4171888809990375E-3</v>
      </c>
      <c r="Z207">
        <f t="shared" si="63"/>
        <v>5.3432581534646854E-3</v>
      </c>
    </row>
    <row r="208" spans="1:26" x14ac:dyDescent="0.2">
      <c r="A208" s="3">
        <v>44704</v>
      </c>
      <c r="B208" s="4">
        <v>93.89</v>
      </c>
      <c r="C208" s="4">
        <v>171.72</v>
      </c>
      <c r="D208" s="4">
        <v>28.13</v>
      </c>
      <c r="E208" s="4">
        <v>95.08</v>
      </c>
      <c r="F208" s="4">
        <v>123.96</v>
      </c>
      <c r="G208" s="4">
        <v>43.81</v>
      </c>
      <c r="H208" s="4">
        <v>38.33</v>
      </c>
      <c r="I208" s="4">
        <v>65.42</v>
      </c>
      <c r="J208" s="4">
        <v>44.48</v>
      </c>
      <c r="K208">
        <f t="shared" si="64"/>
        <v>2.1858205372808609E-2</v>
      </c>
      <c r="L208">
        <f t="shared" si="65"/>
        <v>2.2973266914436564E-2</v>
      </c>
      <c r="M208">
        <f t="shared" si="66"/>
        <v>3.1416196233378914E-2</v>
      </c>
      <c r="N208">
        <f t="shared" si="67"/>
        <v>1.3660401971145993E-2</v>
      </c>
      <c r="O208">
        <f t="shared" si="68"/>
        <v>7.9371923942238663E-3</v>
      </c>
      <c r="P208">
        <f t="shared" si="69"/>
        <v>6.3367480678897622E-2</v>
      </c>
      <c r="Q208">
        <f t="shared" si="70"/>
        <v>4.3456124331939072E-2</v>
      </c>
      <c r="R208">
        <f t="shared" si="71"/>
        <v>3.3574804232735095E-2</v>
      </c>
      <c r="S208">
        <f t="shared" si="72"/>
        <v>8.5132828636314967E-2</v>
      </c>
      <c r="T208" s="2">
        <f t="shared" si="59"/>
        <v>44704</v>
      </c>
      <c r="U208">
        <f t="shared" si="60"/>
        <v>93.89</v>
      </c>
      <c r="V208">
        <f t="shared" si="61"/>
        <v>171.72</v>
      </c>
      <c r="W208">
        <f>V208-U208</f>
        <v>77.83</v>
      </c>
      <c r="X208">
        <f t="shared" si="73"/>
        <v>1.8289487698370432</v>
      </c>
      <c r="Y208">
        <f t="shared" si="62"/>
        <v>2.1858205372808609E-2</v>
      </c>
      <c r="Z208">
        <f t="shared" si="63"/>
        <v>2.2973266914436564E-2</v>
      </c>
    </row>
    <row r="209" spans="1:26" x14ac:dyDescent="0.2">
      <c r="A209" s="3">
        <v>44701</v>
      </c>
      <c r="B209" s="4">
        <v>91.86</v>
      </c>
      <c r="C209" s="4">
        <v>167.82</v>
      </c>
      <c r="D209" s="4">
        <v>27.26</v>
      </c>
      <c r="E209" s="4">
        <v>93.79</v>
      </c>
      <c r="F209" s="4">
        <v>122.98</v>
      </c>
      <c r="G209" s="4">
        <v>41.12</v>
      </c>
      <c r="H209" s="4">
        <v>36.700000000000003</v>
      </c>
      <c r="I209" s="4">
        <v>63.26</v>
      </c>
      <c r="J209" s="4">
        <v>40.85</v>
      </c>
      <c r="K209">
        <f t="shared" si="64"/>
        <v>7.8688930619108637E-3</v>
      </c>
      <c r="L209">
        <f t="shared" si="65"/>
        <v>5.7368389679947887E-3</v>
      </c>
      <c r="M209">
        <f t="shared" si="66"/>
        <v>1.4037910613437876E-2</v>
      </c>
      <c r="N209">
        <f t="shared" si="67"/>
        <v>-1.6286315984639598E-2</v>
      </c>
      <c r="O209">
        <f t="shared" si="68"/>
        <v>-1.035440411022413E-2</v>
      </c>
      <c r="P209">
        <f t="shared" si="69"/>
        <v>6.5877998408977057E-3</v>
      </c>
      <c r="Q209">
        <f t="shared" si="70"/>
        <v>1.7592537285353361E-2</v>
      </c>
      <c r="R209">
        <f t="shared" si="71"/>
        <v>-1.1004670088250713E-2</v>
      </c>
      <c r="S209">
        <f t="shared" si="72"/>
        <v>8.1111419255291538E-3</v>
      </c>
      <c r="T209" s="2">
        <f t="shared" si="59"/>
        <v>44701</v>
      </c>
      <c r="U209">
        <f t="shared" si="60"/>
        <v>91.86</v>
      </c>
      <c r="V209">
        <f t="shared" si="61"/>
        <v>167.82</v>
      </c>
      <c r="W209">
        <f>V209-U209</f>
        <v>75.959999999999994</v>
      </c>
      <c r="X209">
        <f t="shared" si="73"/>
        <v>1.8269105160026127</v>
      </c>
      <c r="Y209">
        <f t="shared" si="62"/>
        <v>7.8688930619108637E-3</v>
      </c>
      <c r="Z209">
        <f t="shared" si="63"/>
        <v>5.7368389679947887E-3</v>
      </c>
    </row>
    <row r="210" spans="1:26" x14ac:dyDescent="0.2">
      <c r="A210" s="3">
        <v>44700</v>
      </c>
      <c r="B210" s="4">
        <v>91.14</v>
      </c>
      <c r="C210" s="4">
        <v>166.86</v>
      </c>
      <c r="D210" s="4">
        <v>26.88</v>
      </c>
      <c r="E210" s="4">
        <v>95.33</v>
      </c>
      <c r="F210" s="4">
        <v>124.26</v>
      </c>
      <c r="G210" s="4">
        <v>40.85</v>
      </c>
      <c r="H210" s="4">
        <v>36.06</v>
      </c>
      <c r="I210" s="4">
        <v>63.96</v>
      </c>
      <c r="J210" s="4">
        <v>40.520000000000003</v>
      </c>
      <c r="K210">
        <f t="shared" si="64"/>
        <v>5.390848634876373E-3</v>
      </c>
      <c r="L210">
        <f t="shared" si="65"/>
        <v>-7.1659210261435929E-3</v>
      </c>
      <c r="M210">
        <f t="shared" si="66"/>
        <v>4.1006581226876926E-3</v>
      </c>
      <c r="N210">
        <f t="shared" si="67"/>
        <v>-1.9910931388051052E-3</v>
      </c>
      <c r="O210">
        <f t="shared" si="68"/>
        <v>-3.3743102635885851E-3</v>
      </c>
      <c r="P210">
        <f t="shared" si="69"/>
        <v>-6.8309609363208573E-3</v>
      </c>
      <c r="Q210">
        <f t="shared" si="70"/>
        <v>1.6652793190612488E-3</v>
      </c>
      <c r="R210">
        <f t="shared" si="71"/>
        <v>-5.3017432778201378E-3</v>
      </c>
      <c r="S210">
        <f t="shared" si="72"/>
        <v>1.9762852282121804E-3</v>
      </c>
      <c r="T210" s="2">
        <f t="shared" si="59"/>
        <v>44700</v>
      </c>
      <c r="U210">
        <f t="shared" si="60"/>
        <v>91.14</v>
      </c>
      <c r="V210">
        <f t="shared" si="61"/>
        <v>166.86</v>
      </c>
      <c r="W210">
        <f>V210-U210</f>
        <v>75.720000000000013</v>
      </c>
      <c r="X210">
        <f t="shared" si="73"/>
        <v>1.8308097432521397</v>
      </c>
      <c r="Y210">
        <f t="shared" si="62"/>
        <v>5.390848634876373E-3</v>
      </c>
      <c r="Z210">
        <f t="shared" si="63"/>
        <v>-7.1659210261435929E-3</v>
      </c>
    </row>
    <row r="211" spans="1:26" x14ac:dyDescent="0.2">
      <c r="A211" s="3">
        <v>44699</v>
      </c>
      <c r="B211" s="4">
        <v>90.65</v>
      </c>
      <c r="C211" s="4">
        <v>168.06</v>
      </c>
      <c r="D211" s="4">
        <v>26.77</v>
      </c>
      <c r="E211" s="4">
        <v>95.52</v>
      </c>
      <c r="F211" s="4">
        <v>124.68</v>
      </c>
      <c r="G211" s="4">
        <v>41.13</v>
      </c>
      <c r="H211" s="4">
        <v>36</v>
      </c>
      <c r="I211" s="4">
        <v>64.3</v>
      </c>
      <c r="J211" s="4">
        <v>40.44</v>
      </c>
      <c r="K211">
        <f t="shared" si="64"/>
        <v>-1.5977577799284055E-2</v>
      </c>
      <c r="L211">
        <f t="shared" si="65"/>
        <v>-3.4906639646010505E-2</v>
      </c>
      <c r="M211">
        <f t="shared" si="66"/>
        <v>-5.7697844131665579E-2</v>
      </c>
      <c r="N211">
        <f t="shared" si="67"/>
        <v>-2.2770596745247829E-2</v>
      </c>
      <c r="O211">
        <f t="shared" si="68"/>
        <v>-2.6748449191519797E-2</v>
      </c>
      <c r="P211">
        <f t="shared" si="69"/>
        <v>-4.3298866187931676E-2</v>
      </c>
      <c r="Q211">
        <f t="shared" si="70"/>
        <v>-5.0904329861767551E-2</v>
      </c>
      <c r="R211">
        <f t="shared" si="71"/>
        <v>-5.5065331488864146E-2</v>
      </c>
      <c r="S211">
        <f t="shared" si="72"/>
        <v>-4.8978550172909155E-2</v>
      </c>
      <c r="T211" s="2">
        <f t="shared" si="59"/>
        <v>44699</v>
      </c>
      <c r="U211">
        <f t="shared" si="60"/>
        <v>90.65</v>
      </c>
      <c r="V211">
        <f t="shared" si="61"/>
        <v>168.06</v>
      </c>
      <c r="W211">
        <f>V211-U211</f>
        <v>77.41</v>
      </c>
      <c r="X211">
        <f t="shared" si="73"/>
        <v>1.8539437396580254</v>
      </c>
      <c r="Y211">
        <f t="shared" si="62"/>
        <v>-1.5977577799284055E-2</v>
      </c>
      <c r="Z211">
        <f t="shared" si="63"/>
        <v>-3.4906639646010505E-2</v>
      </c>
    </row>
    <row r="212" spans="1:26" x14ac:dyDescent="0.2">
      <c r="A212" s="3">
        <v>44698</v>
      </c>
      <c r="B212" s="4">
        <v>92.11</v>
      </c>
      <c r="C212" s="4">
        <v>174.03</v>
      </c>
      <c r="D212" s="4">
        <v>28.36</v>
      </c>
      <c r="E212" s="4">
        <v>97.72</v>
      </c>
      <c r="F212" s="4">
        <v>128.06</v>
      </c>
      <c r="G212" s="4">
        <v>42.95</v>
      </c>
      <c r="H212" s="4">
        <v>37.880000000000003</v>
      </c>
      <c r="I212" s="4">
        <v>67.94</v>
      </c>
      <c r="J212" s="4">
        <v>42.47</v>
      </c>
      <c r="K212">
        <f t="shared" si="64"/>
        <v>1.2673610036012946E-2</v>
      </c>
      <c r="L212">
        <f t="shared" si="65"/>
        <v>5.8783018506518526E-3</v>
      </c>
      <c r="M212">
        <f t="shared" si="66"/>
        <v>1.3489732426591567E-2</v>
      </c>
      <c r="N212">
        <f t="shared" si="67"/>
        <v>6.5708655311390481E-3</v>
      </c>
      <c r="O212">
        <f t="shared" si="68"/>
        <v>2.1888689164590259E-3</v>
      </c>
      <c r="P212">
        <f t="shared" si="69"/>
        <v>1.9039240054221473E-2</v>
      </c>
      <c r="Q212">
        <f t="shared" si="70"/>
        <v>8.2174087320000411E-3</v>
      </c>
      <c r="R212">
        <f t="shared" si="71"/>
        <v>3.2434054675033043E-3</v>
      </c>
      <c r="S212">
        <f t="shared" si="72"/>
        <v>6.5936562536806451E-2</v>
      </c>
      <c r="T212" s="2">
        <f t="shared" si="59"/>
        <v>44698</v>
      </c>
      <c r="U212">
        <f t="shared" si="60"/>
        <v>92.11</v>
      </c>
      <c r="V212">
        <f t="shared" si="61"/>
        <v>174.03</v>
      </c>
      <c r="W212">
        <f>V212-U212</f>
        <v>81.92</v>
      </c>
      <c r="X212">
        <f t="shared" si="73"/>
        <v>1.8893714037563782</v>
      </c>
      <c r="Y212">
        <f t="shared" si="62"/>
        <v>1.2673610036012946E-2</v>
      </c>
      <c r="Z212">
        <f t="shared" si="63"/>
        <v>5.8783018506518526E-3</v>
      </c>
    </row>
    <row r="213" spans="1:26" x14ac:dyDescent="0.2">
      <c r="A213" s="3">
        <v>44697</v>
      </c>
      <c r="B213" s="4">
        <v>90.95</v>
      </c>
      <c r="C213" s="4">
        <v>173.01</v>
      </c>
      <c r="D213" s="4">
        <v>27.98</v>
      </c>
      <c r="E213" s="4">
        <v>97.08</v>
      </c>
      <c r="F213" s="4">
        <v>127.78</v>
      </c>
      <c r="G213" s="4">
        <v>42.14</v>
      </c>
      <c r="H213" s="4">
        <v>37.57</v>
      </c>
      <c r="I213" s="4">
        <v>67.72</v>
      </c>
      <c r="J213" s="4">
        <v>39.76</v>
      </c>
      <c r="K213">
        <f t="shared" si="64"/>
        <v>2.3247807456368976E-2</v>
      </c>
      <c r="L213">
        <f t="shared" si="65"/>
        <v>3.0159525961108227E-2</v>
      </c>
      <c r="M213">
        <f t="shared" si="66"/>
        <v>3.5653103233006016E-2</v>
      </c>
      <c r="N213">
        <f t="shared" si="67"/>
        <v>2.587790480056798E-2</v>
      </c>
      <c r="O213">
        <f t="shared" si="68"/>
        <v>2.4399182488206418E-2</v>
      </c>
      <c r="P213">
        <f t="shared" si="69"/>
        <v>3.3786997577383099E-2</v>
      </c>
      <c r="Q213">
        <f t="shared" si="70"/>
        <v>3.9912994247042324E-2</v>
      </c>
      <c r="R213">
        <f t="shared" si="71"/>
        <v>5.5249254504830814E-2</v>
      </c>
      <c r="S213">
        <f t="shared" si="72"/>
        <v>4.0025866175843756E-2</v>
      </c>
      <c r="T213" s="2">
        <f t="shared" si="59"/>
        <v>44697</v>
      </c>
      <c r="U213">
        <f t="shared" si="60"/>
        <v>90.95</v>
      </c>
      <c r="V213">
        <f t="shared" si="61"/>
        <v>173.01</v>
      </c>
      <c r="W213">
        <f>V213-U213</f>
        <v>82.059999999999988</v>
      </c>
      <c r="X213">
        <f t="shared" si="73"/>
        <v>1.902253985706432</v>
      </c>
      <c r="Y213">
        <f t="shared" si="62"/>
        <v>2.3247807456368976E-2</v>
      </c>
      <c r="Z213">
        <f t="shared" si="63"/>
        <v>3.0159525961108227E-2</v>
      </c>
    </row>
    <row r="214" spans="1:26" x14ac:dyDescent="0.2">
      <c r="A214" s="3">
        <v>44694</v>
      </c>
      <c r="B214" s="4">
        <v>88.86</v>
      </c>
      <c r="C214" s="4">
        <v>167.87</v>
      </c>
      <c r="D214" s="4">
        <v>27</v>
      </c>
      <c r="E214" s="4">
        <v>94.6</v>
      </c>
      <c r="F214" s="4">
        <v>124.7</v>
      </c>
      <c r="G214" s="4">
        <v>40.74</v>
      </c>
      <c r="H214" s="4">
        <v>36.1</v>
      </c>
      <c r="I214" s="4">
        <v>64.08</v>
      </c>
      <c r="J214" s="4">
        <v>38.200000000000003</v>
      </c>
      <c r="K214">
        <f t="shared" si="64"/>
        <v>2.9232499418380166E-2</v>
      </c>
      <c r="L214">
        <f t="shared" si="65"/>
        <v>1.9003518539738067E-2</v>
      </c>
      <c r="M214">
        <f t="shared" si="66"/>
        <v>7.1774514448828375E-2</v>
      </c>
      <c r="N214">
        <f t="shared" si="67"/>
        <v>3.6712234112258421E-2</v>
      </c>
      <c r="O214">
        <f t="shared" si="68"/>
        <v>3.5008266781863133E-2</v>
      </c>
      <c r="P214">
        <f t="shared" si="69"/>
        <v>4.2879829606136115E-2</v>
      </c>
      <c r="Q214">
        <f t="shared" si="70"/>
        <v>4.3595921402980298E-2</v>
      </c>
      <c r="R214">
        <f t="shared" si="71"/>
        <v>7.8872980086658606E-2</v>
      </c>
      <c r="S214">
        <f t="shared" si="72"/>
        <v>1.2910204342263837E-2</v>
      </c>
      <c r="T214" s="2">
        <f t="shared" si="59"/>
        <v>44694</v>
      </c>
      <c r="U214">
        <f t="shared" si="60"/>
        <v>88.86</v>
      </c>
      <c r="V214">
        <f t="shared" si="61"/>
        <v>167.87</v>
      </c>
      <c r="W214">
        <f>V214-U214</f>
        <v>79.010000000000005</v>
      </c>
      <c r="X214">
        <f t="shared" si="73"/>
        <v>1.8891514742291244</v>
      </c>
      <c r="Y214">
        <f t="shared" si="62"/>
        <v>2.9232499418380166E-2</v>
      </c>
      <c r="Z214">
        <f t="shared" si="63"/>
        <v>1.9003518539738067E-2</v>
      </c>
    </row>
    <row r="215" spans="1:26" x14ac:dyDescent="0.2">
      <c r="A215" s="3">
        <v>44693</v>
      </c>
      <c r="B215" s="4">
        <v>86.3</v>
      </c>
      <c r="C215" s="4">
        <v>164.71</v>
      </c>
      <c r="D215" s="4">
        <v>25.13</v>
      </c>
      <c r="E215" s="4">
        <v>91.19</v>
      </c>
      <c r="F215" s="4">
        <v>120.41</v>
      </c>
      <c r="G215" s="4">
        <v>39.03</v>
      </c>
      <c r="H215" s="4">
        <v>34.56</v>
      </c>
      <c r="I215" s="4">
        <v>59.22</v>
      </c>
      <c r="J215" s="4">
        <v>37.71</v>
      </c>
      <c r="K215">
        <f t="shared" si="64"/>
        <v>-5.6618095667712292E-3</v>
      </c>
      <c r="L215">
        <f t="shared" si="65"/>
        <v>9.4550373452267095E-3</v>
      </c>
      <c r="M215">
        <f t="shared" si="66"/>
        <v>-1.5904575917238374E-3</v>
      </c>
      <c r="N215">
        <f t="shared" si="67"/>
        <v>-1.0965513471162417E-4</v>
      </c>
      <c r="O215">
        <f t="shared" si="68"/>
        <v>-8.3046132174128973E-5</v>
      </c>
      <c r="P215">
        <f t="shared" si="69"/>
        <v>1.7054676933662787E-2</v>
      </c>
      <c r="Q215">
        <f t="shared" si="70"/>
        <v>-3.7545170458033079E-3</v>
      </c>
      <c r="R215">
        <f t="shared" si="71"/>
        <v>-1.4750518867716757E-2</v>
      </c>
      <c r="S215">
        <f t="shared" si="72"/>
        <v>-2.6483066325758177E-3</v>
      </c>
      <c r="T215" s="2">
        <f t="shared" si="59"/>
        <v>44693</v>
      </c>
      <c r="U215">
        <f t="shared" si="60"/>
        <v>86.3</v>
      </c>
      <c r="V215">
        <f t="shared" si="61"/>
        <v>164.71</v>
      </c>
      <c r="W215">
        <f>V215-U215</f>
        <v>78.410000000000011</v>
      </c>
      <c r="X215">
        <f t="shared" si="73"/>
        <v>1.9085747392815759</v>
      </c>
      <c r="Y215">
        <f t="shared" si="62"/>
        <v>-5.6618095667712292E-3</v>
      </c>
      <c r="Z215">
        <f t="shared" si="63"/>
        <v>9.4550373452267095E-3</v>
      </c>
    </row>
    <row r="216" spans="1:26" x14ac:dyDescent="0.2">
      <c r="A216" s="3">
        <v>44692</v>
      </c>
      <c r="B216" s="4">
        <v>86.79</v>
      </c>
      <c r="C216" s="4">
        <v>163.16</v>
      </c>
      <c r="D216" s="4">
        <v>25.17</v>
      </c>
      <c r="E216" s="4">
        <v>91.2</v>
      </c>
      <c r="F216" s="4">
        <v>120.42</v>
      </c>
      <c r="G216" s="4">
        <v>38.369999999999997</v>
      </c>
      <c r="H216" s="4">
        <v>34.69</v>
      </c>
      <c r="I216" s="4">
        <v>60.1</v>
      </c>
      <c r="J216" s="4">
        <v>37.81</v>
      </c>
      <c r="K216">
        <f t="shared" si="64"/>
        <v>2.0604884725509486E-2</v>
      </c>
      <c r="L216">
        <f t="shared" si="65"/>
        <v>1.4694343549542905E-2</v>
      </c>
      <c r="M216">
        <f t="shared" si="66"/>
        <v>3.1479596919395593E-2</v>
      </c>
      <c r="N216">
        <f t="shared" si="67"/>
        <v>1.8034454593181863E-2</v>
      </c>
      <c r="O216">
        <f t="shared" si="68"/>
        <v>-4.5569489354550415E-3</v>
      </c>
      <c r="P216">
        <f t="shared" si="69"/>
        <v>1.258867922835155E-2</v>
      </c>
      <c r="Q216">
        <f t="shared" si="70"/>
        <v>1.1306106809764183E-2</v>
      </c>
      <c r="R216">
        <f t="shared" si="71"/>
        <v>1.1547279173511874E-2</v>
      </c>
      <c r="S216">
        <f t="shared" si="72"/>
        <v>3.2525377495520882E-2</v>
      </c>
      <c r="T216" s="2">
        <f t="shared" si="59"/>
        <v>44692</v>
      </c>
      <c r="U216">
        <f t="shared" si="60"/>
        <v>86.79</v>
      </c>
      <c r="V216">
        <f t="shared" si="61"/>
        <v>163.16</v>
      </c>
      <c r="W216">
        <f>V216-U216</f>
        <v>76.36999999999999</v>
      </c>
      <c r="X216">
        <f t="shared" si="73"/>
        <v>1.879940085263279</v>
      </c>
      <c r="Y216">
        <f t="shared" si="62"/>
        <v>2.0604884725509486E-2</v>
      </c>
      <c r="Z216">
        <f t="shared" si="63"/>
        <v>1.4694343549542905E-2</v>
      </c>
    </row>
    <row r="217" spans="1:26" x14ac:dyDescent="0.2">
      <c r="A217" s="3">
        <v>44691</v>
      </c>
      <c r="B217" s="4">
        <v>85.02</v>
      </c>
      <c r="C217" s="4">
        <v>160.78</v>
      </c>
      <c r="D217" s="4">
        <v>24.39</v>
      </c>
      <c r="E217" s="4">
        <v>89.57</v>
      </c>
      <c r="F217" s="4">
        <v>120.97</v>
      </c>
      <c r="G217" s="4">
        <v>37.89</v>
      </c>
      <c r="H217" s="4">
        <v>34.299999999999997</v>
      </c>
      <c r="I217" s="4">
        <v>59.41</v>
      </c>
      <c r="J217" s="4">
        <v>36.6</v>
      </c>
      <c r="K217">
        <f t="shared" si="64"/>
        <v>6.6084734248465929E-3</v>
      </c>
      <c r="L217">
        <f t="shared" si="65"/>
        <v>9.5616764475420224E-3</v>
      </c>
      <c r="M217">
        <f t="shared" si="66"/>
        <v>7.8205790651881858E-3</v>
      </c>
      <c r="N217">
        <f t="shared" si="67"/>
        <v>1.0053058651748586E-3</v>
      </c>
      <c r="O217">
        <f t="shared" si="68"/>
        <v>2.1051650366962472E-2</v>
      </c>
      <c r="P217">
        <f t="shared" si="69"/>
        <v>-3.9510126466800995E-3</v>
      </c>
      <c r="Q217">
        <f t="shared" si="70"/>
        <v>2.7787776681348051E-2</v>
      </c>
      <c r="R217">
        <f t="shared" si="71"/>
        <v>2.6781984517140728E-2</v>
      </c>
      <c r="S217">
        <f t="shared" si="72"/>
        <v>1.3670542115330967E-3</v>
      </c>
      <c r="T217" s="2">
        <f t="shared" si="59"/>
        <v>44691</v>
      </c>
      <c r="U217">
        <f t="shared" si="60"/>
        <v>85.02</v>
      </c>
      <c r="V217">
        <f t="shared" si="61"/>
        <v>160.78</v>
      </c>
      <c r="W217">
        <f>V217-U217</f>
        <v>75.760000000000005</v>
      </c>
      <c r="X217">
        <f t="shared" si="73"/>
        <v>1.8910844507174784</v>
      </c>
      <c r="Y217">
        <f t="shared" si="62"/>
        <v>6.6084734248465929E-3</v>
      </c>
      <c r="Z217">
        <f t="shared" si="63"/>
        <v>9.5616764475420224E-3</v>
      </c>
    </row>
    <row r="218" spans="1:26" x14ac:dyDescent="0.2">
      <c r="A218" s="3">
        <v>44690</v>
      </c>
      <c r="B218" s="4">
        <v>84.46</v>
      </c>
      <c r="C218" s="4">
        <v>159.25</v>
      </c>
      <c r="D218" s="4">
        <v>24.2</v>
      </c>
      <c r="E218" s="4">
        <v>89.48</v>
      </c>
      <c r="F218" s="4">
        <v>118.45</v>
      </c>
      <c r="G218" s="4">
        <v>38.04</v>
      </c>
      <c r="H218" s="4">
        <v>33.36</v>
      </c>
      <c r="I218" s="4">
        <v>57.84</v>
      </c>
      <c r="J218" s="4">
        <v>36.549999999999997</v>
      </c>
      <c r="K218">
        <f t="shared" si="64"/>
        <v>-8.2135272556011968E-2</v>
      </c>
      <c r="L218">
        <f t="shared" si="65"/>
        <v>-6.9373751323968766E-2</v>
      </c>
      <c r="M218">
        <f t="shared" si="66"/>
        <v>-0.15119472142305865</v>
      </c>
      <c r="N218">
        <f t="shared" si="67"/>
        <v>-7.4076041124741671E-2</v>
      </c>
      <c r="O218">
        <f t="shared" si="68"/>
        <v>-8.6715849999532177E-2</v>
      </c>
      <c r="P218">
        <f t="shared" si="69"/>
        <v>-0.12325930917331875</v>
      </c>
      <c r="Q218">
        <f t="shared" si="70"/>
        <v>-0.11297533408828035</v>
      </c>
      <c r="R218">
        <f t="shared" si="71"/>
        <v>-0.11578318882419053</v>
      </c>
      <c r="S218">
        <f t="shared" si="72"/>
        <v>-0.11610964970264978</v>
      </c>
      <c r="T218" s="2">
        <f t="shared" si="59"/>
        <v>44690</v>
      </c>
      <c r="U218">
        <f t="shared" si="60"/>
        <v>84.46</v>
      </c>
      <c r="V218">
        <f t="shared" si="61"/>
        <v>159.25</v>
      </c>
      <c r="W218">
        <f>V218-U218</f>
        <v>74.790000000000006</v>
      </c>
      <c r="X218">
        <f t="shared" si="73"/>
        <v>1.8855079327492306</v>
      </c>
      <c r="Y218">
        <f t="shared" si="62"/>
        <v>-8.2135272556011968E-2</v>
      </c>
      <c r="Z218">
        <f t="shared" si="63"/>
        <v>-6.9373751323968766E-2</v>
      </c>
    </row>
    <row r="219" spans="1:26" x14ac:dyDescent="0.2">
      <c r="A219" s="3">
        <v>44687</v>
      </c>
      <c r="B219" s="4">
        <v>91.69</v>
      </c>
      <c r="C219" s="4">
        <v>170.69</v>
      </c>
      <c r="D219" s="4">
        <v>28.15</v>
      </c>
      <c r="E219" s="4">
        <v>96.36</v>
      </c>
      <c r="F219" s="4">
        <v>129.18</v>
      </c>
      <c r="G219" s="4">
        <v>43.03</v>
      </c>
      <c r="H219" s="4">
        <v>37.35</v>
      </c>
      <c r="I219" s="4">
        <v>64.94</v>
      </c>
      <c r="J219" s="4">
        <v>41.05</v>
      </c>
      <c r="K219">
        <f t="shared" si="64"/>
        <v>1.5165125799101913E-2</v>
      </c>
      <c r="L219">
        <f t="shared" si="65"/>
        <v>2.6296217673299541E-2</v>
      </c>
      <c r="M219">
        <f t="shared" si="66"/>
        <v>1.6837223836230465E-2</v>
      </c>
      <c r="N219">
        <f t="shared" si="67"/>
        <v>1.9279725427963589E-2</v>
      </c>
      <c r="O219">
        <f t="shared" si="68"/>
        <v>2.6274991000450162E-2</v>
      </c>
      <c r="P219">
        <f t="shared" si="69"/>
        <v>2.2324978421053895E-2</v>
      </c>
      <c r="Q219">
        <f t="shared" si="70"/>
        <v>1.7828673211635754E-2</v>
      </c>
      <c r="R219">
        <f t="shared" si="71"/>
        <v>4.1662867408645644E-2</v>
      </c>
      <c r="S219">
        <f t="shared" si="72"/>
        <v>-2.0972204114349576E-2</v>
      </c>
      <c r="T219" s="2">
        <f t="shared" si="59"/>
        <v>44687</v>
      </c>
      <c r="U219">
        <f t="shared" si="60"/>
        <v>91.69</v>
      </c>
      <c r="V219">
        <f t="shared" si="61"/>
        <v>170.69</v>
      </c>
      <c r="W219">
        <f>V219-U219</f>
        <v>79</v>
      </c>
      <c r="X219">
        <f t="shared" si="73"/>
        <v>1.8615988657432654</v>
      </c>
      <c r="Y219">
        <f t="shared" si="62"/>
        <v>1.5165125799101913E-2</v>
      </c>
      <c r="Z219">
        <f t="shared" si="63"/>
        <v>2.6296217673299541E-2</v>
      </c>
    </row>
    <row r="220" spans="1:26" x14ac:dyDescent="0.2">
      <c r="A220" s="3">
        <v>44686</v>
      </c>
      <c r="B220" s="4">
        <v>90.31</v>
      </c>
      <c r="C220" s="4">
        <v>166.26</v>
      </c>
      <c r="D220" s="4">
        <v>27.68</v>
      </c>
      <c r="E220" s="4">
        <v>94.52</v>
      </c>
      <c r="F220" s="4">
        <v>125.83</v>
      </c>
      <c r="G220" s="4">
        <v>42.08</v>
      </c>
      <c r="H220" s="4">
        <v>36.69</v>
      </c>
      <c r="I220" s="4">
        <v>62.29</v>
      </c>
      <c r="J220" s="4">
        <v>41.92</v>
      </c>
      <c r="K220">
        <f t="shared" si="64"/>
        <v>-1.5274182999711772E-2</v>
      </c>
      <c r="L220">
        <f t="shared" si="65"/>
        <v>-7.9676922938401069E-3</v>
      </c>
      <c r="M220">
        <f t="shared" si="66"/>
        <v>-3.6120643340170356E-4</v>
      </c>
      <c r="N220">
        <f t="shared" si="67"/>
        <v>-1.7306006405683385E-2</v>
      </c>
      <c r="O220">
        <f t="shared" si="68"/>
        <v>-1.8893736867147844E-2</v>
      </c>
      <c r="P220">
        <f t="shared" si="69"/>
        <v>-1.2281684845870338E-2</v>
      </c>
      <c r="Q220">
        <f t="shared" si="70"/>
        <v>-3.7184971555973868E-2</v>
      </c>
      <c r="R220">
        <f t="shared" si="71"/>
        <v>1.1626160342935316E-2</v>
      </c>
      <c r="S220">
        <f t="shared" si="72"/>
        <v>-2.4273608417477645E-2</v>
      </c>
      <c r="T220" s="2">
        <f t="shared" si="59"/>
        <v>44686</v>
      </c>
      <c r="U220">
        <f t="shared" si="60"/>
        <v>90.31</v>
      </c>
      <c r="V220">
        <f t="shared" si="61"/>
        <v>166.26</v>
      </c>
      <c r="W220">
        <f>V220-U220</f>
        <v>75.949999999999989</v>
      </c>
      <c r="X220">
        <f t="shared" si="73"/>
        <v>1.8409921381906764</v>
      </c>
      <c r="Y220">
        <f t="shared" si="62"/>
        <v>-1.5274182999711772E-2</v>
      </c>
      <c r="Z220">
        <f t="shared" si="63"/>
        <v>-7.9676922938401069E-3</v>
      </c>
    </row>
    <row r="221" spans="1:26" x14ac:dyDescent="0.2">
      <c r="A221" s="3">
        <v>44685</v>
      </c>
      <c r="B221" s="4">
        <v>91.7</v>
      </c>
      <c r="C221" s="4">
        <v>167.59</v>
      </c>
      <c r="D221" s="4">
        <v>27.69</v>
      </c>
      <c r="E221" s="4">
        <v>96.17</v>
      </c>
      <c r="F221" s="4">
        <v>128.22999999999999</v>
      </c>
      <c r="G221" s="4">
        <v>42.6</v>
      </c>
      <c r="H221" s="4">
        <v>38.08</v>
      </c>
      <c r="I221" s="4">
        <v>61.57</v>
      </c>
      <c r="J221" s="4">
        <v>42.95</v>
      </c>
      <c r="K221">
        <f t="shared" si="64"/>
        <v>3.9028801362329869E-2</v>
      </c>
      <c r="L221">
        <f t="shared" si="65"/>
        <v>3.0904058982097051E-2</v>
      </c>
      <c r="M221">
        <f t="shared" si="66"/>
        <v>5.3405348145237806E-2</v>
      </c>
      <c r="N221">
        <f t="shared" si="67"/>
        <v>5.7568311340724529E-2</v>
      </c>
      <c r="O221">
        <f t="shared" si="68"/>
        <v>5.4734647845626365E-2</v>
      </c>
      <c r="P221">
        <f t="shared" si="69"/>
        <v>5.923181288255408E-2</v>
      </c>
      <c r="Q221">
        <f t="shared" si="70"/>
        <v>3.7730227839929853E-2</v>
      </c>
      <c r="R221">
        <f t="shared" si="71"/>
        <v>3.8577749523520742E-2</v>
      </c>
      <c r="S221">
        <f t="shared" si="72"/>
        <v>2.0939478155710692E-2</v>
      </c>
      <c r="T221" s="2">
        <f t="shared" si="59"/>
        <v>44685</v>
      </c>
      <c r="U221">
        <f t="shared" si="60"/>
        <v>91.7</v>
      </c>
      <c r="V221">
        <f t="shared" si="61"/>
        <v>167.59</v>
      </c>
      <c r="W221">
        <f>V221-U221</f>
        <v>75.89</v>
      </c>
      <c r="X221">
        <f t="shared" si="73"/>
        <v>1.8275899672846239</v>
      </c>
      <c r="Y221">
        <f t="shared" si="62"/>
        <v>3.9028801362329869E-2</v>
      </c>
      <c r="Z221">
        <f t="shared" si="63"/>
        <v>3.0904058982097051E-2</v>
      </c>
    </row>
    <row r="222" spans="1:26" x14ac:dyDescent="0.2">
      <c r="A222" s="3">
        <v>44684</v>
      </c>
      <c r="B222" s="4">
        <v>88.19</v>
      </c>
      <c r="C222" s="4">
        <v>162.49</v>
      </c>
      <c r="D222" s="4">
        <v>26.25</v>
      </c>
      <c r="E222" s="4">
        <v>90.79</v>
      </c>
      <c r="F222" s="4">
        <v>121.4</v>
      </c>
      <c r="G222" s="4">
        <v>40.15</v>
      </c>
      <c r="H222" s="4">
        <v>36.67</v>
      </c>
      <c r="I222" s="4">
        <v>59.24</v>
      </c>
      <c r="J222" s="4">
        <v>42.06</v>
      </c>
      <c r="K222">
        <f t="shared" si="64"/>
        <v>2.0390168046781537E-2</v>
      </c>
      <c r="L222">
        <f t="shared" si="65"/>
        <v>1.7006368157040735E-2</v>
      </c>
      <c r="M222">
        <f t="shared" si="66"/>
        <v>5.0792166840105131E-2</v>
      </c>
      <c r="N222">
        <f t="shared" si="67"/>
        <v>1.7892348184335289E-2</v>
      </c>
      <c r="O222">
        <f t="shared" si="68"/>
        <v>4.0341604709005933E-2</v>
      </c>
      <c r="P222">
        <f t="shared" si="69"/>
        <v>2.6244251625347933E-2</v>
      </c>
      <c r="Q222">
        <f t="shared" si="70"/>
        <v>1.9551772479815124E-2</v>
      </c>
      <c r="R222">
        <f t="shared" si="71"/>
        <v>1.5994896043151376E-2</v>
      </c>
      <c r="S222">
        <f t="shared" si="72"/>
        <v>6.4063122982670362E-2</v>
      </c>
      <c r="T222" s="2">
        <f t="shared" si="59"/>
        <v>44684</v>
      </c>
      <c r="U222">
        <f t="shared" si="60"/>
        <v>88.19</v>
      </c>
      <c r="V222">
        <f t="shared" si="61"/>
        <v>162.49</v>
      </c>
      <c r="W222">
        <f>V222-U222</f>
        <v>74.300000000000011</v>
      </c>
      <c r="X222">
        <f t="shared" si="73"/>
        <v>1.8424991495634426</v>
      </c>
      <c r="Y222">
        <f t="shared" si="62"/>
        <v>2.0390168046781537E-2</v>
      </c>
      <c r="Z222">
        <f t="shared" si="63"/>
        <v>1.7006368157040735E-2</v>
      </c>
    </row>
    <row r="223" spans="1:26" x14ac:dyDescent="0.2">
      <c r="A223" s="3">
        <v>44683</v>
      </c>
      <c r="B223" s="4">
        <v>86.41</v>
      </c>
      <c r="C223" s="4">
        <v>159.75</v>
      </c>
      <c r="D223" s="4">
        <v>24.95</v>
      </c>
      <c r="E223" s="4">
        <v>89.18</v>
      </c>
      <c r="F223" s="4">
        <v>116.6</v>
      </c>
      <c r="G223" s="4">
        <v>39.11</v>
      </c>
      <c r="H223" s="4">
        <v>35.96</v>
      </c>
      <c r="I223" s="4">
        <v>58.3</v>
      </c>
      <c r="J223" s="4">
        <v>39.450000000000003</v>
      </c>
      <c r="K223">
        <f t="shared" si="64"/>
        <v>1.3515293689681804E-2</v>
      </c>
      <c r="L223">
        <f t="shared" si="65"/>
        <v>1.9468410852248538E-2</v>
      </c>
      <c r="M223">
        <f t="shared" si="66"/>
        <v>1.2031282782752409E-3</v>
      </c>
      <c r="N223">
        <f t="shared" si="67"/>
        <v>2.7511113240657085E-2</v>
      </c>
      <c r="O223">
        <f t="shared" si="68"/>
        <v>4.4904071302644434E-2</v>
      </c>
      <c r="P223">
        <f t="shared" si="69"/>
        <v>2.5601652488576316E-3</v>
      </c>
      <c r="Q223">
        <f t="shared" si="70"/>
        <v>9.4999317419039286E-3</v>
      </c>
      <c r="R223">
        <f t="shared" si="71"/>
        <v>5.6633881871821376E-2</v>
      </c>
      <c r="S223">
        <f t="shared" si="72"/>
        <v>-7.5757938084575439E-3</v>
      </c>
      <c r="T223" s="2">
        <f t="shared" si="59"/>
        <v>44683</v>
      </c>
      <c r="U223">
        <f t="shared" si="60"/>
        <v>86.41</v>
      </c>
      <c r="V223">
        <f t="shared" si="61"/>
        <v>159.75</v>
      </c>
      <c r="W223">
        <f>V223-U223</f>
        <v>73.34</v>
      </c>
      <c r="X223">
        <f t="shared" si="73"/>
        <v>1.8487443582918643</v>
      </c>
      <c r="Y223">
        <f t="shared" si="62"/>
        <v>1.3515293689681804E-2</v>
      </c>
      <c r="Z223">
        <f t="shared" si="63"/>
        <v>1.9468410852248538E-2</v>
      </c>
    </row>
    <row r="224" spans="1:26" x14ac:dyDescent="0.2">
      <c r="A224" s="3">
        <v>44680</v>
      </c>
      <c r="B224" s="4">
        <v>85.25</v>
      </c>
      <c r="C224" s="4">
        <v>156.66999999999999</v>
      </c>
      <c r="D224" s="4">
        <v>24.92</v>
      </c>
      <c r="E224" s="4">
        <v>86.76</v>
      </c>
      <c r="F224" s="4">
        <v>111.48</v>
      </c>
      <c r="G224" s="4">
        <v>39.01</v>
      </c>
      <c r="H224" s="4">
        <v>35.619999999999997</v>
      </c>
      <c r="I224" s="4">
        <v>55.09</v>
      </c>
      <c r="J224" s="4">
        <v>39.75</v>
      </c>
      <c r="K224">
        <f t="shared" si="64"/>
        <v>-2.2616214751307765E-2</v>
      </c>
      <c r="L224">
        <f t="shared" si="65"/>
        <v>-3.2157515611849645E-2</v>
      </c>
      <c r="M224">
        <f t="shared" si="66"/>
        <v>-2.143789921000798E-2</v>
      </c>
      <c r="N224">
        <f t="shared" si="67"/>
        <v>-5.1733172802205284E-3</v>
      </c>
      <c r="O224">
        <f t="shared" si="68"/>
        <v>-3.5685033881179759E-2</v>
      </c>
      <c r="P224">
        <f t="shared" si="69"/>
        <v>-2.7807656263396367E-2</v>
      </c>
      <c r="Q224">
        <f t="shared" si="70"/>
        <v>-3.0414287890774164E-2</v>
      </c>
      <c r="R224">
        <f t="shared" si="71"/>
        <v>-3.4609233683822238E-2</v>
      </c>
      <c r="S224">
        <f t="shared" si="72"/>
        <v>-2.0911889750465509E-2</v>
      </c>
      <c r="T224" s="2">
        <f t="shared" si="59"/>
        <v>44680</v>
      </c>
      <c r="U224">
        <f t="shared" si="60"/>
        <v>85.25</v>
      </c>
      <c r="V224">
        <f t="shared" si="61"/>
        <v>156.66999999999999</v>
      </c>
      <c r="W224">
        <f>V224-U224</f>
        <v>71.419999999999987</v>
      </c>
      <c r="X224">
        <f t="shared" si="73"/>
        <v>1.8377712609970673</v>
      </c>
      <c r="Y224">
        <f t="shared" si="62"/>
        <v>-2.2616214751307765E-2</v>
      </c>
      <c r="Z224">
        <f t="shared" si="63"/>
        <v>-3.2157515611849645E-2</v>
      </c>
    </row>
    <row r="225" spans="1:26" x14ac:dyDescent="0.2">
      <c r="A225" s="3">
        <v>44679</v>
      </c>
      <c r="B225" s="4">
        <v>87.2</v>
      </c>
      <c r="C225" s="4">
        <v>161.79</v>
      </c>
      <c r="D225" s="4">
        <v>25.46</v>
      </c>
      <c r="E225" s="4">
        <v>87.21</v>
      </c>
      <c r="F225" s="4">
        <v>115.53</v>
      </c>
      <c r="G225" s="4">
        <v>40.11</v>
      </c>
      <c r="H225" s="4">
        <v>36.72</v>
      </c>
      <c r="I225" s="4">
        <v>57.03</v>
      </c>
      <c r="J225" s="4">
        <v>40.590000000000003</v>
      </c>
      <c r="K225">
        <f t="shared" si="64"/>
        <v>2.9797362804944758E-2</v>
      </c>
      <c r="L225">
        <f t="shared" si="65"/>
        <v>3.4905911448821797E-2</v>
      </c>
      <c r="M225">
        <f t="shared" si="66"/>
        <v>3.1926095393062327E-2</v>
      </c>
      <c r="N225">
        <f t="shared" si="67"/>
        <v>4.9357920771949892E-2</v>
      </c>
      <c r="O225">
        <f t="shared" si="68"/>
        <v>5.3514367207259356E-2</v>
      </c>
      <c r="P225">
        <f t="shared" si="69"/>
        <v>3.997007569677846E-3</v>
      </c>
      <c r="Q225">
        <f t="shared" si="70"/>
        <v>2.1470684396876865E-2</v>
      </c>
      <c r="R225">
        <f t="shared" si="71"/>
        <v>2.5574116203069291E-2</v>
      </c>
      <c r="S225">
        <f t="shared" si="72"/>
        <v>2.5450475453473589E-2</v>
      </c>
      <c r="T225" s="2">
        <f t="shared" si="59"/>
        <v>44679</v>
      </c>
      <c r="U225">
        <f t="shared" si="60"/>
        <v>87.2</v>
      </c>
      <c r="V225">
        <f t="shared" si="61"/>
        <v>161.79</v>
      </c>
      <c r="W225">
        <f>V225-U225</f>
        <v>74.589999999999989</v>
      </c>
      <c r="X225">
        <f t="shared" si="73"/>
        <v>1.8553899082568805</v>
      </c>
      <c r="Y225">
        <f t="shared" si="62"/>
        <v>2.9797362804944758E-2</v>
      </c>
      <c r="Z225">
        <f t="shared" si="63"/>
        <v>3.4905911448821797E-2</v>
      </c>
    </row>
    <row r="226" spans="1:26" x14ac:dyDescent="0.2">
      <c r="A226" s="3">
        <v>44678</v>
      </c>
      <c r="B226" s="4">
        <v>84.64</v>
      </c>
      <c r="C226" s="4">
        <v>156.24</v>
      </c>
      <c r="D226" s="4">
        <v>24.66</v>
      </c>
      <c r="E226" s="4">
        <v>83.01</v>
      </c>
      <c r="F226" s="4">
        <v>109.51</v>
      </c>
      <c r="G226" s="4">
        <v>39.950000000000003</v>
      </c>
      <c r="H226" s="4">
        <v>35.94</v>
      </c>
      <c r="I226" s="4">
        <v>55.59</v>
      </c>
      <c r="J226" s="4">
        <v>39.57</v>
      </c>
      <c r="K226">
        <f t="shared" si="64"/>
        <v>2.8157374492367604E-2</v>
      </c>
      <c r="L226">
        <f t="shared" si="65"/>
        <v>-1.8543983317080113E-3</v>
      </c>
      <c r="M226">
        <f t="shared" si="66"/>
        <v>2.3800877295578022E-2</v>
      </c>
      <c r="N226">
        <f t="shared" si="67"/>
        <v>1.3706321673855552E-2</v>
      </c>
      <c r="O226">
        <f t="shared" si="68"/>
        <v>4.0723073896365758E-2</v>
      </c>
      <c r="P226">
        <f t="shared" si="69"/>
        <v>1.0315854469812848E-2</v>
      </c>
      <c r="Q226">
        <f t="shared" si="70"/>
        <v>2.3080112588497022E-2</v>
      </c>
      <c r="R226">
        <f t="shared" si="71"/>
        <v>1.3948238090738536E-2</v>
      </c>
      <c r="S226">
        <f t="shared" si="72"/>
        <v>1.6049255453279451E-2</v>
      </c>
      <c r="T226" s="2">
        <f t="shared" si="59"/>
        <v>44678</v>
      </c>
      <c r="U226">
        <f t="shared" si="60"/>
        <v>84.64</v>
      </c>
      <c r="V226">
        <f t="shared" si="61"/>
        <v>156.24</v>
      </c>
      <c r="W226">
        <f>V226-U226</f>
        <v>71.600000000000009</v>
      </c>
      <c r="X226">
        <f t="shared" si="73"/>
        <v>1.84593572778828</v>
      </c>
      <c r="Y226">
        <f t="shared" si="62"/>
        <v>2.8157374492367604E-2</v>
      </c>
      <c r="Z226">
        <f t="shared" si="63"/>
        <v>-1.8543983317080113E-3</v>
      </c>
    </row>
    <row r="227" spans="1:26" x14ac:dyDescent="0.2">
      <c r="A227" s="3">
        <v>44677</v>
      </c>
      <c r="B227" s="4">
        <v>82.29</v>
      </c>
      <c r="C227" s="4">
        <v>156.53</v>
      </c>
      <c r="D227" s="4">
        <v>24.08</v>
      </c>
      <c r="E227" s="4">
        <v>81.88</v>
      </c>
      <c r="F227" s="4">
        <v>105.14</v>
      </c>
      <c r="G227" s="4">
        <v>39.54</v>
      </c>
      <c r="H227" s="4">
        <v>35.119999999999997</v>
      </c>
      <c r="I227" s="4">
        <v>54.82</v>
      </c>
      <c r="J227" s="4">
        <v>38.94</v>
      </c>
      <c r="K227">
        <f t="shared" si="64"/>
        <v>3.6463081534345232E-4</v>
      </c>
      <c r="L227">
        <f t="shared" si="65"/>
        <v>-6.1142792863578413E-3</v>
      </c>
      <c r="M227">
        <f t="shared" si="66"/>
        <v>-2.4885952287652426E-3</v>
      </c>
      <c r="N227">
        <f t="shared" si="67"/>
        <v>1.0558723018544271E-2</v>
      </c>
      <c r="O227">
        <f t="shared" si="68"/>
        <v>4.1361103734637944E-2</v>
      </c>
      <c r="P227">
        <f t="shared" si="69"/>
        <v>2.1731649030049392E-2</v>
      </c>
      <c r="Q227">
        <f t="shared" si="70"/>
        <v>-5.9616926041379144E-3</v>
      </c>
      <c r="R227">
        <f t="shared" si="71"/>
        <v>-1.8224900251306369E-3</v>
      </c>
      <c r="S227">
        <f t="shared" si="72"/>
        <v>-1.9329187749091238E-2</v>
      </c>
      <c r="T227" s="2">
        <f t="shared" si="59"/>
        <v>44677</v>
      </c>
      <c r="U227">
        <f t="shared" si="60"/>
        <v>82.29</v>
      </c>
      <c r="V227">
        <f t="shared" si="61"/>
        <v>156.53</v>
      </c>
      <c r="W227">
        <f>V227-U227</f>
        <v>74.239999999999995</v>
      </c>
      <c r="X227">
        <f t="shared" si="73"/>
        <v>1.9021752339287883</v>
      </c>
      <c r="Y227">
        <f t="shared" si="62"/>
        <v>3.6463081534345232E-4</v>
      </c>
      <c r="Z227">
        <f t="shared" si="63"/>
        <v>-6.1142792863578413E-3</v>
      </c>
    </row>
    <row r="228" spans="1:26" x14ac:dyDescent="0.2">
      <c r="A228" s="3">
        <v>44676</v>
      </c>
      <c r="B228" s="4">
        <v>82.26</v>
      </c>
      <c r="C228" s="4">
        <v>157.49</v>
      </c>
      <c r="D228" s="4">
        <v>24.14</v>
      </c>
      <c r="E228" s="4">
        <v>81.02</v>
      </c>
      <c r="F228" s="4">
        <v>100.88</v>
      </c>
      <c r="G228" s="4">
        <v>38.69</v>
      </c>
      <c r="H228" s="4">
        <v>35.33</v>
      </c>
      <c r="I228" s="4">
        <v>54.92</v>
      </c>
      <c r="J228" s="4">
        <v>39.700000000000003</v>
      </c>
      <c r="K228">
        <f t="shared" si="64"/>
        <v>-3.4294537093687544E-2</v>
      </c>
      <c r="L228">
        <f t="shared" si="65"/>
        <v>-2.1731793558327765E-2</v>
      </c>
      <c r="M228">
        <f t="shared" si="66"/>
        <v>-3.5005609198815291E-2</v>
      </c>
      <c r="N228">
        <f t="shared" si="67"/>
        <v>-3.1586688153874595E-2</v>
      </c>
      <c r="O228">
        <f t="shared" si="68"/>
        <v>-2.1282615679803895E-2</v>
      </c>
      <c r="P228">
        <f t="shared" si="69"/>
        <v>-7.3720199900430161E-2</v>
      </c>
      <c r="Q228">
        <f t="shared" si="70"/>
        <v>-6.4662345907990179E-2</v>
      </c>
      <c r="R228">
        <f t="shared" si="71"/>
        <v>-3.0484698783983143E-2</v>
      </c>
      <c r="S228">
        <f t="shared" si="72"/>
        <v>-1.007049430526058E-3</v>
      </c>
      <c r="T228" s="2">
        <f t="shared" si="59"/>
        <v>44676</v>
      </c>
      <c r="U228">
        <f t="shared" si="60"/>
        <v>82.26</v>
      </c>
      <c r="V228">
        <f t="shared" si="61"/>
        <v>157.49</v>
      </c>
      <c r="W228">
        <f>V228-U228</f>
        <v>75.23</v>
      </c>
      <c r="X228">
        <f t="shared" si="73"/>
        <v>1.9145392657427669</v>
      </c>
      <c r="Y228">
        <f t="shared" si="62"/>
        <v>-3.4294537093687544E-2</v>
      </c>
      <c r="Z228">
        <f t="shared" si="63"/>
        <v>-2.1731793558327765E-2</v>
      </c>
    </row>
    <row r="229" spans="1:26" x14ac:dyDescent="0.2">
      <c r="A229" s="3">
        <v>44673</v>
      </c>
      <c r="B229" s="4">
        <v>85.13</v>
      </c>
      <c r="C229" s="4">
        <v>160.94999999999999</v>
      </c>
      <c r="D229" s="4">
        <v>25</v>
      </c>
      <c r="E229" s="4">
        <v>83.62</v>
      </c>
      <c r="F229" s="4">
        <v>103.05</v>
      </c>
      <c r="G229" s="4">
        <v>41.65</v>
      </c>
      <c r="H229" s="4">
        <v>37.69</v>
      </c>
      <c r="I229" s="4">
        <v>56.62</v>
      </c>
      <c r="J229" s="4">
        <v>39.74</v>
      </c>
      <c r="K229">
        <f t="shared" si="64"/>
        <v>-2.2073386905456779E-2</v>
      </c>
      <c r="L229">
        <f t="shared" si="65"/>
        <v>-2.2303016432749862E-2</v>
      </c>
      <c r="M229">
        <f t="shared" si="66"/>
        <v>-4.2676274280436258E-2</v>
      </c>
      <c r="N229">
        <f t="shared" si="67"/>
        <v>-2.7483005900439339E-2</v>
      </c>
      <c r="O229">
        <f t="shared" si="68"/>
        <v>-1.7888532406926099E-2</v>
      </c>
      <c r="P229">
        <f t="shared" si="69"/>
        <v>2.4302532619032206E-2</v>
      </c>
      <c r="Q229">
        <f t="shared" si="70"/>
        <v>-3.2883965037713334E-2</v>
      </c>
      <c r="R229">
        <f t="shared" si="71"/>
        <v>-4.455926220620654E-2</v>
      </c>
      <c r="S229">
        <f t="shared" si="72"/>
        <v>-5.6263308885079549E-2</v>
      </c>
      <c r="T229" s="2">
        <f t="shared" si="59"/>
        <v>44673</v>
      </c>
      <c r="U229">
        <f t="shared" si="60"/>
        <v>85.13</v>
      </c>
      <c r="V229">
        <f t="shared" si="61"/>
        <v>160.94999999999999</v>
      </c>
      <c r="W229">
        <f>V229-U229</f>
        <v>75.819999999999993</v>
      </c>
      <c r="X229">
        <f t="shared" si="73"/>
        <v>1.8906378479971808</v>
      </c>
      <c r="Y229">
        <f t="shared" si="62"/>
        <v>-2.2073386905456779E-2</v>
      </c>
      <c r="Z229">
        <f t="shared" si="63"/>
        <v>-2.2303016432749862E-2</v>
      </c>
    </row>
    <row r="230" spans="1:26" x14ac:dyDescent="0.2">
      <c r="A230" s="3">
        <v>44672</v>
      </c>
      <c r="B230" s="4">
        <v>87.03</v>
      </c>
      <c r="C230" s="4">
        <v>164.58</v>
      </c>
      <c r="D230" s="4">
        <v>26.09</v>
      </c>
      <c r="E230" s="4">
        <v>85.95</v>
      </c>
      <c r="F230" s="4">
        <v>104.91</v>
      </c>
      <c r="G230" s="4">
        <v>40.65</v>
      </c>
      <c r="H230" s="4">
        <v>38.950000000000003</v>
      </c>
      <c r="I230" s="4">
        <v>59.2</v>
      </c>
      <c r="J230" s="4">
        <v>42.04</v>
      </c>
      <c r="K230">
        <f t="shared" si="64"/>
        <v>-1.0629278885137988E-2</v>
      </c>
      <c r="L230">
        <f t="shared" si="65"/>
        <v>-4.717436021620558E-2</v>
      </c>
      <c r="M230">
        <f t="shared" si="66"/>
        <v>-5.8073628819706673E-2</v>
      </c>
      <c r="N230">
        <f t="shared" si="67"/>
        <v>-3.3408895921525621E-2</v>
      </c>
      <c r="O230">
        <f t="shared" si="68"/>
        <v>-2.9676325571680016E-2</v>
      </c>
      <c r="P230">
        <f t="shared" si="69"/>
        <v>-4.8731590439733033E-2</v>
      </c>
      <c r="Q230">
        <f t="shared" si="70"/>
        <v>-1.6550345943677502E-2</v>
      </c>
      <c r="R230">
        <f t="shared" si="71"/>
        <v>-3.7627709028958012E-2</v>
      </c>
      <c r="S230">
        <f t="shared" si="72"/>
        <v>-6.0232761313757717E-2</v>
      </c>
      <c r="T230" s="2">
        <f t="shared" si="59"/>
        <v>44672</v>
      </c>
      <c r="U230">
        <f t="shared" si="60"/>
        <v>87.03</v>
      </c>
      <c r="V230">
        <f t="shared" si="61"/>
        <v>164.58</v>
      </c>
      <c r="W230">
        <f>V230-U230</f>
        <v>77.550000000000011</v>
      </c>
      <c r="X230">
        <f t="shared" si="73"/>
        <v>1.8910720441227165</v>
      </c>
      <c r="Y230">
        <f t="shared" si="62"/>
        <v>-1.0629278885137988E-2</v>
      </c>
      <c r="Z230">
        <f t="shared" si="63"/>
        <v>-4.717436021620558E-2</v>
      </c>
    </row>
    <row r="231" spans="1:26" x14ac:dyDescent="0.2">
      <c r="A231" s="3">
        <v>44671</v>
      </c>
      <c r="B231" s="4">
        <v>87.96</v>
      </c>
      <c r="C231" s="4">
        <v>172.53</v>
      </c>
      <c r="D231" s="4">
        <v>27.65</v>
      </c>
      <c r="E231" s="4">
        <v>88.87</v>
      </c>
      <c r="F231" s="4">
        <v>108.07</v>
      </c>
      <c r="G231" s="4">
        <v>42.68</v>
      </c>
      <c r="H231" s="4">
        <v>39.6</v>
      </c>
      <c r="I231" s="4">
        <v>61.47</v>
      </c>
      <c r="J231" s="4">
        <v>44.65</v>
      </c>
      <c r="K231">
        <f t="shared" si="64"/>
        <v>2.2763497195855001E-3</v>
      </c>
      <c r="L231">
        <f t="shared" si="65"/>
        <v>4.0655184351185911E-3</v>
      </c>
      <c r="M231">
        <f t="shared" si="66"/>
        <v>3.1970387705317307E-2</v>
      </c>
      <c r="N231">
        <f t="shared" si="67"/>
        <v>-7.6225007563368152E-3</v>
      </c>
      <c r="O231">
        <f t="shared" si="68"/>
        <v>3.0582480626865981E-3</v>
      </c>
      <c r="P231">
        <f t="shared" si="69"/>
        <v>-1.7420020113177895E-2</v>
      </c>
      <c r="Q231">
        <f t="shared" si="70"/>
        <v>-4.2275483148238306E-2</v>
      </c>
      <c r="R231">
        <f t="shared" si="71"/>
        <v>1.7891326640225344E-2</v>
      </c>
      <c r="S231">
        <f t="shared" si="72"/>
        <v>1.5346724129789243E-2</v>
      </c>
      <c r="T231" s="2">
        <f t="shared" si="59"/>
        <v>44671</v>
      </c>
      <c r="U231">
        <f t="shared" si="60"/>
        <v>87.96</v>
      </c>
      <c r="V231">
        <f t="shared" si="61"/>
        <v>172.53</v>
      </c>
      <c r="W231">
        <f>V231-U231</f>
        <v>84.570000000000007</v>
      </c>
      <c r="X231">
        <f t="shared" si="73"/>
        <v>1.9614597544338337</v>
      </c>
      <c r="Y231">
        <f t="shared" si="62"/>
        <v>2.2763497195855001E-3</v>
      </c>
      <c r="Z231">
        <f t="shared" si="63"/>
        <v>4.0655184351185911E-3</v>
      </c>
    </row>
    <row r="232" spans="1:26" x14ac:dyDescent="0.2">
      <c r="A232" s="3">
        <v>44670</v>
      </c>
      <c r="B232" s="4">
        <v>87.76</v>
      </c>
      <c r="C232" s="4">
        <v>171.83</v>
      </c>
      <c r="D232" s="4">
        <v>26.78</v>
      </c>
      <c r="E232" s="4">
        <v>89.55</v>
      </c>
      <c r="F232" s="4">
        <v>107.74</v>
      </c>
      <c r="G232" s="4">
        <v>43.43</v>
      </c>
      <c r="H232" s="4">
        <v>41.31</v>
      </c>
      <c r="I232" s="4">
        <v>60.38</v>
      </c>
      <c r="J232" s="4">
        <v>43.97</v>
      </c>
      <c r="K232">
        <f t="shared" si="64"/>
        <v>-8.9615482618677043E-3</v>
      </c>
      <c r="L232">
        <f t="shared" si="65"/>
        <v>-1.1917299435323525E-2</v>
      </c>
      <c r="M232">
        <f t="shared" si="66"/>
        <v>-3.7271753919222773E-3</v>
      </c>
      <c r="N232">
        <f t="shared" si="67"/>
        <v>2.7051618430301599E-2</v>
      </c>
      <c r="O232">
        <f t="shared" si="68"/>
        <v>-2.3936215450357737E-2</v>
      </c>
      <c r="P232">
        <f t="shared" si="69"/>
        <v>-5.7398848899190757E-3</v>
      </c>
      <c r="Q232">
        <f t="shared" si="70"/>
        <v>-7.9566423380949373E-3</v>
      </c>
      <c r="R232">
        <f t="shared" si="71"/>
        <v>-1.6263192122312857E-2</v>
      </c>
      <c r="S232">
        <f t="shared" si="72"/>
        <v>-3.4204742764186016E-2</v>
      </c>
      <c r="T232" s="2">
        <f t="shared" si="59"/>
        <v>44670</v>
      </c>
      <c r="U232">
        <f t="shared" si="60"/>
        <v>87.76</v>
      </c>
      <c r="V232">
        <f t="shared" si="61"/>
        <v>171.83</v>
      </c>
      <c r="W232">
        <f>V232-U232</f>
        <v>84.070000000000007</v>
      </c>
      <c r="X232">
        <f t="shared" si="73"/>
        <v>1.9579535095715588</v>
      </c>
      <c r="Y232">
        <f t="shared" si="62"/>
        <v>-8.9615482618677043E-3</v>
      </c>
      <c r="Z232">
        <f t="shared" si="63"/>
        <v>-1.1917299435323525E-2</v>
      </c>
    </row>
    <row r="233" spans="1:26" x14ac:dyDescent="0.2">
      <c r="A233" s="3">
        <v>44669</v>
      </c>
      <c r="B233" s="4">
        <v>88.55</v>
      </c>
      <c r="C233" s="4">
        <v>173.89</v>
      </c>
      <c r="D233" s="4">
        <v>26.88</v>
      </c>
      <c r="E233" s="4">
        <v>87.16</v>
      </c>
      <c r="F233" s="4">
        <v>110.35</v>
      </c>
      <c r="G233" s="4">
        <v>43.68</v>
      </c>
      <c r="H233" s="4">
        <v>41.64</v>
      </c>
      <c r="I233" s="4">
        <v>61.37</v>
      </c>
      <c r="J233" s="4">
        <v>45.5</v>
      </c>
      <c r="K233">
        <f t="shared" si="64"/>
        <v>8.1642362998165345E-3</v>
      </c>
      <c r="L233">
        <f t="shared" si="65"/>
        <v>1.3315005096447828E-2</v>
      </c>
      <c r="M233">
        <f t="shared" si="66"/>
        <v>1.0095430665350935E-2</v>
      </c>
      <c r="N233">
        <f t="shared" si="67"/>
        <v>5.071376620384728E-2</v>
      </c>
      <c r="O233">
        <f t="shared" si="68"/>
        <v>5.1031005558358648E-2</v>
      </c>
      <c r="P233">
        <f t="shared" si="69"/>
        <v>9.8930980587612141E-3</v>
      </c>
      <c r="Q233">
        <f t="shared" si="70"/>
        <v>2.1360035392244098E-2</v>
      </c>
      <c r="R233">
        <f t="shared" si="71"/>
        <v>3.363750153832968E-2</v>
      </c>
      <c r="S233">
        <f t="shared" si="72"/>
        <v>7.1507805223699081E-2</v>
      </c>
      <c r="T233" s="2">
        <f t="shared" si="59"/>
        <v>44669</v>
      </c>
      <c r="U233">
        <f t="shared" si="60"/>
        <v>88.55</v>
      </c>
      <c r="V233">
        <f t="shared" si="61"/>
        <v>173.89</v>
      </c>
      <c r="W233">
        <f>V233-U233</f>
        <v>85.339999999999989</v>
      </c>
      <c r="X233">
        <f t="shared" si="73"/>
        <v>1.9637492941840766</v>
      </c>
      <c r="Y233">
        <f t="shared" si="62"/>
        <v>8.1642362998165345E-3</v>
      </c>
      <c r="Z233">
        <f t="shared" si="63"/>
        <v>1.3315005096447828E-2</v>
      </c>
    </row>
    <row r="234" spans="1:26" x14ac:dyDescent="0.2">
      <c r="A234" s="3">
        <v>44665</v>
      </c>
      <c r="B234" s="4">
        <v>87.83</v>
      </c>
      <c r="C234" s="4">
        <v>171.59</v>
      </c>
      <c r="D234" s="4">
        <v>26.61</v>
      </c>
      <c r="E234" s="4">
        <v>82.85</v>
      </c>
      <c r="F234" s="4">
        <v>104.86</v>
      </c>
      <c r="G234" s="4">
        <v>43.25</v>
      </c>
      <c r="H234" s="4">
        <v>40.76</v>
      </c>
      <c r="I234" s="4">
        <v>59.34</v>
      </c>
      <c r="J234" s="4">
        <v>42.36</v>
      </c>
      <c r="K234">
        <f t="shared" si="64"/>
        <v>1.168130552530945E-2</v>
      </c>
      <c r="L234">
        <f t="shared" si="65"/>
        <v>-4.6611898530811218E-4</v>
      </c>
      <c r="M234">
        <f t="shared" si="66"/>
        <v>1.504325217875686E-3</v>
      </c>
      <c r="N234">
        <f t="shared" si="67"/>
        <v>-3.4941899519195406E-3</v>
      </c>
      <c r="O234">
        <f t="shared" si="68"/>
        <v>8.8123175640909095E-3</v>
      </c>
      <c r="P234">
        <f t="shared" si="69"/>
        <v>1.5847453537827426E-2</v>
      </c>
      <c r="Q234">
        <f t="shared" si="70"/>
        <v>1.4082999893414414E-2</v>
      </c>
      <c r="R234">
        <f t="shared" si="71"/>
        <v>-4.7074733872495443E-3</v>
      </c>
      <c r="S234">
        <f t="shared" si="72"/>
        <v>1.2829826732718217E-2</v>
      </c>
      <c r="T234" s="2">
        <f t="shared" si="59"/>
        <v>44665</v>
      </c>
      <c r="U234">
        <f t="shared" si="60"/>
        <v>87.83</v>
      </c>
      <c r="V234">
        <f t="shared" si="61"/>
        <v>171.59</v>
      </c>
      <c r="W234">
        <f>V234-U234</f>
        <v>83.76</v>
      </c>
      <c r="X234">
        <f t="shared" si="73"/>
        <v>1.9536604804736424</v>
      </c>
      <c r="Y234">
        <f t="shared" si="62"/>
        <v>1.168130552530945E-2</v>
      </c>
      <c r="Z234">
        <f t="shared" si="63"/>
        <v>-4.6611898530811218E-4</v>
      </c>
    </row>
    <row r="235" spans="1:26" x14ac:dyDescent="0.2">
      <c r="A235" s="3">
        <v>44664</v>
      </c>
      <c r="B235" s="4">
        <v>86.81</v>
      </c>
      <c r="C235" s="4">
        <v>171.67</v>
      </c>
      <c r="D235" s="4">
        <v>26.57</v>
      </c>
      <c r="E235" s="4">
        <v>83.14</v>
      </c>
      <c r="F235" s="4">
        <v>103.94</v>
      </c>
      <c r="G235" s="4">
        <v>42.57</v>
      </c>
      <c r="H235" s="4">
        <v>40.19</v>
      </c>
      <c r="I235" s="4">
        <v>59.62</v>
      </c>
      <c r="J235" s="4">
        <v>41.82</v>
      </c>
      <c r="K235">
        <f t="shared" si="64"/>
        <v>1.4036539256020221E-2</v>
      </c>
      <c r="L235">
        <f t="shared" si="65"/>
        <v>1.5616144512701116E-2</v>
      </c>
      <c r="M235">
        <f t="shared" si="66"/>
        <v>1.1355156074273582E-2</v>
      </c>
      <c r="N235">
        <f t="shared" si="67"/>
        <v>1.4172607159552122E-2</v>
      </c>
      <c r="O235">
        <f t="shared" si="68"/>
        <v>3.0774665213509061E-2</v>
      </c>
      <c r="P235">
        <f t="shared" si="69"/>
        <v>2.4733722197398729E-2</v>
      </c>
      <c r="Q235">
        <f t="shared" si="70"/>
        <v>1.6558331152515482E-2</v>
      </c>
      <c r="R235">
        <f t="shared" si="71"/>
        <v>8.0835738255941522E-3</v>
      </c>
      <c r="S235">
        <f t="shared" si="72"/>
        <v>4.1998359687963879E-2</v>
      </c>
      <c r="T235" s="2">
        <f t="shared" si="59"/>
        <v>44664</v>
      </c>
      <c r="U235">
        <f t="shared" si="60"/>
        <v>86.81</v>
      </c>
      <c r="V235">
        <f t="shared" si="61"/>
        <v>171.67</v>
      </c>
      <c r="W235">
        <f>V235-U235</f>
        <v>84.859999999999985</v>
      </c>
      <c r="X235">
        <f t="shared" si="73"/>
        <v>1.9775371500979149</v>
      </c>
      <c r="Y235">
        <f t="shared" si="62"/>
        <v>1.4036539256020221E-2</v>
      </c>
      <c r="Z235">
        <f t="shared" si="63"/>
        <v>1.5616144512701116E-2</v>
      </c>
    </row>
    <row r="236" spans="1:26" x14ac:dyDescent="0.2">
      <c r="A236" s="3">
        <v>44663</v>
      </c>
      <c r="B236" s="4">
        <v>85.6</v>
      </c>
      <c r="C236" s="4">
        <v>169.01</v>
      </c>
      <c r="D236" s="4">
        <v>26.27</v>
      </c>
      <c r="E236" s="4">
        <v>81.97</v>
      </c>
      <c r="F236" s="4">
        <v>100.79</v>
      </c>
      <c r="G236" s="4">
        <v>41.53</v>
      </c>
      <c r="H236" s="4">
        <v>39.53</v>
      </c>
      <c r="I236" s="4">
        <v>59.14</v>
      </c>
      <c r="J236" s="4">
        <v>40.1</v>
      </c>
      <c r="K236">
        <f t="shared" si="64"/>
        <v>2.0655794878478514E-2</v>
      </c>
      <c r="L236">
        <f t="shared" si="65"/>
        <v>2.062421788960488E-2</v>
      </c>
      <c r="M236">
        <f t="shared" si="66"/>
        <v>4.0790273160675072E-2</v>
      </c>
      <c r="N236">
        <f t="shared" si="67"/>
        <v>-6.3237472077009704E-3</v>
      </c>
      <c r="O236">
        <f t="shared" si="68"/>
        <v>-1.0907829927767594E-3</v>
      </c>
      <c r="P236">
        <f t="shared" si="69"/>
        <v>4.8274291190211708E-3</v>
      </c>
      <c r="Q236">
        <f t="shared" si="70"/>
        <v>1.1960951860061245E-2</v>
      </c>
      <c r="R236">
        <f t="shared" si="71"/>
        <v>2.0844766346870283E-2</v>
      </c>
      <c r="S236">
        <f t="shared" si="72"/>
        <v>2.3465186634783537E-2</v>
      </c>
      <c r="T236" s="2">
        <f t="shared" si="59"/>
        <v>44663</v>
      </c>
      <c r="U236">
        <f t="shared" si="60"/>
        <v>85.6</v>
      </c>
      <c r="V236">
        <f t="shared" si="61"/>
        <v>169.01</v>
      </c>
      <c r="W236">
        <f>V236-U236</f>
        <v>83.41</v>
      </c>
      <c r="X236">
        <f t="shared" si="73"/>
        <v>1.9744158878504674</v>
      </c>
      <c r="Y236">
        <f t="shared" si="62"/>
        <v>2.0655794878478514E-2</v>
      </c>
      <c r="Z236">
        <f t="shared" si="63"/>
        <v>2.062421788960488E-2</v>
      </c>
    </row>
    <row r="237" spans="1:26" x14ac:dyDescent="0.2">
      <c r="A237" s="3">
        <v>44662</v>
      </c>
      <c r="B237" s="4">
        <v>83.85</v>
      </c>
      <c r="C237" s="4">
        <v>165.56</v>
      </c>
      <c r="D237" s="4">
        <v>25.22</v>
      </c>
      <c r="E237" s="4">
        <v>82.49</v>
      </c>
      <c r="F237" s="4">
        <v>100.9</v>
      </c>
      <c r="G237" s="4">
        <v>41.33</v>
      </c>
      <c r="H237" s="4">
        <v>39.06</v>
      </c>
      <c r="I237" s="4">
        <v>57.92</v>
      </c>
      <c r="J237" s="4">
        <v>39.17</v>
      </c>
      <c r="K237">
        <f t="shared" si="64"/>
        <v>-3.5037856740873313E-2</v>
      </c>
      <c r="L237">
        <f t="shared" si="65"/>
        <v>-2.6052920665482551E-2</v>
      </c>
      <c r="M237">
        <f t="shared" si="66"/>
        <v>-2.6605638168718533E-2</v>
      </c>
      <c r="N237">
        <f t="shared" si="67"/>
        <v>-2.1111495359830861E-2</v>
      </c>
      <c r="O237">
        <f t="shared" si="68"/>
        <v>-2.2732705361017777E-2</v>
      </c>
      <c r="P237">
        <f t="shared" si="69"/>
        <v>-2.9091226495742098E-2</v>
      </c>
      <c r="Q237">
        <f t="shared" si="70"/>
        <v>-2.2279402539136212E-2</v>
      </c>
      <c r="R237">
        <f t="shared" si="71"/>
        <v>-6.4840616386184075E-2</v>
      </c>
      <c r="S237">
        <f t="shared" si="72"/>
        <v>2.2200188965182339E-2</v>
      </c>
      <c r="T237" s="2">
        <f t="shared" si="59"/>
        <v>44662</v>
      </c>
      <c r="U237">
        <f t="shared" si="60"/>
        <v>83.85</v>
      </c>
      <c r="V237">
        <f t="shared" si="61"/>
        <v>165.56</v>
      </c>
      <c r="W237">
        <f>V237-U237</f>
        <v>81.710000000000008</v>
      </c>
      <c r="X237">
        <f t="shared" si="73"/>
        <v>1.9744782349433514</v>
      </c>
      <c r="Y237">
        <f t="shared" si="62"/>
        <v>-3.5037856740873313E-2</v>
      </c>
      <c r="Z237">
        <f t="shared" si="63"/>
        <v>-2.6052920665482551E-2</v>
      </c>
    </row>
    <row r="238" spans="1:26" x14ac:dyDescent="0.2">
      <c r="A238" s="3">
        <v>44659</v>
      </c>
      <c r="B238" s="4">
        <v>86.84</v>
      </c>
      <c r="C238" s="4">
        <v>169.93</v>
      </c>
      <c r="D238" s="4">
        <v>25.9</v>
      </c>
      <c r="E238" s="4">
        <v>84.25</v>
      </c>
      <c r="F238" s="4">
        <v>103.22</v>
      </c>
      <c r="G238" s="4">
        <v>42.55</v>
      </c>
      <c r="H238" s="4">
        <v>39.94</v>
      </c>
      <c r="I238" s="4">
        <v>61.8</v>
      </c>
      <c r="J238" s="4">
        <v>38.31</v>
      </c>
      <c r="K238">
        <f t="shared" si="64"/>
        <v>2.0828026168220503E-2</v>
      </c>
      <c r="L238">
        <f t="shared" si="65"/>
        <v>1.679415194466622E-2</v>
      </c>
      <c r="M238">
        <f t="shared" si="66"/>
        <v>3.8171071170025467E-2</v>
      </c>
      <c r="N238">
        <f t="shared" si="67"/>
        <v>1.3984570224559479E-2</v>
      </c>
      <c r="O238">
        <f t="shared" si="68"/>
        <v>-1.0651175056824161E-3</v>
      </c>
      <c r="P238">
        <f t="shared" si="69"/>
        <v>3.7839763460603304E-2</v>
      </c>
      <c r="Q238">
        <f t="shared" si="70"/>
        <v>5.6392852292635423E-2</v>
      </c>
      <c r="R238">
        <f t="shared" si="71"/>
        <v>6.8992871486951421E-2</v>
      </c>
      <c r="S238">
        <f t="shared" si="72"/>
        <v>5.2791895744532358E-2</v>
      </c>
      <c r="T238" s="2">
        <f t="shared" si="59"/>
        <v>44659</v>
      </c>
      <c r="U238">
        <f t="shared" si="60"/>
        <v>86.84</v>
      </c>
      <c r="V238">
        <f t="shared" si="61"/>
        <v>169.93</v>
      </c>
      <c r="W238">
        <f>V238-U238</f>
        <v>83.09</v>
      </c>
      <c r="X238">
        <f t="shared" si="73"/>
        <v>1.9568171349608476</v>
      </c>
      <c r="Y238">
        <f t="shared" si="62"/>
        <v>2.0828026168220503E-2</v>
      </c>
      <c r="Z238">
        <f t="shared" si="63"/>
        <v>1.679415194466622E-2</v>
      </c>
    </row>
    <row r="239" spans="1:26" x14ac:dyDescent="0.2">
      <c r="A239" s="3">
        <v>44658</v>
      </c>
      <c r="B239" s="4">
        <v>85.05</v>
      </c>
      <c r="C239" s="4">
        <v>167.1</v>
      </c>
      <c r="D239" s="4">
        <v>24.93</v>
      </c>
      <c r="E239" s="4">
        <v>83.08</v>
      </c>
      <c r="F239" s="4">
        <v>103.33</v>
      </c>
      <c r="G239" s="4">
        <v>40.97</v>
      </c>
      <c r="H239" s="4">
        <v>37.75</v>
      </c>
      <c r="I239" s="4">
        <v>57.68</v>
      </c>
      <c r="J239" s="4">
        <v>36.340000000000003</v>
      </c>
      <c r="K239">
        <f t="shared" si="64"/>
        <v>1.6597891409037613E-2</v>
      </c>
      <c r="L239">
        <f t="shared" si="65"/>
        <v>1.3799140355259238E-2</v>
      </c>
      <c r="M239">
        <f t="shared" si="66"/>
        <v>2.0669428852907762E-2</v>
      </c>
      <c r="N239">
        <f t="shared" si="67"/>
        <v>-3.0815427131581891E-2</v>
      </c>
      <c r="O239">
        <f t="shared" si="68"/>
        <v>2.9037410067078213E-4</v>
      </c>
      <c r="P239">
        <f t="shared" si="69"/>
        <v>4.6483264124704627E-3</v>
      </c>
      <c r="Q239">
        <f t="shared" si="70"/>
        <v>1.0652564116207309E-2</v>
      </c>
      <c r="R239">
        <f t="shared" si="71"/>
        <v>2.7774680448042925E-2</v>
      </c>
      <c r="S239">
        <f t="shared" si="72"/>
        <v>-2.6610313011117832E-2</v>
      </c>
      <c r="T239" s="2">
        <f t="shared" si="59"/>
        <v>44658</v>
      </c>
      <c r="U239">
        <f t="shared" si="60"/>
        <v>85.05</v>
      </c>
      <c r="V239">
        <f t="shared" si="61"/>
        <v>167.1</v>
      </c>
      <c r="W239">
        <f>V239-U239</f>
        <v>82.05</v>
      </c>
      <c r="X239">
        <f t="shared" si="73"/>
        <v>1.9647266313932981</v>
      </c>
      <c r="Y239">
        <f t="shared" si="62"/>
        <v>1.6597891409037613E-2</v>
      </c>
      <c r="Z239">
        <f t="shared" si="63"/>
        <v>1.3799140355259238E-2</v>
      </c>
    </row>
    <row r="240" spans="1:26" x14ac:dyDescent="0.2">
      <c r="A240" s="3">
        <v>44657</v>
      </c>
      <c r="B240" s="4">
        <v>83.65</v>
      </c>
      <c r="C240" s="4">
        <v>164.81</v>
      </c>
      <c r="D240" s="4">
        <v>24.42</v>
      </c>
      <c r="E240" s="4">
        <v>85.68</v>
      </c>
      <c r="F240" s="4">
        <v>103.3</v>
      </c>
      <c r="G240" s="4">
        <v>40.78</v>
      </c>
      <c r="H240" s="4">
        <v>37.35</v>
      </c>
      <c r="I240" s="4">
        <v>56.1</v>
      </c>
      <c r="J240" s="4">
        <v>37.32</v>
      </c>
      <c r="K240">
        <f t="shared" si="64"/>
        <v>1.105913423074154E-2</v>
      </c>
      <c r="L240">
        <f t="shared" si="65"/>
        <v>8.8369408297332471E-3</v>
      </c>
      <c r="M240">
        <f t="shared" si="66"/>
        <v>-1.5441184488377811E-2</v>
      </c>
      <c r="N240">
        <f t="shared" si="67"/>
        <v>-2.6808105104717413E-3</v>
      </c>
      <c r="O240">
        <f t="shared" si="68"/>
        <v>1.7972743987048873E-2</v>
      </c>
      <c r="P240">
        <f t="shared" si="69"/>
        <v>7.8779334067097997E-3</v>
      </c>
      <c r="Q240">
        <f t="shared" si="70"/>
        <v>-4.8077015681031203E-3</v>
      </c>
      <c r="R240">
        <f t="shared" si="71"/>
        <v>6.7966636170456235E-3</v>
      </c>
      <c r="S240">
        <f t="shared" si="72"/>
        <v>2.9641871072157242E-2</v>
      </c>
      <c r="T240" s="2">
        <f t="shared" si="59"/>
        <v>44657</v>
      </c>
      <c r="U240">
        <f t="shared" si="60"/>
        <v>83.65</v>
      </c>
      <c r="V240">
        <f t="shared" si="61"/>
        <v>164.81</v>
      </c>
      <c r="W240">
        <f>V240-U240</f>
        <v>81.16</v>
      </c>
      <c r="X240">
        <f t="shared" si="73"/>
        <v>1.9702331141661684</v>
      </c>
      <c r="Y240">
        <f t="shared" si="62"/>
        <v>1.105913423074154E-2</v>
      </c>
      <c r="Z240">
        <f t="shared" si="63"/>
        <v>8.8369408297332471E-3</v>
      </c>
    </row>
    <row r="241" spans="1:26" x14ac:dyDescent="0.2">
      <c r="A241" s="3">
        <v>44656</v>
      </c>
      <c r="B241" s="4">
        <v>82.73</v>
      </c>
      <c r="C241" s="4">
        <v>163.36000000000001</v>
      </c>
      <c r="D241" s="4">
        <v>24.8</v>
      </c>
      <c r="E241" s="4">
        <v>85.91</v>
      </c>
      <c r="F241" s="4">
        <v>101.46</v>
      </c>
      <c r="G241" s="4">
        <v>40.46</v>
      </c>
      <c r="H241" s="4">
        <v>37.53</v>
      </c>
      <c r="I241" s="4">
        <v>55.72</v>
      </c>
      <c r="J241" s="4">
        <v>36.229999999999997</v>
      </c>
      <c r="K241">
        <f t="shared" si="64"/>
        <v>-5.1841697877205248E-3</v>
      </c>
      <c r="L241">
        <f t="shared" si="65"/>
        <v>-6.1636298020785766E-3</v>
      </c>
      <c r="M241">
        <f t="shared" si="66"/>
        <v>-3.4868825650823936E-2</v>
      </c>
      <c r="N241">
        <f t="shared" si="67"/>
        <v>-8.8075664962884766E-3</v>
      </c>
      <c r="O241">
        <f t="shared" si="68"/>
        <v>7.1216918210395639E-3</v>
      </c>
      <c r="P241">
        <f t="shared" si="69"/>
        <v>-2.6583689561857755E-2</v>
      </c>
      <c r="Q241">
        <f t="shared" si="70"/>
        <v>-3.2506138535908356E-2</v>
      </c>
      <c r="R241">
        <f t="shared" si="71"/>
        <v>-3.6476601418081685E-2</v>
      </c>
      <c r="S241">
        <f t="shared" si="72"/>
        <v>-3.5817644022923104E-3</v>
      </c>
      <c r="T241" s="2">
        <f t="shared" si="59"/>
        <v>44656</v>
      </c>
      <c r="U241">
        <f t="shared" si="60"/>
        <v>82.73</v>
      </c>
      <c r="V241">
        <f t="shared" si="61"/>
        <v>163.36000000000001</v>
      </c>
      <c r="W241">
        <f>V241-U241</f>
        <v>80.63000000000001</v>
      </c>
      <c r="X241">
        <f t="shared" si="73"/>
        <v>1.9746162214432492</v>
      </c>
      <c r="Y241">
        <f t="shared" si="62"/>
        <v>-5.1841697877205248E-3</v>
      </c>
      <c r="Z241">
        <f t="shared" si="63"/>
        <v>-6.1636298020785766E-3</v>
      </c>
    </row>
    <row r="242" spans="1:26" x14ac:dyDescent="0.2">
      <c r="A242" s="3">
        <v>44655</v>
      </c>
      <c r="B242" s="4">
        <v>83.16</v>
      </c>
      <c r="C242" s="4">
        <v>164.37</v>
      </c>
      <c r="D242" s="4">
        <v>25.68</v>
      </c>
      <c r="E242" s="4">
        <v>86.67</v>
      </c>
      <c r="F242" s="4">
        <v>100.74</v>
      </c>
      <c r="G242" s="4">
        <v>41.55</v>
      </c>
      <c r="H242" s="4">
        <v>38.770000000000003</v>
      </c>
      <c r="I242" s="4">
        <v>57.79</v>
      </c>
      <c r="J242" s="4">
        <v>36.36</v>
      </c>
      <c r="K242">
        <f t="shared" si="64"/>
        <v>4.8111619884016392E-4</v>
      </c>
      <c r="L242">
        <f t="shared" si="65"/>
        <v>9.1299193779144361E-4</v>
      </c>
      <c r="M242">
        <f t="shared" si="66"/>
        <v>-2.7221482879847391E-3</v>
      </c>
      <c r="N242">
        <f t="shared" si="67"/>
        <v>8.2257313719440069E-3</v>
      </c>
      <c r="O242">
        <f t="shared" si="68"/>
        <v>-5.2472770266891689E-3</v>
      </c>
      <c r="P242">
        <f t="shared" si="69"/>
        <v>-3.3637705912483331E-3</v>
      </c>
      <c r="Q242">
        <f t="shared" si="70"/>
        <v>4.9127442052548853E-3</v>
      </c>
      <c r="R242">
        <f t="shared" si="71"/>
        <v>-5.5220157573276432E-3</v>
      </c>
      <c r="S242">
        <f t="shared" si="72"/>
        <v>9.1173445492762385E-3</v>
      </c>
      <c r="T242" s="2">
        <f t="shared" si="59"/>
        <v>44655</v>
      </c>
      <c r="U242">
        <f t="shared" si="60"/>
        <v>83.16</v>
      </c>
      <c r="V242">
        <f t="shared" si="61"/>
        <v>164.37</v>
      </c>
      <c r="W242">
        <f>V242-U242</f>
        <v>81.210000000000008</v>
      </c>
      <c r="X242">
        <f t="shared" si="73"/>
        <v>1.9765512265512266</v>
      </c>
      <c r="Y242">
        <f t="shared" si="62"/>
        <v>4.8111619884016392E-4</v>
      </c>
      <c r="Z242">
        <f t="shared" si="63"/>
        <v>9.1299193779144361E-4</v>
      </c>
    </row>
    <row r="243" spans="1:26" x14ac:dyDescent="0.2">
      <c r="A243" s="3">
        <v>44652</v>
      </c>
      <c r="B243" s="4">
        <v>83.12</v>
      </c>
      <c r="C243" s="4">
        <v>164.22</v>
      </c>
      <c r="D243" s="4">
        <v>25.75</v>
      </c>
      <c r="E243" s="4">
        <v>85.96</v>
      </c>
      <c r="F243" s="4">
        <v>101.27</v>
      </c>
      <c r="G243" s="4">
        <v>41.69</v>
      </c>
      <c r="H243" s="4">
        <v>38.58</v>
      </c>
      <c r="I243" s="4">
        <v>58.11</v>
      </c>
      <c r="J243" s="4">
        <v>36.03</v>
      </c>
      <c r="K243">
        <f t="shared" si="64"/>
        <v>6.3967389683464004E-3</v>
      </c>
      <c r="L243">
        <f t="shared" si="65"/>
        <v>8.5002805045137214E-3</v>
      </c>
      <c r="M243">
        <f t="shared" si="66"/>
        <v>2.5168453940251429E-2</v>
      </c>
      <c r="N243">
        <f t="shared" si="67"/>
        <v>-4.9898565964831337E-3</v>
      </c>
      <c r="O243">
        <f t="shared" si="68"/>
        <v>-2.6625921750547416E-3</v>
      </c>
      <c r="P243">
        <f t="shared" si="69"/>
        <v>9.1566904840321844E-3</v>
      </c>
      <c r="Q243">
        <f t="shared" si="70"/>
        <v>1.8574765563879637E-2</v>
      </c>
      <c r="R243">
        <f t="shared" si="71"/>
        <v>2.3858336706308939E-2</v>
      </c>
      <c r="S243">
        <f t="shared" si="72"/>
        <v>4.6004704950613068E-2</v>
      </c>
      <c r="T243" s="2">
        <f t="shared" si="59"/>
        <v>44652</v>
      </c>
      <c r="U243">
        <f t="shared" si="60"/>
        <v>83.12</v>
      </c>
      <c r="V243">
        <f t="shared" si="61"/>
        <v>164.22</v>
      </c>
      <c r="W243">
        <f>V243-U243</f>
        <v>81.099999999999994</v>
      </c>
      <c r="X243">
        <f t="shared" si="73"/>
        <v>1.9756977863330123</v>
      </c>
      <c r="Y243">
        <f t="shared" si="62"/>
        <v>6.3967389683464004E-3</v>
      </c>
      <c r="Z243">
        <f t="shared" si="63"/>
        <v>8.5002805045137214E-3</v>
      </c>
    </row>
    <row r="244" spans="1:26" x14ac:dyDescent="0.2">
      <c r="A244" s="3">
        <v>44651</v>
      </c>
      <c r="B244" s="4">
        <v>82.59</v>
      </c>
      <c r="C244" s="4">
        <v>162.83000000000001</v>
      </c>
      <c r="D244" s="4">
        <v>25.11</v>
      </c>
      <c r="E244" s="4">
        <v>86.39</v>
      </c>
      <c r="F244" s="4">
        <v>101.54</v>
      </c>
      <c r="G244" s="4">
        <v>41.31</v>
      </c>
      <c r="H244" s="4">
        <v>37.869999999999997</v>
      </c>
      <c r="I244" s="4">
        <v>56.74</v>
      </c>
      <c r="J244" s="4">
        <v>34.409999999999997</v>
      </c>
      <c r="K244">
        <f t="shared" si="64"/>
        <v>-1.43057076962631E-2</v>
      </c>
      <c r="L244">
        <f t="shared" si="65"/>
        <v>-1.6143629817081718E-2</v>
      </c>
      <c r="M244">
        <f t="shared" si="66"/>
        <v>-1.5412278994886786E-2</v>
      </c>
      <c r="N244">
        <f t="shared" si="67"/>
        <v>-1.2080915497490331E-2</v>
      </c>
      <c r="O244">
        <f t="shared" si="68"/>
        <v>1.0295082020117995E-2</v>
      </c>
      <c r="P244">
        <f t="shared" si="69"/>
        <v>-2.1552558385734191E-2</v>
      </c>
      <c r="Q244">
        <f t="shared" si="70"/>
        <v>-1.7018345016221528E-2</v>
      </c>
      <c r="R244">
        <f t="shared" si="71"/>
        <v>-1.295763183011882E-2</v>
      </c>
      <c r="S244">
        <f t="shared" si="72"/>
        <v>6.9991536821884925E-3</v>
      </c>
      <c r="T244" s="2">
        <f t="shared" si="59"/>
        <v>44651</v>
      </c>
      <c r="U244">
        <f t="shared" si="60"/>
        <v>82.59</v>
      </c>
      <c r="V244">
        <f t="shared" si="61"/>
        <v>162.83000000000001</v>
      </c>
      <c r="W244">
        <f>V244-U244</f>
        <v>80.240000000000009</v>
      </c>
      <c r="X244">
        <f t="shared" si="73"/>
        <v>1.9715461920329338</v>
      </c>
      <c r="Y244">
        <f t="shared" si="62"/>
        <v>-1.43057076962631E-2</v>
      </c>
      <c r="Z244">
        <f t="shared" si="63"/>
        <v>-1.6143629817081718E-2</v>
      </c>
    </row>
    <row r="245" spans="1:26" x14ac:dyDescent="0.2">
      <c r="A245" s="3">
        <v>44650</v>
      </c>
      <c r="B245" s="4">
        <v>83.78</v>
      </c>
      <c r="C245" s="4">
        <v>165.48</v>
      </c>
      <c r="D245" s="4">
        <v>25.5</v>
      </c>
      <c r="E245" s="4">
        <v>87.44</v>
      </c>
      <c r="F245" s="4">
        <v>100.5</v>
      </c>
      <c r="G245" s="4">
        <v>42.21</v>
      </c>
      <c r="H245" s="4">
        <v>38.520000000000003</v>
      </c>
      <c r="I245" s="4">
        <v>57.48</v>
      </c>
      <c r="J245" s="4">
        <v>34.17</v>
      </c>
      <c r="K245">
        <f t="shared" si="64"/>
        <v>1.6973022565731435E-2</v>
      </c>
      <c r="L245">
        <f t="shared" si="65"/>
        <v>7.0345954129626236E-3</v>
      </c>
      <c r="M245">
        <f t="shared" si="66"/>
        <v>1.980262729617973E-2</v>
      </c>
      <c r="N245">
        <f t="shared" si="67"/>
        <v>4.64655580056378E-2</v>
      </c>
      <c r="O245">
        <f t="shared" si="68"/>
        <v>3.8751171663848075E-2</v>
      </c>
      <c r="P245">
        <f t="shared" si="69"/>
        <v>-9.9010709827115698E-3</v>
      </c>
      <c r="Q245">
        <f t="shared" si="70"/>
        <v>1.7546607046467044E-2</v>
      </c>
      <c r="R245">
        <f t="shared" si="71"/>
        <v>1.207680732148303E-2</v>
      </c>
      <c r="S245">
        <f t="shared" si="72"/>
        <v>4.6934671080964751E-3</v>
      </c>
      <c r="T245" s="2">
        <f t="shared" si="59"/>
        <v>44650</v>
      </c>
      <c r="U245">
        <f t="shared" si="60"/>
        <v>83.78</v>
      </c>
      <c r="V245">
        <f t="shared" si="61"/>
        <v>165.48</v>
      </c>
      <c r="W245">
        <f>V245-U245</f>
        <v>81.699999999999989</v>
      </c>
      <c r="X245">
        <f t="shared" si="73"/>
        <v>1.9751730723322987</v>
      </c>
      <c r="Y245">
        <f t="shared" si="62"/>
        <v>1.6973022565731435E-2</v>
      </c>
      <c r="Z245">
        <f t="shared" si="63"/>
        <v>7.0345954129626236E-3</v>
      </c>
    </row>
    <row r="246" spans="1:26" x14ac:dyDescent="0.2">
      <c r="A246" s="3">
        <v>44649</v>
      </c>
      <c r="B246" s="4">
        <v>82.37</v>
      </c>
      <c r="C246" s="4">
        <v>164.32</v>
      </c>
      <c r="D246" s="4">
        <v>25</v>
      </c>
      <c r="E246" s="4">
        <v>83.47</v>
      </c>
      <c r="F246" s="4">
        <v>96.68</v>
      </c>
      <c r="G246" s="4">
        <v>42.63</v>
      </c>
      <c r="H246" s="4">
        <v>37.85</v>
      </c>
      <c r="I246" s="4">
        <v>56.79</v>
      </c>
      <c r="J246" s="4">
        <v>34.01</v>
      </c>
      <c r="K246">
        <f t="shared" si="64"/>
        <v>-5.3275340924513158E-3</v>
      </c>
      <c r="L246">
        <f t="shared" si="65"/>
        <v>-1.2278256284237661E-2</v>
      </c>
      <c r="M246">
        <f t="shared" si="66"/>
        <v>-1.1533235813672956E-2</v>
      </c>
      <c r="N246">
        <f t="shared" si="67"/>
        <v>1.4237692245023607E-2</v>
      </c>
      <c r="O246">
        <f t="shared" si="68"/>
        <v>3.2116059720861839E-3</v>
      </c>
      <c r="P246">
        <f t="shared" si="69"/>
        <v>2.1337936173657798E-2</v>
      </c>
      <c r="Q246">
        <f t="shared" si="70"/>
        <v>1.4101603904314768E-2</v>
      </c>
      <c r="R246">
        <f t="shared" si="71"/>
        <v>2.6448045038767608E-3</v>
      </c>
      <c r="S246">
        <f t="shared" si="72"/>
        <v>-2.5832230189277407E-2</v>
      </c>
      <c r="T246" s="2">
        <f t="shared" si="59"/>
        <v>44649</v>
      </c>
      <c r="U246">
        <f t="shared" si="60"/>
        <v>82.37</v>
      </c>
      <c r="V246">
        <f t="shared" si="61"/>
        <v>164.32</v>
      </c>
      <c r="W246">
        <f>V246-U246</f>
        <v>81.949999999999989</v>
      </c>
      <c r="X246">
        <f t="shared" si="73"/>
        <v>1.9949010562097849</v>
      </c>
      <c r="Y246">
        <f t="shared" si="62"/>
        <v>-5.3275340924513158E-3</v>
      </c>
      <c r="Z246">
        <f t="shared" si="63"/>
        <v>-1.2278256284237661E-2</v>
      </c>
    </row>
    <row r="247" spans="1:26" x14ac:dyDescent="0.2">
      <c r="A247" s="3">
        <v>44648</v>
      </c>
      <c r="B247" s="4">
        <v>82.81</v>
      </c>
      <c r="C247" s="4">
        <v>166.35</v>
      </c>
      <c r="D247" s="4">
        <v>25.29</v>
      </c>
      <c r="E247" s="4">
        <v>82.29</v>
      </c>
      <c r="F247" s="4">
        <v>96.37</v>
      </c>
      <c r="G247" s="4">
        <v>41.73</v>
      </c>
      <c r="H247" s="4">
        <v>37.32</v>
      </c>
      <c r="I247" s="4">
        <v>56.64</v>
      </c>
      <c r="J247" s="4">
        <v>34.9</v>
      </c>
      <c r="K247">
        <f t="shared" si="64"/>
        <v>-2.845260678966139E-2</v>
      </c>
      <c r="L247">
        <f t="shared" si="65"/>
        <v>-1.7637351675654743E-2</v>
      </c>
      <c r="M247">
        <f t="shared" si="66"/>
        <v>-2.922475665849467E-2</v>
      </c>
      <c r="N247">
        <f t="shared" si="67"/>
        <v>-1.8779894651596133E-2</v>
      </c>
      <c r="O247">
        <f t="shared" si="68"/>
        <v>-9.0900326353595892E-3</v>
      </c>
      <c r="P247">
        <f t="shared" si="69"/>
        <v>-4.5670036833188439E-2</v>
      </c>
      <c r="Q247">
        <f t="shared" si="70"/>
        <v>-4.1464874645257464E-2</v>
      </c>
      <c r="R247">
        <f t="shared" si="71"/>
        <v>-3.5894620690630277E-2</v>
      </c>
      <c r="S247">
        <f t="shared" si="72"/>
        <v>1.6467221738780697E-2</v>
      </c>
      <c r="T247" s="2">
        <f t="shared" si="59"/>
        <v>44648</v>
      </c>
      <c r="U247">
        <f t="shared" si="60"/>
        <v>82.81</v>
      </c>
      <c r="V247">
        <f t="shared" si="61"/>
        <v>166.35</v>
      </c>
      <c r="W247">
        <f>V247-U247</f>
        <v>83.539999999999992</v>
      </c>
      <c r="X247">
        <f t="shared" si="73"/>
        <v>2.008815360463712</v>
      </c>
      <c r="Y247">
        <f t="shared" si="62"/>
        <v>-2.845260678966139E-2</v>
      </c>
      <c r="Z247">
        <f t="shared" si="63"/>
        <v>-1.7637351675654743E-2</v>
      </c>
    </row>
    <row r="248" spans="1:26" x14ac:dyDescent="0.2">
      <c r="A248" s="3">
        <v>44645</v>
      </c>
      <c r="B248" s="4">
        <v>85.2</v>
      </c>
      <c r="C248" s="4">
        <v>169.31</v>
      </c>
      <c r="D248" s="4">
        <v>26.04</v>
      </c>
      <c r="E248" s="4">
        <v>83.85</v>
      </c>
      <c r="F248" s="4">
        <v>97.25</v>
      </c>
      <c r="G248" s="4">
        <v>43.68</v>
      </c>
      <c r="H248" s="4">
        <v>38.9</v>
      </c>
      <c r="I248" s="4">
        <v>58.71</v>
      </c>
      <c r="J248" s="4">
        <v>34.33</v>
      </c>
      <c r="K248">
        <f t="shared" si="64"/>
        <v>2.1592961382619368E-2</v>
      </c>
      <c r="L248">
        <f t="shared" si="65"/>
        <v>1.7937967941258359E-2</v>
      </c>
      <c r="M248">
        <f t="shared" si="66"/>
        <v>1.9779586086976032E-2</v>
      </c>
      <c r="N248">
        <f t="shared" si="67"/>
        <v>3.3099948426344707E-2</v>
      </c>
      <c r="O248">
        <f t="shared" si="68"/>
        <v>8.3639291855854055E-3</v>
      </c>
      <c r="P248">
        <f t="shared" si="69"/>
        <v>2.4097551579060524E-2</v>
      </c>
      <c r="Q248">
        <f t="shared" si="70"/>
        <v>3.1864800916238237E-2</v>
      </c>
      <c r="R248">
        <f t="shared" si="71"/>
        <v>1.648672067419155E-2</v>
      </c>
      <c r="S248">
        <f t="shared" si="72"/>
        <v>0.11045486935915089</v>
      </c>
      <c r="T248" s="2">
        <f t="shared" si="59"/>
        <v>44645</v>
      </c>
      <c r="U248">
        <f t="shared" si="60"/>
        <v>85.2</v>
      </c>
      <c r="V248">
        <f t="shared" si="61"/>
        <v>169.31</v>
      </c>
      <c r="W248">
        <f>V248-U248</f>
        <v>84.11</v>
      </c>
      <c r="X248">
        <f t="shared" si="73"/>
        <v>1.9872065727699531</v>
      </c>
      <c r="Y248">
        <f t="shared" si="62"/>
        <v>2.1592961382619368E-2</v>
      </c>
      <c r="Z248">
        <f t="shared" si="63"/>
        <v>1.7937967941258359E-2</v>
      </c>
    </row>
    <row r="249" spans="1:26" x14ac:dyDescent="0.2">
      <c r="A249" s="3">
        <v>44644</v>
      </c>
      <c r="B249" s="4">
        <v>83.38</v>
      </c>
      <c r="C249" s="4">
        <v>166.3</v>
      </c>
      <c r="D249" s="4">
        <v>25.53</v>
      </c>
      <c r="E249" s="4">
        <v>81.12</v>
      </c>
      <c r="F249" s="4">
        <v>96.44</v>
      </c>
      <c r="G249" s="4">
        <v>42.64</v>
      </c>
      <c r="H249" s="4">
        <v>37.68</v>
      </c>
      <c r="I249" s="4">
        <v>57.75</v>
      </c>
      <c r="J249" s="4">
        <v>30.74</v>
      </c>
      <c r="K249">
        <f t="shared" si="64"/>
        <v>3.0028249096541869E-3</v>
      </c>
      <c r="L249">
        <f t="shared" si="65"/>
        <v>2.6493271758244031E-3</v>
      </c>
      <c r="M249">
        <f t="shared" si="66"/>
        <v>-1.9565648973041052E-3</v>
      </c>
      <c r="N249">
        <f t="shared" si="67"/>
        <v>1.0533587699387755E-2</v>
      </c>
      <c r="O249">
        <f t="shared" si="68"/>
        <v>9.5854036686783221E-3</v>
      </c>
      <c r="P249">
        <f t="shared" si="69"/>
        <v>5.4085963710898844E-3</v>
      </c>
      <c r="Q249">
        <f t="shared" si="70"/>
        <v>-1.029712068624369E-2</v>
      </c>
      <c r="R249">
        <f t="shared" si="71"/>
        <v>-3.5550984264318984E-2</v>
      </c>
      <c r="S249">
        <f t="shared" si="72"/>
        <v>6.8667615344874283E-2</v>
      </c>
      <c r="T249" s="2">
        <f t="shared" si="59"/>
        <v>44644</v>
      </c>
      <c r="U249">
        <f t="shared" si="60"/>
        <v>83.38</v>
      </c>
      <c r="V249">
        <f t="shared" si="61"/>
        <v>166.3</v>
      </c>
      <c r="W249">
        <f>V249-U249</f>
        <v>82.920000000000016</v>
      </c>
      <c r="X249">
        <f t="shared" si="73"/>
        <v>1.9944830894698971</v>
      </c>
      <c r="Y249">
        <f t="shared" si="62"/>
        <v>3.0028249096541869E-3</v>
      </c>
      <c r="Z249">
        <f t="shared" si="63"/>
        <v>2.6493271758244031E-3</v>
      </c>
    </row>
    <row r="250" spans="1:26" x14ac:dyDescent="0.2">
      <c r="A250" s="3">
        <v>44643</v>
      </c>
      <c r="B250" s="4">
        <v>83.13</v>
      </c>
      <c r="C250" s="4">
        <v>165.86</v>
      </c>
      <c r="D250" s="4">
        <v>25.58</v>
      </c>
      <c r="E250" s="4">
        <v>80.27</v>
      </c>
      <c r="F250" s="4">
        <v>95.52</v>
      </c>
      <c r="G250" s="4">
        <v>42.41</v>
      </c>
      <c r="H250" s="4">
        <v>38.07</v>
      </c>
      <c r="I250" s="4">
        <v>59.84</v>
      </c>
      <c r="J250" s="4">
        <v>28.7</v>
      </c>
      <c r="K250">
        <f t="shared" si="64"/>
        <v>1.5639525899625573E-2</v>
      </c>
      <c r="L250">
        <f t="shared" si="65"/>
        <v>1.0729001235998745E-2</v>
      </c>
      <c r="M250">
        <f t="shared" si="66"/>
        <v>3.662829841449828E-2</v>
      </c>
      <c r="N250">
        <f t="shared" si="67"/>
        <v>5.9977688232958556E-3</v>
      </c>
      <c r="O250">
        <f t="shared" si="68"/>
        <v>2.0412109475126734E-2</v>
      </c>
      <c r="P250">
        <f t="shared" si="69"/>
        <v>2.8945927131018529E-2</v>
      </c>
      <c r="Q250">
        <f t="shared" si="70"/>
        <v>2.6079178892906466E-2</v>
      </c>
      <c r="R250">
        <f t="shared" si="71"/>
        <v>3.3478437696841199E-3</v>
      </c>
      <c r="S250">
        <f t="shared" si="72"/>
        <v>1.7575144821507491E-2</v>
      </c>
      <c r="T250" s="2">
        <f t="shared" si="59"/>
        <v>44643</v>
      </c>
      <c r="U250">
        <f t="shared" si="60"/>
        <v>83.13</v>
      </c>
      <c r="V250">
        <f t="shared" si="61"/>
        <v>165.86</v>
      </c>
      <c r="W250">
        <f>V250-U250</f>
        <v>82.730000000000018</v>
      </c>
      <c r="X250">
        <f t="shared" si="73"/>
        <v>1.9951882593528212</v>
      </c>
      <c r="Y250">
        <f t="shared" si="62"/>
        <v>1.5639525899625573E-2</v>
      </c>
      <c r="Z250">
        <f t="shared" si="63"/>
        <v>1.0729001235998745E-2</v>
      </c>
    </row>
    <row r="251" spans="1:26" x14ac:dyDescent="0.2">
      <c r="A251" s="3">
        <v>44642</v>
      </c>
      <c r="B251" s="4">
        <v>81.84</v>
      </c>
      <c r="C251" s="4">
        <v>164.09</v>
      </c>
      <c r="D251" s="4">
        <v>24.66</v>
      </c>
      <c r="E251" s="4">
        <v>79.790000000000006</v>
      </c>
      <c r="F251" s="4">
        <v>93.59</v>
      </c>
      <c r="G251" s="4">
        <v>41.2</v>
      </c>
      <c r="H251" s="4">
        <v>37.090000000000003</v>
      </c>
      <c r="I251" s="4">
        <v>59.64</v>
      </c>
      <c r="J251" s="4">
        <v>28.2</v>
      </c>
      <c r="K251">
        <f t="shared" si="64"/>
        <v>-4.3891804187632076E-3</v>
      </c>
      <c r="L251">
        <f t="shared" si="65"/>
        <v>-3.3462142986803796E-3</v>
      </c>
      <c r="M251">
        <f t="shared" si="66"/>
        <v>-1.5691329794675534E-2</v>
      </c>
      <c r="N251">
        <f t="shared" si="67"/>
        <v>-1.0472605376740956E-2</v>
      </c>
      <c r="O251">
        <f t="shared" si="68"/>
        <v>-7.1333813264196754E-3</v>
      </c>
      <c r="P251">
        <f t="shared" si="69"/>
        <v>2.4274790749154924E-4</v>
      </c>
      <c r="Q251">
        <f t="shared" si="70"/>
        <v>-1.3124602483819728E-2</v>
      </c>
      <c r="R251">
        <f t="shared" si="71"/>
        <v>-2.1891421481853125E-2</v>
      </c>
      <c r="S251">
        <f t="shared" si="72"/>
        <v>-7.7711447248867459E-3</v>
      </c>
      <c r="T251" s="2">
        <f t="shared" si="59"/>
        <v>44642</v>
      </c>
      <c r="U251">
        <f t="shared" si="60"/>
        <v>81.84</v>
      </c>
      <c r="V251">
        <f t="shared" si="61"/>
        <v>164.09</v>
      </c>
      <c r="W251">
        <f>V251-U251</f>
        <v>82.25</v>
      </c>
      <c r="X251">
        <f t="shared" si="73"/>
        <v>2.0050097751710654</v>
      </c>
      <c r="Y251">
        <f t="shared" si="62"/>
        <v>-4.3891804187632076E-3</v>
      </c>
      <c r="Z251">
        <f t="shared" si="63"/>
        <v>-3.3462142986803796E-3</v>
      </c>
    </row>
    <row r="252" spans="1:26" x14ac:dyDescent="0.2">
      <c r="A252" s="3">
        <v>44641</v>
      </c>
      <c r="B252" s="4">
        <v>82.2</v>
      </c>
      <c r="C252" s="4">
        <v>164.64</v>
      </c>
      <c r="D252" s="4">
        <v>25.05</v>
      </c>
      <c r="E252" s="4">
        <v>80.63</v>
      </c>
      <c r="F252" s="4">
        <v>94.26</v>
      </c>
      <c r="G252" s="4">
        <v>41.19</v>
      </c>
      <c r="H252" s="4">
        <v>37.58</v>
      </c>
      <c r="I252" s="4">
        <v>60.96</v>
      </c>
      <c r="J252" s="4">
        <v>28.42</v>
      </c>
      <c r="K252">
        <f t="shared" si="64"/>
        <v>4.3893413720983133E-2</v>
      </c>
      <c r="L252">
        <f t="shared" si="65"/>
        <v>1.7832993954052374E-2</v>
      </c>
      <c r="M252">
        <f t="shared" si="66"/>
        <v>8.1907385890975043E-2</v>
      </c>
      <c r="N252">
        <f t="shared" si="67"/>
        <v>2.346553492600565E-2</v>
      </c>
      <c r="O252">
        <f t="shared" si="68"/>
        <v>4.1480850743196095E-2</v>
      </c>
      <c r="P252">
        <f t="shared" si="69"/>
        <v>3.6088938621481756E-2</v>
      </c>
      <c r="Q252">
        <f t="shared" si="70"/>
        <v>4.1842561245182139E-2</v>
      </c>
      <c r="R252">
        <f t="shared" si="71"/>
        <v>8.0589663875981335E-2</v>
      </c>
      <c r="S252">
        <f t="shared" si="72"/>
        <v>4.6821659596759845E-2</v>
      </c>
      <c r="T252" s="2">
        <f t="shared" si="59"/>
        <v>44641</v>
      </c>
      <c r="U252">
        <f t="shared" si="60"/>
        <v>82.2</v>
      </c>
      <c r="V252">
        <f t="shared" si="61"/>
        <v>164.64</v>
      </c>
      <c r="W252">
        <f>V252-U252</f>
        <v>82.439999999999984</v>
      </c>
      <c r="X252">
        <f t="shared" si="73"/>
        <v>2.0029197080291969</v>
      </c>
      <c r="Y252">
        <f t="shared" si="62"/>
        <v>4.3893413720983133E-2</v>
      </c>
      <c r="Z252">
        <f t="shared" si="63"/>
        <v>1.7832993954052374E-2</v>
      </c>
    </row>
    <row r="253" spans="1:26" x14ac:dyDescent="0.2">
      <c r="A253" s="3">
        <v>44638</v>
      </c>
      <c r="B253" s="4">
        <v>78.67</v>
      </c>
      <c r="C253" s="4">
        <v>161.72999999999999</v>
      </c>
      <c r="D253" s="4">
        <v>23.08</v>
      </c>
      <c r="E253" s="4">
        <v>78.760000000000005</v>
      </c>
      <c r="F253" s="4">
        <v>90.43</v>
      </c>
      <c r="G253" s="4">
        <v>39.729999999999997</v>
      </c>
      <c r="H253" s="4">
        <v>36.04</v>
      </c>
      <c r="I253" s="4">
        <v>56.24</v>
      </c>
      <c r="J253" s="4">
        <v>27.12</v>
      </c>
      <c r="K253">
        <f t="shared" si="64"/>
        <v>-3.9327675173522689E-3</v>
      </c>
      <c r="L253">
        <f t="shared" si="65"/>
        <v>8.0082372298348817E-3</v>
      </c>
      <c r="M253">
        <f t="shared" si="66"/>
        <v>4.3336945423632208E-4</v>
      </c>
      <c r="N253">
        <f t="shared" si="67"/>
        <v>1.5482364148377094E-2</v>
      </c>
      <c r="O253">
        <f t="shared" si="68"/>
        <v>1.4928976019836502E-2</v>
      </c>
      <c r="P253">
        <f t="shared" si="69"/>
        <v>5.5527654032081061E-3</v>
      </c>
      <c r="Q253">
        <f t="shared" si="70"/>
        <v>4.1707275806213175E-3</v>
      </c>
      <c r="R253">
        <f t="shared" si="71"/>
        <v>-3.098716197556341E-2</v>
      </c>
      <c r="S253">
        <f t="shared" si="72"/>
        <v>2.5844577797042804E-3</v>
      </c>
      <c r="T253" s="2">
        <f t="shared" si="59"/>
        <v>44638</v>
      </c>
      <c r="U253">
        <f t="shared" si="60"/>
        <v>78.67</v>
      </c>
      <c r="V253">
        <f t="shared" si="61"/>
        <v>161.72999999999999</v>
      </c>
      <c r="W253">
        <f>V253-U253</f>
        <v>83.059999999999988</v>
      </c>
      <c r="X253">
        <f t="shared" si="73"/>
        <v>2.0558027202237192</v>
      </c>
      <c r="Y253">
        <f t="shared" si="62"/>
        <v>-3.9327675173522689E-3</v>
      </c>
      <c r="Z253">
        <f t="shared" si="63"/>
        <v>8.0082372298348817E-3</v>
      </c>
    </row>
    <row r="254" spans="1:26" x14ac:dyDescent="0.2">
      <c r="A254" s="3">
        <v>44637</v>
      </c>
      <c r="B254" s="4">
        <v>78.98</v>
      </c>
      <c r="C254" s="4">
        <v>160.44</v>
      </c>
      <c r="D254" s="4">
        <v>23.07</v>
      </c>
      <c r="E254" s="4">
        <v>77.55</v>
      </c>
      <c r="F254" s="4">
        <v>89.09</v>
      </c>
      <c r="G254" s="4">
        <v>39.51</v>
      </c>
      <c r="H254" s="4">
        <v>35.89</v>
      </c>
      <c r="I254" s="4">
        <v>58.01</v>
      </c>
      <c r="J254" s="4">
        <v>27.05</v>
      </c>
      <c r="K254">
        <f t="shared" si="64"/>
        <v>2.6298738387659948E-2</v>
      </c>
      <c r="L254">
        <f t="shared" si="65"/>
        <v>1.7162137402385615E-2</v>
      </c>
      <c r="M254">
        <f t="shared" si="66"/>
        <v>6.6302827658946253E-2</v>
      </c>
      <c r="N254">
        <f t="shared" si="67"/>
        <v>1.3632148790057627E-2</v>
      </c>
      <c r="O254">
        <f t="shared" si="68"/>
        <v>4.7701969847427299E-2</v>
      </c>
      <c r="P254">
        <f t="shared" si="69"/>
        <v>4.2130536105421737E-2</v>
      </c>
      <c r="Q254">
        <f t="shared" si="70"/>
        <v>5.4098180543354572E-2</v>
      </c>
      <c r="R254">
        <f t="shared" si="71"/>
        <v>9.0512192973302139E-2</v>
      </c>
      <c r="S254">
        <f t="shared" si="72"/>
        <v>3.6901777347080091E-2</v>
      </c>
      <c r="T254" s="2">
        <f t="shared" si="59"/>
        <v>44637</v>
      </c>
      <c r="U254">
        <f t="shared" si="60"/>
        <v>78.98</v>
      </c>
      <c r="V254">
        <f t="shared" si="61"/>
        <v>160.44</v>
      </c>
      <c r="W254">
        <f>V254-U254</f>
        <v>81.459999999999994</v>
      </c>
      <c r="X254">
        <f t="shared" si="73"/>
        <v>2.0314003545201316</v>
      </c>
      <c r="Y254">
        <f t="shared" si="62"/>
        <v>2.6298738387659948E-2</v>
      </c>
      <c r="Z254">
        <f t="shared" si="63"/>
        <v>1.7162137402385615E-2</v>
      </c>
    </row>
    <row r="255" spans="1:26" x14ac:dyDescent="0.2">
      <c r="A255" s="3">
        <v>44636</v>
      </c>
      <c r="B255" s="4">
        <v>76.930000000000007</v>
      </c>
      <c r="C255" s="4">
        <v>157.71</v>
      </c>
      <c r="D255" s="4">
        <v>21.59</v>
      </c>
      <c r="E255" s="4">
        <v>76.5</v>
      </c>
      <c r="F255" s="4">
        <v>84.94</v>
      </c>
      <c r="G255" s="4">
        <v>37.880000000000003</v>
      </c>
      <c r="H255" s="4">
        <v>34</v>
      </c>
      <c r="I255" s="4">
        <v>52.99</v>
      </c>
      <c r="J255" s="4">
        <v>26.07</v>
      </c>
      <c r="K255">
        <f t="shared" si="64"/>
        <v>-3.7625733652468375E-3</v>
      </c>
      <c r="L255">
        <f t="shared" si="65"/>
        <v>-3.6077130177571172E-3</v>
      </c>
      <c r="M255">
        <f t="shared" si="66"/>
        <v>-2.7752099217828287E-3</v>
      </c>
      <c r="N255">
        <f t="shared" si="67"/>
        <v>1.5279538568595085E-2</v>
      </c>
      <c r="O255">
        <f t="shared" si="68"/>
        <v>6.2592468894964136E-3</v>
      </c>
      <c r="P255">
        <f t="shared" si="69"/>
        <v>-3.578292053043735E-2</v>
      </c>
      <c r="Q255">
        <f t="shared" si="70"/>
        <v>-2.3256862164267235E-2</v>
      </c>
      <c r="R255">
        <f t="shared" si="71"/>
        <v>-2.864779243329952E-2</v>
      </c>
      <c r="S255">
        <f t="shared" si="72"/>
        <v>1.663159589294114E-2</v>
      </c>
      <c r="T255" s="2">
        <f t="shared" si="59"/>
        <v>44636</v>
      </c>
      <c r="U255">
        <f t="shared" si="60"/>
        <v>76.930000000000007</v>
      </c>
      <c r="V255">
        <f t="shared" si="61"/>
        <v>157.71</v>
      </c>
      <c r="W255">
        <f>V255-U255</f>
        <v>80.78</v>
      </c>
      <c r="X255">
        <f t="shared" si="73"/>
        <v>2.0500454959053682</v>
      </c>
      <c r="Y255">
        <f t="shared" si="62"/>
        <v>-3.7625733652468375E-3</v>
      </c>
      <c r="Z255">
        <f t="shared" si="63"/>
        <v>-3.6077130177571172E-3</v>
      </c>
    </row>
    <row r="256" spans="1:26" x14ac:dyDescent="0.2">
      <c r="A256" s="3">
        <v>44635</v>
      </c>
      <c r="B256" s="4">
        <v>77.22</v>
      </c>
      <c r="C256" s="4">
        <v>158.28</v>
      </c>
      <c r="D256" s="4">
        <v>21.65</v>
      </c>
      <c r="E256" s="4">
        <v>75.34</v>
      </c>
      <c r="F256" s="4">
        <v>84.41</v>
      </c>
      <c r="G256" s="4">
        <v>39.26</v>
      </c>
      <c r="H256" s="4">
        <v>34.799999999999997</v>
      </c>
      <c r="I256" s="4">
        <v>54.53</v>
      </c>
      <c r="J256" s="4">
        <v>25.64</v>
      </c>
      <c r="K256">
        <f t="shared" si="64"/>
        <v>-5.8596269956998466E-2</v>
      </c>
      <c r="L256">
        <f t="shared" si="65"/>
        <v>-5.1950142047778543E-2</v>
      </c>
      <c r="M256">
        <f t="shared" si="66"/>
        <v>-2.4185527473722209E-2</v>
      </c>
      <c r="N256">
        <f t="shared" si="67"/>
        <v>-3.8153185552851618E-2</v>
      </c>
      <c r="O256">
        <f t="shared" si="68"/>
        <v>-7.0216306333793818E-2</v>
      </c>
      <c r="P256">
        <f t="shared" si="69"/>
        <v>-5.6691332453142118E-2</v>
      </c>
      <c r="Q256">
        <f t="shared" si="70"/>
        <v>-4.3851882528849508E-2</v>
      </c>
      <c r="R256">
        <f t="shared" si="71"/>
        <v>-1.9252320027407895E-2</v>
      </c>
      <c r="S256">
        <f t="shared" si="72"/>
        <v>8.6173662911612006E-3</v>
      </c>
      <c r="T256" s="2">
        <f t="shared" si="59"/>
        <v>44635</v>
      </c>
      <c r="U256">
        <f t="shared" si="60"/>
        <v>77.22</v>
      </c>
      <c r="V256">
        <f t="shared" si="61"/>
        <v>158.28</v>
      </c>
      <c r="W256">
        <f>V256-U256</f>
        <v>81.06</v>
      </c>
      <c r="X256">
        <f t="shared" si="73"/>
        <v>2.0497280497280497</v>
      </c>
      <c r="Y256">
        <f t="shared" si="62"/>
        <v>-5.8596269956998466E-2</v>
      </c>
      <c r="Z256">
        <f t="shared" si="63"/>
        <v>-5.1950142047778543E-2</v>
      </c>
    </row>
    <row r="257" spans="1:26" x14ac:dyDescent="0.2">
      <c r="A257" s="3">
        <v>44634</v>
      </c>
      <c r="B257" s="4">
        <v>81.88</v>
      </c>
      <c r="C257" s="4">
        <v>166.72</v>
      </c>
      <c r="D257" s="4">
        <v>22.18</v>
      </c>
      <c r="E257" s="4">
        <v>78.27</v>
      </c>
      <c r="F257" s="4">
        <v>90.55</v>
      </c>
      <c r="G257" s="4">
        <v>41.55</v>
      </c>
      <c r="H257" s="4">
        <v>36.36</v>
      </c>
      <c r="I257" s="4">
        <v>55.59</v>
      </c>
      <c r="J257" s="4">
        <v>25.42</v>
      </c>
      <c r="K257">
        <f t="shared" si="64"/>
        <v>-3.6454876041966615E-2</v>
      </c>
      <c r="L257">
        <f t="shared" si="65"/>
        <v>-2.4762831556543189E-2</v>
      </c>
      <c r="M257">
        <f t="shared" si="66"/>
        <v>-4.3667356522063903E-2</v>
      </c>
      <c r="N257">
        <f t="shared" si="67"/>
        <v>-3.144122163745814E-2</v>
      </c>
      <c r="O257">
        <f t="shared" si="68"/>
        <v>-1.2292987644261885E-2</v>
      </c>
      <c r="P257">
        <f t="shared" si="69"/>
        <v>-3.1974304632514078E-2</v>
      </c>
      <c r="Q257">
        <f t="shared" si="70"/>
        <v>-2.8468779050776646E-2</v>
      </c>
      <c r="R257">
        <f t="shared" si="71"/>
        <v>-4.1577240820382659E-2</v>
      </c>
      <c r="S257">
        <f t="shared" si="72"/>
        <v>-6.0300600243020974E-2</v>
      </c>
      <c r="T257" s="2">
        <f t="shared" si="59"/>
        <v>44634</v>
      </c>
      <c r="U257">
        <f t="shared" si="60"/>
        <v>81.88</v>
      </c>
      <c r="V257">
        <f t="shared" si="61"/>
        <v>166.72</v>
      </c>
      <c r="W257">
        <f>V257-U257</f>
        <v>84.84</v>
      </c>
      <c r="X257">
        <f t="shared" si="73"/>
        <v>2.036150464093796</v>
      </c>
      <c r="Y257">
        <f t="shared" si="62"/>
        <v>-3.6454876041966615E-2</v>
      </c>
      <c r="Z257">
        <f t="shared" si="63"/>
        <v>-2.4762831556543189E-2</v>
      </c>
    </row>
    <row r="258" spans="1:26" x14ac:dyDescent="0.2">
      <c r="A258" s="3">
        <v>44631</v>
      </c>
      <c r="B258" s="4">
        <v>84.92</v>
      </c>
      <c r="C258" s="4">
        <v>170.9</v>
      </c>
      <c r="D258" s="4">
        <v>23.17</v>
      </c>
      <c r="E258" s="4">
        <v>80.77</v>
      </c>
      <c r="F258" s="4">
        <v>91.67</v>
      </c>
      <c r="G258" s="4">
        <v>42.9</v>
      </c>
      <c r="H258" s="4">
        <v>37.409999999999997</v>
      </c>
      <c r="I258" s="4">
        <v>57.95</v>
      </c>
      <c r="J258" s="4">
        <v>27</v>
      </c>
      <c r="K258">
        <f t="shared" si="64"/>
        <v>-5.1679701584425612E-3</v>
      </c>
      <c r="L258">
        <f t="shared" si="65"/>
        <v>4.6821960354408469E-4</v>
      </c>
      <c r="M258">
        <f t="shared" si="66"/>
        <v>-3.0182950080116337E-2</v>
      </c>
      <c r="N258">
        <f t="shared" si="67"/>
        <v>-5.432782840114495E-3</v>
      </c>
      <c r="O258">
        <f t="shared" si="68"/>
        <v>2.3063091194530299E-2</v>
      </c>
      <c r="P258">
        <f t="shared" si="69"/>
        <v>-1.1587615172387895E-2</v>
      </c>
      <c r="Q258">
        <f t="shared" si="70"/>
        <v>-1.43314554815843E-2</v>
      </c>
      <c r="R258">
        <f t="shared" si="71"/>
        <v>-3.101311927498465E-3</v>
      </c>
      <c r="S258">
        <f t="shared" si="72"/>
        <v>7.4101522471920378E-4</v>
      </c>
      <c r="T258" s="2">
        <f t="shared" si="59"/>
        <v>44631</v>
      </c>
      <c r="U258">
        <f t="shared" si="60"/>
        <v>84.92</v>
      </c>
      <c r="V258">
        <f t="shared" si="61"/>
        <v>170.9</v>
      </c>
      <c r="W258">
        <f>V258-U258</f>
        <v>85.98</v>
      </c>
      <c r="X258">
        <f t="shared" si="73"/>
        <v>2.0124823363165332</v>
      </c>
      <c r="Y258">
        <f t="shared" si="62"/>
        <v>-5.1679701584425612E-3</v>
      </c>
      <c r="Z258">
        <f t="shared" si="63"/>
        <v>4.6821960354408469E-4</v>
      </c>
    </row>
    <row r="259" spans="1:26" x14ac:dyDescent="0.2">
      <c r="A259" s="3">
        <v>44630</v>
      </c>
      <c r="B259" s="4">
        <v>85.36</v>
      </c>
      <c r="C259" s="4">
        <v>170.82</v>
      </c>
      <c r="D259" s="4">
        <v>23.88</v>
      </c>
      <c r="E259" s="4">
        <v>81.209999999999994</v>
      </c>
      <c r="F259" s="4">
        <v>89.58</v>
      </c>
      <c r="G259" s="4">
        <v>43.4</v>
      </c>
      <c r="H259" s="4">
        <v>37.950000000000003</v>
      </c>
      <c r="I259" s="4">
        <v>58.13</v>
      </c>
      <c r="J259" s="4">
        <v>26.98</v>
      </c>
      <c r="K259">
        <f t="shared" si="64"/>
        <v>3.0570325842783321E-2</v>
      </c>
      <c r="L259">
        <f t="shared" si="65"/>
        <v>2.6997397465713079E-2</v>
      </c>
      <c r="M259">
        <f t="shared" si="66"/>
        <v>2.0305266160745523E-2</v>
      </c>
      <c r="N259">
        <f t="shared" si="67"/>
        <v>2.3169945321901343E-2</v>
      </c>
      <c r="O259">
        <f t="shared" si="68"/>
        <v>2.7616060089857949E-2</v>
      </c>
      <c r="P259">
        <f t="shared" si="69"/>
        <v>1.9544596072970131E-2</v>
      </c>
      <c r="Q259">
        <f t="shared" si="70"/>
        <v>8.5503351857336901E-2</v>
      </c>
      <c r="R259">
        <f t="shared" si="71"/>
        <v>1.0896933909954538E-2</v>
      </c>
      <c r="S259">
        <f t="shared" si="72"/>
        <v>3.2011771247088698E-2</v>
      </c>
      <c r="T259" s="2">
        <f t="shared" si="59"/>
        <v>44630</v>
      </c>
      <c r="U259">
        <f t="shared" si="60"/>
        <v>85.36</v>
      </c>
      <c r="V259">
        <f t="shared" si="61"/>
        <v>170.82</v>
      </c>
      <c r="W259">
        <f>V259-U259</f>
        <v>85.46</v>
      </c>
      <c r="X259">
        <f t="shared" si="73"/>
        <v>2.0011715089034676</v>
      </c>
      <c r="Y259">
        <f t="shared" si="62"/>
        <v>3.0570325842783321E-2</v>
      </c>
      <c r="Z259">
        <f t="shared" si="63"/>
        <v>2.6997397465713079E-2</v>
      </c>
    </row>
    <row r="260" spans="1:26" x14ac:dyDescent="0.2">
      <c r="A260" s="3">
        <v>44629</v>
      </c>
      <c r="B260" s="4">
        <v>82.79</v>
      </c>
      <c r="C260" s="4">
        <v>166.27</v>
      </c>
      <c r="D260" s="4">
        <v>23.4</v>
      </c>
      <c r="E260" s="4">
        <v>79.349999999999994</v>
      </c>
      <c r="F260" s="4">
        <v>87.14</v>
      </c>
      <c r="G260" s="4">
        <v>42.56</v>
      </c>
      <c r="H260" s="4">
        <v>34.840000000000003</v>
      </c>
      <c r="I260" s="4">
        <v>57.5</v>
      </c>
      <c r="J260" s="4">
        <v>26.13</v>
      </c>
      <c r="K260">
        <f t="shared" si="64"/>
        <v>-5.8526403109373355E-2</v>
      </c>
      <c r="L260">
        <f t="shared" si="65"/>
        <v>-2.5298261272534758E-2</v>
      </c>
      <c r="M260">
        <f t="shared" si="66"/>
        <v>-2.9060794263124256E-2</v>
      </c>
      <c r="N260">
        <f t="shared" si="67"/>
        <v>-6.0632034962166355E-2</v>
      </c>
      <c r="O260">
        <f t="shared" si="68"/>
        <v>-3.8275721318516587E-2</v>
      </c>
      <c r="P260">
        <f t="shared" si="69"/>
        <v>-5.7523844138186488E-2</v>
      </c>
      <c r="Q260">
        <f t="shared" si="70"/>
        <v>-5.3644145503184151E-2</v>
      </c>
      <c r="R260">
        <f t="shared" si="71"/>
        <v>5.1751065052445429E-2</v>
      </c>
      <c r="S260">
        <f t="shared" si="72"/>
        <v>2.0101179321087303E-2</v>
      </c>
      <c r="T260" s="2">
        <f t="shared" si="59"/>
        <v>44629</v>
      </c>
      <c r="U260">
        <f t="shared" si="60"/>
        <v>82.79</v>
      </c>
      <c r="V260">
        <f t="shared" si="61"/>
        <v>166.27</v>
      </c>
      <c r="W260">
        <f>V260-U260</f>
        <v>83.48</v>
      </c>
      <c r="X260">
        <f t="shared" si="73"/>
        <v>2.0083343398961229</v>
      </c>
      <c r="Y260">
        <f t="shared" si="62"/>
        <v>-5.8526403109373355E-2</v>
      </c>
      <c r="Z260">
        <f t="shared" si="63"/>
        <v>-2.5298261272534758E-2</v>
      </c>
    </row>
    <row r="261" spans="1:26" x14ac:dyDescent="0.2">
      <c r="A261" s="3">
        <v>44628</v>
      </c>
      <c r="B261" s="4">
        <v>87.78</v>
      </c>
      <c r="C261" s="4">
        <v>170.53</v>
      </c>
      <c r="D261" s="4">
        <v>24.09</v>
      </c>
      <c r="E261" s="4">
        <v>84.31</v>
      </c>
      <c r="F261" s="4">
        <v>90.54</v>
      </c>
      <c r="G261" s="4">
        <v>45.08</v>
      </c>
      <c r="H261" s="4">
        <v>36.76</v>
      </c>
      <c r="I261" s="4">
        <v>54.6</v>
      </c>
      <c r="J261" s="4">
        <v>25.61</v>
      </c>
      <c r="K261">
        <f t="shared" si="64"/>
        <v>7.5472056353829038E-3</v>
      </c>
      <c r="L261">
        <f t="shared" si="65"/>
        <v>5.1068015990333046E-2</v>
      </c>
      <c r="M261">
        <f t="shared" si="66"/>
        <v>-9.9133401686511569E-3</v>
      </c>
      <c r="N261">
        <f t="shared" si="67"/>
        <v>2.0490801407652103E-2</v>
      </c>
      <c r="O261">
        <f t="shared" si="68"/>
        <v>7.4855902631056653E-2</v>
      </c>
      <c r="P261">
        <f t="shared" si="69"/>
        <v>6.8390948483239664E-2</v>
      </c>
      <c r="Q261">
        <f t="shared" si="70"/>
        <v>1.4246816312707683E-2</v>
      </c>
      <c r="R261">
        <f t="shared" si="71"/>
        <v>-1.4184634991956413E-2</v>
      </c>
      <c r="S261">
        <f t="shared" si="72"/>
        <v>-3.4916265106227876E-2</v>
      </c>
      <c r="T261" s="2">
        <f t="shared" si="59"/>
        <v>44628</v>
      </c>
      <c r="U261">
        <f t="shared" si="60"/>
        <v>87.78</v>
      </c>
      <c r="V261">
        <f t="shared" si="61"/>
        <v>170.53</v>
      </c>
      <c r="W261">
        <f>V261-U261</f>
        <v>82.75</v>
      </c>
      <c r="X261">
        <f t="shared" si="73"/>
        <v>1.942697653223969</v>
      </c>
      <c r="Y261">
        <f t="shared" si="62"/>
        <v>7.5472056353829038E-3</v>
      </c>
      <c r="Z261">
        <f t="shared" si="63"/>
        <v>5.1068015990333046E-2</v>
      </c>
    </row>
    <row r="262" spans="1:26" x14ac:dyDescent="0.2">
      <c r="A262" s="3">
        <v>44627</v>
      </c>
      <c r="B262" s="4">
        <v>87.12</v>
      </c>
      <c r="C262" s="4">
        <v>162.04</v>
      </c>
      <c r="D262" s="4">
        <v>24.33</v>
      </c>
      <c r="E262" s="4">
        <v>82.6</v>
      </c>
      <c r="F262" s="4">
        <v>84.01</v>
      </c>
      <c r="G262" s="4">
        <v>42.1</v>
      </c>
      <c r="H262" s="4">
        <v>36.24</v>
      </c>
      <c r="I262" s="4">
        <v>55.38</v>
      </c>
      <c r="J262" s="4">
        <v>26.52</v>
      </c>
      <c r="K262">
        <f t="shared" si="64"/>
        <v>3.5398824779898481E-2</v>
      </c>
      <c r="L262">
        <f t="shared" si="65"/>
        <v>2.1142700305285228E-2</v>
      </c>
      <c r="M262">
        <f t="shared" si="66"/>
        <v>2.1604496296659819E-2</v>
      </c>
      <c r="N262">
        <f t="shared" si="67"/>
        <v>-2.037218448087744E-2</v>
      </c>
      <c r="O262">
        <f t="shared" si="68"/>
        <v>-2.31788716913797E-2</v>
      </c>
      <c r="P262">
        <f t="shared" si="69"/>
        <v>7.802574074428216E-2</v>
      </c>
      <c r="Q262">
        <f t="shared" si="70"/>
        <v>5.9986718256162988E-2</v>
      </c>
      <c r="R262">
        <f t="shared" si="71"/>
        <v>-1.3808163441636375E-2</v>
      </c>
      <c r="S262">
        <f t="shared" si="72"/>
        <v>6.0514556833552819E-3</v>
      </c>
      <c r="T262" s="2">
        <f t="shared" si="59"/>
        <v>44627</v>
      </c>
      <c r="U262">
        <f t="shared" si="60"/>
        <v>87.12</v>
      </c>
      <c r="V262">
        <f t="shared" si="61"/>
        <v>162.04</v>
      </c>
      <c r="W262">
        <f>V262-U262</f>
        <v>74.919999999999987</v>
      </c>
      <c r="X262">
        <f t="shared" si="73"/>
        <v>1.8599632690541779</v>
      </c>
      <c r="Y262">
        <f t="shared" si="62"/>
        <v>3.5398824779898481E-2</v>
      </c>
      <c r="Z262">
        <f t="shared" si="63"/>
        <v>2.1142700305285228E-2</v>
      </c>
    </row>
    <row r="263" spans="1:26" x14ac:dyDescent="0.2">
      <c r="A263" s="3">
        <v>44624</v>
      </c>
      <c r="B263" s="4">
        <v>84.09</v>
      </c>
      <c r="C263" s="4">
        <v>158.65</v>
      </c>
      <c r="D263" s="4">
        <v>23.81</v>
      </c>
      <c r="E263" s="4">
        <v>84.3</v>
      </c>
      <c r="F263" s="4">
        <v>85.98</v>
      </c>
      <c r="G263" s="4">
        <v>38.94</v>
      </c>
      <c r="H263" s="4">
        <v>34.130000000000003</v>
      </c>
      <c r="I263" s="4">
        <v>56.15</v>
      </c>
      <c r="J263" s="4">
        <v>26.36</v>
      </c>
      <c r="K263">
        <f t="shared" si="64"/>
        <v>3.6944793904378534E-2</v>
      </c>
      <c r="L263">
        <f t="shared" si="65"/>
        <v>1.5435247847053463E-2</v>
      </c>
      <c r="M263">
        <f t="shared" si="66"/>
        <v>3.9405526534296076E-2</v>
      </c>
      <c r="N263">
        <f t="shared" si="67"/>
        <v>1.5541257211211778E-2</v>
      </c>
      <c r="O263">
        <f t="shared" si="68"/>
        <v>2.1038561718562849E-2</v>
      </c>
      <c r="P263">
        <f t="shared" si="69"/>
        <v>1.0844413014128657E-2</v>
      </c>
      <c r="Q263">
        <f t="shared" si="70"/>
        <v>2.3118990556983004E-2</v>
      </c>
      <c r="R263">
        <f t="shared" si="71"/>
        <v>0.16204761425771286</v>
      </c>
      <c r="S263">
        <f t="shared" si="72"/>
        <v>5.8989957091668634E-2</v>
      </c>
      <c r="T263" s="2">
        <f t="shared" si="59"/>
        <v>44624</v>
      </c>
      <c r="U263">
        <f t="shared" si="60"/>
        <v>84.09</v>
      </c>
      <c r="V263">
        <f t="shared" si="61"/>
        <v>158.65</v>
      </c>
      <c r="W263">
        <f>V263-U263</f>
        <v>74.56</v>
      </c>
      <c r="X263">
        <f t="shared" si="73"/>
        <v>1.8866690450707575</v>
      </c>
      <c r="Y263">
        <f t="shared" si="62"/>
        <v>3.6944793904378534E-2</v>
      </c>
      <c r="Z263">
        <f t="shared" si="63"/>
        <v>1.5435247847053463E-2</v>
      </c>
    </row>
    <row r="264" spans="1:26" x14ac:dyDescent="0.2">
      <c r="A264" s="3">
        <v>44623</v>
      </c>
      <c r="B264" s="4">
        <v>81.040000000000006</v>
      </c>
      <c r="C264" s="4">
        <v>156.22</v>
      </c>
      <c r="D264" s="4">
        <v>22.89</v>
      </c>
      <c r="E264" s="4">
        <v>83</v>
      </c>
      <c r="F264" s="4">
        <v>84.19</v>
      </c>
      <c r="G264" s="4">
        <v>38.520000000000003</v>
      </c>
      <c r="H264" s="4">
        <v>33.35</v>
      </c>
      <c r="I264" s="4">
        <v>47.75</v>
      </c>
      <c r="J264" s="4">
        <v>24.85</v>
      </c>
      <c r="K264">
        <f t="shared" si="64"/>
        <v>6.3130741329744623E-3</v>
      </c>
      <c r="L264">
        <f t="shared" si="65"/>
        <v>1.3403989832304043E-2</v>
      </c>
      <c r="M264">
        <f t="shared" si="66"/>
        <v>-4.7940819646743564E-3</v>
      </c>
      <c r="N264">
        <f t="shared" si="67"/>
        <v>-1.5659874137986387E-2</v>
      </c>
      <c r="O264">
        <f t="shared" si="68"/>
        <v>6.7934234211535303E-3</v>
      </c>
      <c r="P264">
        <f t="shared" si="69"/>
        <v>-1.8519047767237527E-2</v>
      </c>
      <c r="Q264">
        <f t="shared" si="70"/>
        <v>1.2673675973359947E-2</v>
      </c>
      <c r="R264">
        <f t="shared" si="71"/>
        <v>-1.2900719908152527E-2</v>
      </c>
      <c r="S264">
        <f t="shared" si="72"/>
        <v>-1.206515328340866E-3</v>
      </c>
      <c r="T264" s="2">
        <f t="shared" si="59"/>
        <v>44623</v>
      </c>
      <c r="U264">
        <f t="shared" si="60"/>
        <v>81.040000000000006</v>
      </c>
      <c r="V264">
        <f t="shared" si="61"/>
        <v>156.22</v>
      </c>
      <c r="W264">
        <f>V264-U264</f>
        <v>75.179999999999993</v>
      </c>
      <c r="X264">
        <f t="shared" si="73"/>
        <v>1.9276900296150048</v>
      </c>
      <c r="Y264">
        <f t="shared" si="62"/>
        <v>6.3130741329744623E-3</v>
      </c>
      <c r="Z264">
        <f t="shared" si="63"/>
        <v>1.3403989832304043E-2</v>
      </c>
    </row>
    <row r="265" spans="1:26" x14ac:dyDescent="0.2">
      <c r="A265" s="3">
        <v>44622</v>
      </c>
      <c r="B265" s="4">
        <v>80.53</v>
      </c>
      <c r="C265" s="4">
        <v>154.13999999999999</v>
      </c>
      <c r="D265" s="4">
        <v>23</v>
      </c>
      <c r="E265" s="4">
        <v>84.31</v>
      </c>
      <c r="F265" s="4">
        <v>83.62</v>
      </c>
      <c r="G265" s="4">
        <v>39.24</v>
      </c>
      <c r="H265" s="4">
        <v>32.93</v>
      </c>
      <c r="I265" s="4">
        <v>48.37</v>
      </c>
      <c r="J265" s="4">
        <v>24.88</v>
      </c>
      <c r="K265">
        <f t="shared" si="64"/>
        <v>1.70323466241111E-2</v>
      </c>
      <c r="L265">
        <f t="shared" si="65"/>
        <v>2.9094397313618969E-2</v>
      </c>
      <c r="M265">
        <f t="shared" si="66"/>
        <v>4.7940819646743755E-3</v>
      </c>
      <c r="N265">
        <f t="shared" si="67"/>
        <v>2.571020999148774E-2</v>
      </c>
      <c r="O265">
        <f t="shared" si="68"/>
        <v>3.6411937231488431E-2</v>
      </c>
      <c r="P265">
        <f t="shared" si="69"/>
        <v>4.0832612993212704E-2</v>
      </c>
      <c r="Q265">
        <f t="shared" si="70"/>
        <v>2.5216588286850354E-2</v>
      </c>
      <c r="R265">
        <f t="shared" si="71"/>
        <v>3.3210281956766972E-2</v>
      </c>
      <c r="S265">
        <f t="shared" si="72"/>
        <v>1.8661799188420064E-2</v>
      </c>
      <c r="T265" s="2">
        <f t="shared" si="59"/>
        <v>44622</v>
      </c>
      <c r="U265">
        <f t="shared" si="60"/>
        <v>80.53</v>
      </c>
      <c r="V265">
        <f t="shared" si="61"/>
        <v>154.13999999999999</v>
      </c>
      <c r="W265">
        <f>V265-U265</f>
        <v>73.609999999999985</v>
      </c>
      <c r="X265">
        <f t="shared" si="73"/>
        <v>1.9140692909474728</v>
      </c>
      <c r="Y265">
        <f t="shared" si="62"/>
        <v>1.70323466241111E-2</v>
      </c>
      <c r="Z265">
        <f t="shared" si="63"/>
        <v>2.9094397313618969E-2</v>
      </c>
    </row>
    <row r="266" spans="1:26" x14ac:dyDescent="0.2">
      <c r="A266" s="3">
        <v>44621</v>
      </c>
      <c r="B266" s="4">
        <v>79.17</v>
      </c>
      <c r="C266" s="4">
        <v>149.72</v>
      </c>
      <c r="D266" s="4">
        <v>22.89</v>
      </c>
      <c r="E266" s="4">
        <v>82.17</v>
      </c>
      <c r="F266" s="4">
        <v>80.63</v>
      </c>
      <c r="G266" s="4">
        <v>37.67</v>
      </c>
      <c r="H266" s="4">
        <v>32.11</v>
      </c>
      <c r="I266" s="4">
        <v>46.79</v>
      </c>
      <c r="J266" s="4">
        <v>24.42</v>
      </c>
      <c r="K266">
        <f t="shared" si="64"/>
        <v>9.5184423191568678E-3</v>
      </c>
      <c r="L266">
        <f t="shared" si="65"/>
        <v>3.8953583460227592E-2</v>
      </c>
      <c r="M266">
        <f t="shared" si="66"/>
        <v>1.4521707334617195E-2</v>
      </c>
      <c r="N266">
        <f t="shared" si="67"/>
        <v>-2.4879595882623489E-2</v>
      </c>
      <c r="O266">
        <f t="shared" si="68"/>
        <v>-3.5095596468207549E-2</v>
      </c>
      <c r="P266">
        <f t="shared" si="69"/>
        <v>-4.0832612993212607E-2</v>
      </c>
      <c r="Q266">
        <f t="shared" si="70"/>
        <v>-4.3273052376714617E-2</v>
      </c>
      <c r="R266">
        <f t="shared" si="71"/>
        <v>6.7635139453295648E-2</v>
      </c>
      <c r="S266">
        <f t="shared" si="72"/>
        <v>5.3839746917028121E-2</v>
      </c>
      <c r="T266" s="2">
        <f t="shared" si="59"/>
        <v>44621</v>
      </c>
      <c r="U266">
        <f t="shared" si="60"/>
        <v>79.17</v>
      </c>
      <c r="V266">
        <f t="shared" si="61"/>
        <v>149.72</v>
      </c>
      <c r="W266">
        <f>V266-U266</f>
        <v>70.55</v>
      </c>
      <c r="X266">
        <f t="shared" si="73"/>
        <v>1.8911203738789946</v>
      </c>
      <c r="Y266">
        <f t="shared" si="62"/>
        <v>9.5184423191568678E-3</v>
      </c>
      <c r="Z266">
        <f t="shared" si="63"/>
        <v>3.8953583460227592E-2</v>
      </c>
    </row>
    <row r="267" spans="1:26" x14ac:dyDescent="0.2">
      <c r="A267" s="3">
        <v>44620</v>
      </c>
      <c r="B267" s="4">
        <v>78.42</v>
      </c>
      <c r="C267" s="4">
        <v>144</v>
      </c>
      <c r="D267" s="4">
        <v>22.56</v>
      </c>
      <c r="E267" s="4">
        <v>84.24</v>
      </c>
      <c r="F267" s="4">
        <v>83.51</v>
      </c>
      <c r="G267" s="4">
        <v>39.24</v>
      </c>
      <c r="H267" s="4">
        <v>33.53</v>
      </c>
      <c r="I267" s="4">
        <v>43.73</v>
      </c>
      <c r="J267" s="4">
        <v>23.14</v>
      </c>
      <c r="K267">
        <f t="shared" si="64"/>
        <v>7.4235589864360381E-3</v>
      </c>
      <c r="L267">
        <f t="shared" si="65"/>
        <v>2.5460268273725262E-2</v>
      </c>
      <c r="M267">
        <f t="shared" si="66"/>
        <v>3.0605449076077769E-2</v>
      </c>
      <c r="N267">
        <f t="shared" si="67"/>
        <v>-5.3276631077876502E-3</v>
      </c>
      <c r="O267">
        <f t="shared" si="68"/>
        <v>-1.6154288816447409E-2</v>
      </c>
      <c r="P267">
        <f t="shared" si="69"/>
        <v>-5.3374125947209389E-3</v>
      </c>
      <c r="Q267">
        <f t="shared" si="70"/>
        <v>3.0277819992877028E-2</v>
      </c>
      <c r="R267">
        <f t="shared" si="71"/>
        <v>0.12116170744597923</v>
      </c>
      <c r="S267">
        <f t="shared" si="72"/>
        <v>1.6558112507400389E-2</v>
      </c>
      <c r="T267" s="2">
        <f t="shared" si="59"/>
        <v>44620</v>
      </c>
      <c r="U267">
        <f t="shared" si="60"/>
        <v>78.42</v>
      </c>
      <c r="V267">
        <f t="shared" si="61"/>
        <v>144</v>
      </c>
      <c r="W267">
        <f>V267-U267</f>
        <v>65.58</v>
      </c>
      <c r="X267">
        <f t="shared" si="73"/>
        <v>1.836266258607498</v>
      </c>
      <c r="Y267">
        <f t="shared" si="62"/>
        <v>7.4235589864360381E-3</v>
      </c>
      <c r="Z267">
        <f t="shared" si="63"/>
        <v>2.5460268273725262E-2</v>
      </c>
    </row>
    <row r="268" spans="1:26" x14ac:dyDescent="0.2">
      <c r="A268" s="3">
        <v>44617</v>
      </c>
      <c r="B268" s="4">
        <v>77.84</v>
      </c>
      <c r="C268" s="4">
        <v>140.38</v>
      </c>
      <c r="D268" s="4">
        <v>21.88</v>
      </c>
      <c r="E268" s="4">
        <v>84.69</v>
      </c>
      <c r="F268" s="4">
        <v>84.87</v>
      </c>
      <c r="G268" s="4">
        <v>39.450000000000003</v>
      </c>
      <c r="H268" s="4">
        <v>32.53</v>
      </c>
      <c r="I268" s="4">
        <v>38.74</v>
      </c>
      <c r="J268" s="4">
        <v>22.76</v>
      </c>
      <c r="K268">
        <f t="shared" si="64"/>
        <v>2.6557145229423779E-2</v>
      </c>
      <c r="L268">
        <f t="shared" si="65"/>
        <v>4.0189981716536483E-2</v>
      </c>
      <c r="M268">
        <f t="shared" si="66"/>
        <v>2.0781168068294796E-2</v>
      </c>
      <c r="N268">
        <f t="shared" si="67"/>
        <v>1.4390448724507525E-2</v>
      </c>
      <c r="O268">
        <f t="shared" si="68"/>
        <v>1.2210453408853492E-2</v>
      </c>
      <c r="P268">
        <f t="shared" si="69"/>
        <v>2.9062094189223547E-2</v>
      </c>
      <c r="Q268">
        <f t="shared" si="70"/>
        <v>3.3128029408944562E-2</v>
      </c>
      <c r="R268">
        <f t="shared" si="71"/>
        <v>-4.6355993389545292E-3</v>
      </c>
      <c r="S268">
        <f t="shared" si="72"/>
        <v>2.3561881282025073E-2</v>
      </c>
      <c r="T268" s="2">
        <f t="shared" si="59"/>
        <v>44617</v>
      </c>
      <c r="U268">
        <f t="shared" si="60"/>
        <v>77.84</v>
      </c>
      <c r="V268">
        <f t="shared" si="61"/>
        <v>140.38</v>
      </c>
      <c r="W268">
        <f>V268-U268</f>
        <v>62.539999999999992</v>
      </c>
      <c r="X268">
        <f t="shared" si="73"/>
        <v>1.8034429599177799</v>
      </c>
      <c r="Y268">
        <f t="shared" si="62"/>
        <v>2.6557145229423779E-2</v>
      </c>
      <c r="Z268">
        <f t="shared" si="63"/>
        <v>4.0189981716536483E-2</v>
      </c>
    </row>
    <row r="269" spans="1:26" x14ac:dyDescent="0.2">
      <c r="A269" s="3">
        <v>44616</v>
      </c>
      <c r="B269" s="4">
        <v>75.8</v>
      </c>
      <c r="C269" s="4">
        <v>134.85</v>
      </c>
      <c r="D269" s="4">
        <v>21.43</v>
      </c>
      <c r="E269" s="4">
        <v>83.48</v>
      </c>
      <c r="F269" s="4">
        <v>83.84</v>
      </c>
      <c r="G269" s="4">
        <v>38.32</v>
      </c>
      <c r="H269" s="4">
        <v>31.47</v>
      </c>
      <c r="I269" s="4">
        <v>38.92</v>
      </c>
      <c r="J269" s="4">
        <v>22.23</v>
      </c>
      <c r="K269">
        <f t="shared" si="64"/>
        <v>-1.2715646191481158E-2</v>
      </c>
      <c r="L269">
        <f t="shared" si="65"/>
        <v>-5.1775263589357128E-3</v>
      </c>
      <c r="M269">
        <f t="shared" si="66"/>
        <v>-1.4362072207577658E-2</v>
      </c>
      <c r="N269">
        <f t="shared" si="67"/>
        <v>-5.9715930470472618E-3</v>
      </c>
      <c r="O269">
        <f t="shared" si="68"/>
        <v>-2.9498584019955486E-2</v>
      </c>
      <c r="P269">
        <f t="shared" si="69"/>
        <v>-3.6386284021011073E-2</v>
      </c>
      <c r="Q269">
        <f t="shared" si="70"/>
        <v>-6.6508558699096857E-3</v>
      </c>
      <c r="R269">
        <f t="shared" si="71"/>
        <v>5.9270886053827496E-3</v>
      </c>
      <c r="S269">
        <f t="shared" si="72"/>
        <v>1.8615747571180351E-2</v>
      </c>
      <c r="T269" s="2">
        <f t="shared" ref="T269:T332" si="74">A269</f>
        <v>44616</v>
      </c>
      <c r="U269">
        <f t="shared" ref="U269:U332" si="75">B269</f>
        <v>75.8</v>
      </c>
      <c r="V269">
        <f t="shared" ref="V269:V332" si="76">C269</f>
        <v>134.85</v>
      </c>
      <c r="W269">
        <f>V269-U269</f>
        <v>59.05</v>
      </c>
      <c r="X269">
        <f t="shared" si="73"/>
        <v>1.779023746701847</v>
      </c>
      <c r="Y269">
        <f t="shared" ref="Y269:Y332" si="77">K269</f>
        <v>-1.2715646191481158E-2</v>
      </c>
      <c r="Z269">
        <f t="shared" ref="Z269:Z332" si="78">L269</f>
        <v>-5.1775263589357128E-3</v>
      </c>
    </row>
    <row r="270" spans="1:26" x14ac:dyDescent="0.2">
      <c r="A270" s="3">
        <v>44615</v>
      </c>
      <c r="B270" s="4">
        <v>76.77</v>
      </c>
      <c r="C270" s="4">
        <v>135.55000000000001</v>
      </c>
      <c r="D270" s="4">
        <v>21.74</v>
      </c>
      <c r="E270" s="4">
        <v>83.98</v>
      </c>
      <c r="F270" s="4">
        <v>86.35</v>
      </c>
      <c r="G270" s="4">
        <v>39.74</v>
      </c>
      <c r="H270" s="4">
        <v>31.68</v>
      </c>
      <c r="I270" s="4">
        <v>38.69</v>
      </c>
      <c r="J270" s="4">
        <v>21.82</v>
      </c>
      <c r="K270">
        <f t="shared" ref="K270:K333" si="79">LN(B270/B271)</f>
        <v>4.0462105715404727E-3</v>
      </c>
      <c r="L270">
        <f t="shared" ref="L270:L333" si="80">LN(C270/C271)</f>
        <v>2.3512932441766707E-2</v>
      </c>
      <c r="M270">
        <f t="shared" ref="M270:M333" si="81">LN(D270/D271)</f>
        <v>6.4605670029438964E-3</v>
      </c>
      <c r="N270">
        <f t="shared" ref="N270:N333" si="82">LN(E270/E271)</f>
        <v>-1.4278917228550904E-3</v>
      </c>
      <c r="O270">
        <f t="shared" ref="O270:O333" si="83">LN(F270/F271)</f>
        <v>5.9237062702444873E-3</v>
      </c>
      <c r="P270">
        <f t="shared" ref="P270:P333" si="84">LN(G270/G271)</f>
        <v>4.792542910007986E-3</v>
      </c>
      <c r="Q270">
        <f t="shared" ref="Q270:Q333" si="85">LN(H270/H271)</f>
        <v>6.9686693160932152E-3</v>
      </c>
      <c r="R270">
        <f t="shared" ref="R270:R333" si="86">LN(I270/I271)</f>
        <v>9.6092156097618339E-3</v>
      </c>
      <c r="S270">
        <f t="shared" ref="S270:S333" si="87">LN(J270/J271)</f>
        <v>9.2081681938625259E-3</v>
      </c>
      <c r="T270" s="2">
        <f t="shared" si="74"/>
        <v>44615</v>
      </c>
      <c r="U270">
        <f t="shared" si="75"/>
        <v>76.77</v>
      </c>
      <c r="V270">
        <f t="shared" si="76"/>
        <v>135.55000000000001</v>
      </c>
      <c r="W270">
        <f>V270-U270</f>
        <v>58.780000000000015</v>
      </c>
      <c r="X270">
        <f t="shared" ref="X270:X333" si="88">V270/U270</f>
        <v>1.7656636707047026</v>
      </c>
      <c r="Y270">
        <f t="shared" si="77"/>
        <v>4.0462105715404727E-3</v>
      </c>
      <c r="Z270">
        <f t="shared" si="78"/>
        <v>2.3512932441766707E-2</v>
      </c>
    </row>
    <row r="271" spans="1:26" x14ac:dyDescent="0.2">
      <c r="A271" s="3">
        <v>44614</v>
      </c>
      <c r="B271" s="4">
        <v>76.459999999999994</v>
      </c>
      <c r="C271" s="4">
        <v>132.4</v>
      </c>
      <c r="D271" s="4">
        <v>21.6</v>
      </c>
      <c r="E271" s="4">
        <v>84.1</v>
      </c>
      <c r="F271" s="4">
        <v>85.84</v>
      </c>
      <c r="G271" s="4">
        <v>39.549999999999997</v>
      </c>
      <c r="H271" s="4">
        <v>31.46</v>
      </c>
      <c r="I271" s="4">
        <v>38.32</v>
      </c>
      <c r="J271" s="4">
        <v>21.62</v>
      </c>
      <c r="K271">
        <f t="shared" si="79"/>
        <v>-1.170212287677228E-2</v>
      </c>
      <c r="L271">
        <f t="shared" si="80"/>
        <v>-7.6744037784613533E-3</v>
      </c>
      <c r="M271">
        <f t="shared" si="81"/>
        <v>-1.2422519998557096E-2</v>
      </c>
      <c r="N271">
        <f t="shared" si="82"/>
        <v>-1.1467880008890562E-2</v>
      </c>
      <c r="O271">
        <f t="shared" si="83"/>
        <v>-1.0199439368892964E-2</v>
      </c>
      <c r="P271">
        <f t="shared" si="84"/>
        <v>-1.6550026695519856E-2</v>
      </c>
      <c r="Q271">
        <f t="shared" si="85"/>
        <v>-2.5111175066930919E-2</v>
      </c>
      <c r="R271">
        <f t="shared" si="86"/>
        <v>-3.1846553651851649E-2</v>
      </c>
      <c r="S271">
        <f t="shared" si="87"/>
        <v>-3.1864325302047906E-2</v>
      </c>
      <c r="T271" s="2">
        <f t="shared" si="74"/>
        <v>44614</v>
      </c>
      <c r="U271">
        <f t="shared" si="75"/>
        <v>76.459999999999994</v>
      </c>
      <c r="V271">
        <f t="shared" si="76"/>
        <v>132.4</v>
      </c>
      <c r="W271">
        <f>V271-U271</f>
        <v>55.940000000000012</v>
      </c>
      <c r="X271">
        <f t="shared" si="88"/>
        <v>1.7316243787601362</v>
      </c>
      <c r="Y271">
        <f t="shared" si="77"/>
        <v>-1.170212287677228E-2</v>
      </c>
      <c r="Z271">
        <f t="shared" si="78"/>
        <v>-7.6744037784613533E-3</v>
      </c>
    </row>
    <row r="272" spans="1:26" x14ac:dyDescent="0.2">
      <c r="A272" s="3">
        <v>44610</v>
      </c>
      <c r="B272" s="4">
        <v>77.36</v>
      </c>
      <c r="C272" s="4">
        <v>133.41999999999999</v>
      </c>
      <c r="D272" s="4">
        <v>21.87</v>
      </c>
      <c r="E272" s="4">
        <v>85.07</v>
      </c>
      <c r="F272" s="4">
        <v>86.72</v>
      </c>
      <c r="G272" s="4">
        <v>40.21</v>
      </c>
      <c r="H272" s="4">
        <v>32.26</v>
      </c>
      <c r="I272" s="4">
        <v>39.56</v>
      </c>
      <c r="J272" s="4">
        <v>22.32</v>
      </c>
      <c r="K272">
        <f t="shared" si="79"/>
        <v>-1.1183354551950409E-2</v>
      </c>
      <c r="L272">
        <f t="shared" si="80"/>
        <v>-1.4230613194334892E-3</v>
      </c>
      <c r="M272">
        <f t="shared" si="81"/>
        <v>-9.1407684609504309E-4</v>
      </c>
      <c r="N272">
        <f t="shared" si="82"/>
        <v>-2.2893336119839711E-2</v>
      </c>
      <c r="O272">
        <f t="shared" si="83"/>
        <v>-3.6832454162965163E-3</v>
      </c>
      <c r="P272">
        <f t="shared" si="84"/>
        <v>-2.213568000060441E-2</v>
      </c>
      <c r="Q272">
        <f t="shared" si="85"/>
        <v>-2.1769984386576863E-2</v>
      </c>
      <c r="R272">
        <f t="shared" si="86"/>
        <v>-7.5548080301372552E-3</v>
      </c>
      <c r="S272">
        <f t="shared" si="87"/>
        <v>-3.9100082773235539E-2</v>
      </c>
      <c r="T272" s="2">
        <f t="shared" si="74"/>
        <v>44610</v>
      </c>
      <c r="U272">
        <f t="shared" si="75"/>
        <v>77.36</v>
      </c>
      <c r="V272">
        <f t="shared" si="76"/>
        <v>133.41999999999999</v>
      </c>
      <c r="W272">
        <f>V272-U272</f>
        <v>56.059999999999988</v>
      </c>
      <c r="X272">
        <f t="shared" si="88"/>
        <v>1.7246639089968974</v>
      </c>
      <c r="Y272">
        <f t="shared" si="77"/>
        <v>-1.1183354551950409E-2</v>
      </c>
      <c r="Z272">
        <f t="shared" si="78"/>
        <v>-1.4230613194334892E-3</v>
      </c>
    </row>
    <row r="273" spans="1:26" x14ac:dyDescent="0.2">
      <c r="A273" s="3">
        <v>44609</v>
      </c>
      <c r="B273" s="4">
        <v>78.23</v>
      </c>
      <c r="C273" s="4">
        <v>133.61000000000001</v>
      </c>
      <c r="D273" s="4">
        <v>21.89</v>
      </c>
      <c r="E273" s="4">
        <v>87.04</v>
      </c>
      <c r="F273" s="4">
        <v>87.04</v>
      </c>
      <c r="G273" s="4">
        <v>41.11</v>
      </c>
      <c r="H273" s="4">
        <v>32.97</v>
      </c>
      <c r="I273" s="4">
        <v>39.86</v>
      </c>
      <c r="J273" s="4">
        <v>23.21</v>
      </c>
      <c r="K273">
        <f t="shared" si="79"/>
        <v>-1.5327631050404097E-3</v>
      </c>
      <c r="L273">
        <f t="shared" si="80"/>
        <v>-5.1509949283891866E-3</v>
      </c>
      <c r="M273">
        <f t="shared" si="81"/>
        <v>3.8179683718673939E-2</v>
      </c>
      <c r="N273">
        <f t="shared" si="82"/>
        <v>-1.4372324502281686E-2</v>
      </c>
      <c r="O273">
        <f t="shared" si="83"/>
        <v>-1.1423473550628472E-2</v>
      </c>
      <c r="P273">
        <f t="shared" si="84"/>
        <v>-1.4009890982918414E-2</v>
      </c>
      <c r="Q273">
        <f t="shared" si="85"/>
        <v>-1.8034753908303957E-2</v>
      </c>
      <c r="R273">
        <f t="shared" si="86"/>
        <v>5.2823667037917733E-3</v>
      </c>
      <c r="S273">
        <f t="shared" si="87"/>
        <v>-9.0071378832256993E-3</v>
      </c>
      <c r="T273" s="2">
        <f t="shared" si="74"/>
        <v>44609</v>
      </c>
      <c r="U273">
        <f t="shared" si="75"/>
        <v>78.23</v>
      </c>
      <c r="V273">
        <f t="shared" si="76"/>
        <v>133.61000000000001</v>
      </c>
      <c r="W273">
        <f>V273-U273</f>
        <v>55.38000000000001</v>
      </c>
      <c r="X273">
        <f t="shared" si="88"/>
        <v>1.707912565511952</v>
      </c>
      <c r="Y273">
        <f t="shared" si="77"/>
        <v>-1.5327631050404097E-3</v>
      </c>
      <c r="Z273">
        <f t="shared" si="78"/>
        <v>-5.1509949283891866E-3</v>
      </c>
    </row>
    <row r="274" spans="1:26" x14ac:dyDescent="0.2">
      <c r="A274" s="3">
        <v>44608</v>
      </c>
      <c r="B274" s="4">
        <v>78.349999999999994</v>
      </c>
      <c r="C274" s="4">
        <v>134.30000000000001</v>
      </c>
      <c r="D274" s="4">
        <v>21.07</v>
      </c>
      <c r="E274" s="4">
        <v>88.3</v>
      </c>
      <c r="F274" s="4">
        <v>88.04</v>
      </c>
      <c r="G274" s="4">
        <v>41.69</v>
      </c>
      <c r="H274" s="4">
        <v>33.57</v>
      </c>
      <c r="I274" s="4">
        <v>39.65</v>
      </c>
      <c r="J274" s="4">
        <v>23.42</v>
      </c>
      <c r="K274">
        <f t="shared" si="79"/>
        <v>4.6053554596232329E-3</v>
      </c>
      <c r="L274">
        <f t="shared" si="80"/>
        <v>2.9788501858661338E-4</v>
      </c>
      <c r="M274">
        <f t="shared" si="81"/>
        <v>2.5476023315685513E-2</v>
      </c>
      <c r="N274">
        <f t="shared" si="82"/>
        <v>-1.3580807881828822E-3</v>
      </c>
      <c r="O274">
        <f t="shared" si="83"/>
        <v>-5.5502209646967823E-3</v>
      </c>
      <c r="P274">
        <f t="shared" si="84"/>
        <v>3.9134365238289726E-2</v>
      </c>
      <c r="Q274">
        <f t="shared" si="85"/>
        <v>3.1777526312333562E-2</v>
      </c>
      <c r="R274">
        <f t="shared" si="86"/>
        <v>-5.0314571553670955E-3</v>
      </c>
      <c r="S274">
        <f t="shared" si="87"/>
        <v>1.3757740641823358E-2</v>
      </c>
      <c r="T274" s="2">
        <f t="shared" si="74"/>
        <v>44608</v>
      </c>
      <c r="U274">
        <f t="shared" si="75"/>
        <v>78.349999999999994</v>
      </c>
      <c r="V274">
        <f t="shared" si="76"/>
        <v>134.30000000000001</v>
      </c>
      <c r="W274">
        <f>V274-U274</f>
        <v>55.950000000000017</v>
      </c>
      <c r="X274">
        <f t="shared" si="88"/>
        <v>1.7141033822590941</v>
      </c>
      <c r="Y274">
        <f t="shared" si="77"/>
        <v>4.6053554596232329E-3</v>
      </c>
      <c r="Z274">
        <f t="shared" si="78"/>
        <v>2.9788501858661338E-4</v>
      </c>
    </row>
    <row r="275" spans="1:26" x14ac:dyDescent="0.2">
      <c r="A275" s="3">
        <v>44607</v>
      </c>
      <c r="B275" s="4">
        <v>77.989999999999995</v>
      </c>
      <c r="C275" s="4">
        <v>134.26</v>
      </c>
      <c r="D275" s="4">
        <v>20.54</v>
      </c>
      <c r="E275" s="4">
        <v>88.42</v>
      </c>
      <c r="F275" s="4">
        <v>88.53</v>
      </c>
      <c r="G275" s="4">
        <v>40.090000000000003</v>
      </c>
      <c r="H275" s="4">
        <v>32.520000000000003</v>
      </c>
      <c r="I275" s="4">
        <v>39.85</v>
      </c>
      <c r="J275" s="4">
        <v>23.1</v>
      </c>
      <c r="K275">
        <f t="shared" si="79"/>
        <v>-1.2614042516096829E-2</v>
      </c>
      <c r="L275">
        <f t="shared" si="80"/>
        <v>-1.7791042466103562E-2</v>
      </c>
      <c r="M275">
        <f t="shared" si="81"/>
        <v>-3.2098564076179038E-2</v>
      </c>
      <c r="N275">
        <f t="shared" si="82"/>
        <v>-2.3472632367239371E-2</v>
      </c>
      <c r="O275">
        <f t="shared" si="83"/>
        <v>-1.3352232029049765E-2</v>
      </c>
      <c r="P275">
        <f t="shared" si="84"/>
        <v>1.9902407779200132E-2</v>
      </c>
      <c r="Q275">
        <f t="shared" si="85"/>
        <v>4.9321924893190932E-3</v>
      </c>
      <c r="R275">
        <f t="shared" si="86"/>
        <v>-3.4043741482584516E-2</v>
      </c>
      <c r="S275">
        <f t="shared" si="87"/>
        <v>1.4388737452099671E-2</v>
      </c>
      <c r="T275" s="2">
        <f t="shared" si="74"/>
        <v>44607</v>
      </c>
      <c r="U275">
        <f t="shared" si="75"/>
        <v>77.989999999999995</v>
      </c>
      <c r="V275">
        <f t="shared" si="76"/>
        <v>134.26</v>
      </c>
      <c r="W275">
        <f>V275-U275</f>
        <v>56.269999999999996</v>
      </c>
      <c r="X275">
        <f t="shared" si="88"/>
        <v>1.7215027567636876</v>
      </c>
      <c r="Y275">
        <f t="shared" si="77"/>
        <v>-1.2614042516096829E-2</v>
      </c>
      <c r="Z275">
        <f t="shared" si="78"/>
        <v>-1.7791042466103562E-2</v>
      </c>
    </row>
    <row r="276" spans="1:26" x14ac:dyDescent="0.2">
      <c r="A276" s="3">
        <v>44606</v>
      </c>
      <c r="B276" s="4">
        <v>78.98</v>
      </c>
      <c r="C276" s="4">
        <v>136.66999999999999</v>
      </c>
      <c r="D276" s="4">
        <v>21.21</v>
      </c>
      <c r="E276" s="4">
        <v>90.52</v>
      </c>
      <c r="F276" s="4">
        <v>89.72</v>
      </c>
      <c r="G276" s="4">
        <v>39.299999999999997</v>
      </c>
      <c r="H276" s="4">
        <v>32.36</v>
      </c>
      <c r="I276" s="4">
        <v>41.23</v>
      </c>
      <c r="J276" s="4">
        <v>22.77</v>
      </c>
      <c r="K276">
        <f t="shared" si="79"/>
        <v>-1.545353952032974E-2</v>
      </c>
      <c r="L276">
        <f t="shared" si="80"/>
        <v>-1.5536830610308963E-2</v>
      </c>
      <c r="M276">
        <f t="shared" si="81"/>
        <v>-4.6069869329744967E-2</v>
      </c>
      <c r="N276">
        <f t="shared" si="82"/>
        <v>-2.9176900926208945E-2</v>
      </c>
      <c r="O276">
        <f t="shared" si="83"/>
        <v>-2.5094867397032754E-2</v>
      </c>
      <c r="P276">
        <f t="shared" si="84"/>
        <v>-3.3036037277023131E-2</v>
      </c>
      <c r="Q276">
        <f t="shared" si="85"/>
        <v>-3.5219183423591462E-2</v>
      </c>
      <c r="R276">
        <f t="shared" si="86"/>
        <v>-4.1568744495555775E-2</v>
      </c>
      <c r="S276">
        <f t="shared" si="87"/>
        <v>-7.0022167941648618E-3</v>
      </c>
      <c r="T276" s="2">
        <f t="shared" si="74"/>
        <v>44606</v>
      </c>
      <c r="U276">
        <f t="shared" si="75"/>
        <v>78.98</v>
      </c>
      <c r="V276">
        <f t="shared" si="76"/>
        <v>136.66999999999999</v>
      </c>
      <c r="W276">
        <f>V276-U276</f>
        <v>57.689999999999984</v>
      </c>
      <c r="X276">
        <f t="shared" si="88"/>
        <v>1.7304380855912886</v>
      </c>
      <c r="Y276">
        <f t="shared" si="77"/>
        <v>-1.545353952032974E-2</v>
      </c>
      <c r="Z276">
        <f t="shared" si="78"/>
        <v>-1.5536830610308963E-2</v>
      </c>
    </row>
    <row r="277" spans="1:26" x14ac:dyDescent="0.2">
      <c r="A277" s="3">
        <v>44603</v>
      </c>
      <c r="B277" s="4">
        <v>80.209999999999994</v>
      </c>
      <c r="C277" s="4">
        <v>138.81</v>
      </c>
      <c r="D277" s="4">
        <v>22.21</v>
      </c>
      <c r="E277" s="4">
        <v>93.2</v>
      </c>
      <c r="F277" s="4">
        <v>92</v>
      </c>
      <c r="G277" s="4">
        <v>40.619999999999997</v>
      </c>
      <c r="H277" s="4">
        <v>33.520000000000003</v>
      </c>
      <c r="I277" s="4">
        <v>42.98</v>
      </c>
      <c r="J277" s="4">
        <v>22.93</v>
      </c>
      <c r="K277">
        <f t="shared" si="79"/>
        <v>2.4867169652271318E-2</v>
      </c>
      <c r="L277">
        <f t="shared" si="80"/>
        <v>2.0157131448023349E-2</v>
      </c>
      <c r="M277">
        <f t="shared" si="81"/>
        <v>3.6684535304744727E-2</v>
      </c>
      <c r="N277">
        <f t="shared" si="82"/>
        <v>4.095612368684351E-2</v>
      </c>
      <c r="O277">
        <f t="shared" si="83"/>
        <v>2.3201876463732403E-2</v>
      </c>
      <c r="P277">
        <f t="shared" si="84"/>
        <v>3.6349408474498489E-2</v>
      </c>
      <c r="Q277">
        <f t="shared" si="85"/>
        <v>3.3675258460426488E-2</v>
      </c>
      <c r="R277">
        <f t="shared" si="86"/>
        <v>5.4998320034005198E-2</v>
      </c>
      <c r="S277">
        <f t="shared" si="87"/>
        <v>5.651728132154523E-2</v>
      </c>
      <c r="T277" s="2">
        <f t="shared" si="74"/>
        <v>44603</v>
      </c>
      <c r="U277">
        <f t="shared" si="75"/>
        <v>80.209999999999994</v>
      </c>
      <c r="V277">
        <f t="shared" si="76"/>
        <v>138.81</v>
      </c>
      <c r="W277">
        <f>V277-U277</f>
        <v>58.600000000000009</v>
      </c>
      <c r="X277">
        <f t="shared" si="88"/>
        <v>1.7305822216681213</v>
      </c>
      <c r="Y277">
        <f t="shared" si="77"/>
        <v>2.4867169652271318E-2</v>
      </c>
      <c r="Z277">
        <f t="shared" si="78"/>
        <v>2.0157131448023349E-2</v>
      </c>
    </row>
    <row r="278" spans="1:26" x14ac:dyDescent="0.2">
      <c r="A278" s="3">
        <v>44602</v>
      </c>
      <c r="B278" s="4">
        <v>78.239999999999995</v>
      </c>
      <c r="C278" s="4">
        <v>136.04</v>
      </c>
      <c r="D278" s="4">
        <v>21.41</v>
      </c>
      <c r="E278" s="4">
        <v>89.46</v>
      </c>
      <c r="F278" s="4">
        <v>89.89</v>
      </c>
      <c r="G278" s="4">
        <v>39.17</v>
      </c>
      <c r="H278" s="4">
        <v>32.409999999999997</v>
      </c>
      <c r="I278" s="4">
        <v>40.68</v>
      </c>
      <c r="J278" s="4">
        <v>21.67</v>
      </c>
      <c r="K278">
        <f t="shared" si="79"/>
        <v>-9.6668267404596952E-3</v>
      </c>
      <c r="L278">
        <f t="shared" si="80"/>
        <v>-1.2781826866817093E-2</v>
      </c>
      <c r="M278">
        <f t="shared" si="81"/>
        <v>-5.5892087746802765E-3</v>
      </c>
      <c r="N278">
        <f t="shared" si="82"/>
        <v>1.1178804997383771E-4</v>
      </c>
      <c r="O278">
        <f t="shared" si="83"/>
        <v>1.1749701559081232E-2</v>
      </c>
      <c r="P278">
        <f t="shared" si="84"/>
        <v>-5.8546686261480956E-3</v>
      </c>
      <c r="Q278">
        <f t="shared" si="85"/>
        <v>-7.3778385689840711E-3</v>
      </c>
      <c r="R278">
        <f t="shared" si="86"/>
        <v>9.3851022277219708E-3</v>
      </c>
      <c r="S278">
        <f t="shared" si="87"/>
        <v>7.8758804146506888E-3</v>
      </c>
      <c r="T278" s="2">
        <f t="shared" si="74"/>
        <v>44602</v>
      </c>
      <c r="U278">
        <f t="shared" si="75"/>
        <v>78.239999999999995</v>
      </c>
      <c r="V278">
        <f t="shared" si="76"/>
        <v>136.04</v>
      </c>
      <c r="W278">
        <f>V278-U278</f>
        <v>57.8</v>
      </c>
      <c r="X278">
        <f t="shared" si="88"/>
        <v>1.7387525562372188</v>
      </c>
      <c r="Y278">
        <f t="shared" si="77"/>
        <v>-9.6668267404596952E-3</v>
      </c>
      <c r="Z278">
        <f t="shared" si="78"/>
        <v>-1.2781826866817093E-2</v>
      </c>
    </row>
    <row r="279" spans="1:26" x14ac:dyDescent="0.2">
      <c r="A279" s="3">
        <v>44601</v>
      </c>
      <c r="B279" s="4">
        <v>79</v>
      </c>
      <c r="C279" s="4">
        <v>137.79</v>
      </c>
      <c r="D279" s="4">
        <v>21.53</v>
      </c>
      <c r="E279" s="4">
        <v>89.45</v>
      </c>
      <c r="F279" s="4">
        <v>88.84</v>
      </c>
      <c r="G279" s="4">
        <v>39.4</v>
      </c>
      <c r="H279" s="4">
        <v>32.65</v>
      </c>
      <c r="I279" s="4">
        <v>40.299999999999997</v>
      </c>
      <c r="J279" s="4">
        <v>21.5</v>
      </c>
      <c r="K279">
        <f t="shared" si="79"/>
        <v>-1.5823512371749185E-2</v>
      </c>
      <c r="L279">
        <f t="shared" si="80"/>
        <v>9.8458294553668436E-3</v>
      </c>
      <c r="M279">
        <f t="shared" si="81"/>
        <v>1.9700449516042558E-2</v>
      </c>
      <c r="N279">
        <f t="shared" si="82"/>
        <v>7.0679600907719541E-3</v>
      </c>
      <c r="O279">
        <f t="shared" si="83"/>
        <v>3.9474477469679447E-3</v>
      </c>
      <c r="P279">
        <f t="shared" si="84"/>
        <v>1.2771565679487539E-2</v>
      </c>
      <c r="Q279">
        <f t="shared" si="85"/>
        <v>2.7637219343505059E-2</v>
      </c>
      <c r="R279">
        <f t="shared" si="86"/>
        <v>2.3855494089224914E-2</v>
      </c>
      <c r="S279">
        <f t="shared" si="87"/>
        <v>1.4995594960356831E-2</v>
      </c>
      <c r="T279" s="2">
        <f t="shared" si="74"/>
        <v>44601</v>
      </c>
      <c r="U279">
        <f t="shared" si="75"/>
        <v>79</v>
      </c>
      <c r="V279">
        <f t="shared" si="76"/>
        <v>137.79</v>
      </c>
      <c r="W279">
        <f>V279-U279</f>
        <v>58.789999999999992</v>
      </c>
      <c r="X279">
        <f t="shared" si="88"/>
        <v>1.7441772151898733</v>
      </c>
      <c r="Y279">
        <f t="shared" si="77"/>
        <v>-1.5823512371749185E-2</v>
      </c>
      <c r="Z279">
        <f t="shared" si="78"/>
        <v>9.8458294553668436E-3</v>
      </c>
    </row>
    <row r="280" spans="1:26" x14ac:dyDescent="0.2">
      <c r="A280" s="3">
        <v>44600</v>
      </c>
      <c r="B280" s="4">
        <v>80.260000000000005</v>
      </c>
      <c r="C280" s="4">
        <v>136.44</v>
      </c>
      <c r="D280" s="4">
        <v>21.11</v>
      </c>
      <c r="E280" s="4">
        <v>88.82</v>
      </c>
      <c r="F280" s="4">
        <v>88.49</v>
      </c>
      <c r="G280" s="4">
        <v>38.9</v>
      </c>
      <c r="H280" s="4">
        <v>31.76</v>
      </c>
      <c r="I280" s="4">
        <v>39.35</v>
      </c>
      <c r="J280" s="4">
        <v>21.18</v>
      </c>
      <c r="K280">
        <f t="shared" si="79"/>
        <v>-2.6192705488727944E-2</v>
      </c>
      <c r="L280">
        <f t="shared" si="80"/>
        <v>-1.5346313758542549E-2</v>
      </c>
      <c r="M280">
        <f t="shared" si="81"/>
        <v>-2.34093086585654E-2</v>
      </c>
      <c r="N280">
        <f t="shared" si="82"/>
        <v>-1.6414862455431691E-2</v>
      </c>
      <c r="O280">
        <f t="shared" si="83"/>
        <v>-1.2800534090011506E-2</v>
      </c>
      <c r="P280">
        <f t="shared" si="84"/>
        <v>-3.4612524238962356E-2</v>
      </c>
      <c r="Q280">
        <f t="shared" si="85"/>
        <v>-2.3340097936878867E-2</v>
      </c>
      <c r="R280">
        <f t="shared" si="86"/>
        <v>-4.1076091840895494E-2</v>
      </c>
      <c r="S280">
        <f t="shared" si="87"/>
        <v>4.7225502648647608E-4</v>
      </c>
      <c r="T280" s="2">
        <f t="shared" si="74"/>
        <v>44600</v>
      </c>
      <c r="U280">
        <f t="shared" si="75"/>
        <v>80.260000000000005</v>
      </c>
      <c r="V280">
        <f t="shared" si="76"/>
        <v>136.44</v>
      </c>
      <c r="W280">
        <f>V280-U280</f>
        <v>56.179999999999993</v>
      </c>
      <c r="X280">
        <f t="shared" si="88"/>
        <v>1.6999750809867928</v>
      </c>
      <c r="Y280">
        <f t="shared" si="77"/>
        <v>-2.6192705488727944E-2</v>
      </c>
      <c r="Z280">
        <f t="shared" si="78"/>
        <v>-1.5346313758542549E-2</v>
      </c>
    </row>
    <row r="281" spans="1:26" x14ac:dyDescent="0.2">
      <c r="A281" s="3">
        <v>44599</v>
      </c>
      <c r="B281" s="4">
        <v>82.39</v>
      </c>
      <c r="C281" s="4">
        <v>138.55000000000001</v>
      </c>
      <c r="D281" s="4">
        <v>21.61</v>
      </c>
      <c r="E281" s="4">
        <v>90.29</v>
      </c>
      <c r="F281" s="4">
        <v>89.63</v>
      </c>
      <c r="G281" s="4">
        <v>40.270000000000003</v>
      </c>
      <c r="H281" s="4">
        <v>32.51</v>
      </c>
      <c r="I281" s="4">
        <v>41</v>
      </c>
      <c r="J281" s="4">
        <v>21.17</v>
      </c>
      <c r="K281">
        <f t="shared" si="79"/>
        <v>1.1965954741612432E-2</v>
      </c>
      <c r="L281">
        <f t="shared" si="80"/>
        <v>1.9459128016604349E-2</v>
      </c>
      <c r="M281">
        <f t="shared" si="81"/>
        <v>5.1032353851774657E-3</v>
      </c>
      <c r="N281">
        <f t="shared" si="82"/>
        <v>1.6189713293161209E-2</v>
      </c>
      <c r="O281">
        <f t="shared" si="83"/>
        <v>3.3236201582773975E-2</v>
      </c>
      <c r="P281">
        <f t="shared" si="84"/>
        <v>4.4688827036545385E-2</v>
      </c>
      <c r="Q281">
        <f t="shared" si="85"/>
        <v>1.7688591528947605E-2</v>
      </c>
      <c r="R281">
        <f t="shared" si="86"/>
        <v>4.8899852941917702E-3</v>
      </c>
      <c r="S281">
        <f t="shared" si="87"/>
        <v>-1.8254660894022456E-2</v>
      </c>
      <c r="T281" s="2">
        <f t="shared" si="74"/>
        <v>44599</v>
      </c>
      <c r="U281">
        <f t="shared" si="75"/>
        <v>82.39</v>
      </c>
      <c r="V281">
        <f t="shared" si="76"/>
        <v>138.55000000000001</v>
      </c>
      <c r="W281">
        <f>V281-U281</f>
        <v>56.160000000000011</v>
      </c>
      <c r="X281">
        <f t="shared" si="88"/>
        <v>1.6816361208884574</v>
      </c>
      <c r="Y281">
        <f t="shared" si="77"/>
        <v>1.1965954741612432E-2</v>
      </c>
      <c r="Z281">
        <f t="shared" si="78"/>
        <v>1.9459128016604349E-2</v>
      </c>
    </row>
    <row r="282" spans="1:26" x14ac:dyDescent="0.2">
      <c r="A282" s="3">
        <v>44596</v>
      </c>
      <c r="B282" s="4">
        <v>81.41</v>
      </c>
      <c r="C282" s="4">
        <v>135.88</v>
      </c>
      <c r="D282" s="4">
        <v>21.5</v>
      </c>
      <c r="E282" s="4">
        <v>88.84</v>
      </c>
      <c r="F282" s="4">
        <v>86.7</v>
      </c>
      <c r="G282" s="4">
        <v>38.51</v>
      </c>
      <c r="H282" s="4">
        <v>31.94</v>
      </c>
      <c r="I282" s="4">
        <v>40.799999999999997</v>
      </c>
      <c r="J282" s="4">
        <v>21.56</v>
      </c>
      <c r="K282">
        <f t="shared" si="79"/>
        <v>2.1479502309543451E-2</v>
      </c>
      <c r="L282">
        <f t="shared" si="80"/>
        <v>1.2440918754801775E-2</v>
      </c>
      <c r="M282">
        <f t="shared" si="81"/>
        <v>3.1178718248451046E-2</v>
      </c>
      <c r="N282">
        <f t="shared" si="82"/>
        <v>1.8403336611606369E-2</v>
      </c>
      <c r="O282">
        <f t="shared" si="83"/>
        <v>1.8744363925030125E-2</v>
      </c>
      <c r="P282">
        <f t="shared" si="84"/>
        <v>-1.8160596507654581E-3</v>
      </c>
      <c r="Q282">
        <f t="shared" si="85"/>
        <v>2.2800227699580466E-2</v>
      </c>
      <c r="R282">
        <f t="shared" si="86"/>
        <v>1.980262729617973E-2</v>
      </c>
      <c r="S282">
        <f t="shared" si="87"/>
        <v>9.7880063661627235E-3</v>
      </c>
      <c r="T282" s="2">
        <f t="shared" si="74"/>
        <v>44596</v>
      </c>
      <c r="U282">
        <f t="shared" si="75"/>
        <v>81.41</v>
      </c>
      <c r="V282">
        <f t="shared" si="76"/>
        <v>135.88</v>
      </c>
      <c r="W282">
        <f>V282-U282</f>
        <v>54.47</v>
      </c>
      <c r="X282">
        <f t="shared" si="88"/>
        <v>1.6690824223068419</v>
      </c>
      <c r="Y282">
        <f t="shared" si="77"/>
        <v>2.1479502309543451E-2</v>
      </c>
      <c r="Z282">
        <f t="shared" si="78"/>
        <v>1.2440918754801775E-2</v>
      </c>
    </row>
    <row r="283" spans="1:26" x14ac:dyDescent="0.2">
      <c r="A283" s="3">
        <v>44595</v>
      </c>
      <c r="B283" s="4">
        <v>79.680000000000007</v>
      </c>
      <c r="C283" s="4">
        <v>134.19999999999999</v>
      </c>
      <c r="D283" s="4">
        <v>20.84</v>
      </c>
      <c r="E283" s="4">
        <v>87.22</v>
      </c>
      <c r="F283" s="4">
        <v>85.09</v>
      </c>
      <c r="G283" s="4">
        <v>38.58</v>
      </c>
      <c r="H283" s="4">
        <v>31.22</v>
      </c>
      <c r="I283" s="4">
        <v>40</v>
      </c>
      <c r="J283" s="4">
        <v>21.35</v>
      </c>
      <c r="K283">
        <f t="shared" si="79"/>
        <v>-1.1728144412676897E-2</v>
      </c>
      <c r="L283">
        <f t="shared" si="80"/>
        <v>-8.9759884571512811E-3</v>
      </c>
      <c r="M283">
        <f t="shared" si="81"/>
        <v>-6.2186280286623263E-3</v>
      </c>
      <c r="N283">
        <f t="shared" si="82"/>
        <v>-5.4882369635170392E-3</v>
      </c>
      <c r="O283">
        <f t="shared" si="83"/>
        <v>-1.7705762481487398E-2</v>
      </c>
      <c r="P283">
        <f t="shared" si="84"/>
        <v>-1.721743675083446E-2</v>
      </c>
      <c r="Q283">
        <f t="shared" si="85"/>
        <v>-6.0673984632692475E-3</v>
      </c>
      <c r="R283">
        <f t="shared" si="86"/>
        <v>9.5454128435314058E-3</v>
      </c>
      <c r="S283">
        <f t="shared" si="87"/>
        <v>-3.6785756816510987E-2</v>
      </c>
      <c r="T283" s="2">
        <f t="shared" si="74"/>
        <v>44595</v>
      </c>
      <c r="U283">
        <f t="shared" si="75"/>
        <v>79.680000000000007</v>
      </c>
      <c r="V283">
        <f t="shared" si="76"/>
        <v>134.19999999999999</v>
      </c>
      <c r="W283">
        <f>V283-U283</f>
        <v>54.519999999999982</v>
      </c>
      <c r="X283">
        <f t="shared" si="88"/>
        <v>1.6842369477911643</v>
      </c>
      <c r="Y283">
        <f t="shared" si="77"/>
        <v>-1.1728144412676897E-2</v>
      </c>
      <c r="Z283">
        <f t="shared" si="78"/>
        <v>-8.9759884571512811E-3</v>
      </c>
    </row>
    <row r="284" spans="1:26" x14ac:dyDescent="0.2">
      <c r="A284" s="3">
        <v>44594</v>
      </c>
      <c r="B284" s="4">
        <v>80.62</v>
      </c>
      <c r="C284" s="4">
        <v>135.41</v>
      </c>
      <c r="D284" s="4">
        <v>20.97</v>
      </c>
      <c r="E284" s="4">
        <v>87.7</v>
      </c>
      <c r="F284" s="4">
        <v>86.61</v>
      </c>
      <c r="G284" s="4">
        <v>39.25</v>
      </c>
      <c r="H284" s="4">
        <v>31.41</v>
      </c>
      <c r="I284" s="4">
        <v>39.619999999999997</v>
      </c>
      <c r="J284" s="4">
        <v>22.15</v>
      </c>
      <c r="K284">
        <f t="shared" si="79"/>
        <v>-2.6014260567332067E-3</v>
      </c>
      <c r="L284">
        <f t="shared" si="80"/>
        <v>4.5892012445543952E-3</v>
      </c>
      <c r="M284">
        <f t="shared" si="81"/>
        <v>1.537752550678689E-2</v>
      </c>
      <c r="N284">
        <f t="shared" si="82"/>
        <v>4.5620438747438367E-4</v>
      </c>
      <c r="O284">
        <f t="shared" si="83"/>
        <v>6.9300072073524084E-4</v>
      </c>
      <c r="P284">
        <f t="shared" si="84"/>
        <v>-6.8554286512496846E-3</v>
      </c>
      <c r="Q284">
        <f t="shared" si="85"/>
        <v>1.2742913479683697E-3</v>
      </c>
      <c r="R284">
        <f t="shared" si="86"/>
        <v>8.3640077000365024E-3</v>
      </c>
      <c r="S284">
        <f t="shared" si="87"/>
        <v>1.6386347534616139E-2</v>
      </c>
      <c r="T284" s="2">
        <f t="shared" si="74"/>
        <v>44594</v>
      </c>
      <c r="U284">
        <f t="shared" si="75"/>
        <v>80.62</v>
      </c>
      <c r="V284">
        <f t="shared" si="76"/>
        <v>135.41</v>
      </c>
      <c r="W284">
        <f>V284-U284</f>
        <v>54.789999999999992</v>
      </c>
      <c r="X284">
        <f t="shared" si="88"/>
        <v>1.6796080377077647</v>
      </c>
      <c r="Y284">
        <f t="shared" si="77"/>
        <v>-2.6014260567332067E-3</v>
      </c>
      <c r="Z284">
        <f t="shared" si="78"/>
        <v>4.5892012445543952E-3</v>
      </c>
    </row>
    <row r="285" spans="1:26" x14ac:dyDescent="0.2">
      <c r="A285" s="3">
        <v>44593</v>
      </c>
      <c r="B285" s="4">
        <v>80.83</v>
      </c>
      <c r="C285" s="4">
        <v>134.79</v>
      </c>
      <c r="D285" s="4">
        <v>20.65</v>
      </c>
      <c r="E285" s="4">
        <v>87.66</v>
      </c>
      <c r="F285" s="4">
        <v>86.55</v>
      </c>
      <c r="G285" s="4">
        <v>39.520000000000003</v>
      </c>
      <c r="H285" s="4">
        <v>31.37</v>
      </c>
      <c r="I285" s="4">
        <v>39.29</v>
      </c>
      <c r="J285" s="4">
        <v>21.79</v>
      </c>
      <c r="K285">
        <f t="shared" si="79"/>
        <v>6.2141297801667883E-2</v>
      </c>
      <c r="L285">
        <f t="shared" si="80"/>
        <v>2.6004772153109607E-2</v>
      </c>
      <c r="M285">
        <f t="shared" si="81"/>
        <v>5.8840500022933395E-2</v>
      </c>
      <c r="N285">
        <f t="shared" si="82"/>
        <v>3.3288083674751431E-2</v>
      </c>
      <c r="O285">
        <f t="shared" si="83"/>
        <v>4.2243184946024408E-2</v>
      </c>
      <c r="P285">
        <f t="shared" si="84"/>
        <v>1.1451963812687937E-2</v>
      </c>
      <c r="Q285">
        <f t="shared" si="85"/>
        <v>2.0287284092137044E-2</v>
      </c>
      <c r="R285">
        <f t="shared" si="86"/>
        <v>4.2106011866418533E-2</v>
      </c>
      <c r="S285">
        <f t="shared" si="87"/>
        <v>2.5094253586102566E-2</v>
      </c>
      <c r="T285" s="2">
        <f t="shared" si="74"/>
        <v>44593</v>
      </c>
      <c r="U285">
        <f t="shared" si="75"/>
        <v>80.83</v>
      </c>
      <c r="V285">
        <f t="shared" si="76"/>
        <v>134.79</v>
      </c>
      <c r="W285">
        <f>V285-U285</f>
        <v>53.959999999999994</v>
      </c>
      <c r="X285">
        <f t="shared" si="88"/>
        <v>1.6675739205740443</v>
      </c>
      <c r="Y285">
        <f t="shared" si="77"/>
        <v>6.2141297801667883E-2</v>
      </c>
      <c r="Z285">
        <f t="shared" si="78"/>
        <v>2.6004772153109607E-2</v>
      </c>
    </row>
    <row r="286" spans="1:26" x14ac:dyDescent="0.2">
      <c r="A286" s="3">
        <v>44592</v>
      </c>
      <c r="B286" s="4">
        <v>75.959999999999994</v>
      </c>
      <c r="C286" s="4">
        <v>131.33000000000001</v>
      </c>
      <c r="D286" s="4">
        <v>19.47</v>
      </c>
      <c r="E286" s="4">
        <v>84.79</v>
      </c>
      <c r="F286" s="4">
        <v>82.97</v>
      </c>
      <c r="G286" s="4">
        <v>39.07</v>
      </c>
      <c r="H286" s="4">
        <v>30.74</v>
      </c>
      <c r="I286" s="4">
        <v>37.67</v>
      </c>
      <c r="J286" s="4">
        <v>21.25</v>
      </c>
      <c r="K286">
        <f t="shared" si="79"/>
        <v>8.9923906669609165E-3</v>
      </c>
      <c r="L286">
        <f t="shared" si="80"/>
        <v>5.4974560076386132E-3</v>
      </c>
      <c r="M286">
        <f t="shared" si="81"/>
        <v>-1.8825282472618443E-2</v>
      </c>
      <c r="N286">
        <f t="shared" si="82"/>
        <v>6.3890420834406374E-3</v>
      </c>
      <c r="O286">
        <f t="shared" si="83"/>
        <v>1.8980981090307658E-2</v>
      </c>
      <c r="P286">
        <f t="shared" si="84"/>
        <v>-1.5492373349692834E-2</v>
      </c>
      <c r="Q286">
        <f t="shared" si="85"/>
        <v>-1.9968457371757353E-2</v>
      </c>
      <c r="R286">
        <f t="shared" si="86"/>
        <v>2.6581621180721106E-3</v>
      </c>
      <c r="S286">
        <f t="shared" si="87"/>
        <v>5.1899149283343342E-3</v>
      </c>
      <c r="T286" s="2">
        <f t="shared" si="74"/>
        <v>44592</v>
      </c>
      <c r="U286">
        <f t="shared" si="75"/>
        <v>75.959999999999994</v>
      </c>
      <c r="V286">
        <f t="shared" si="76"/>
        <v>131.33000000000001</v>
      </c>
      <c r="W286">
        <f>V286-U286</f>
        <v>55.370000000000019</v>
      </c>
      <c r="X286">
        <f t="shared" si="88"/>
        <v>1.7289362822538181</v>
      </c>
      <c r="Y286">
        <f t="shared" si="77"/>
        <v>8.9923906669609165E-3</v>
      </c>
      <c r="Z286">
        <f t="shared" si="78"/>
        <v>5.4974560076386132E-3</v>
      </c>
    </row>
    <row r="287" spans="1:26" x14ac:dyDescent="0.2">
      <c r="A287" s="3">
        <v>44589</v>
      </c>
      <c r="B287" s="4">
        <v>75.28</v>
      </c>
      <c r="C287" s="4">
        <v>130.61000000000001</v>
      </c>
      <c r="D287" s="4">
        <v>19.84</v>
      </c>
      <c r="E287" s="4">
        <v>84.25</v>
      </c>
      <c r="F287" s="4">
        <v>81.41</v>
      </c>
      <c r="G287" s="4">
        <v>39.68</v>
      </c>
      <c r="H287" s="4">
        <v>31.36</v>
      </c>
      <c r="I287" s="4">
        <v>37.57</v>
      </c>
      <c r="J287" s="4">
        <v>21.14</v>
      </c>
      <c r="K287">
        <f t="shared" si="79"/>
        <v>2.1276603771166066E-3</v>
      </c>
      <c r="L287">
        <f t="shared" si="80"/>
        <v>-3.5795986608264947E-2</v>
      </c>
      <c r="M287">
        <f t="shared" si="81"/>
        <v>-5.0390527647276766E-4</v>
      </c>
      <c r="N287">
        <f t="shared" si="82"/>
        <v>-1.8463510330907405E-2</v>
      </c>
      <c r="O287">
        <f t="shared" si="83"/>
        <v>-6.9771994903052494E-3</v>
      </c>
      <c r="P287">
        <f t="shared" si="84"/>
        <v>2.0881838467377963E-2</v>
      </c>
      <c r="Q287">
        <f t="shared" si="85"/>
        <v>1.70449535841481E-2</v>
      </c>
      <c r="R287">
        <f t="shared" si="86"/>
        <v>8.2854944124351668E-3</v>
      </c>
      <c r="S287">
        <f t="shared" si="87"/>
        <v>4.153180171910905E-2</v>
      </c>
      <c r="T287" s="2">
        <f t="shared" si="74"/>
        <v>44589</v>
      </c>
      <c r="U287">
        <f t="shared" si="75"/>
        <v>75.28</v>
      </c>
      <c r="V287">
        <f t="shared" si="76"/>
        <v>130.61000000000001</v>
      </c>
      <c r="W287">
        <f>V287-U287</f>
        <v>55.330000000000013</v>
      </c>
      <c r="X287">
        <f t="shared" si="88"/>
        <v>1.7349893730074391</v>
      </c>
      <c r="Y287">
        <f t="shared" si="77"/>
        <v>2.1276603771166066E-3</v>
      </c>
      <c r="Z287">
        <f t="shared" si="78"/>
        <v>-3.5795986608264947E-2</v>
      </c>
    </row>
    <row r="288" spans="1:26" x14ac:dyDescent="0.2">
      <c r="A288" s="3">
        <v>44588</v>
      </c>
      <c r="B288" s="4">
        <v>75.12</v>
      </c>
      <c r="C288" s="4">
        <v>135.37</v>
      </c>
      <c r="D288" s="4">
        <v>19.850000000000001</v>
      </c>
      <c r="E288" s="4">
        <v>85.82</v>
      </c>
      <c r="F288" s="4">
        <v>81.98</v>
      </c>
      <c r="G288" s="4">
        <v>38.86</v>
      </c>
      <c r="H288" s="4">
        <v>30.83</v>
      </c>
      <c r="I288" s="4">
        <v>37.26</v>
      </c>
      <c r="J288" s="4">
        <v>20.28</v>
      </c>
      <c r="K288">
        <f t="shared" si="79"/>
        <v>1.272707915154078E-2</v>
      </c>
      <c r="L288">
        <f t="shared" si="80"/>
        <v>1.9996189649349766E-2</v>
      </c>
      <c r="M288">
        <f t="shared" si="81"/>
        <v>1.2164366924944655E-2</v>
      </c>
      <c r="N288">
        <f t="shared" si="82"/>
        <v>9.0127607215079019E-3</v>
      </c>
      <c r="O288">
        <f t="shared" si="83"/>
        <v>8.3292985224267015E-3</v>
      </c>
      <c r="P288">
        <f t="shared" si="84"/>
        <v>-2.3901468341097951E-2</v>
      </c>
      <c r="Q288">
        <f t="shared" si="85"/>
        <v>9.7355191853008187E-4</v>
      </c>
      <c r="R288">
        <f t="shared" si="86"/>
        <v>5.382144316228501E-3</v>
      </c>
      <c r="S288">
        <f t="shared" si="87"/>
        <v>2.6988144717646975E-2</v>
      </c>
      <c r="T288" s="2">
        <f t="shared" si="74"/>
        <v>44588</v>
      </c>
      <c r="U288">
        <f t="shared" si="75"/>
        <v>75.12</v>
      </c>
      <c r="V288">
        <f t="shared" si="76"/>
        <v>135.37</v>
      </c>
      <c r="W288">
        <f>V288-U288</f>
        <v>60.25</v>
      </c>
      <c r="X288">
        <f t="shared" si="88"/>
        <v>1.8020500532481363</v>
      </c>
      <c r="Y288">
        <f t="shared" si="77"/>
        <v>1.272707915154078E-2</v>
      </c>
      <c r="Z288">
        <f t="shared" si="78"/>
        <v>1.9996189649349766E-2</v>
      </c>
    </row>
    <row r="289" spans="1:26" x14ac:dyDescent="0.2">
      <c r="A289" s="3">
        <v>44587</v>
      </c>
      <c r="B289" s="4">
        <v>74.17</v>
      </c>
      <c r="C289" s="4">
        <v>132.69</v>
      </c>
      <c r="D289" s="4">
        <v>19.61</v>
      </c>
      <c r="E289" s="4">
        <v>85.05</v>
      </c>
      <c r="F289" s="4">
        <v>81.3</v>
      </c>
      <c r="G289" s="4">
        <v>39.799999999999997</v>
      </c>
      <c r="H289" s="4">
        <v>30.8</v>
      </c>
      <c r="I289" s="4">
        <v>37.06</v>
      </c>
      <c r="J289" s="4">
        <v>19.739999999999998</v>
      </c>
      <c r="K289">
        <f t="shared" si="79"/>
        <v>-1.0194588627752743E-2</v>
      </c>
      <c r="L289">
        <f t="shared" si="80"/>
        <v>7.5392042171756261E-4</v>
      </c>
      <c r="M289">
        <f t="shared" si="81"/>
        <v>5.625174638553684E-3</v>
      </c>
      <c r="N289">
        <f t="shared" si="82"/>
        <v>-1.0642752932438946E-2</v>
      </c>
      <c r="O289">
        <f t="shared" si="83"/>
        <v>1.7235015961508378E-3</v>
      </c>
      <c r="P289">
        <f t="shared" si="84"/>
        <v>2.5704430838516097E-2</v>
      </c>
      <c r="Q289">
        <f t="shared" si="85"/>
        <v>6.8415318167167841E-3</v>
      </c>
      <c r="R289">
        <f t="shared" si="86"/>
        <v>7.8559255440330163E-3</v>
      </c>
      <c r="S289">
        <f t="shared" si="87"/>
        <v>-1.8072781059694731E-2</v>
      </c>
      <c r="T289" s="2">
        <f t="shared" si="74"/>
        <v>44587</v>
      </c>
      <c r="U289">
        <f t="shared" si="75"/>
        <v>74.17</v>
      </c>
      <c r="V289">
        <f t="shared" si="76"/>
        <v>132.69</v>
      </c>
      <c r="W289">
        <f>V289-U289</f>
        <v>58.519999999999996</v>
      </c>
      <c r="X289">
        <f t="shared" si="88"/>
        <v>1.7889982472697856</v>
      </c>
      <c r="Y289">
        <f t="shared" si="77"/>
        <v>-1.0194588627752743E-2</v>
      </c>
      <c r="Z289">
        <f t="shared" si="78"/>
        <v>7.5392042171756261E-4</v>
      </c>
    </row>
    <row r="290" spans="1:26" x14ac:dyDescent="0.2">
      <c r="A290" s="3">
        <v>44586</v>
      </c>
      <c r="B290" s="4">
        <v>74.930000000000007</v>
      </c>
      <c r="C290" s="4">
        <v>132.59</v>
      </c>
      <c r="D290" s="4">
        <v>19.5</v>
      </c>
      <c r="E290" s="4">
        <v>85.96</v>
      </c>
      <c r="F290" s="4">
        <v>81.16</v>
      </c>
      <c r="G290" s="4">
        <v>38.79</v>
      </c>
      <c r="H290" s="4">
        <v>30.59</v>
      </c>
      <c r="I290" s="4">
        <v>36.770000000000003</v>
      </c>
      <c r="J290" s="4">
        <v>20.100000000000001</v>
      </c>
      <c r="K290">
        <f t="shared" si="79"/>
        <v>2.897576124605283E-2</v>
      </c>
      <c r="L290">
        <f t="shared" si="80"/>
        <v>4.1658254287365575E-2</v>
      </c>
      <c r="M290">
        <f t="shared" si="81"/>
        <v>6.3513405722325722E-2</v>
      </c>
      <c r="N290">
        <f t="shared" si="82"/>
        <v>3.7091757164136922E-2</v>
      </c>
      <c r="O290">
        <f t="shared" si="83"/>
        <v>3.2178050079530444E-2</v>
      </c>
      <c r="P290">
        <f t="shared" si="84"/>
        <v>5.8114241044555162E-2</v>
      </c>
      <c r="Q290">
        <f t="shared" si="85"/>
        <v>6.761615182859175E-2</v>
      </c>
      <c r="R290">
        <f t="shared" si="86"/>
        <v>7.8027696294076757E-2</v>
      </c>
      <c r="S290">
        <f t="shared" si="87"/>
        <v>-2.6995504342011523E-2</v>
      </c>
      <c r="T290" s="2">
        <f t="shared" si="74"/>
        <v>44586</v>
      </c>
      <c r="U290">
        <f t="shared" si="75"/>
        <v>74.930000000000007</v>
      </c>
      <c r="V290">
        <f t="shared" si="76"/>
        <v>132.59</v>
      </c>
      <c r="W290">
        <f>V290-U290</f>
        <v>57.66</v>
      </c>
      <c r="X290">
        <f t="shared" si="88"/>
        <v>1.7695182170025356</v>
      </c>
      <c r="Y290">
        <f t="shared" si="77"/>
        <v>2.897576124605283E-2</v>
      </c>
      <c r="Z290">
        <f t="shared" si="78"/>
        <v>4.1658254287365575E-2</v>
      </c>
    </row>
    <row r="291" spans="1:26" x14ac:dyDescent="0.2">
      <c r="A291" s="3">
        <v>44585</v>
      </c>
      <c r="B291" s="4">
        <v>72.790000000000006</v>
      </c>
      <c r="C291" s="4">
        <v>127.18</v>
      </c>
      <c r="D291" s="4">
        <v>18.3</v>
      </c>
      <c r="E291" s="4">
        <v>82.83</v>
      </c>
      <c r="F291" s="4">
        <v>78.59</v>
      </c>
      <c r="G291" s="4">
        <v>36.6</v>
      </c>
      <c r="H291" s="4">
        <v>28.59</v>
      </c>
      <c r="I291" s="4">
        <v>34.01</v>
      </c>
      <c r="J291" s="4">
        <v>20.65</v>
      </c>
      <c r="K291">
        <f t="shared" si="79"/>
        <v>8.5541360459848344E-3</v>
      </c>
      <c r="L291">
        <f t="shared" si="80"/>
        <v>2.1252320171888835E-3</v>
      </c>
      <c r="M291">
        <f t="shared" si="81"/>
        <v>1.0989121575595165E-2</v>
      </c>
      <c r="N291">
        <f t="shared" si="82"/>
        <v>-7.3374960823442519E-3</v>
      </c>
      <c r="O291">
        <f t="shared" si="83"/>
        <v>-8.867552406223958E-3</v>
      </c>
      <c r="P291">
        <f t="shared" si="84"/>
        <v>6.5789710980425605E-3</v>
      </c>
      <c r="Q291">
        <f t="shared" si="85"/>
        <v>3.7417513033711658E-2</v>
      </c>
      <c r="R291">
        <f t="shared" si="86"/>
        <v>7.674181700565102E-3</v>
      </c>
      <c r="S291">
        <f t="shared" si="87"/>
        <v>4.3678788200773883E-3</v>
      </c>
      <c r="T291" s="2">
        <f t="shared" si="74"/>
        <v>44585</v>
      </c>
      <c r="U291">
        <f t="shared" si="75"/>
        <v>72.790000000000006</v>
      </c>
      <c r="V291">
        <f t="shared" si="76"/>
        <v>127.18</v>
      </c>
      <c r="W291">
        <f>V291-U291</f>
        <v>54.39</v>
      </c>
      <c r="X291">
        <f t="shared" si="88"/>
        <v>1.7472180244539084</v>
      </c>
      <c r="Y291">
        <f t="shared" si="77"/>
        <v>8.5541360459848344E-3</v>
      </c>
      <c r="Z291">
        <f t="shared" si="78"/>
        <v>2.1252320171888835E-3</v>
      </c>
    </row>
    <row r="292" spans="1:26" x14ac:dyDescent="0.2">
      <c r="A292" s="3">
        <v>44582</v>
      </c>
      <c r="B292" s="4">
        <v>72.17</v>
      </c>
      <c r="C292" s="4">
        <v>126.91</v>
      </c>
      <c r="D292" s="4">
        <v>18.100000000000001</v>
      </c>
      <c r="E292" s="4">
        <v>83.44</v>
      </c>
      <c r="F292" s="4">
        <v>79.290000000000006</v>
      </c>
      <c r="G292" s="4">
        <v>36.36</v>
      </c>
      <c r="H292" s="4">
        <v>27.54</v>
      </c>
      <c r="I292" s="4">
        <v>33.75</v>
      </c>
      <c r="J292" s="4">
        <v>20.56</v>
      </c>
      <c r="K292">
        <f t="shared" si="79"/>
        <v>-1.5126801087690536E-2</v>
      </c>
      <c r="L292">
        <f t="shared" si="80"/>
        <v>-1.2061549733819546E-2</v>
      </c>
      <c r="M292">
        <f t="shared" si="81"/>
        <v>-3.15414945289164E-2</v>
      </c>
      <c r="N292">
        <f t="shared" si="82"/>
        <v>-2.4388565250197596E-2</v>
      </c>
      <c r="O292">
        <f t="shared" si="83"/>
        <v>-2.6386098301578776E-2</v>
      </c>
      <c r="P292">
        <f t="shared" si="84"/>
        <v>-1.8799082432817693E-2</v>
      </c>
      <c r="Q292">
        <f t="shared" si="85"/>
        <v>-2.1552558385734305E-2</v>
      </c>
      <c r="R292">
        <f t="shared" si="86"/>
        <v>-3.4938051361280462E-2</v>
      </c>
      <c r="S292">
        <f t="shared" si="87"/>
        <v>-2.6873018251096455E-2</v>
      </c>
      <c r="T292" s="2">
        <f t="shared" si="74"/>
        <v>44582</v>
      </c>
      <c r="U292">
        <f t="shared" si="75"/>
        <v>72.17</v>
      </c>
      <c r="V292">
        <f t="shared" si="76"/>
        <v>126.91</v>
      </c>
      <c r="W292">
        <f>V292-U292</f>
        <v>54.739999999999995</v>
      </c>
      <c r="X292">
        <f t="shared" si="88"/>
        <v>1.7584869059165857</v>
      </c>
      <c r="Y292">
        <f t="shared" si="77"/>
        <v>-1.5126801087690536E-2</v>
      </c>
      <c r="Z292">
        <f t="shared" si="78"/>
        <v>-1.2061549733819546E-2</v>
      </c>
    </row>
    <row r="293" spans="1:26" x14ac:dyDescent="0.2">
      <c r="A293" s="3">
        <v>44581</v>
      </c>
      <c r="B293" s="4">
        <v>73.27</v>
      </c>
      <c r="C293" s="4">
        <v>128.44999999999999</v>
      </c>
      <c r="D293" s="4">
        <v>18.68</v>
      </c>
      <c r="E293" s="4">
        <v>85.5</v>
      </c>
      <c r="F293" s="4">
        <v>81.41</v>
      </c>
      <c r="G293" s="4">
        <v>37.049999999999997</v>
      </c>
      <c r="H293" s="4">
        <v>28.14</v>
      </c>
      <c r="I293" s="4">
        <v>34.950000000000003</v>
      </c>
      <c r="J293" s="4">
        <v>21.12</v>
      </c>
      <c r="K293">
        <f t="shared" si="79"/>
        <v>2.1860918666479056E-3</v>
      </c>
      <c r="L293">
        <f t="shared" si="80"/>
        <v>-3.5747628991208724E-3</v>
      </c>
      <c r="M293">
        <f t="shared" si="81"/>
        <v>-2.223490225188773E-2</v>
      </c>
      <c r="N293">
        <f t="shared" si="82"/>
        <v>-2.0146565390713744E-2</v>
      </c>
      <c r="O293">
        <f t="shared" si="83"/>
        <v>-3.3815563456014455E-2</v>
      </c>
      <c r="P293">
        <f t="shared" si="84"/>
        <v>-1.3486178712936404E-3</v>
      </c>
      <c r="Q293">
        <f t="shared" si="85"/>
        <v>-8.4926200456535879E-3</v>
      </c>
      <c r="R293">
        <f t="shared" si="86"/>
        <v>-2.4867062637043018E-2</v>
      </c>
      <c r="S293">
        <f t="shared" si="87"/>
        <v>-4.9871830040172982E-2</v>
      </c>
      <c r="T293" s="2">
        <f t="shared" si="74"/>
        <v>44581</v>
      </c>
      <c r="U293">
        <f t="shared" si="75"/>
        <v>73.27</v>
      </c>
      <c r="V293">
        <f t="shared" si="76"/>
        <v>128.44999999999999</v>
      </c>
      <c r="W293">
        <f>V293-U293</f>
        <v>55.179999999999993</v>
      </c>
      <c r="X293">
        <f t="shared" si="88"/>
        <v>1.7531049542786952</v>
      </c>
      <c r="Y293">
        <f t="shared" si="77"/>
        <v>2.1860918666479056E-3</v>
      </c>
      <c r="Z293">
        <f t="shared" si="78"/>
        <v>-3.5747628991208724E-3</v>
      </c>
    </row>
    <row r="294" spans="1:26" x14ac:dyDescent="0.2">
      <c r="A294" s="3">
        <v>44580</v>
      </c>
      <c r="B294" s="4">
        <v>73.11</v>
      </c>
      <c r="C294" s="4">
        <v>128.91</v>
      </c>
      <c r="D294" s="4">
        <v>19.100000000000001</v>
      </c>
      <c r="E294" s="4">
        <v>87.24</v>
      </c>
      <c r="F294" s="4">
        <v>84.21</v>
      </c>
      <c r="G294" s="4">
        <v>37.1</v>
      </c>
      <c r="H294" s="4">
        <v>28.38</v>
      </c>
      <c r="I294" s="4">
        <v>35.83</v>
      </c>
      <c r="J294" s="4">
        <v>22.2</v>
      </c>
      <c r="K294">
        <f t="shared" si="79"/>
        <v>4.1042479541866512E-4</v>
      </c>
      <c r="L294">
        <f t="shared" si="80"/>
        <v>-3.6393241608259027E-3</v>
      </c>
      <c r="M294">
        <f t="shared" si="81"/>
        <v>-1.7129928336764428E-2</v>
      </c>
      <c r="N294">
        <f t="shared" si="82"/>
        <v>-1.6145887983479181E-2</v>
      </c>
      <c r="O294">
        <f t="shared" si="83"/>
        <v>-1.6838784679581286E-2</v>
      </c>
      <c r="P294">
        <f t="shared" si="84"/>
        <v>-1.1790061544973229E-2</v>
      </c>
      <c r="Q294">
        <f t="shared" si="85"/>
        <v>-7.7220460939103897E-3</v>
      </c>
      <c r="R294">
        <f t="shared" si="86"/>
        <v>-5.5663934431394923E-3</v>
      </c>
      <c r="S294">
        <f t="shared" si="87"/>
        <v>-2.0950175641203977E-2</v>
      </c>
      <c r="T294" s="2">
        <f t="shared" si="74"/>
        <v>44580</v>
      </c>
      <c r="U294">
        <f t="shared" si="75"/>
        <v>73.11</v>
      </c>
      <c r="V294">
        <f t="shared" si="76"/>
        <v>128.91</v>
      </c>
      <c r="W294">
        <f>V294-U294</f>
        <v>55.8</v>
      </c>
      <c r="X294">
        <f t="shared" si="88"/>
        <v>1.7632334837915469</v>
      </c>
      <c r="Y294">
        <f t="shared" si="77"/>
        <v>4.1042479541866512E-4</v>
      </c>
      <c r="Z294">
        <f t="shared" si="78"/>
        <v>-3.6393241608259027E-3</v>
      </c>
    </row>
    <row r="295" spans="1:26" x14ac:dyDescent="0.2">
      <c r="A295" s="3">
        <v>44579</v>
      </c>
      <c r="B295" s="4">
        <v>73.08</v>
      </c>
      <c r="C295" s="4">
        <v>129.38</v>
      </c>
      <c r="D295" s="4">
        <v>19.43</v>
      </c>
      <c r="E295" s="4">
        <v>88.66</v>
      </c>
      <c r="F295" s="4">
        <v>85.64</v>
      </c>
      <c r="G295" s="4">
        <v>37.54</v>
      </c>
      <c r="H295" s="4">
        <v>28.6</v>
      </c>
      <c r="I295" s="4">
        <v>36.03</v>
      </c>
      <c r="J295" s="4">
        <v>22.67</v>
      </c>
      <c r="K295">
        <f t="shared" si="79"/>
        <v>1.6695800029454682E-2</v>
      </c>
      <c r="L295">
        <f t="shared" si="80"/>
        <v>3.2515318575212183E-3</v>
      </c>
      <c r="M295">
        <f t="shared" si="81"/>
        <v>-2.0565559947596105E-3</v>
      </c>
      <c r="N295">
        <f t="shared" si="82"/>
        <v>9.0273082185540884E-4</v>
      </c>
      <c r="O295">
        <f t="shared" si="83"/>
        <v>5.1510298862119195E-3</v>
      </c>
      <c r="P295">
        <f t="shared" si="84"/>
        <v>-7.1665867444787876E-3</v>
      </c>
      <c r="Q295">
        <f t="shared" si="85"/>
        <v>-4.8831628250718857E-3</v>
      </c>
      <c r="R295">
        <f t="shared" si="86"/>
        <v>1.4537577805005385E-2</v>
      </c>
      <c r="S295">
        <f t="shared" si="87"/>
        <v>-4.8222859795428522E-2</v>
      </c>
      <c r="T295" s="2">
        <f t="shared" si="74"/>
        <v>44579</v>
      </c>
      <c r="U295">
        <f t="shared" si="75"/>
        <v>73.08</v>
      </c>
      <c r="V295">
        <f t="shared" si="76"/>
        <v>129.38</v>
      </c>
      <c r="W295">
        <f>V295-U295</f>
        <v>56.3</v>
      </c>
      <c r="X295">
        <f t="shared" si="88"/>
        <v>1.7703886152162014</v>
      </c>
      <c r="Y295">
        <f t="shared" si="77"/>
        <v>1.6695800029454682E-2</v>
      </c>
      <c r="Z295">
        <f t="shared" si="78"/>
        <v>3.2515318575212183E-3</v>
      </c>
    </row>
    <row r="296" spans="1:26" x14ac:dyDescent="0.2">
      <c r="A296" s="3">
        <v>44575</v>
      </c>
      <c r="B296" s="4">
        <v>71.87</v>
      </c>
      <c r="C296" s="4">
        <v>128.96</v>
      </c>
      <c r="D296" s="4">
        <v>19.47</v>
      </c>
      <c r="E296" s="4">
        <v>88.58</v>
      </c>
      <c r="F296" s="4">
        <v>85.2</v>
      </c>
      <c r="G296" s="4">
        <v>37.81</v>
      </c>
      <c r="H296" s="4">
        <v>28.74</v>
      </c>
      <c r="I296" s="4">
        <v>35.51</v>
      </c>
      <c r="J296" s="4">
        <v>23.79</v>
      </c>
      <c r="K296">
        <f t="shared" si="79"/>
        <v>1.7403948059520408E-2</v>
      </c>
      <c r="L296">
        <f t="shared" si="80"/>
        <v>1.6891236755192596E-2</v>
      </c>
      <c r="M296">
        <f t="shared" si="81"/>
        <v>4.7327444019493813E-2</v>
      </c>
      <c r="N296">
        <f t="shared" si="82"/>
        <v>2.0529918124847519E-2</v>
      </c>
      <c r="O296">
        <f t="shared" si="83"/>
        <v>2.1832855830213316E-2</v>
      </c>
      <c r="P296">
        <f t="shared" si="84"/>
        <v>4.4343571938834911E-2</v>
      </c>
      <c r="Q296">
        <f t="shared" si="85"/>
        <v>2.8588500693793404E-2</v>
      </c>
      <c r="R296">
        <f t="shared" si="86"/>
        <v>3.9051760938197413E-2</v>
      </c>
      <c r="S296">
        <f t="shared" si="87"/>
        <v>1.1839461762888082E-2</v>
      </c>
      <c r="T296" s="2">
        <f t="shared" si="74"/>
        <v>44575</v>
      </c>
      <c r="U296">
        <f t="shared" si="75"/>
        <v>71.87</v>
      </c>
      <c r="V296">
        <f t="shared" si="76"/>
        <v>128.96</v>
      </c>
      <c r="W296">
        <f>V296-U296</f>
        <v>57.09</v>
      </c>
      <c r="X296">
        <f t="shared" si="88"/>
        <v>1.7943509113677474</v>
      </c>
      <c r="Y296">
        <f t="shared" si="77"/>
        <v>1.7403948059520408E-2</v>
      </c>
      <c r="Z296">
        <f t="shared" si="78"/>
        <v>1.6891236755192596E-2</v>
      </c>
    </row>
    <row r="297" spans="1:26" x14ac:dyDescent="0.2">
      <c r="A297" s="3">
        <v>44574</v>
      </c>
      <c r="B297" s="4">
        <v>70.63</v>
      </c>
      <c r="C297" s="4">
        <v>126.8</v>
      </c>
      <c r="D297" s="4">
        <v>18.57</v>
      </c>
      <c r="E297" s="4">
        <v>86.78</v>
      </c>
      <c r="F297" s="4">
        <v>83.36</v>
      </c>
      <c r="G297" s="4">
        <v>36.17</v>
      </c>
      <c r="H297" s="4">
        <v>27.93</v>
      </c>
      <c r="I297" s="4">
        <v>34.15</v>
      </c>
      <c r="J297" s="4">
        <v>23.51</v>
      </c>
      <c r="K297">
        <f t="shared" si="79"/>
        <v>-7.1947830994783064E-3</v>
      </c>
      <c r="L297">
        <f t="shared" si="80"/>
        <v>-4.1710995822186389E-3</v>
      </c>
      <c r="M297">
        <f t="shared" si="81"/>
        <v>-7.5107649213838777E-3</v>
      </c>
      <c r="N297">
        <f t="shared" si="82"/>
        <v>5.546582280822508E-3</v>
      </c>
      <c r="O297">
        <f t="shared" si="83"/>
        <v>-1.2043310172478601E-2</v>
      </c>
      <c r="P297">
        <f t="shared" si="84"/>
        <v>-7.7114124906606449E-3</v>
      </c>
      <c r="Q297">
        <f t="shared" si="85"/>
        <v>1.7699577099400857E-2</v>
      </c>
      <c r="R297">
        <f t="shared" si="86"/>
        <v>-1.7416985994002116E-2</v>
      </c>
      <c r="S297">
        <f t="shared" si="87"/>
        <v>-4.7756635184220055E-2</v>
      </c>
      <c r="T297" s="2">
        <f t="shared" si="74"/>
        <v>44574</v>
      </c>
      <c r="U297">
        <f t="shared" si="75"/>
        <v>70.63</v>
      </c>
      <c r="V297">
        <f t="shared" si="76"/>
        <v>126.8</v>
      </c>
      <c r="W297">
        <f>V297-U297</f>
        <v>56.17</v>
      </c>
      <c r="X297">
        <f t="shared" si="88"/>
        <v>1.7952711312473455</v>
      </c>
      <c r="Y297">
        <f t="shared" si="77"/>
        <v>-7.1947830994783064E-3</v>
      </c>
      <c r="Z297">
        <f t="shared" si="78"/>
        <v>-4.1710995822186389E-3</v>
      </c>
    </row>
    <row r="298" spans="1:26" x14ac:dyDescent="0.2">
      <c r="A298" s="3">
        <v>44573</v>
      </c>
      <c r="B298" s="4">
        <v>71.14</v>
      </c>
      <c r="C298" s="4">
        <v>127.33</v>
      </c>
      <c r="D298" s="4">
        <v>18.71</v>
      </c>
      <c r="E298" s="4">
        <v>86.3</v>
      </c>
      <c r="F298" s="4">
        <v>84.37</v>
      </c>
      <c r="G298" s="4">
        <v>36.450000000000003</v>
      </c>
      <c r="H298" s="4">
        <v>27.44</v>
      </c>
      <c r="I298" s="4">
        <v>34.75</v>
      </c>
      <c r="J298" s="4">
        <v>24.66</v>
      </c>
      <c r="K298">
        <f t="shared" si="79"/>
        <v>-2.947577402536147E-3</v>
      </c>
      <c r="L298">
        <f t="shared" si="80"/>
        <v>-5.0137198641604045E-3</v>
      </c>
      <c r="M298">
        <f t="shared" si="81"/>
        <v>2.675944866800417E-3</v>
      </c>
      <c r="N298">
        <f t="shared" si="82"/>
        <v>1.7396351154435371E-3</v>
      </c>
      <c r="O298">
        <f t="shared" si="83"/>
        <v>6.1823999083175599E-3</v>
      </c>
      <c r="P298">
        <f t="shared" si="84"/>
        <v>-8.2270675146328611E-4</v>
      </c>
      <c r="Q298">
        <f t="shared" si="85"/>
        <v>7.3153215763729152E-3</v>
      </c>
      <c r="R298">
        <f t="shared" si="86"/>
        <v>1.4398850579875444E-3</v>
      </c>
      <c r="S298">
        <f t="shared" si="87"/>
        <v>4.6906294996927035E-2</v>
      </c>
      <c r="T298" s="2">
        <f t="shared" si="74"/>
        <v>44573</v>
      </c>
      <c r="U298">
        <f t="shared" si="75"/>
        <v>71.14</v>
      </c>
      <c r="V298">
        <f t="shared" si="76"/>
        <v>127.33</v>
      </c>
      <c r="W298">
        <f>V298-U298</f>
        <v>56.19</v>
      </c>
      <c r="X298">
        <f t="shared" si="88"/>
        <v>1.7898509980320494</v>
      </c>
      <c r="Y298">
        <f t="shared" si="77"/>
        <v>-2.947577402536147E-3</v>
      </c>
      <c r="Z298">
        <f t="shared" si="78"/>
        <v>-5.0137198641604045E-3</v>
      </c>
    </row>
    <row r="299" spans="1:26" x14ac:dyDescent="0.2">
      <c r="A299" s="3">
        <v>44572</v>
      </c>
      <c r="B299" s="4">
        <v>71.349999999999994</v>
      </c>
      <c r="C299" s="4">
        <v>127.97</v>
      </c>
      <c r="D299" s="4">
        <v>18.66</v>
      </c>
      <c r="E299" s="4">
        <v>86.15</v>
      </c>
      <c r="F299" s="4">
        <v>83.85</v>
      </c>
      <c r="G299" s="4">
        <v>36.479999999999997</v>
      </c>
      <c r="H299" s="4">
        <v>27.24</v>
      </c>
      <c r="I299" s="4">
        <v>34.700000000000003</v>
      </c>
      <c r="J299" s="4">
        <v>23.53</v>
      </c>
      <c r="K299">
        <f t="shared" si="79"/>
        <v>4.1201650789873825E-2</v>
      </c>
      <c r="L299">
        <f t="shared" si="80"/>
        <v>2.2602511120195914E-2</v>
      </c>
      <c r="M299">
        <f t="shared" si="81"/>
        <v>5.056021853776442E-2</v>
      </c>
      <c r="N299">
        <f t="shared" si="82"/>
        <v>2.6941221231322018E-2</v>
      </c>
      <c r="O299">
        <f t="shared" si="83"/>
        <v>3.4210031796583794E-2</v>
      </c>
      <c r="P299">
        <f t="shared" si="84"/>
        <v>3.7993396439214802E-2</v>
      </c>
      <c r="Q299">
        <f t="shared" si="85"/>
        <v>5.2375880326873334E-2</v>
      </c>
      <c r="R299">
        <f t="shared" si="86"/>
        <v>6.9198738703324408E-2</v>
      </c>
      <c r="S299">
        <f t="shared" si="87"/>
        <v>2.2781986810121575E-2</v>
      </c>
      <c r="T299" s="2">
        <f t="shared" si="74"/>
        <v>44572</v>
      </c>
      <c r="U299">
        <f t="shared" si="75"/>
        <v>71.349999999999994</v>
      </c>
      <c r="V299">
        <f t="shared" si="76"/>
        <v>127.97</v>
      </c>
      <c r="W299">
        <f>V299-U299</f>
        <v>56.620000000000005</v>
      </c>
      <c r="X299">
        <f t="shared" si="88"/>
        <v>1.7935529081990191</v>
      </c>
      <c r="Y299">
        <f t="shared" si="77"/>
        <v>4.1201650789873825E-2</v>
      </c>
      <c r="Z299">
        <f t="shared" si="78"/>
        <v>2.2602511120195914E-2</v>
      </c>
    </row>
    <row r="300" spans="1:26" x14ac:dyDescent="0.2">
      <c r="A300" s="3">
        <v>44571</v>
      </c>
      <c r="B300" s="4">
        <v>68.47</v>
      </c>
      <c r="C300" s="4">
        <v>125.11</v>
      </c>
      <c r="D300" s="4">
        <v>17.739999999999998</v>
      </c>
      <c r="E300" s="4">
        <v>83.86</v>
      </c>
      <c r="F300" s="4">
        <v>81.03</v>
      </c>
      <c r="G300" s="4">
        <v>35.119999999999997</v>
      </c>
      <c r="H300" s="4">
        <v>25.85</v>
      </c>
      <c r="I300" s="4">
        <v>32.380000000000003</v>
      </c>
      <c r="J300" s="4">
        <v>23</v>
      </c>
      <c r="K300">
        <f t="shared" si="79"/>
        <v>-5.970166986503796E-3</v>
      </c>
      <c r="L300">
        <f t="shared" si="80"/>
        <v>6.3964182240029666E-4</v>
      </c>
      <c r="M300">
        <f t="shared" si="81"/>
        <v>-2.7795007764751901E-2</v>
      </c>
      <c r="N300">
        <f t="shared" si="82"/>
        <v>2.2917418371917603E-2</v>
      </c>
      <c r="O300">
        <f t="shared" si="83"/>
        <v>3.703018001951151E-4</v>
      </c>
      <c r="P300">
        <f t="shared" si="84"/>
        <v>2.5659315575203103E-3</v>
      </c>
      <c r="Q300">
        <f t="shared" si="85"/>
        <v>-6.5548721299209991E-3</v>
      </c>
      <c r="R300">
        <f t="shared" si="86"/>
        <v>-2.5310087139166104E-2</v>
      </c>
      <c r="S300">
        <f t="shared" si="87"/>
        <v>8.2951796328530926E-3</v>
      </c>
      <c r="T300" s="2">
        <f t="shared" si="74"/>
        <v>44571</v>
      </c>
      <c r="U300">
        <f t="shared" si="75"/>
        <v>68.47</v>
      </c>
      <c r="V300">
        <f t="shared" si="76"/>
        <v>125.11</v>
      </c>
      <c r="W300">
        <f>V300-U300</f>
        <v>56.64</v>
      </c>
      <c r="X300">
        <f t="shared" si="88"/>
        <v>1.8272236015773331</v>
      </c>
      <c r="Y300">
        <f t="shared" si="77"/>
        <v>-5.970166986503796E-3</v>
      </c>
      <c r="Z300">
        <f t="shared" si="78"/>
        <v>6.3964182240029666E-4</v>
      </c>
    </row>
    <row r="301" spans="1:26" x14ac:dyDescent="0.2">
      <c r="A301" s="3">
        <v>44568</v>
      </c>
      <c r="B301" s="4">
        <v>68.88</v>
      </c>
      <c r="C301" s="4">
        <v>125.03</v>
      </c>
      <c r="D301" s="4">
        <v>18.239999999999998</v>
      </c>
      <c r="E301" s="4">
        <v>81.96</v>
      </c>
      <c r="F301" s="4">
        <v>81</v>
      </c>
      <c r="G301" s="4">
        <v>35.03</v>
      </c>
      <c r="H301" s="4">
        <v>26.02</v>
      </c>
      <c r="I301" s="4">
        <v>33.21</v>
      </c>
      <c r="J301" s="4">
        <v>22.81</v>
      </c>
      <c r="K301">
        <f t="shared" si="79"/>
        <v>8.1633106391610557E-3</v>
      </c>
      <c r="L301">
        <f t="shared" si="80"/>
        <v>1.4257762972811196E-2</v>
      </c>
      <c r="M301">
        <f t="shared" si="81"/>
        <v>1.1579947430959197E-2</v>
      </c>
      <c r="N301">
        <f t="shared" si="82"/>
        <v>1.8222617019269697E-2</v>
      </c>
      <c r="O301">
        <f t="shared" si="83"/>
        <v>1.0424517335884207E-2</v>
      </c>
      <c r="P301">
        <f t="shared" si="84"/>
        <v>2.837480461387416E-2</v>
      </c>
      <c r="Q301">
        <f t="shared" si="85"/>
        <v>1.588257287292533E-2</v>
      </c>
      <c r="R301">
        <f t="shared" si="86"/>
        <v>1.3642776403786697E-2</v>
      </c>
      <c r="S301">
        <f t="shared" si="87"/>
        <v>4.6206918791482088E-2</v>
      </c>
      <c r="T301" s="2">
        <f t="shared" si="74"/>
        <v>44568</v>
      </c>
      <c r="U301">
        <f t="shared" si="75"/>
        <v>68.88</v>
      </c>
      <c r="V301">
        <f t="shared" si="76"/>
        <v>125.03</v>
      </c>
      <c r="W301">
        <f>V301-U301</f>
        <v>56.150000000000006</v>
      </c>
      <c r="X301">
        <f t="shared" si="88"/>
        <v>1.815185830429733</v>
      </c>
      <c r="Y301">
        <f t="shared" si="77"/>
        <v>8.1633106391610557E-3</v>
      </c>
      <c r="Z301">
        <f t="shared" si="78"/>
        <v>1.4257762972811196E-2</v>
      </c>
    </row>
    <row r="302" spans="1:26" x14ac:dyDescent="0.2">
      <c r="A302" s="3">
        <v>44567</v>
      </c>
      <c r="B302" s="4">
        <v>68.319999999999993</v>
      </c>
      <c r="C302" s="4">
        <v>123.26</v>
      </c>
      <c r="D302" s="4">
        <v>18.03</v>
      </c>
      <c r="E302" s="4">
        <v>80.48</v>
      </c>
      <c r="F302" s="4">
        <v>80.16</v>
      </c>
      <c r="G302" s="4">
        <v>34.049999999999997</v>
      </c>
      <c r="H302" s="4">
        <v>25.61</v>
      </c>
      <c r="I302" s="4">
        <v>32.76</v>
      </c>
      <c r="J302" s="4">
        <v>21.78</v>
      </c>
      <c r="K302">
        <f t="shared" si="79"/>
        <v>2.3248252199955379E-2</v>
      </c>
      <c r="L302">
        <f t="shared" si="80"/>
        <v>8.4732460673276055E-3</v>
      </c>
      <c r="M302">
        <f t="shared" si="81"/>
        <v>4.6546426991777842E-2</v>
      </c>
      <c r="N302">
        <f t="shared" si="82"/>
        <v>2.7205708129174239E-2</v>
      </c>
      <c r="O302">
        <f t="shared" si="83"/>
        <v>2.4754989785289193E-2</v>
      </c>
      <c r="P302">
        <f t="shared" si="84"/>
        <v>2.3474558830739678E-2</v>
      </c>
      <c r="Q302">
        <f t="shared" si="85"/>
        <v>1.6932871595232744E-2</v>
      </c>
      <c r="R302">
        <f t="shared" si="86"/>
        <v>2.9427553223815815E-2</v>
      </c>
      <c r="S302">
        <f t="shared" si="87"/>
        <v>4.1407926660313871E-3</v>
      </c>
      <c r="T302" s="2">
        <f t="shared" si="74"/>
        <v>44567</v>
      </c>
      <c r="U302">
        <f t="shared" si="75"/>
        <v>68.319999999999993</v>
      </c>
      <c r="V302">
        <f t="shared" si="76"/>
        <v>123.26</v>
      </c>
      <c r="W302">
        <f>V302-U302</f>
        <v>54.940000000000012</v>
      </c>
      <c r="X302">
        <f t="shared" si="88"/>
        <v>1.8041569086651057</v>
      </c>
      <c r="Y302">
        <f t="shared" si="77"/>
        <v>2.3248252199955379E-2</v>
      </c>
      <c r="Z302">
        <f t="shared" si="78"/>
        <v>8.4732460673276055E-3</v>
      </c>
    </row>
    <row r="303" spans="1:26" x14ac:dyDescent="0.2">
      <c r="A303" s="3">
        <v>44566</v>
      </c>
      <c r="B303" s="4">
        <v>66.75</v>
      </c>
      <c r="C303" s="4">
        <v>122.22</v>
      </c>
      <c r="D303" s="4">
        <v>17.21</v>
      </c>
      <c r="E303" s="4">
        <v>78.319999999999993</v>
      </c>
      <c r="F303" s="4">
        <v>78.2</v>
      </c>
      <c r="G303" s="4">
        <v>33.26</v>
      </c>
      <c r="H303" s="4">
        <v>25.18</v>
      </c>
      <c r="I303" s="4">
        <v>31.81</v>
      </c>
      <c r="J303" s="4">
        <v>21.69</v>
      </c>
      <c r="K303">
        <f t="shared" si="79"/>
        <v>1.2360724155150599E-2</v>
      </c>
      <c r="L303">
        <f t="shared" si="80"/>
        <v>6.4847344010418757E-3</v>
      </c>
      <c r="M303">
        <f t="shared" si="81"/>
        <v>-2.2976312284666626E-2</v>
      </c>
      <c r="N303">
        <f t="shared" si="82"/>
        <v>-3.1869489654752533E-3</v>
      </c>
      <c r="O303">
        <f t="shared" si="83"/>
        <v>-3.956357658898851E-3</v>
      </c>
      <c r="P303">
        <f t="shared" si="84"/>
        <v>0</v>
      </c>
      <c r="Q303">
        <f t="shared" si="85"/>
        <v>-9.8795508178271454E-3</v>
      </c>
      <c r="R303">
        <f t="shared" si="86"/>
        <v>-4.8176212472636398E-2</v>
      </c>
      <c r="S303">
        <f t="shared" si="87"/>
        <v>-3.2655962974052571E-2</v>
      </c>
      <c r="T303" s="2">
        <f t="shared" si="74"/>
        <v>44566</v>
      </c>
      <c r="U303">
        <f t="shared" si="75"/>
        <v>66.75</v>
      </c>
      <c r="V303">
        <f t="shared" si="76"/>
        <v>122.22</v>
      </c>
      <c r="W303">
        <f>V303-U303</f>
        <v>55.47</v>
      </c>
      <c r="X303">
        <f t="shared" si="88"/>
        <v>1.8310112359550561</v>
      </c>
      <c r="Y303">
        <f t="shared" si="77"/>
        <v>1.2360724155150599E-2</v>
      </c>
      <c r="Z303">
        <f t="shared" si="78"/>
        <v>6.4847344010418757E-3</v>
      </c>
    </row>
    <row r="304" spans="1:26" x14ac:dyDescent="0.2">
      <c r="A304" s="3">
        <v>44565</v>
      </c>
      <c r="B304" s="4">
        <v>65.930000000000007</v>
      </c>
      <c r="C304" s="4">
        <v>121.43</v>
      </c>
      <c r="D304" s="4">
        <v>17.61</v>
      </c>
      <c r="E304" s="4">
        <v>78.569999999999993</v>
      </c>
      <c r="F304" s="4">
        <v>78.510000000000005</v>
      </c>
      <c r="G304" s="4">
        <v>33.26</v>
      </c>
      <c r="H304" s="4">
        <v>25.43</v>
      </c>
      <c r="I304" s="4">
        <v>33.380000000000003</v>
      </c>
      <c r="J304" s="4">
        <v>22.41</v>
      </c>
      <c r="K304">
        <f t="shared" si="79"/>
        <v>3.6923944283838377E-2</v>
      </c>
      <c r="L304">
        <f t="shared" si="80"/>
        <v>1.8031981370767735E-2</v>
      </c>
      <c r="M304">
        <f t="shared" si="81"/>
        <v>4.2930025950237691E-2</v>
      </c>
      <c r="N304">
        <f t="shared" si="82"/>
        <v>3.6683524714081463E-2</v>
      </c>
      <c r="O304">
        <f t="shared" si="83"/>
        <v>1.7604052430082406E-2</v>
      </c>
      <c r="P304">
        <f t="shared" si="84"/>
        <v>4.7408076998134312E-2</v>
      </c>
      <c r="Q304">
        <f t="shared" si="85"/>
        <v>5.8292502582425028E-2</v>
      </c>
      <c r="R304">
        <f t="shared" si="86"/>
        <v>7.2036100513148182E-2</v>
      </c>
      <c r="S304">
        <f t="shared" si="87"/>
        <v>2.6680307407910771E-2</v>
      </c>
      <c r="T304" s="2">
        <f t="shared" si="74"/>
        <v>44565</v>
      </c>
      <c r="U304">
        <f t="shared" si="75"/>
        <v>65.930000000000007</v>
      </c>
      <c r="V304">
        <f t="shared" si="76"/>
        <v>121.43</v>
      </c>
      <c r="W304">
        <f>V304-U304</f>
        <v>55.5</v>
      </c>
      <c r="X304">
        <f t="shared" si="88"/>
        <v>1.8418019111178521</v>
      </c>
      <c r="Y304">
        <f t="shared" si="77"/>
        <v>3.6923944283838377E-2</v>
      </c>
      <c r="Z304">
        <f t="shared" si="78"/>
        <v>1.8031981370767735E-2</v>
      </c>
    </row>
    <row r="305" spans="1:26" x14ac:dyDescent="0.2">
      <c r="A305" s="3">
        <v>44564</v>
      </c>
      <c r="B305" s="4">
        <v>63.54</v>
      </c>
      <c r="C305" s="4">
        <v>119.26</v>
      </c>
      <c r="D305" s="4">
        <v>16.87</v>
      </c>
      <c r="E305" s="4">
        <v>75.739999999999995</v>
      </c>
      <c r="F305" s="4">
        <v>77.14</v>
      </c>
      <c r="G305" s="4">
        <v>31.72</v>
      </c>
      <c r="H305" s="4">
        <v>23.99</v>
      </c>
      <c r="I305" s="4">
        <v>31.06</v>
      </c>
      <c r="J305" s="4">
        <v>21.82</v>
      </c>
      <c r="K305">
        <f t="shared" si="79"/>
        <v>3.7685851366920958E-2</v>
      </c>
      <c r="L305">
        <f t="shared" si="80"/>
        <v>1.6145061397927447E-2</v>
      </c>
      <c r="M305">
        <f t="shared" si="81"/>
        <v>2.7036792533594783E-2</v>
      </c>
      <c r="N305">
        <f t="shared" si="82"/>
        <v>4.4271737006717708E-2</v>
      </c>
      <c r="O305">
        <f t="shared" si="83"/>
        <v>2.6668247082161273E-2</v>
      </c>
      <c r="P305">
        <f t="shared" si="84"/>
        <v>5.7418072205188908E-2</v>
      </c>
      <c r="Q305">
        <f t="shared" si="85"/>
        <v>4.7811068816913278E-2</v>
      </c>
      <c r="R305">
        <f t="shared" si="86"/>
        <v>6.8969874786976998E-2</v>
      </c>
      <c r="S305">
        <f t="shared" si="87"/>
        <v>4.5840019138720516E-4</v>
      </c>
      <c r="T305" s="2">
        <f t="shared" si="74"/>
        <v>44564</v>
      </c>
      <c r="U305">
        <f t="shared" si="75"/>
        <v>63.54</v>
      </c>
      <c r="V305">
        <f t="shared" si="76"/>
        <v>119.26</v>
      </c>
      <c r="W305">
        <f>V305-U305</f>
        <v>55.720000000000006</v>
      </c>
      <c r="X305">
        <f t="shared" si="88"/>
        <v>1.8769279194208375</v>
      </c>
      <c r="Y305">
        <f t="shared" si="77"/>
        <v>3.7685851366920958E-2</v>
      </c>
      <c r="Z305">
        <f t="shared" si="78"/>
        <v>1.6145061397927447E-2</v>
      </c>
    </row>
    <row r="306" spans="1:26" x14ac:dyDescent="0.2">
      <c r="A306" s="3">
        <v>44561</v>
      </c>
      <c r="B306" s="4">
        <v>61.19</v>
      </c>
      <c r="C306" s="4">
        <v>117.35</v>
      </c>
      <c r="D306" s="4">
        <v>16.420000000000002</v>
      </c>
      <c r="E306" s="4">
        <v>72.459999999999994</v>
      </c>
      <c r="F306" s="4">
        <v>75.11</v>
      </c>
      <c r="G306" s="4">
        <v>29.95</v>
      </c>
      <c r="H306" s="4">
        <v>22.87</v>
      </c>
      <c r="I306" s="4">
        <v>28.99</v>
      </c>
      <c r="J306" s="4">
        <v>21.81</v>
      </c>
      <c r="K306">
        <f t="shared" si="79"/>
        <v>6.55847571381805E-3</v>
      </c>
      <c r="L306">
        <f t="shared" si="80"/>
        <v>-6.814890799573338E-4</v>
      </c>
      <c r="M306">
        <f t="shared" si="81"/>
        <v>4.2722066810198574E-3</v>
      </c>
      <c r="N306">
        <f t="shared" si="82"/>
        <v>1.3801670023964275E-4</v>
      </c>
      <c r="O306">
        <f t="shared" si="83"/>
        <v>1.1111969213415398E-2</v>
      </c>
      <c r="P306">
        <f t="shared" si="84"/>
        <v>4.3500152248660429E-3</v>
      </c>
      <c r="Q306">
        <f t="shared" si="85"/>
        <v>4.8213987765596475E-3</v>
      </c>
      <c r="R306">
        <f t="shared" si="86"/>
        <v>6.9013115230515663E-4</v>
      </c>
      <c r="S306">
        <f t="shared" si="87"/>
        <v>-1.049040407117602E-2</v>
      </c>
      <c r="T306" s="2">
        <f t="shared" si="74"/>
        <v>44561</v>
      </c>
      <c r="U306">
        <f t="shared" si="75"/>
        <v>61.19</v>
      </c>
      <c r="V306">
        <f t="shared" si="76"/>
        <v>117.35</v>
      </c>
      <c r="W306">
        <f>V306-U306</f>
        <v>56.16</v>
      </c>
      <c r="X306">
        <f t="shared" si="88"/>
        <v>1.9177970256577872</v>
      </c>
      <c r="Y306">
        <f t="shared" si="77"/>
        <v>6.55847571381805E-3</v>
      </c>
      <c r="Z306">
        <f t="shared" si="78"/>
        <v>-6.814890799573338E-4</v>
      </c>
    </row>
    <row r="307" spans="1:26" x14ac:dyDescent="0.2">
      <c r="A307" s="3">
        <v>44560</v>
      </c>
      <c r="B307" s="4">
        <v>60.79</v>
      </c>
      <c r="C307" s="4">
        <v>117.43</v>
      </c>
      <c r="D307" s="4">
        <v>16.350000000000001</v>
      </c>
      <c r="E307" s="4">
        <v>72.45</v>
      </c>
      <c r="F307" s="4">
        <v>74.28</v>
      </c>
      <c r="G307" s="4">
        <v>29.82</v>
      </c>
      <c r="H307" s="4">
        <v>22.76</v>
      </c>
      <c r="I307" s="4">
        <v>28.97</v>
      </c>
      <c r="J307" s="4">
        <v>22.04</v>
      </c>
      <c r="K307">
        <f t="shared" si="79"/>
        <v>-5.9045603725502828E-3</v>
      </c>
      <c r="L307">
        <f t="shared" si="80"/>
        <v>-4.418394476694211E-3</v>
      </c>
      <c r="M307">
        <f t="shared" si="81"/>
        <v>-1.3365934095209111E-2</v>
      </c>
      <c r="N307">
        <f t="shared" si="82"/>
        <v>-5.5058638745223683E-3</v>
      </c>
      <c r="O307">
        <f t="shared" si="83"/>
        <v>-4.9687875006943823E-3</v>
      </c>
      <c r="P307">
        <f t="shared" si="84"/>
        <v>5.7171838928578881E-3</v>
      </c>
      <c r="Q307">
        <f t="shared" si="85"/>
        <v>-7.8775024430944984E-3</v>
      </c>
      <c r="R307">
        <f t="shared" si="86"/>
        <v>-9.9605838107193444E-3</v>
      </c>
      <c r="S307">
        <f t="shared" si="87"/>
        <v>-3.3901551675681457E-2</v>
      </c>
      <c r="T307" s="2">
        <f t="shared" si="74"/>
        <v>44560</v>
      </c>
      <c r="U307">
        <f t="shared" si="75"/>
        <v>60.79</v>
      </c>
      <c r="V307">
        <f t="shared" si="76"/>
        <v>117.43</v>
      </c>
      <c r="W307">
        <f>V307-U307</f>
        <v>56.640000000000008</v>
      </c>
      <c r="X307">
        <f t="shared" si="88"/>
        <v>1.9317321927948676</v>
      </c>
      <c r="Y307">
        <f t="shared" si="77"/>
        <v>-5.9045603725502828E-3</v>
      </c>
      <c r="Z307">
        <f t="shared" si="78"/>
        <v>-4.418394476694211E-3</v>
      </c>
    </row>
    <row r="308" spans="1:26" x14ac:dyDescent="0.2">
      <c r="A308" s="3">
        <v>44559</v>
      </c>
      <c r="B308" s="4">
        <v>61.15</v>
      </c>
      <c r="C308" s="4">
        <v>117.95</v>
      </c>
      <c r="D308" s="4">
        <v>16.57</v>
      </c>
      <c r="E308" s="4">
        <v>72.849999999999994</v>
      </c>
      <c r="F308" s="4">
        <v>74.650000000000006</v>
      </c>
      <c r="G308" s="4">
        <v>29.65</v>
      </c>
      <c r="H308" s="4">
        <v>22.94</v>
      </c>
      <c r="I308" s="4">
        <v>29.26</v>
      </c>
      <c r="J308" s="4">
        <v>22.8</v>
      </c>
      <c r="K308">
        <f t="shared" si="79"/>
        <v>-8.7919810883658987E-3</v>
      </c>
      <c r="L308">
        <f t="shared" si="80"/>
        <v>-5.1583556940926791E-3</v>
      </c>
      <c r="M308">
        <f t="shared" si="81"/>
        <v>5.4463069571458736E-3</v>
      </c>
      <c r="N308">
        <f t="shared" si="82"/>
        <v>-1.4716166927794979E-2</v>
      </c>
      <c r="O308">
        <f t="shared" si="83"/>
        <v>2.0113985996856351E-3</v>
      </c>
      <c r="P308">
        <f t="shared" si="84"/>
        <v>-1.5395217049908034E-2</v>
      </c>
      <c r="Q308">
        <f t="shared" si="85"/>
        <v>-4.7836577414328754E-3</v>
      </c>
      <c r="R308">
        <f t="shared" si="86"/>
        <v>-7.4906717291575138E-3</v>
      </c>
      <c r="S308">
        <f t="shared" si="87"/>
        <v>-3.0654720742947167E-3</v>
      </c>
      <c r="T308" s="2">
        <f t="shared" si="74"/>
        <v>44559</v>
      </c>
      <c r="U308">
        <f t="shared" si="75"/>
        <v>61.15</v>
      </c>
      <c r="V308">
        <f t="shared" si="76"/>
        <v>117.95</v>
      </c>
      <c r="W308">
        <f>V308-U308</f>
        <v>56.800000000000004</v>
      </c>
      <c r="X308">
        <f t="shared" si="88"/>
        <v>1.9288634505314801</v>
      </c>
      <c r="Y308">
        <f t="shared" si="77"/>
        <v>-8.7919810883658987E-3</v>
      </c>
      <c r="Z308">
        <f t="shared" si="78"/>
        <v>-5.1583556940926791E-3</v>
      </c>
    </row>
    <row r="309" spans="1:26" x14ac:dyDescent="0.2">
      <c r="A309" s="3">
        <v>44558</v>
      </c>
      <c r="B309" s="4">
        <v>61.69</v>
      </c>
      <c r="C309" s="4">
        <v>118.56</v>
      </c>
      <c r="D309" s="4">
        <v>16.48</v>
      </c>
      <c r="E309" s="4">
        <v>73.930000000000007</v>
      </c>
      <c r="F309" s="4">
        <v>74.5</v>
      </c>
      <c r="G309" s="4">
        <v>30.11</v>
      </c>
      <c r="H309" s="4">
        <v>23.05</v>
      </c>
      <c r="I309" s="4">
        <v>29.48</v>
      </c>
      <c r="J309" s="4">
        <v>22.87</v>
      </c>
      <c r="K309">
        <f t="shared" si="79"/>
        <v>-3.2367725297229645E-3</v>
      </c>
      <c r="L309">
        <f t="shared" si="80"/>
        <v>-1.9380667536715037E-3</v>
      </c>
      <c r="M309">
        <f t="shared" si="81"/>
        <v>-4.8426244757879032E-3</v>
      </c>
      <c r="N309">
        <f t="shared" si="82"/>
        <v>1.5540116438842056E-2</v>
      </c>
      <c r="O309">
        <f t="shared" si="83"/>
        <v>1.8560446102654136E-2</v>
      </c>
      <c r="P309">
        <f t="shared" si="84"/>
        <v>9.0075671580824492E-3</v>
      </c>
      <c r="Q309">
        <f t="shared" si="85"/>
        <v>-5.1925690016273651E-3</v>
      </c>
      <c r="R309">
        <f t="shared" si="86"/>
        <v>-5.4127331067503346E-3</v>
      </c>
      <c r="S309">
        <f t="shared" si="87"/>
        <v>2.1886636007602414E-3</v>
      </c>
      <c r="T309" s="2">
        <f t="shared" si="74"/>
        <v>44558</v>
      </c>
      <c r="U309">
        <f t="shared" si="75"/>
        <v>61.69</v>
      </c>
      <c r="V309">
        <f t="shared" si="76"/>
        <v>118.56</v>
      </c>
      <c r="W309">
        <f>V309-U309</f>
        <v>56.870000000000005</v>
      </c>
      <c r="X309">
        <f t="shared" si="88"/>
        <v>1.9218674015237478</v>
      </c>
      <c r="Y309">
        <f t="shared" si="77"/>
        <v>-3.2367725297229645E-3</v>
      </c>
      <c r="Z309">
        <f t="shared" si="78"/>
        <v>-1.9380667536715037E-3</v>
      </c>
    </row>
    <row r="310" spans="1:26" x14ac:dyDescent="0.2">
      <c r="A310" s="3">
        <v>44557</v>
      </c>
      <c r="B310" s="4">
        <v>61.89</v>
      </c>
      <c r="C310" s="4">
        <v>118.79</v>
      </c>
      <c r="D310" s="4">
        <v>16.559999999999999</v>
      </c>
      <c r="E310" s="4">
        <v>72.790000000000006</v>
      </c>
      <c r="F310" s="4">
        <v>73.13</v>
      </c>
      <c r="G310" s="4">
        <v>29.84</v>
      </c>
      <c r="H310" s="4">
        <v>23.17</v>
      </c>
      <c r="I310" s="4">
        <v>29.64</v>
      </c>
      <c r="J310" s="4">
        <v>22.82</v>
      </c>
      <c r="K310">
        <f t="shared" si="79"/>
        <v>1.4156936462746451E-2</v>
      </c>
      <c r="L310">
        <f t="shared" si="80"/>
        <v>2.0238786041298737E-2</v>
      </c>
      <c r="M310">
        <f t="shared" si="81"/>
        <v>3.4401426717332317E-2</v>
      </c>
      <c r="N310">
        <f t="shared" si="82"/>
        <v>1.2302318403165528E-2</v>
      </c>
      <c r="O310">
        <f t="shared" si="83"/>
        <v>1.9329609144516584E-2</v>
      </c>
      <c r="P310">
        <f t="shared" si="84"/>
        <v>9.0894414711741971E-3</v>
      </c>
      <c r="Q310">
        <f t="shared" si="85"/>
        <v>2.0052982326817709E-2</v>
      </c>
      <c r="R310">
        <f t="shared" si="86"/>
        <v>2.7014807473777519E-2</v>
      </c>
      <c r="S310">
        <f t="shared" si="87"/>
        <v>3.0703190370971436E-2</v>
      </c>
      <c r="T310" s="2">
        <f t="shared" si="74"/>
        <v>44557</v>
      </c>
      <c r="U310">
        <f t="shared" si="75"/>
        <v>61.89</v>
      </c>
      <c r="V310">
        <f t="shared" si="76"/>
        <v>118.79</v>
      </c>
      <c r="W310">
        <f>V310-U310</f>
        <v>56.900000000000006</v>
      </c>
      <c r="X310">
        <f t="shared" si="88"/>
        <v>1.9193730812732268</v>
      </c>
      <c r="Y310">
        <f t="shared" si="77"/>
        <v>1.4156936462746451E-2</v>
      </c>
      <c r="Z310">
        <f t="shared" si="78"/>
        <v>2.0238786041298737E-2</v>
      </c>
    </row>
    <row r="311" spans="1:26" x14ac:dyDescent="0.2">
      <c r="A311" s="3">
        <v>44553</v>
      </c>
      <c r="B311" s="4">
        <v>61.02</v>
      </c>
      <c r="C311" s="4">
        <v>116.41</v>
      </c>
      <c r="D311" s="4">
        <v>16</v>
      </c>
      <c r="E311" s="4">
        <v>71.900000000000006</v>
      </c>
      <c r="F311" s="4">
        <v>71.73</v>
      </c>
      <c r="G311" s="4">
        <v>29.57</v>
      </c>
      <c r="H311" s="4">
        <v>22.71</v>
      </c>
      <c r="I311" s="4">
        <v>28.85</v>
      </c>
      <c r="J311" s="4">
        <v>22.13</v>
      </c>
      <c r="K311">
        <f t="shared" si="79"/>
        <v>4.9176298015866839E-4</v>
      </c>
      <c r="L311">
        <f t="shared" si="80"/>
        <v>2.4081890024830925E-3</v>
      </c>
      <c r="M311">
        <f t="shared" si="81"/>
        <v>-2.4968801985871545E-3</v>
      </c>
      <c r="N311">
        <f t="shared" si="82"/>
        <v>3.9019001567143939E-3</v>
      </c>
      <c r="O311">
        <f t="shared" si="83"/>
        <v>6.0127427180928098E-3</v>
      </c>
      <c r="P311">
        <f t="shared" si="84"/>
        <v>2.3700705186117817E-3</v>
      </c>
      <c r="Q311">
        <f t="shared" si="85"/>
        <v>-8.802817469847037E-4</v>
      </c>
      <c r="R311">
        <f t="shared" si="86"/>
        <v>-2.4234043364553611E-3</v>
      </c>
      <c r="S311">
        <f t="shared" si="87"/>
        <v>-2.2568278592627234E-3</v>
      </c>
      <c r="T311" s="2">
        <f t="shared" si="74"/>
        <v>44553</v>
      </c>
      <c r="U311">
        <f t="shared" si="75"/>
        <v>61.02</v>
      </c>
      <c r="V311">
        <f t="shared" si="76"/>
        <v>116.41</v>
      </c>
      <c r="W311">
        <f>V311-U311</f>
        <v>55.389999999999993</v>
      </c>
      <c r="X311">
        <f t="shared" si="88"/>
        <v>1.9077351687971156</v>
      </c>
      <c r="Y311">
        <f t="shared" si="77"/>
        <v>4.9176298015866839E-4</v>
      </c>
      <c r="Z311">
        <f t="shared" si="78"/>
        <v>2.4081890024830925E-3</v>
      </c>
    </row>
    <row r="312" spans="1:26" x14ac:dyDescent="0.2">
      <c r="A312" s="3">
        <v>44552</v>
      </c>
      <c r="B312" s="4">
        <v>60.99</v>
      </c>
      <c r="C312" s="4">
        <v>116.13</v>
      </c>
      <c r="D312" s="4">
        <v>16.04</v>
      </c>
      <c r="E312" s="4">
        <v>71.62</v>
      </c>
      <c r="F312" s="4">
        <v>71.3</v>
      </c>
      <c r="G312" s="4">
        <v>29.5</v>
      </c>
      <c r="H312" s="4">
        <v>22.73</v>
      </c>
      <c r="I312" s="4">
        <v>28.92</v>
      </c>
      <c r="J312" s="4">
        <v>22.18</v>
      </c>
      <c r="K312">
        <f t="shared" si="79"/>
        <v>8.0665512715691993E-3</v>
      </c>
      <c r="L312">
        <f t="shared" si="80"/>
        <v>5.6994972939018911E-3</v>
      </c>
      <c r="M312">
        <f t="shared" si="81"/>
        <v>1.7610518008635369E-2</v>
      </c>
      <c r="N312">
        <f t="shared" si="82"/>
        <v>-7.2343109051062112E-3</v>
      </c>
      <c r="O312">
        <f t="shared" si="83"/>
        <v>-2.8046557468930659E-4</v>
      </c>
      <c r="P312">
        <f t="shared" si="84"/>
        <v>1.6963532481785555E-3</v>
      </c>
      <c r="Q312">
        <f t="shared" si="85"/>
        <v>3.0843822645916E-3</v>
      </c>
      <c r="R312">
        <f t="shared" si="86"/>
        <v>1.1126679464757053E-2</v>
      </c>
      <c r="S312">
        <f t="shared" si="87"/>
        <v>4.5661609642013296E-2</v>
      </c>
      <c r="T312" s="2">
        <f t="shared" si="74"/>
        <v>44552</v>
      </c>
      <c r="U312">
        <f t="shared" si="75"/>
        <v>60.99</v>
      </c>
      <c r="V312">
        <f t="shared" si="76"/>
        <v>116.13</v>
      </c>
      <c r="W312">
        <f>V312-U312</f>
        <v>55.139999999999993</v>
      </c>
      <c r="X312">
        <f t="shared" si="88"/>
        <v>1.9040826364977863</v>
      </c>
      <c r="Y312">
        <f t="shared" si="77"/>
        <v>8.0665512715691993E-3</v>
      </c>
      <c r="Z312">
        <f t="shared" si="78"/>
        <v>5.6994972939018911E-3</v>
      </c>
    </row>
    <row r="313" spans="1:26" x14ac:dyDescent="0.2">
      <c r="A313" s="3">
        <v>44551</v>
      </c>
      <c r="B313" s="4">
        <v>60.5</v>
      </c>
      <c r="C313" s="4">
        <v>115.47</v>
      </c>
      <c r="D313" s="4">
        <v>15.76</v>
      </c>
      <c r="E313" s="4">
        <v>72.14</v>
      </c>
      <c r="F313" s="4">
        <v>71.319999999999993</v>
      </c>
      <c r="G313" s="4">
        <v>29.45</v>
      </c>
      <c r="H313" s="4">
        <v>22.66</v>
      </c>
      <c r="I313" s="4">
        <v>28.6</v>
      </c>
      <c r="J313" s="4">
        <v>21.19</v>
      </c>
      <c r="K313">
        <f t="shared" si="79"/>
        <v>2.2397727194196762E-2</v>
      </c>
      <c r="L313">
        <f t="shared" si="80"/>
        <v>1.5887205665212147E-2</v>
      </c>
      <c r="M313">
        <f t="shared" si="81"/>
        <v>5.8802045140119975E-2</v>
      </c>
      <c r="N313">
        <f t="shared" si="82"/>
        <v>3.8289624710210801E-2</v>
      </c>
      <c r="O313">
        <f t="shared" si="83"/>
        <v>3.7573164769149361E-2</v>
      </c>
      <c r="P313">
        <f t="shared" si="84"/>
        <v>3.3843008807649545E-2</v>
      </c>
      <c r="Q313">
        <f t="shared" si="85"/>
        <v>3.8691285804816851E-2</v>
      </c>
      <c r="R313">
        <f t="shared" si="86"/>
        <v>5.8310867046197208E-2</v>
      </c>
      <c r="S313">
        <f t="shared" si="87"/>
        <v>-2.8275230902180971E-3</v>
      </c>
      <c r="T313" s="2">
        <f t="shared" si="74"/>
        <v>44551</v>
      </c>
      <c r="U313">
        <f t="shared" si="75"/>
        <v>60.5</v>
      </c>
      <c r="V313">
        <f t="shared" si="76"/>
        <v>115.47</v>
      </c>
      <c r="W313">
        <f>V313-U313</f>
        <v>54.97</v>
      </c>
      <c r="X313">
        <f t="shared" si="88"/>
        <v>1.9085950413223141</v>
      </c>
      <c r="Y313">
        <f t="shared" si="77"/>
        <v>2.2397727194196762E-2</v>
      </c>
      <c r="Z313">
        <f t="shared" si="78"/>
        <v>1.5887205665212147E-2</v>
      </c>
    </row>
    <row r="314" spans="1:26" x14ac:dyDescent="0.2">
      <c r="A314" s="3">
        <v>44550</v>
      </c>
      <c r="B314" s="4">
        <v>59.16</v>
      </c>
      <c r="C314" s="4">
        <v>113.65</v>
      </c>
      <c r="D314" s="4">
        <v>14.86</v>
      </c>
      <c r="E314" s="4">
        <v>69.430000000000007</v>
      </c>
      <c r="F314" s="4">
        <v>68.69</v>
      </c>
      <c r="G314" s="4">
        <v>28.47</v>
      </c>
      <c r="H314" s="4">
        <v>21.8</v>
      </c>
      <c r="I314" s="4">
        <v>26.98</v>
      </c>
      <c r="J314" s="4">
        <v>21.25</v>
      </c>
      <c r="K314">
        <f t="shared" si="79"/>
        <v>-1.4598799421152749E-2</v>
      </c>
      <c r="L314">
        <f t="shared" si="80"/>
        <v>4.4004401150130572E-4</v>
      </c>
      <c r="M314">
        <f t="shared" si="81"/>
        <v>-1.9327492665765098E-2</v>
      </c>
      <c r="N314">
        <f t="shared" si="82"/>
        <v>-3.3565425288996385E-2</v>
      </c>
      <c r="O314">
        <f t="shared" si="83"/>
        <v>0</v>
      </c>
      <c r="P314">
        <f t="shared" si="84"/>
        <v>-1.7409910491312814E-2</v>
      </c>
      <c r="Q314">
        <f t="shared" si="85"/>
        <v>-1.4120025074311537E-2</v>
      </c>
      <c r="R314">
        <f t="shared" si="86"/>
        <v>-3.8536211386779443E-2</v>
      </c>
      <c r="S314">
        <f t="shared" si="87"/>
        <v>-4.7047754337612314E-4</v>
      </c>
      <c r="T314" s="2">
        <f t="shared" si="74"/>
        <v>44550</v>
      </c>
      <c r="U314">
        <f t="shared" si="75"/>
        <v>59.16</v>
      </c>
      <c r="V314">
        <f t="shared" si="76"/>
        <v>113.65</v>
      </c>
      <c r="W314">
        <f>V314-U314</f>
        <v>54.490000000000009</v>
      </c>
      <c r="X314">
        <f t="shared" si="88"/>
        <v>1.9210615280594998</v>
      </c>
      <c r="Y314">
        <f t="shared" si="77"/>
        <v>-1.4598799421152749E-2</v>
      </c>
      <c r="Z314">
        <f t="shared" si="78"/>
        <v>4.4004401150130572E-4</v>
      </c>
    </row>
    <row r="315" spans="1:26" x14ac:dyDescent="0.2">
      <c r="A315" s="3">
        <v>44547</v>
      </c>
      <c r="B315" s="4">
        <v>60.03</v>
      </c>
      <c r="C315" s="4">
        <v>113.6</v>
      </c>
      <c r="D315" s="4">
        <v>15.15</v>
      </c>
      <c r="E315" s="4">
        <v>71.8</v>
      </c>
      <c r="F315" s="4">
        <v>68.69</v>
      </c>
      <c r="G315" s="4">
        <v>28.97</v>
      </c>
      <c r="H315" s="4">
        <v>22.11</v>
      </c>
      <c r="I315" s="4">
        <v>28.04</v>
      </c>
      <c r="J315" s="4">
        <v>21.26</v>
      </c>
      <c r="K315">
        <f t="shared" si="79"/>
        <v>-2.2076679137253846E-2</v>
      </c>
      <c r="L315">
        <f t="shared" si="80"/>
        <v>-2.6408761973297112E-2</v>
      </c>
      <c r="M315">
        <f t="shared" si="81"/>
        <v>-1.3766195764147846E-2</v>
      </c>
      <c r="N315">
        <f t="shared" si="82"/>
        <v>1.1768138052854541E-2</v>
      </c>
      <c r="O315">
        <f t="shared" si="83"/>
        <v>-8.7310832089052004E-4</v>
      </c>
      <c r="P315">
        <f t="shared" si="84"/>
        <v>-2.4886234027394913E-2</v>
      </c>
      <c r="Q315">
        <f t="shared" si="85"/>
        <v>-2.0148431760503158E-2</v>
      </c>
      <c r="R315">
        <f t="shared" si="86"/>
        <v>-1.2052609565507209E-2</v>
      </c>
      <c r="S315">
        <f t="shared" si="87"/>
        <v>-6.563549114003784E-3</v>
      </c>
      <c r="T315" s="2">
        <f t="shared" si="74"/>
        <v>44547</v>
      </c>
      <c r="U315">
        <f t="shared" si="75"/>
        <v>60.03</v>
      </c>
      <c r="V315">
        <f t="shared" si="76"/>
        <v>113.6</v>
      </c>
      <c r="W315">
        <f>V315-U315</f>
        <v>53.569999999999993</v>
      </c>
      <c r="X315">
        <f t="shared" si="88"/>
        <v>1.8923871397634515</v>
      </c>
      <c r="Y315">
        <f t="shared" si="77"/>
        <v>-2.2076679137253846E-2</v>
      </c>
      <c r="Z315">
        <f t="shared" si="78"/>
        <v>-2.6408761973297112E-2</v>
      </c>
    </row>
    <row r="316" spans="1:26" x14ac:dyDescent="0.2">
      <c r="A316" s="3">
        <v>44546</v>
      </c>
      <c r="B316" s="4">
        <v>61.37</v>
      </c>
      <c r="C316" s="4">
        <v>116.64</v>
      </c>
      <c r="D316" s="4">
        <v>15.36</v>
      </c>
      <c r="E316" s="4">
        <v>70.959999999999994</v>
      </c>
      <c r="F316" s="4">
        <v>68.75</v>
      </c>
      <c r="G316" s="4">
        <v>29.7</v>
      </c>
      <c r="H316" s="4">
        <v>22.56</v>
      </c>
      <c r="I316" s="4">
        <v>28.38</v>
      </c>
      <c r="J316" s="4">
        <v>21.4</v>
      </c>
      <c r="K316">
        <f t="shared" si="79"/>
        <v>1.6307896634423194E-3</v>
      </c>
      <c r="L316">
        <f t="shared" si="80"/>
        <v>9.3023926623134103E-3</v>
      </c>
      <c r="M316">
        <f t="shared" si="81"/>
        <v>1.3766195764147971E-2</v>
      </c>
      <c r="N316">
        <f t="shared" si="82"/>
        <v>6.2199804716544654E-3</v>
      </c>
      <c r="O316">
        <f t="shared" si="83"/>
        <v>7.4458333632570753E-3</v>
      </c>
      <c r="P316">
        <f t="shared" si="84"/>
        <v>1.3218291085852797E-2</v>
      </c>
      <c r="Q316">
        <f t="shared" si="85"/>
        <v>1.2937945360581829E-2</v>
      </c>
      <c r="R316">
        <f t="shared" si="86"/>
        <v>-4.9209238141985729E-3</v>
      </c>
      <c r="S316">
        <f t="shared" si="87"/>
        <v>2.0298077113977239E-2</v>
      </c>
      <c r="T316" s="2">
        <f t="shared" si="74"/>
        <v>44546</v>
      </c>
      <c r="U316">
        <f t="shared" si="75"/>
        <v>61.37</v>
      </c>
      <c r="V316">
        <f t="shared" si="76"/>
        <v>116.64</v>
      </c>
      <c r="W316">
        <f>V316-U316</f>
        <v>55.27</v>
      </c>
      <c r="X316">
        <f t="shared" si="88"/>
        <v>1.9006029004399545</v>
      </c>
      <c r="Y316">
        <f t="shared" si="77"/>
        <v>1.6307896634423194E-3</v>
      </c>
      <c r="Z316">
        <f t="shared" si="78"/>
        <v>9.3023926623134103E-3</v>
      </c>
    </row>
    <row r="317" spans="1:26" x14ac:dyDescent="0.2">
      <c r="A317" s="3">
        <v>44545</v>
      </c>
      <c r="B317" s="4">
        <v>61.27</v>
      </c>
      <c r="C317" s="4">
        <v>115.56</v>
      </c>
      <c r="D317" s="4">
        <v>15.15</v>
      </c>
      <c r="E317" s="4">
        <v>70.52</v>
      </c>
      <c r="F317" s="4">
        <v>68.239999999999995</v>
      </c>
      <c r="G317" s="4">
        <v>29.31</v>
      </c>
      <c r="H317" s="4">
        <v>22.27</v>
      </c>
      <c r="I317" s="4">
        <v>28.52</v>
      </c>
      <c r="J317" s="4">
        <v>20.97</v>
      </c>
      <c r="K317">
        <f t="shared" si="79"/>
        <v>-4.3970431563324971E-3</v>
      </c>
      <c r="L317">
        <f t="shared" si="80"/>
        <v>-5.6950710489250206E-3</v>
      </c>
      <c r="M317">
        <f t="shared" si="81"/>
        <v>-1.9782400121057075E-3</v>
      </c>
      <c r="N317">
        <f t="shared" si="82"/>
        <v>-2.9734535182291927E-3</v>
      </c>
      <c r="O317">
        <f t="shared" si="83"/>
        <v>7.3297665086204718E-4</v>
      </c>
      <c r="P317">
        <f t="shared" si="84"/>
        <v>-1.2207679579929489E-2</v>
      </c>
      <c r="Q317">
        <f t="shared" si="85"/>
        <v>-9.3855437562140528E-3</v>
      </c>
      <c r="R317">
        <f t="shared" si="86"/>
        <v>-7.6842851047836556E-3</v>
      </c>
      <c r="S317">
        <f t="shared" si="87"/>
        <v>-1.4204784298317332E-2</v>
      </c>
      <c r="T317" s="2">
        <f t="shared" si="74"/>
        <v>44545</v>
      </c>
      <c r="U317">
        <f t="shared" si="75"/>
        <v>61.27</v>
      </c>
      <c r="V317">
        <f t="shared" si="76"/>
        <v>115.56</v>
      </c>
      <c r="W317">
        <f>V317-U317</f>
        <v>54.29</v>
      </c>
      <c r="X317">
        <f t="shared" si="88"/>
        <v>1.8860780153419292</v>
      </c>
      <c r="Y317">
        <f t="shared" si="77"/>
        <v>-4.3970431563324971E-3</v>
      </c>
      <c r="Z317">
        <f t="shared" si="78"/>
        <v>-5.6950710489250206E-3</v>
      </c>
    </row>
    <row r="318" spans="1:26" x14ac:dyDescent="0.2">
      <c r="A318" s="3">
        <v>44544</v>
      </c>
      <c r="B318" s="4">
        <v>61.54</v>
      </c>
      <c r="C318" s="4">
        <v>116.22</v>
      </c>
      <c r="D318" s="4">
        <v>15.18</v>
      </c>
      <c r="E318" s="4">
        <v>70.73</v>
      </c>
      <c r="F318" s="4">
        <v>68.19</v>
      </c>
      <c r="G318" s="4">
        <v>29.67</v>
      </c>
      <c r="H318" s="4">
        <v>22.48</v>
      </c>
      <c r="I318" s="4">
        <v>28.74</v>
      </c>
      <c r="J318" s="4">
        <v>21.27</v>
      </c>
      <c r="K318">
        <f t="shared" si="79"/>
        <v>-1.4613950802560751E-3</v>
      </c>
      <c r="L318">
        <f t="shared" si="80"/>
        <v>2.929773745809897E-3</v>
      </c>
      <c r="M318">
        <f t="shared" si="81"/>
        <v>-1.3739175883304046E-2</v>
      </c>
      <c r="N318">
        <f t="shared" si="82"/>
        <v>1.5530696147910349E-2</v>
      </c>
      <c r="O318">
        <f t="shared" si="83"/>
        <v>-4.3985045793820503E-4</v>
      </c>
      <c r="P318">
        <f t="shared" si="84"/>
        <v>-5.3781642239266051E-3</v>
      </c>
      <c r="Q318">
        <f t="shared" si="85"/>
        <v>-1.0179331091976758E-2</v>
      </c>
      <c r="R318">
        <f t="shared" si="86"/>
        <v>-1.6905698472275785E-2</v>
      </c>
      <c r="S318">
        <f t="shared" si="87"/>
        <v>5.5583283980607238E-2</v>
      </c>
      <c r="T318" s="2">
        <f t="shared" si="74"/>
        <v>44544</v>
      </c>
      <c r="U318">
        <f t="shared" si="75"/>
        <v>61.54</v>
      </c>
      <c r="V318">
        <f t="shared" si="76"/>
        <v>116.22</v>
      </c>
      <c r="W318">
        <f>V318-U318</f>
        <v>54.68</v>
      </c>
      <c r="X318">
        <f t="shared" si="88"/>
        <v>1.8885277868053298</v>
      </c>
      <c r="Y318">
        <f t="shared" si="77"/>
        <v>-1.4613950802560751E-3</v>
      </c>
      <c r="Z318">
        <f t="shared" si="78"/>
        <v>2.929773745809897E-3</v>
      </c>
    </row>
    <row r="319" spans="1:26" x14ac:dyDescent="0.2">
      <c r="A319" s="3">
        <v>44543</v>
      </c>
      <c r="B319" s="4">
        <v>61.63</v>
      </c>
      <c r="C319" s="4">
        <v>115.88</v>
      </c>
      <c r="D319" s="4">
        <v>15.39</v>
      </c>
      <c r="E319" s="4">
        <v>69.64</v>
      </c>
      <c r="F319" s="4">
        <v>68.22</v>
      </c>
      <c r="G319" s="4">
        <v>29.83</v>
      </c>
      <c r="H319" s="4">
        <v>22.71</v>
      </c>
      <c r="I319" s="4">
        <v>29.23</v>
      </c>
      <c r="J319" s="4">
        <v>20.12</v>
      </c>
      <c r="K319">
        <f t="shared" si="79"/>
        <v>-2.2144678979812277E-2</v>
      </c>
      <c r="L319">
        <f t="shared" si="80"/>
        <v>-2.1006664347398382E-2</v>
      </c>
      <c r="M319">
        <f t="shared" si="81"/>
        <v>-5.2527100836478879E-2</v>
      </c>
      <c r="N319">
        <f t="shared" si="82"/>
        <v>-4.0523270986661995E-2</v>
      </c>
      <c r="O319">
        <f t="shared" si="83"/>
        <v>-3.7827189146189717E-2</v>
      </c>
      <c r="P319">
        <f t="shared" si="84"/>
        <v>-3.8149973272999717E-2</v>
      </c>
      <c r="Q319">
        <f t="shared" si="85"/>
        <v>-5.2327545802814832E-2</v>
      </c>
      <c r="R319">
        <f t="shared" si="86"/>
        <v>-5.1344610210795824E-2</v>
      </c>
      <c r="S319">
        <f t="shared" si="87"/>
        <v>-3.6119104341087907E-2</v>
      </c>
      <c r="T319" s="2">
        <f t="shared" si="74"/>
        <v>44543</v>
      </c>
      <c r="U319">
        <f t="shared" si="75"/>
        <v>61.63</v>
      </c>
      <c r="V319">
        <f t="shared" si="76"/>
        <v>115.88</v>
      </c>
      <c r="W319">
        <f>V319-U319</f>
        <v>54.249999999999993</v>
      </c>
      <c r="X319">
        <f t="shared" si="88"/>
        <v>1.8802531234788251</v>
      </c>
      <c r="Y319">
        <f t="shared" si="77"/>
        <v>-2.2144678979812277E-2</v>
      </c>
      <c r="Z319">
        <f t="shared" si="78"/>
        <v>-2.1006664347398382E-2</v>
      </c>
    </row>
    <row r="320" spans="1:26" x14ac:dyDescent="0.2">
      <c r="A320" s="3">
        <v>44540</v>
      </c>
      <c r="B320" s="4">
        <v>63.01</v>
      </c>
      <c r="C320" s="4">
        <v>118.34</v>
      </c>
      <c r="D320" s="4">
        <v>16.22</v>
      </c>
      <c r="E320" s="4">
        <v>72.52</v>
      </c>
      <c r="F320" s="4">
        <v>70.849999999999994</v>
      </c>
      <c r="G320" s="4">
        <v>30.99</v>
      </c>
      <c r="H320" s="4">
        <v>23.93</v>
      </c>
      <c r="I320" s="4">
        <v>30.77</v>
      </c>
      <c r="J320" s="4">
        <v>20.86</v>
      </c>
      <c r="K320">
        <f t="shared" si="79"/>
        <v>6.3684341967450266E-3</v>
      </c>
      <c r="L320">
        <f t="shared" si="80"/>
        <v>1.6914753694589281E-3</v>
      </c>
      <c r="M320">
        <f t="shared" si="81"/>
        <v>1.1159446248898449E-2</v>
      </c>
      <c r="N320">
        <f t="shared" si="82"/>
        <v>3.0382567219312917E-3</v>
      </c>
      <c r="O320">
        <f t="shared" si="83"/>
        <v>7.6509299256192964E-3</v>
      </c>
      <c r="P320">
        <f t="shared" si="84"/>
        <v>1.2011181570119144E-2</v>
      </c>
      <c r="Q320">
        <f t="shared" si="85"/>
        <v>1.8558103249460493E-2</v>
      </c>
      <c r="R320">
        <f t="shared" si="86"/>
        <v>1.7374638022618294E-2</v>
      </c>
      <c r="S320">
        <f t="shared" si="87"/>
        <v>7.2167741651334473E-3</v>
      </c>
      <c r="T320" s="2">
        <f t="shared" si="74"/>
        <v>44540</v>
      </c>
      <c r="U320">
        <f t="shared" si="75"/>
        <v>63.01</v>
      </c>
      <c r="V320">
        <f t="shared" si="76"/>
        <v>118.34</v>
      </c>
      <c r="W320">
        <f>V320-U320</f>
        <v>55.330000000000005</v>
      </c>
      <c r="X320">
        <f t="shared" si="88"/>
        <v>1.8781145849865102</v>
      </c>
      <c r="Y320">
        <f t="shared" si="77"/>
        <v>6.3684341967450266E-3</v>
      </c>
      <c r="Z320">
        <f t="shared" si="78"/>
        <v>1.6914753694589281E-3</v>
      </c>
    </row>
    <row r="321" spans="1:26" x14ac:dyDescent="0.2">
      <c r="A321" s="3">
        <v>44539</v>
      </c>
      <c r="B321" s="4">
        <v>62.61</v>
      </c>
      <c r="C321" s="4">
        <v>118.14</v>
      </c>
      <c r="D321" s="4">
        <v>16.04</v>
      </c>
      <c r="E321" s="4">
        <v>72.3</v>
      </c>
      <c r="F321" s="4">
        <v>70.31</v>
      </c>
      <c r="G321" s="4">
        <v>30.62</v>
      </c>
      <c r="H321" s="4">
        <v>23.49</v>
      </c>
      <c r="I321" s="4">
        <v>30.24</v>
      </c>
      <c r="J321" s="4">
        <v>20.71</v>
      </c>
      <c r="K321">
        <f t="shared" si="79"/>
        <v>2.5587731856322486E-3</v>
      </c>
      <c r="L321">
        <f t="shared" si="80"/>
        <v>-2.6205687257053025E-3</v>
      </c>
      <c r="M321">
        <f t="shared" si="81"/>
        <v>-9.308165251175466E-3</v>
      </c>
      <c r="N321">
        <f t="shared" si="82"/>
        <v>6.2435166396850204E-3</v>
      </c>
      <c r="O321">
        <f t="shared" si="83"/>
        <v>-5.8143821183180098E-3</v>
      </c>
      <c r="P321">
        <f t="shared" si="84"/>
        <v>-1.4267427491003227E-2</v>
      </c>
      <c r="Q321">
        <f t="shared" si="85"/>
        <v>-1.2690525644044907E-2</v>
      </c>
      <c r="R321">
        <f t="shared" si="86"/>
        <v>-1.7374638022618297E-2</v>
      </c>
      <c r="S321">
        <f t="shared" si="87"/>
        <v>-1.2476169506335729E-2</v>
      </c>
      <c r="T321" s="2">
        <f t="shared" si="74"/>
        <v>44539</v>
      </c>
      <c r="U321">
        <f t="shared" si="75"/>
        <v>62.61</v>
      </c>
      <c r="V321">
        <f t="shared" si="76"/>
        <v>118.14</v>
      </c>
      <c r="W321">
        <f>V321-U321</f>
        <v>55.53</v>
      </c>
      <c r="X321">
        <f t="shared" si="88"/>
        <v>1.8869190225203643</v>
      </c>
      <c r="Y321">
        <f t="shared" si="77"/>
        <v>2.5587731856322486E-3</v>
      </c>
      <c r="Z321">
        <f t="shared" si="78"/>
        <v>-2.6205687257053025E-3</v>
      </c>
    </row>
    <row r="322" spans="1:26" x14ac:dyDescent="0.2">
      <c r="A322" s="3">
        <v>44538</v>
      </c>
      <c r="B322" s="4">
        <v>62.45</v>
      </c>
      <c r="C322" s="4">
        <v>118.45</v>
      </c>
      <c r="D322" s="4">
        <v>16.190000000000001</v>
      </c>
      <c r="E322" s="4">
        <v>71.849999999999994</v>
      </c>
      <c r="F322" s="4">
        <v>70.72</v>
      </c>
      <c r="G322" s="4">
        <v>31.06</v>
      </c>
      <c r="H322" s="4">
        <v>23.79</v>
      </c>
      <c r="I322" s="4">
        <v>30.77</v>
      </c>
      <c r="J322" s="4">
        <v>20.97</v>
      </c>
      <c r="K322">
        <f t="shared" si="79"/>
        <v>2.88646768722609E-3</v>
      </c>
      <c r="L322">
        <f t="shared" si="80"/>
        <v>4.4845021637679536E-3</v>
      </c>
      <c r="M322">
        <f t="shared" si="81"/>
        <v>-7.384648943378618E-3</v>
      </c>
      <c r="N322">
        <f t="shared" si="82"/>
        <v>-8.7300492096900432E-3</v>
      </c>
      <c r="O322">
        <f t="shared" si="83"/>
        <v>-1.2785562296971814E-2</v>
      </c>
      <c r="P322">
        <f t="shared" si="84"/>
        <v>9.7056730830977871E-3</v>
      </c>
      <c r="Q322">
        <f t="shared" si="85"/>
        <v>1.6529301951210506E-2</v>
      </c>
      <c r="R322">
        <f t="shared" si="86"/>
        <v>-1.1310509976240408E-2</v>
      </c>
      <c r="S322">
        <f t="shared" si="87"/>
        <v>2.0231903971584898E-2</v>
      </c>
      <c r="T322" s="2">
        <f t="shared" si="74"/>
        <v>44538</v>
      </c>
      <c r="U322">
        <f t="shared" si="75"/>
        <v>62.45</v>
      </c>
      <c r="V322">
        <f t="shared" si="76"/>
        <v>118.45</v>
      </c>
      <c r="W322">
        <f>V322-U322</f>
        <v>56</v>
      </c>
      <c r="X322">
        <f t="shared" si="88"/>
        <v>1.8967173738991192</v>
      </c>
      <c r="Y322">
        <f t="shared" si="77"/>
        <v>2.88646768722609E-3</v>
      </c>
      <c r="Z322">
        <f t="shared" si="78"/>
        <v>4.4845021637679536E-3</v>
      </c>
    </row>
    <row r="323" spans="1:26" x14ac:dyDescent="0.2">
      <c r="A323" s="3">
        <v>44537</v>
      </c>
      <c r="B323" s="4">
        <v>62.27</v>
      </c>
      <c r="C323" s="4">
        <v>117.92</v>
      </c>
      <c r="D323" s="4">
        <v>16.309999999999999</v>
      </c>
      <c r="E323" s="4">
        <v>72.48</v>
      </c>
      <c r="F323" s="4">
        <v>71.63</v>
      </c>
      <c r="G323" s="4">
        <v>30.76</v>
      </c>
      <c r="H323" s="4">
        <v>23.4</v>
      </c>
      <c r="I323" s="4">
        <v>31.12</v>
      </c>
      <c r="J323" s="4">
        <v>20.55</v>
      </c>
      <c r="K323">
        <f t="shared" si="79"/>
        <v>1.1142626388006373E-2</v>
      </c>
      <c r="L323">
        <f t="shared" si="80"/>
        <v>1.4693584023215507E-2</v>
      </c>
      <c r="M323">
        <f t="shared" si="81"/>
        <v>4.4507502377430987E-2</v>
      </c>
      <c r="N323">
        <f t="shared" si="82"/>
        <v>1.9645354895920331E-2</v>
      </c>
      <c r="O323">
        <f t="shared" si="83"/>
        <v>1.7178682095318067E-2</v>
      </c>
      <c r="P323">
        <f t="shared" si="84"/>
        <v>2.4684485185167478E-2</v>
      </c>
      <c r="Q323">
        <f t="shared" si="85"/>
        <v>3.5671463642139849E-2</v>
      </c>
      <c r="R323">
        <f t="shared" si="86"/>
        <v>4.2000923974630781E-2</v>
      </c>
      <c r="S323">
        <f t="shared" si="87"/>
        <v>4.0720620907719746E-2</v>
      </c>
      <c r="T323" s="2">
        <f t="shared" si="74"/>
        <v>44537</v>
      </c>
      <c r="U323">
        <f t="shared" si="75"/>
        <v>62.27</v>
      </c>
      <c r="V323">
        <f t="shared" si="76"/>
        <v>117.92</v>
      </c>
      <c r="W323">
        <f>V323-U323</f>
        <v>55.65</v>
      </c>
      <c r="X323">
        <f t="shared" si="88"/>
        <v>1.8936887746908624</v>
      </c>
      <c r="Y323">
        <f t="shared" si="77"/>
        <v>1.1142626388006373E-2</v>
      </c>
      <c r="Z323">
        <f t="shared" si="78"/>
        <v>1.4693584023215507E-2</v>
      </c>
    </row>
    <row r="324" spans="1:26" x14ac:dyDescent="0.2">
      <c r="A324" s="3">
        <v>44536</v>
      </c>
      <c r="B324" s="4">
        <v>61.58</v>
      </c>
      <c r="C324" s="4">
        <v>116.2</v>
      </c>
      <c r="D324" s="4">
        <v>15.6</v>
      </c>
      <c r="E324" s="4">
        <v>71.069999999999993</v>
      </c>
      <c r="F324" s="4">
        <v>70.41</v>
      </c>
      <c r="G324" s="4">
        <v>30.01</v>
      </c>
      <c r="H324" s="4">
        <v>22.58</v>
      </c>
      <c r="I324" s="4">
        <v>29.84</v>
      </c>
      <c r="J324" s="4">
        <v>19.73</v>
      </c>
      <c r="K324">
        <f t="shared" si="79"/>
        <v>1.1268184875871542E-2</v>
      </c>
      <c r="L324">
        <f t="shared" si="80"/>
        <v>1.5524356704958282E-2</v>
      </c>
      <c r="M324">
        <f t="shared" si="81"/>
        <v>2.0071894314520541E-2</v>
      </c>
      <c r="N324">
        <f t="shared" si="82"/>
        <v>1.5170064789444637E-2</v>
      </c>
      <c r="O324">
        <f t="shared" si="83"/>
        <v>9.9915190327345121E-3</v>
      </c>
      <c r="P324">
        <f t="shared" si="84"/>
        <v>2.5993024570698176E-2</v>
      </c>
      <c r="Q324">
        <f t="shared" si="85"/>
        <v>2.6022105363200109E-2</v>
      </c>
      <c r="R324">
        <f t="shared" si="86"/>
        <v>2.3051868195102635E-2</v>
      </c>
      <c r="S324">
        <f t="shared" si="87"/>
        <v>8.1425386265390424E-3</v>
      </c>
      <c r="T324" s="2">
        <f t="shared" si="74"/>
        <v>44536</v>
      </c>
      <c r="U324">
        <f t="shared" si="75"/>
        <v>61.58</v>
      </c>
      <c r="V324">
        <f t="shared" si="76"/>
        <v>116.2</v>
      </c>
      <c r="W324">
        <f>V324-U324</f>
        <v>54.620000000000005</v>
      </c>
      <c r="X324">
        <f t="shared" si="88"/>
        <v>1.8869762910035728</v>
      </c>
      <c r="Y324">
        <f t="shared" si="77"/>
        <v>1.1268184875871542E-2</v>
      </c>
      <c r="Z324">
        <f t="shared" si="78"/>
        <v>1.5524356704958282E-2</v>
      </c>
    </row>
    <row r="325" spans="1:26" x14ac:dyDescent="0.2">
      <c r="A325" s="3">
        <v>44533</v>
      </c>
      <c r="B325" s="4">
        <v>60.89</v>
      </c>
      <c r="C325" s="4">
        <v>114.41</v>
      </c>
      <c r="D325" s="4">
        <v>15.29</v>
      </c>
      <c r="E325" s="4">
        <v>70</v>
      </c>
      <c r="F325" s="4">
        <v>69.709999999999994</v>
      </c>
      <c r="G325" s="4">
        <v>29.24</v>
      </c>
      <c r="H325" s="4">
        <v>22</v>
      </c>
      <c r="I325" s="4">
        <v>29.16</v>
      </c>
      <c r="J325" s="4">
        <v>19.57</v>
      </c>
      <c r="K325">
        <f t="shared" si="79"/>
        <v>-6.3845678118531471E-3</v>
      </c>
      <c r="L325">
        <f t="shared" si="80"/>
        <v>-6.3602915348110597E-3</v>
      </c>
      <c r="M325">
        <f t="shared" si="81"/>
        <v>-1.8789020501631337E-2</v>
      </c>
      <c r="N325">
        <f t="shared" si="82"/>
        <v>-1.9522476012655245E-2</v>
      </c>
      <c r="O325">
        <f t="shared" si="83"/>
        <v>-2.0727601812872459E-2</v>
      </c>
      <c r="P325">
        <f t="shared" si="84"/>
        <v>-2.7322421368730621E-3</v>
      </c>
      <c r="Q325">
        <f t="shared" si="85"/>
        <v>-9.0867793621806432E-4</v>
      </c>
      <c r="R325">
        <f t="shared" si="86"/>
        <v>-1.6664218303277058E-2</v>
      </c>
      <c r="S325">
        <f t="shared" si="87"/>
        <v>5.3527992354540616E-2</v>
      </c>
      <c r="T325" s="2">
        <f t="shared" si="74"/>
        <v>44533</v>
      </c>
      <c r="U325">
        <f t="shared" si="75"/>
        <v>60.89</v>
      </c>
      <c r="V325">
        <f t="shared" si="76"/>
        <v>114.41</v>
      </c>
      <c r="W325">
        <f>V325-U325</f>
        <v>53.519999999999996</v>
      </c>
      <c r="X325">
        <f t="shared" si="88"/>
        <v>1.8789620627360815</v>
      </c>
      <c r="Y325">
        <f t="shared" si="77"/>
        <v>-6.3845678118531471E-3</v>
      </c>
      <c r="Z325">
        <f t="shared" si="78"/>
        <v>-6.3602915348110597E-3</v>
      </c>
    </row>
    <row r="326" spans="1:26" x14ac:dyDescent="0.2">
      <c r="A326" s="3">
        <v>44532</v>
      </c>
      <c r="B326" s="4">
        <v>61.28</v>
      </c>
      <c r="C326" s="4">
        <v>115.14</v>
      </c>
      <c r="D326" s="4">
        <v>15.58</v>
      </c>
      <c r="E326" s="4">
        <v>71.38</v>
      </c>
      <c r="F326" s="4">
        <v>71.17</v>
      </c>
      <c r="G326" s="4">
        <v>29.32</v>
      </c>
      <c r="H326" s="4">
        <v>22.02</v>
      </c>
      <c r="I326" s="4">
        <v>29.65</v>
      </c>
      <c r="J326" s="4">
        <v>18.55</v>
      </c>
      <c r="K326">
        <f t="shared" si="79"/>
        <v>2.4615102539522826E-2</v>
      </c>
      <c r="L326">
        <f t="shared" si="80"/>
        <v>2.6757449169549332E-2</v>
      </c>
      <c r="M326">
        <f t="shared" si="81"/>
        <v>2.9969669691215305E-2</v>
      </c>
      <c r="N326">
        <f t="shared" si="82"/>
        <v>3.8705295429429201E-2</v>
      </c>
      <c r="O326">
        <f t="shared" si="83"/>
        <v>5.5762567288557927E-2</v>
      </c>
      <c r="P326">
        <f t="shared" si="84"/>
        <v>3.2585205286554217E-2</v>
      </c>
      <c r="Q326">
        <f t="shared" si="85"/>
        <v>4.0311225802246879E-2</v>
      </c>
      <c r="R326">
        <f t="shared" si="86"/>
        <v>2.389192142473022E-2</v>
      </c>
      <c r="S326">
        <f t="shared" si="87"/>
        <v>1.0295403861099851E-2</v>
      </c>
      <c r="T326" s="2">
        <f t="shared" si="74"/>
        <v>44532</v>
      </c>
      <c r="U326">
        <f t="shared" si="75"/>
        <v>61.28</v>
      </c>
      <c r="V326">
        <f t="shared" si="76"/>
        <v>115.14</v>
      </c>
      <c r="W326">
        <f>V326-U326</f>
        <v>53.86</v>
      </c>
      <c r="X326">
        <f t="shared" si="88"/>
        <v>1.8789164490861618</v>
      </c>
      <c r="Y326">
        <f t="shared" si="77"/>
        <v>2.4615102539522826E-2</v>
      </c>
      <c r="Z326">
        <f t="shared" si="78"/>
        <v>2.6757449169549332E-2</v>
      </c>
    </row>
    <row r="327" spans="1:26" x14ac:dyDescent="0.2">
      <c r="A327" s="3">
        <v>44531</v>
      </c>
      <c r="B327" s="4">
        <v>59.79</v>
      </c>
      <c r="C327" s="4">
        <v>112.1</v>
      </c>
      <c r="D327" s="4">
        <v>15.12</v>
      </c>
      <c r="E327" s="4">
        <v>68.67</v>
      </c>
      <c r="F327" s="4">
        <v>67.31</v>
      </c>
      <c r="G327" s="4">
        <v>28.38</v>
      </c>
      <c r="H327" s="4">
        <v>21.15</v>
      </c>
      <c r="I327" s="4">
        <v>28.95</v>
      </c>
      <c r="J327" s="4">
        <v>18.36</v>
      </c>
      <c r="K327">
        <f t="shared" si="79"/>
        <v>-8.3591077340877847E-4</v>
      </c>
      <c r="L327">
        <f t="shared" si="80"/>
        <v>-6.8453838894208174E-3</v>
      </c>
      <c r="M327">
        <f t="shared" si="81"/>
        <v>-2.4176283677390338E-2</v>
      </c>
      <c r="N327">
        <f t="shared" si="82"/>
        <v>-7.2548199799082943E-3</v>
      </c>
      <c r="O327">
        <f t="shared" si="83"/>
        <v>5.5121182394412454E-3</v>
      </c>
      <c r="P327">
        <f t="shared" si="84"/>
        <v>-1.0515343999523008E-2</v>
      </c>
      <c r="Q327">
        <f t="shared" si="85"/>
        <v>-2.0590339034429066E-2</v>
      </c>
      <c r="R327">
        <f t="shared" si="86"/>
        <v>-2.3891921424730241E-2</v>
      </c>
      <c r="S327">
        <f t="shared" si="87"/>
        <v>-5.6643878197004283E-2</v>
      </c>
      <c r="T327" s="2">
        <f t="shared" si="74"/>
        <v>44531</v>
      </c>
      <c r="U327">
        <f t="shared" si="75"/>
        <v>59.79</v>
      </c>
      <c r="V327">
        <f t="shared" si="76"/>
        <v>112.1</v>
      </c>
      <c r="W327">
        <f>V327-U327</f>
        <v>52.309999999999995</v>
      </c>
      <c r="X327">
        <f t="shared" si="88"/>
        <v>1.8748954674694764</v>
      </c>
      <c r="Y327">
        <f t="shared" si="77"/>
        <v>-8.3591077340877847E-4</v>
      </c>
      <c r="Z327">
        <f t="shared" si="78"/>
        <v>-6.8453838894208174E-3</v>
      </c>
    </row>
    <row r="328" spans="1:26" x14ac:dyDescent="0.2">
      <c r="A328" s="3">
        <v>44530</v>
      </c>
      <c r="B328" s="4">
        <v>59.84</v>
      </c>
      <c r="C328" s="4">
        <v>112.87</v>
      </c>
      <c r="D328" s="4">
        <v>15.49</v>
      </c>
      <c r="E328" s="4">
        <v>69.17</v>
      </c>
      <c r="F328" s="4">
        <v>66.94</v>
      </c>
      <c r="G328" s="4">
        <v>28.68</v>
      </c>
      <c r="H328" s="4">
        <v>21.59</v>
      </c>
      <c r="I328" s="4">
        <v>29.65</v>
      </c>
      <c r="J328" s="4">
        <v>19.43</v>
      </c>
      <c r="K328">
        <f t="shared" si="79"/>
        <v>-2.8825186032730047E-2</v>
      </c>
      <c r="L328">
        <f t="shared" si="80"/>
        <v>-1.7390215167572186E-2</v>
      </c>
      <c r="M328">
        <f t="shared" si="81"/>
        <v>-2.2974845894512371E-2</v>
      </c>
      <c r="N328">
        <f t="shared" si="82"/>
        <v>-9.9259967661924822E-3</v>
      </c>
      <c r="O328">
        <f t="shared" si="83"/>
        <v>-1.8207889591513406E-2</v>
      </c>
      <c r="P328">
        <f t="shared" si="84"/>
        <v>-3.3262109712314809E-2</v>
      </c>
      <c r="Q328">
        <f t="shared" si="85"/>
        <v>-3.0111764085533236E-2</v>
      </c>
      <c r="R328">
        <f t="shared" si="86"/>
        <v>-1.3733258881094E-2</v>
      </c>
      <c r="S328">
        <f t="shared" si="87"/>
        <v>-6.3798412018144068E-2</v>
      </c>
      <c r="T328" s="2">
        <f t="shared" si="74"/>
        <v>44530</v>
      </c>
      <c r="U328">
        <f t="shared" si="75"/>
        <v>59.84</v>
      </c>
      <c r="V328">
        <f t="shared" si="76"/>
        <v>112.87</v>
      </c>
      <c r="W328">
        <f>V328-U328</f>
        <v>53.03</v>
      </c>
      <c r="X328">
        <f t="shared" si="88"/>
        <v>1.8861965240641712</v>
      </c>
      <c r="Y328">
        <f t="shared" si="77"/>
        <v>-2.8825186032730047E-2</v>
      </c>
      <c r="Z328">
        <f t="shared" si="78"/>
        <v>-1.7390215167572186E-2</v>
      </c>
    </row>
    <row r="329" spans="1:26" x14ac:dyDescent="0.2">
      <c r="A329" s="3">
        <v>44529</v>
      </c>
      <c r="B329" s="4">
        <v>61.59</v>
      </c>
      <c r="C329" s="4">
        <v>114.85</v>
      </c>
      <c r="D329" s="4">
        <v>15.85</v>
      </c>
      <c r="E329" s="4">
        <v>69.86</v>
      </c>
      <c r="F329" s="4">
        <v>68.17</v>
      </c>
      <c r="G329" s="4">
        <v>29.65</v>
      </c>
      <c r="H329" s="4">
        <v>22.25</v>
      </c>
      <c r="I329" s="4">
        <v>30.06</v>
      </c>
      <c r="J329" s="4">
        <v>20.71</v>
      </c>
      <c r="K329">
        <f t="shared" si="79"/>
        <v>5.5356702741155067E-3</v>
      </c>
      <c r="L329">
        <f t="shared" si="80"/>
        <v>2.9647737098590214E-3</v>
      </c>
      <c r="M329">
        <f t="shared" si="81"/>
        <v>9.5087879690273561E-3</v>
      </c>
      <c r="N329">
        <f t="shared" si="82"/>
        <v>8.7700943112381108E-3</v>
      </c>
      <c r="O329">
        <f t="shared" si="83"/>
        <v>2.3498321871465739E-3</v>
      </c>
      <c r="P329">
        <f t="shared" si="84"/>
        <v>-1.6849203649195231E-3</v>
      </c>
      <c r="Q329">
        <f t="shared" si="85"/>
        <v>2.7336554163750418E-2</v>
      </c>
      <c r="R329">
        <f t="shared" si="86"/>
        <v>1.2048338516174574E-2</v>
      </c>
      <c r="S329">
        <f t="shared" si="87"/>
        <v>-1.3429458425048725E-2</v>
      </c>
      <c r="T329" s="2">
        <f t="shared" si="74"/>
        <v>44529</v>
      </c>
      <c r="U329">
        <f t="shared" si="75"/>
        <v>61.59</v>
      </c>
      <c r="V329">
        <f t="shared" si="76"/>
        <v>114.85</v>
      </c>
      <c r="W329">
        <f>V329-U329</f>
        <v>53.259999999999991</v>
      </c>
      <c r="X329">
        <f t="shared" si="88"/>
        <v>1.8647507712290954</v>
      </c>
      <c r="Y329">
        <f t="shared" si="77"/>
        <v>5.5356702741155067E-3</v>
      </c>
      <c r="Z329">
        <f t="shared" si="78"/>
        <v>2.9647737098590214E-3</v>
      </c>
    </row>
    <row r="330" spans="1:26" x14ac:dyDescent="0.2">
      <c r="A330" s="3">
        <v>44526</v>
      </c>
      <c r="B330" s="4">
        <v>61.25</v>
      </c>
      <c r="C330" s="4">
        <v>114.51</v>
      </c>
      <c r="D330" s="4">
        <v>15.7</v>
      </c>
      <c r="E330" s="4">
        <v>69.25</v>
      </c>
      <c r="F330" s="4">
        <v>68.010000000000005</v>
      </c>
      <c r="G330" s="4">
        <v>29.7</v>
      </c>
      <c r="H330" s="4">
        <v>21.65</v>
      </c>
      <c r="I330" s="4">
        <v>29.7</v>
      </c>
      <c r="J330" s="4">
        <v>20.99</v>
      </c>
      <c r="K330">
        <f t="shared" si="79"/>
        <v>-3.5761046233371861E-2</v>
      </c>
      <c r="L330">
        <f t="shared" si="80"/>
        <v>-2.3134393845262786E-2</v>
      </c>
      <c r="M330">
        <f t="shared" si="81"/>
        <v>-6.9502295848452189E-2</v>
      </c>
      <c r="N330">
        <f t="shared" si="82"/>
        <v>-6.4583646473198614E-2</v>
      </c>
      <c r="O330">
        <f t="shared" si="83"/>
        <v>-7.0119521781247252E-2</v>
      </c>
      <c r="P330">
        <f t="shared" si="84"/>
        <v>-5.5979267741901248E-2</v>
      </c>
      <c r="Q330">
        <f t="shared" si="85"/>
        <v>-7.0008521821246603E-2</v>
      </c>
      <c r="R330">
        <f t="shared" si="86"/>
        <v>-7.4901308173117714E-2</v>
      </c>
      <c r="S330">
        <f t="shared" si="87"/>
        <v>-1.4660938882837864E-2</v>
      </c>
      <c r="T330" s="2">
        <f t="shared" si="74"/>
        <v>44526</v>
      </c>
      <c r="U330">
        <f t="shared" si="75"/>
        <v>61.25</v>
      </c>
      <c r="V330">
        <f t="shared" si="76"/>
        <v>114.51</v>
      </c>
      <c r="W330">
        <f>V330-U330</f>
        <v>53.260000000000005</v>
      </c>
      <c r="X330">
        <f t="shared" si="88"/>
        <v>1.8695510204081633</v>
      </c>
      <c r="Y330">
        <f t="shared" si="77"/>
        <v>-3.5761046233371861E-2</v>
      </c>
      <c r="Z330">
        <f t="shared" si="78"/>
        <v>-2.3134393845262786E-2</v>
      </c>
    </row>
    <row r="331" spans="1:26" x14ac:dyDescent="0.2">
      <c r="A331" s="3">
        <v>44524</v>
      </c>
      <c r="B331" s="4">
        <v>63.48</v>
      </c>
      <c r="C331" s="4">
        <v>117.19</v>
      </c>
      <c r="D331" s="4">
        <v>16.829999999999998</v>
      </c>
      <c r="E331" s="4">
        <v>73.87</v>
      </c>
      <c r="F331" s="4">
        <v>72.95</v>
      </c>
      <c r="G331" s="4">
        <v>31.41</v>
      </c>
      <c r="H331" s="4">
        <v>23.22</v>
      </c>
      <c r="I331" s="4">
        <v>32.01</v>
      </c>
      <c r="J331" s="4">
        <v>21.3</v>
      </c>
      <c r="K331">
        <f t="shared" si="79"/>
        <v>5.5288032786740366E-3</v>
      </c>
      <c r="L331">
        <f t="shared" si="80"/>
        <v>7.6234897458922193E-3</v>
      </c>
      <c r="M331">
        <f t="shared" si="81"/>
        <v>1.9196750270677798E-2</v>
      </c>
      <c r="N331">
        <f t="shared" si="82"/>
        <v>5.416384695723414E-4</v>
      </c>
      <c r="O331">
        <f t="shared" si="83"/>
        <v>5.4982956385978762E-3</v>
      </c>
      <c r="P331">
        <f t="shared" si="84"/>
        <v>7.3494499209247237E-3</v>
      </c>
      <c r="Q331">
        <f t="shared" si="85"/>
        <v>1.0824959568738612E-2</v>
      </c>
      <c r="R331">
        <f t="shared" si="86"/>
        <v>2.8155814001634997E-3</v>
      </c>
      <c r="S331">
        <f t="shared" si="87"/>
        <v>8.0132410874140837E-3</v>
      </c>
      <c r="T331" s="2">
        <f t="shared" si="74"/>
        <v>44524</v>
      </c>
      <c r="U331">
        <f t="shared" si="75"/>
        <v>63.48</v>
      </c>
      <c r="V331">
        <f t="shared" si="76"/>
        <v>117.19</v>
      </c>
      <c r="W331">
        <f>V331-U331</f>
        <v>53.71</v>
      </c>
      <c r="X331">
        <f t="shared" si="88"/>
        <v>1.8460932577189666</v>
      </c>
      <c r="Y331">
        <f t="shared" si="77"/>
        <v>5.5288032786740366E-3</v>
      </c>
      <c r="Z331">
        <f t="shared" si="78"/>
        <v>7.6234897458922193E-3</v>
      </c>
    </row>
    <row r="332" spans="1:26" x14ac:dyDescent="0.2">
      <c r="A332" s="3">
        <v>44523</v>
      </c>
      <c r="B332" s="4">
        <v>63.13</v>
      </c>
      <c r="C332" s="4">
        <v>116.3</v>
      </c>
      <c r="D332" s="4">
        <v>16.510000000000002</v>
      </c>
      <c r="E332" s="4">
        <v>73.83</v>
      </c>
      <c r="F332" s="4">
        <v>72.55</v>
      </c>
      <c r="G332" s="4">
        <v>31.18</v>
      </c>
      <c r="H332" s="4">
        <v>22.97</v>
      </c>
      <c r="I332" s="4">
        <v>31.92</v>
      </c>
      <c r="J332" s="4">
        <v>21.13</v>
      </c>
      <c r="K332">
        <f t="shared" si="79"/>
        <v>2.5996329159257384E-2</v>
      </c>
      <c r="L332">
        <f t="shared" si="80"/>
        <v>2.0764396612798136E-2</v>
      </c>
      <c r="M332">
        <f t="shared" si="81"/>
        <v>5.285656736937968E-2</v>
      </c>
      <c r="N332">
        <f t="shared" si="82"/>
        <v>2.2463620920004628E-2</v>
      </c>
      <c r="O332">
        <f t="shared" si="83"/>
        <v>2.6537870199660328E-2</v>
      </c>
      <c r="P332">
        <f t="shared" si="84"/>
        <v>2.7309889709244254E-2</v>
      </c>
      <c r="Q332">
        <f t="shared" si="85"/>
        <v>3.005086930322946E-2</v>
      </c>
      <c r="R332">
        <f t="shared" si="86"/>
        <v>6.1702113129332291E-2</v>
      </c>
      <c r="S332">
        <f t="shared" si="87"/>
        <v>1.1423256059490777E-2</v>
      </c>
      <c r="T332" s="2">
        <f t="shared" si="74"/>
        <v>44523</v>
      </c>
      <c r="U332">
        <f t="shared" si="75"/>
        <v>63.13</v>
      </c>
      <c r="V332">
        <f t="shared" si="76"/>
        <v>116.3</v>
      </c>
      <c r="W332">
        <f>V332-U332</f>
        <v>53.169999999999995</v>
      </c>
      <c r="X332">
        <f t="shared" si="88"/>
        <v>1.8422303183906223</v>
      </c>
      <c r="Y332">
        <f t="shared" si="77"/>
        <v>2.5996329159257384E-2</v>
      </c>
      <c r="Z332">
        <f t="shared" si="78"/>
        <v>2.0764396612798136E-2</v>
      </c>
    </row>
    <row r="333" spans="1:26" x14ac:dyDescent="0.2">
      <c r="A333" s="3">
        <v>44522</v>
      </c>
      <c r="B333" s="4">
        <v>61.51</v>
      </c>
      <c r="C333" s="4">
        <v>113.91</v>
      </c>
      <c r="D333" s="4">
        <v>15.66</v>
      </c>
      <c r="E333" s="4">
        <v>72.19</v>
      </c>
      <c r="F333" s="4">
        <v>70.650000000000006</v>
      </c>
      <c r="G333" s="4">
        <v>30.34</v>
      </c>
      <c r="H333" s="4">
        <v>22.29</v>
      </c>
      <c r="I333" s="4">
        <v>30.01</v>
      </c>
      <c r="J333" s="4">
        <v>20.89</v>
      </c>
      <c r="K333">
        <f t="shared" si="79"/>
        <v>1.375042126607043E-2</v>
      </c>
      <c r="L333">
        <f t="shared" si="80"/>
        <v>1.7713686081884811E-2</v>
      </c>
      <c r="M333">
        <f t="shared" si="81"/>
        <v>2.260348089306467E-2</v>
      </c>
      <c r="N333">
        <f t="shared" si="82"/>
        <v>3.5962417251081374E-2</v>
      </c>
      <c r="O333">
        <f t="shared" si="83"/>
        <v>2.2617626029655009E-2</v>
      </c>
      <c r="P333">
        <f t="shared" si="84"/>
        <v>9.6043129391696833E-3</v>
      </c>
      <c r="Q333">
        <f t="shared" si="85"/>
        <v>1.1279163113063781E-2</v>
      </c>
      <c r="R333">
        <f t="shared" si="86"/>
        <v>3.0105436123790529E-2</v>
      </c>
      <c r="S333">
        <f t="shared" si="87"/>
        <v>3.3565123816516151E-3</v>
      </c>
      <c r="T333" s="2">
        <f t="shared" ref="T333:T396" si="89">A333</f>
        <v>44522</v>
      </c>
      <c r="U333">
        <f t="shared" ref="U333:U396" si="90">B333</f>
        <v>61.51</v>
      </c>
      <c r="V333">
        <f t="shared" ref="V333:V396" si="91">C333</f>
        <v>113.91</v>
      </c>
      <c r="W333">
        <f>V333-U333</f>
        <v>52.4</v>
      </c>
      <c r="X333">
        <f t="shared" si="88"/>
        <v>1.8518940009754512</v>
      </c>
      <c r="Y333">
        <f t="shared" ref="Y333:Y396" si="92">K333</f>
        <v>1.375042126607043E-2</v>
      </c>
      <c r="Z333">
        <f t="shared" ref="Z333:Z396" si="93">L333</f>
        <v>1.7713686081884811E-2</v>
      </c>
    </row>
    <row r="334" spans="1:26" x14ac:dyDescent="0.2">
      <c r="A334" s="3">
        <v>44519</v>
      </c>
      <c r="B334" s="4">
        <v>60.67</v>
      </c>
      <c r="C334" s="4">
        <v>111.91</v>
      </c>
      <c r="D334" s="4">
        <v>15.31</v>
      </c>
      <c r="E334" s="4">
        <v>69.64</v>
      </c>
      <c r="F334" s="4">
        <v>69.069999999999993</v>
      </c>
      <c r="G334" s="4">
        <v>30.05</v>
      </c>
      <c r="H334" s="4">
        <v>22.04</v>
      </c>
      <c r="I334" s="4">
        <v>29.12</v>
      </c>
      <c r="J334" s="4">
        <v>20.82</v>
      </c>
      <c r="K334">
        <f t="shared" ref="K334:K397" si="94">LN(B334/B335)</f>
        <v>-4.732134873650639E-2</v>
      </c>
      <c r="L334">
        <f t="shared" ref="L334:L397" si="95">LN(C334/C335)</f>
        <v>-2.2443069568639916E-2</v>
      </c>
      <c r="M334">
        <f t="shared" ref="M334:M397" si="96">LN(D334/D335)</f>
        <v>-5.1554527408889911E-2</v>
      </c>
      <c r="N334">
        <f t="shared" ref="N334:N397" si="97">LN(E334/E335)</f>
        <v>-5.679936030120903E-2</v>
      </c>
      <c r="O334">
        <f t="shared" ref="O334:O397" si="98">LN(F334/F335)</f>
        <v>-5.4790862665194368E-2</v>
      </c>
      <c r="P334">
        <f t="shared" ref="P334:P397" si="99">LN(G334/G335)</f>
        <v>-5.8488643500685805E-2</v>
      </c>
      <c r="Q334">
        <f t="shared" ref="Q334:Q397" si="100">LN(H334/H335)</f>
        <v>-3.2145624973416539E-2</v>
      </c>
      <c r="R334">
        <f t="shared" ref="R334:R397" si="101">LN(I334/I335)</f>
        <v>-5.088112154390536E-2</v>
      </c>
      <c r="S334">
        <f t="shared" ref="S334:S397" si="102">LN(J334/J335)</f>
        <v>-1.3358977295198013E-2</v>
      </c>
      <c r="T334" s="2">
        <f t="shared" si="89"/>
        <v>44519</v>
      </c>
      <c r="U334">
        <f t="shared" si="90"/>
        <v>60.67</v>
      </c>
      <c r="V334">
        <f t="shared" si="91"/>
        <v>111.91</v>
      </c>
      <c r="W334">
        <f>V334-U334</f>
        <v>51.239999999999995</v>
      </c>
      <c r="X334">
        <f t="shared" ref="X334:X397" si="103">V334/U334</f>
        <v>1.8445689797263884</v>
      </c>
      <c r="Y334">
        <f t="shared" si="92"/>
        <v>-4.732134873650639E-2</v>
      </c>
      <c r="Z334">
        <f t="shared" si="93"/>
        <v>-2.2443069568639916E-2</v>
      </c>
    </row>
    <row r="335" spans="1:26" x14ac:dyDescent="0.2">
      <c r="A335" s="3">
        <v>44518</v>
      </c>
      <c r="B335" s="4">
        <v>63.61</v>
      </c>
      <c r="C335" s="4">
        <v>114.45</v>
      </c>
      <c r="D335" s="4">
        <v>16.12</v>
      </c>
      <c r="E335" s="4">
        <v>73.709999999999994</v>
      </c>
      <c r="F335" s="4">
        <v>72.959999999999994</v>
      </c>
      <c r="G335" s="4">
        <v>31.86</v>
      </c>
      <c r="H335" s="4">
        <v>22.76</v>
      </c>
      <c r="I335" s="4">
        <v>30.64</v>
      </c>
      <c r="J335" s="4">
        <v>21.1</v>
      </c>
      <c r="K335">
        <f t="shared" si="94"/>
        <v>-1.0944449456058932E-2</v>
      </c>
      <c r="L335">
        <f t="shared" si="95"/>
        <v>-8.4396028842446021E-3</v>
      </c>
      <c r="M335">
        <f t="shared" si="96"/>
        <v>1.8627760741904253E-3</v>
      </c>
      <c r="N335">
        <f t="shared" si="97"/>
        <v>-1.3073843472324612E-2</v>
      </c>
      <c r="O335">
        <f t="shared" si="98"/>
        <v>-6.6935568538104362E-3</v>
      </c>
      <c r="P335">
        <f t="shared" si="99"/>
        <v>-6.2578426995045389E-3</v>
      </c>
      <c r="Q335">
        <f t="shared" si="100"/>
        <v>-9.1844074428766437E-3</v>
      </c>
      <c r="R335">
        <f t="shared" si="101"/>
        <v>-3.9087997650527201E-3</v>
      </c>
      <c r="S335">
        <f t="shared" si="102"/>
        <v>-1.3650482612293383E-2</v>
      </c>
      <c r="T335" s="2">
        <f t="shared" si="89"/>
        <v>44518</v>
      </c>
      <c r="U335">
        <f t="shared" si="90"/>
        <v>63.61</v>
      </c>
      <c r="V335">
        <f t="shared" si="91"/>
        <v>114.45</v>
      </c>
      <c r="W335">
        <f>V335-U335</f>
        <v>50.84</v>
      </c>
      <c r="X335">
        <f t="shared" si="103"/>
        <v>1.7992454016664048</v>
      </c>
      <c r="Y335">
        <f t="shared" si="92"/>
        <v>-1.0944449456058932E-2</v>
      </c>
      <c r="Z335">
        <f t="shared" si="93"/>
        <v>-8.4396028842446021E-3</v>
      </c>
    </row>
    <row r="336" spans="1:26" x14ac:dyDescent="0.2">
      <c r="A336" s="3">
        <v>44517</v>
      </c>
      <c r="B336" s="4">
        <v>64.31</v>
      </c>
      <c r="C336" s="4">
        <v>115.42</v>
      </c>
      <c r="D336" s="4">
        <v>16.09</v>
      </c>
      <c r="E336" s="4">
        <v>74.680000000000007</v>
      </c>
      <c r="F336" s="4">
        <v>73.45</v>
      </c>
      <c r="G336" s="4">
        <v>32.06</v>
      </c>
      <c r="H336" s="4">
        <v>22.97</v>
      </c>
      <c r="I336" s="4">
        <v>30.76</v>
      </c>
      <c r="J336" s="4">
        <v>21.39</v>
      </c>
      <c r="K336">
        <f t="shared" si="94"/>
        <v>-1.0979774728987373E-2</v>
      </c>
      <c r="L336">
        <f t="shared" si="95"/>
        <v>-1.5986588855520952E-2</v>
      </c>
      <c r="M336">
        <f t="shared" si="96"/>
        <v>-3.8407646652263684E-2</v>
      </c>
      <c r="N336">
        <f t="shared" si="97"/>
        <v>-3.0463224616436153E-2</v>
      </c>
      <c r="O336">
        <f t="shared" si="98"/>
        <v>-5.9334397290676792E-2</v>
      </c>
      <c r="P336">
        <f t="shared" si="99"/>
        <v>-2.5559513019558628E-2</v>
      </c>
      <c r="Q336">
        <f t="shared" si="100"/>
        <v>-2.7481334396414717E-2</v>
      </c>
      <c r="R336">
        <f t="shared" si="101"/>
        <v>-3.450821633873899E-2</v>
      </c>
      <c r="S336">
        <f t="shared" si="102"/>
        <v>-2.8118930264001578E-2</v>
      </c>
      <c r="T336" s="2">
        <f t="shared" si="89"/>
        <v>44517</v>
      </c>
      <c r="U336">
        <f t="shared" si="90"/>
        <v>64.31</v>
      </c>
      <c r="V336">
        <f t="shared" si="91"/>
        <v>115.42</v>
      </c>
      <c r="W336">
        <f>V336-U336</f>
        <v>51.11</v>
      </c>
      <c r="X336">
        <f t="shared" si="103"/>
        <v>1.7947442077437412</v>
      </c>
      <c r="Y336">
        <f t="shared" si="92"/>
        <v>-1.0979774728987373E-2</v>
      </c>
      <c r="Z336">
        <f t="shared" si="93"/>
        <v>-1.5986588855520952E-2</v>
      </c>
    </row>
    <row r="337" spans="1:26" x14ac:dyDescent="0.2">
      <c r="A337" s="3">
        <v>44516</v>
      </c>
      <c r="B337" s="4">
        <v>65.02</v>
      </c>
      <c r="C337" s="4">
        <v>117.28</v>
      </c>
      <c r="D337" s="4">
        <v>16.72</v>
      </c>
      <c r="E337" s="4">
        <v>76.989999999999995</v>
      </c>
      <c r="F337" s="4">
        <v>77.94</v>
      </c>
      <c r="G337" s="4">
        <v>32.89</v>
      </c>
      <c r="H337" s="4">
        <v>23.61</v>
      </c>
      <c r="I337" s="4">
        <v>31.84</v>
      </c>
      <c r="J337" s="4">
        <v>22</v>
      </c>
      <c r="K337">
        <f t="shared" si="94"/>
        <v>1.0047228811234663E-2</v>
      </c>
      <c r="L337">
        <f t="shared" si="95"/>
        <v>3.9299495261781846E-3</v>
      </c>
      <c r="M337">
        <f t="shared" si="96"/>
        <v>-1.7926506145199395E-3</v>
      </c>
      <c r="N337">
        <f t="shared" si="97"/>
        <v>-2.4632419242985416E-2</v>
      </c>
      <c r="O337">
        <f t="shared" si="98"/>
        <v>7.5987228914880158E-3</v>
      </c>
      <c r="P337">
        <f t="shared" si="99"/>
        <v>5.1821484664193555E-3</v>
      </c>
      <c r="Q337">
        <f t="shared" si="100"/>
        <v>8.9343287337657739E-3</v>
      </c>
      <c r="R337">
        <f t="shared" si="101"/>
        <v>-4.3873464296259575E-3</v>
      </c>
      <c r="S337">
        <f t="shared" si="102"/>
        <v>6.3839706099233133E-3</v>
      </c>
      <c r="T337" s="2">
        <f t="shared" si="89"/>
        <v>44516</v>
      </c>
      <c r="U337">
        <f t="shared" si="90"/>
        <v>65.02</v>
      </c>
      <c r="V337">
        <f t="shared" si="91"/>
        <v>117.28</v>
      </c>
      <c r="W337">
        <f>V337-U337</f>
        <v>52.260000000000005</v>
      </c>
      <c r="X337">
        <f t="shared" si="103"/>
        <v>1.803752691479545</v>
      </c>
      <c r="Y337">
        <f t="shared" si="92"/>
        <v>1.0047228811234663E-2</v>
      </c>
      <c r="Z337">
        <f t="shared" si="93"/>
        <v>3.9299495261781846E-3</v>
      </c>
    </row>
    <row r="338" spans="1:26" x14ac:dyDescent="0.2">
      <c r="A338" s="3">
        <v>44515</v>
      </c>
      <c r="B338" s="4">
        <v>64.37</v>
      </c>
      <c r="C338" s="4">
        <v>116.82</v>
      </c>
      <c r="D338" s="4">
        <v>16.75</v>
      </c>
      <c r="E338" s="4">
        <v>78.91</v>
      </c>
      <c r="F338" s="4">
        <v>77.349999999999994</v>
      </c>
      <c r="G338" s="4">
        <v>32.72</v>
      </c>
      <c r="H338" s="4">
        <v>23.4</v>
      </c>
      <c r="I338" s="4">
        <v>31.98</v>
      </c>
      <c r="J338" s="4">
        <v>21.86</v>
      </c>
      <c r="K338">
        <f t="shared" si="94"/>
        <v>8.5810652144270565E-3</v>
      </c>
      <c r="L338">
        <f t="shared" si="95"/>
        <v>2.2420328866307442E-2</v>
      </c>
      <c r="M338">
        <f t="shared" si="96"/>
        <v>4.1878613404747154E-3</v>
      </c>
      <c r="N338">
        <f t="shared" si="97"/>
        <v>1.8417197889132386E-2</v>
      </c>
      <c r="O338">
        <f t="shared" si="98"/>
        <v>1.0004630969926527E-2</v>
      </c>
      <c r="P338">
        <f t="shared" si="99"/>
        <v>-1.2217472503223644E-3</v>
      </c>
      <c r="Q338">
        <f t="shared" si="100"/>
        <v>-7.238694584384058E-3</v>
      </c>
      <c r="R338">
        <f t="shared" si="101"/>
        <v>-3.1220755925055179E-3</v>
      </c>
      <c r="S338">
        <f t="shared" si="102"/>
        <v>2.3138468656398414E-2</v>
      </c>
      <c r="T338" s="2">
        <f t="shared" si="89"/>
        <v>44515</v>
      </c>
      <c r="U338">
        <f t="shared" si="90"/>
        <v>64.37</v>
      </c>
      <c r="V338">
        <f t="shared" si="91"/>
        <v>116.82</v>
      </c>
      <c r="W338">
        <f>V338-U338</f>
        <v>52.449999999999989</v>
      </c>
      <c r="X338">
        <f t="shared" si="103"/>
        <v>1.8148205685878513</v>
      </c>
      <c r="Y338">
        <f t="shared" si="92"/>
        <v>8.5810652144270565E-3</v>
      </c>
      <c r="Z338">
        <f t="shared" si="93"/>
        <v>2.2420328866307442E-2</v>
      </c>
    </row>
    <row r="339" spans="1:26" x14ac:dyDescent="0.2">
      <c r="A339" s="3">
        <v>44512</v>
      </c>
      <c r="B339" s="4">
        <v>63.82</v>
      </c>
      <c r="C339" s="4">
        <v>114.23</v>
      </c>
      <c r="D339" s="4">
        <v>16.68</v>
      </c>
      <c r="E339" s="4">
        <v>77.47</v>
      </c>
      <c r="F339" s="4">
        <v>76.58</v>
      </c>
      <c r="G339" s="4">
        <v>32.76</v>
      </c>
      <c r="H339" s="4">
        <v>23.57</v>
      </c>
      <c r="I339" s="4">
        <v>32.08</v>
      </c>
      <c r="J339" s="4">
        <v>21.36</v>
      </c>
      <c r="K339">
        <f t="shared" si="94"/>
        <v>-7.6485192966743868E-3</v>
      </c>
      <c r="L339">
        <f t="shared" si="95"/>
        <v>6.1298657727470562E-4</v>
      </c>
      <c r="M339">
        <f t="shared" si="96"/>
        <v>-2.9931180681319522E-3</v>
      </c>
      <c r="N339">
        <f t="shared" si="97"/>
        <v>-5.1500049450836881E-3</v>
      </c>
      <c r="O339">
        <f t="shared" si="98"/>
        <v>-8.3225447869417976E-3</v>
      </c>
      <c r="P339">
        <f t="shared" si="99"/>
        <v>-6.1031433081505182E-4</v>
      </c>
      <c r="Q339">
        <f t="shared" si="100"/>
        <v>-6.3438571814849014E-3</v>
      </c>
      <c r="R339">
        <f t="shared" si="101"/>
        <v>-1.2461060802471829E-3</v>
      </c>
      <c r="S339">
        <f t="shared" si="102"/>
        <v>7.518832414027319E-3</v>
      </c>
      <c r="T339" s="2">
        <f t="shared" si="89"/>
        <v>44512</v>
      </c>
      <c r="U339">
        <f t="shared" si="90"/>
        <v>63.82</v>
      </c>
      <c r="V339">
        <f t="shared" si="91"/>
        <v>114.23</v>
      </c>
      <c r="W339">
        <f>V339-U339</f>
        <v>50.410000000000004</v>
      </c>
      <c r="X339">
        <f t="shared" si="103"/>
        <v>1.7898777812597932</v>
      </c>
      <c r="Y339">
        <f t="shared" si="92"/>
        <v>-7.6485192966743868E-3</v>
      </c>
      <c r="Z339">
        <f t="shared" si="93"/>
        <v>6.1298657727470562E-4</v>
      </c>
    </row>
    <row r="340" spans="1:26" x14ac:dyDescent="0.2">
      <c r="A340" s="3">
        <v>44511</v>
      </c>
      <c r="B340" s="4">
        <v>64.31</v>
      </c>
      <c r="C340" s="4">
        <v>114.16</v>
      </c>
      <c r="D340" s="4">
        <v>16.73</v>
      </c>
      <c r="E340" s="4">
        <v>77.87</v>
      </c>
      <c r="F340" s="4">
        <v>77.22</v>
      </c>
      <c r="G340" s="4">
        <v>32.78</v>
      </c>
      <c r="H340" s="4">
        <v>23.72</v>
      </c>
      <c r="I340" s="4">
        <v>32.119999999999997</v>
      </c>
      <c r="J340" s="4">
        <v>21.2</v>
      </c>
      <c r="K340">
        <f t="shared" si="94"/>
        <v>1.8677048230850359E-3</v>
      </c>
      <c r="L340">
        <f t="shared" si="95"/>
        <v>8.760019277632141E-5</v>
      </c>
      <c r="M340">
        <f t="shared" si="96"/>
        <v>7.8008196362350192E-3</v>
      </c>
      <c r="N340">
        <f t="shared" si="97"/>
        <v>4.3758113580270675E-3</v>
      </c>
      <c r="O340">
        <f t="shared" si="98"/>
        <v>4.6729056993924231E-3</v>
      </c>
      <c r="P340">
        <f t="shared" si="99"/>
        <v>1.5264848025945666E-3</v>
      </c>
      <c r="Q340">
        <f t="shared" si="100"/>
        <v>-4.6267169811260141E-3</v>
      </c>
      <c r="R340">
        <f t="shared" si="101"/>
        <v>9.3838661689199885E-3</v>
      </c>
      <c r="S340">
        <f t="shared" si="102"/>
        <v>7.6432878751646977E-2</v>
      </c>
      <c r="T340" s="2">
        <f t="shared" si="89"/>
        <v>44511</v>
      </c>
      <c r="U340">
        <f t="shared" si="90"/>
        <v>64.31</v>
      </c>
      <c r="V340">
        <f t="shared" si="91"/>
        <v>114.16</v>
      </c>
      <c r="W340">
        <f>V340-U340</f>
        <v>49.849999999999994</v>
      </c>
      <c r="X340">
        <f t="shared" si="103"/>
        <v>1.7751516093920074</v>
      </c>
      <c r="Y340">
        <f t="shared" si="92"/>
        <v>1.8677048230850359E-3</v>
      </c>
      <c r="Z340">
        <f t="shared" si="93"/>
        <v>8.760019277632141E-5</v>
      </c>
    </row>
    <row r="341" spans="1:26" x14ac:dyDescent="0.2">
      <c r="A341" s="3">
        <v>44510</v>
      </c>
      <c r="B341" s="4">
        <v>64.19</v>
      </c>
      <c r="C341" s="4">
        <v>114.15</v>
      </c>
      <c r="D341" s="4">
        <v>16.600000000000001</v>
      </c>
      <c r="E341" s="4">
        <v>77.53</v>
      </c>
      <c r="F341" s="4">
        <v>76.86</v>
      </c>
      <c r="G341" s="4">
        <v>32.729999999999997</v>
      </c>
      <c r="H341" s="4">
        <v>23.83</v>
      </c>
      <c r="I341" s="4">
        <v>31.82</v>
      </c>
      <c r="J341" s="4">
        <v>19.64</v>
      </c>
      <c r="K341">
        <f t="shared" si="94"/>
        <v>-3.3247029998556943E-2</v>
      </c>
      <c r="L341">
        <f t="shared" si="95"/>
        <v>-1.6076818130560073E-2</v>
      </c>
      <c r="M341">
        <f t="shared" si="96"/>
        <v>-3.8988990292784381E-2</v>
      </c>
      <c r="N341">
        <f t="shared" si="97"/>
        <v>-2.0932480952474769E-2</v>
      </c>
      <c r="O341">
        <f t="shared" si="98"/>
        <v>-1.7923244283564718E-2</v>
      </c>
      <c r="P341">
        <f t="shared" si="99"/>
        <v>-4.2177628853205508E-2</v>
      </c>
      <c r="Q341">
        <f t="shared" si="100"/>
        <v>-5.1125424654069163E-2</v>
      </c>
      <c r="R341">
        <f t="shared" si="101"/>
        <v>-5.8589054208181453E-2</v>
      </c>
      <c r="S341">
        <f t="shared" si="102"/>
        <v>-3.4037319783961253E-2</v>
      </c>
      <c r="T341" s="2">
        <f t="shared" si="89"/>
        <v>44510</v>
      </c>
      <c r="U341">
        <f t="shared" si="90"/>
        <v>64.19</v>
      </c>
      <c r="V341">
        <f t="shared" si="91"/>
        <v>114.15</v>
      </c>
      <c r="W341">
        <f>V341-U341</f>
        <v>49.960000000000008</v>
      </c>
      <c r="X341">
        <f t="shared" si="103"/>
        <v>1.7783143791867895</v>
      </c>
      <c r="Y341">
        <f t="shared" si="92"/>
        <v>-3.3247029998556943E-2</v>
      </c>
      <c r="Z341">
        <f t="shared" si="93"/>
        <v>-1.6076818130560073E-2</v>
      </c>
    </row>
    <row r="342" spans="1:26" x14ac:dyDescent="0.2">
      <c r="A342" s="3">
        <v>44509</v>
      </c>
      <c r="B342" s="4">
        <v>66.36</v>
      </c>
      <c r="C342" s="4">
        <v>116</v>
      </c>
      <c r="D342" s="4">
        <v>17.260000000000002</v>
      </c>
      <c r="E342" s="4">
        <v>79.17</v>
      </c>
      <c r="F342" s="4">
        <v>78.25</v>
      </c>
      <c r="G342" s="4">
        <v>34.14</v>
      </c>
      <c r="H342" s="4">
        <v>25.08</v>
      </c>
      <c r="I342" s="4">
        <v>33.74</v>
      </c>
      <c r="J342" s="4">
        <v>20.32</v>
      </c>
      <c r="K342">
        <f t="shared" si="94"/>
        <v>9.6911721531763723E-3</v>
      </c>
      <c r="L342">
        <f t="shared" si="95"/>
        <v>7.3545648396704556E-3</v>
      </c>
      <c r="M342">
        <f t="shared" si="96"/>
        <v>2.3201866556973477E-3</v>
      </c>
      <c r="N342">
        <f t="shared" si="97"/>
        <v>1.5016825840935832E-2</v>
      </c>
      <c r="O342">
        <f t="shared" si="98"/>
        <v>6.024500692661426E-3</v>
      </c>
      <c r="P342">
        <f t="shared" si="99"/>
        <v>-4.67563680559959E-3</v>
      </c>
      <c r="Q342">
        <f t="shared" si="100"/>
        <v>-1.593625835278036E-3</v>
      </c>
      <c r="R342">
        <f t="shared" si="101"/>
        <v>-1.6169689357006679E-2</v>
      </c>
      <c r="S342">
        <f t="shared" si="102"/>
        <v>-1.8528077561042241E-2</v>
      </c>
      <c r="T342" s="2">
        <f t="shared" si="89"/>
        <v>44509</v>
      </c>
      <c r="U342">
        <f t="shared" si="90"/>
        <v>66.36</v>
      </c>
      <c r="V342">
        <f t="shared" si="91"/>
        <v>116</v>
      </c>
      <c r="W342">
        <f>V342-U342</f>
        <v>49.64</v>
      </c>
      <c r="X342">
        <f t="shared" si="103"/>
        <v>1.7480409885473176</v>
      </c>
      <c r="Y342">
        <f t="shared" si="92"/>
        <v>9.6911721531763723E-3</v>
      </c>
      <c r="Z342">
        <f t="shared" si="93"/>
        <v>7.3545648396704556E-3</v>
      </c>
    </row>
    <row r="343" spans="1:26" x14ac:dyDescent="0.2">
      <c r="A343" s="3">
        <v>44508</v>
      </c>
      <c r="B343" s="4">
        <v>65.72</v>
      </c>
      <c r="C343" s="4">
        <v>115.15</v>
      </c>
      <c r="D343" s="4">
        <v>17.22</v>
      </c>
      <c r="E343" s="4">
        <v>77.989999999999995</v>
      </c>
      <c r="F343" s="4">
        <v>77.78</v>
      </c>
      <c r="G343" s="4">
        <v>34.299999999999997</v>
      </c>
      <c r="H343" s="4">
        <v>25.12</v>
      </c>
      <c r="I343" s="4">
        <v>34.29</v>
      </c>
      <c r="J343" s="4">
        <v>20.7</v>
      </c>
      <c r="K343">
        <f t="shared" si="94"/>
        <v>1.0708378293308047E-2</v>
      </c>
      <c r="L343">
        <f t="shared" si="95"/>
        <v>3.5669270929692986E-3</v>
      </c>
      <c r="M343">
        <f t="shared" si="96"/>
        <v>8.7489621932353243E-3</v>
      </c>
      <c r="N343">
        <f t="shared" si="97"/>
        <v>2.8248606355546191E-3</v>
      </c>
      <c r="O343">
        <f t="shared" si="98"/>
        <v>-1.7983306066784938E-3</v>
      </c>
      <c r="P343">
        <f t="shared" si="99"/>
        <v>2.3301452422675235E-2</v>
      </c>
      <c r="Q343">
        <f t="shared" si="100"/>
        <v>1.726603824290987E-2</v>
      </c>
      <c r="R343">
        <f t="shared" si="101"/>
        <v>2.5699243307581214E-2</v>
      </c>
      <c r="S343">
        <f t="shared" si="102"/>
        <v>5.8139698654198161E-3</v>
      </c>
      <c r="T343" s="2">
        <f t="shared" si="89"/>
        <v>44508</v>
      </c>
      <c r="U343">
        <f t="shared" si="90"/>
        <v>65.72</v>
      </c>
      <c r="V343">
        <f t="shared" si="91"/>
        <v>115.15</v>
      </c>
      <c r="W343">
        <f>V343-U343</f>
        <v>49.430000000000007</v>
      </c>
      <c r="X343">
        <f t="shared" si="103"/>
        <v>1.752130249543518</v>
      </c>
      <c r="Y343">
        <f t="shared" si="92"/>
        <v>1.0708378293308047E-2</v>
      </c>
      <c r="Z343">
        <f t="shared" si="93"/>
        <v>3.5669270929692986E-3</v>
      </c>
    </row>
    <row r="344" spans="1:26" x14ac:dyDescent="0.2">
      <c r="A344" s="3">
        <v>44505</v>
      </c>
      <c r="B344" s="4">
        <v>65.02</v>
      </c>
      <c r="C344" s="4">
        <v>114.74</v>
      </c>
      <c r="D344" s="4">
        <v>17.07</v>
      </c>
      <c r="E344" s="4">
        <v>77.77</v>
      </c>
      <c r="F344" s="4">
        <v>77.92</v>
      </c>
      <c r="G344" s="4">
        <v>33.51</v>
      </c>
      <c r="H344" s="4">
        <v>24.69</v>
      </c>
      <c r="I344" s="4">
        <v>33.42</v>
      </c>
      <c r="J344" s="4">
        <v>20.58</v>
      </c>
      <c r="K344">
        <f t="shared" si="94"/>
        <v>9.4260143169598368E-3</v>
      </c>
      <c r="L344">
        <f t="shared" si="95"/>
        <v>1.0777760406476917E-2</v>
      </c>
      <c r="M344">
        <f t="shared" si="96"/>
        <v>2.9728705367877684E-2</v>
      </c>
      <c r="N344">
        <f t="shared" si="97"/>
        <v>1.1509988044814902E-2</v>
      </c>
      <c r="O344">
        <f t="shared" si="98"/>
        <v>2.0354627669638366E-2</v>
      </c>
      <c r="P344">
        <f t="shared" si="99"/>
        <v>1.080118511734748E-2</v>
      </c>
      <c r="Q344">
        <f t="shared" si="100"/>
        <v>6.9091922890774753E-3</v>
      </c>
      <c r="R344">
        <f t="shared" si="101"/>
        <v>-9.8258941512911722E-3</v>
      </c>
      <c r="S344">
        <f t="shared" si="102"/>
        <v>1.0256500167189061E-2</v>
      </c>
      <c r="T344" s="2">
        <f t="shared" si="89"/>
        <v>44505</v>
      </c>
      <c r="U344">
        <f t="shared" si="90"/>
        <v>65.02</v>
      </c>
      <c r="V344">
        <f t="shared" si="91"/>
        <v>114.74</v>
      </c>
      <c r="W344">
        <f>V344-U344</f>
        <v>49.72</v>
      </c>
      <c r="X344">
        <f t="shared" si="103"/>
        <v>1.7646877883728085</v>
      </c>
      <c r="Y344">
        <f t="shared" si="92"/>
        <v>9.4260143169598368E-3</v>
      </c>
      <c r="Z344">
        <f t="shared" si="93"/>
        <v>1.0777760406476917E-2</v>
      </c>
    </row>
    <row r="345" spans="1:26" x14ac:dyDescent="0.2">
      <c r="A345" s="3">
        <v>44504</v>
      </c>
      <c r="B345" s="4">
        <v>64.41</v>
      </c>
      <c r="C345" s="4">
        <v>113.51</v>
      </c>
      <c r="D345" s="4">
        <v>16.57</v>
      </c>
      <c r="E345" s="4">
        <v>76.88</v>
      </c>
      <c r="F345" s="4">
        <v>76.349999999999994</v>
      </c>
      <c r="G345" s="4">
        <v>33.15</v>
      </c>
      <c r="H345" s="4">
        <v>24.52</v>
      </c>
      <c r="I345" s="4">
        <v>33.75</v>
      </c>
      <c r="J345" s="4">
        <v>20.37</v>
      </c>
      <c r="K345">
        <f t="shared" si="94"/>
        <v>7.4801657801639079E-3</v>
      </c>
      <c r="L345">
        <f t="shared" si="95"/>
        <v>4.4146283951886347E-3</v>
      </c>
      <c r="M345">
        <f t="shared" si="96"/>
        <v>4.8396948669642134E-3</v>
      </c>
      <c r="N345">
        <f t="shared" si="97"/>
        <v>-2.6442305572663985E-2</v>
      </c>
      <c r="O345">
        <f t="shared" si="98"/>
        <v>6.1748865978280354E-3</v>
      </c>
      <c r="P345">
        <f t="shared" si="99"/>
        <v>5.1413995004186523E-3</v>
      </c>
      <c r="Q345">
        <f t="shared" si="100"/>
        <v>-8.1235215214793318E-3</v>
      </c>
      <c r="R345">
        <f t="shared" si="101"/>
        <v>-2.9585820397452656E-3</v>
      </c>
      <c r="S345">
        <f t="shared" si="102"/>
        <v>-2.9411785908161508E-3</v>
      </c>
      <c r="T345" s="2">
        <f t="shared" si="89"/>
        <v>44504</v>
      </c>
      <c r="U345">
        <f t="shared" si="90"/>
        <v>64.41</v>
      </c>
      <c r="V345">
        <f t="shared" si="91"/>
        <v>113.51</v>
      </c>
      <c r="W345">
        <f>V345-U345</f>
        <v>49.100000000000009</v>
      </c>
      <c r="X345">
        <f t="shared" si="103"/>
        <v>1.7623039900636548</v>
      </c>
      <c r="Y345">
        <f t="shared" si="92"/>
        <v>7.4801657801639079E-3</v>
      </c>
      <c r="Z345">
        <f t="shared" si="93"/>
        <v>4.4146283951886347E-3</v>
      </c>
    </row>
    <row r="346" spans="1:26" x14ac:dyDescent="0.2">
      <c r="A346" s="3">
        <v>44503</v>
      </c>
      <c r="B346" s="4">
        <v>63.93</v>
      </c>
      <c r="C346" s="4">
        <v>113.01</v>
      </c>
      <c r="D346" s="4">
        <v>16.489999999999998</v>
      </c>
      <c r="E346" s="4">
        <v>78.94</v>
      </c>
      <c r="F346" s="4">
        <v>75.88</v>
      </c>
      <c r="G346" s="4">
        <v>32.979999999999997</v>
      </c>
      <c r="H346" s="4">
        <v>24.72</v>
      </c>
      <c r="I346" s="4">
        <v>33.85</v>
      </c>
      <c r="J346" s="4">
        <v>20.43</v>
      </c>
      <c r="K346">
        <f t="shared" si="94"/>
        <v>-1.3825462934765788E-2</v>
      </c>
      <c r="L346">
        <f t="shared" si="95"/>
        <v>-7.2297969650658416E-3</v>
      </c>
      <c r="M346">
        <f t="shared" si="96"/>
        <v>-2.5742217606569924E-2</v>
      </c>
      <c r="N346">
        <f t="shared" si="97"/>
        <v>1.776518061215332E-2</v>
      </c>
      <c r="O346">
        <f t="shared" si="98"/>
        <v>2.6360880606042015E-4</v>
      </c>
      <c r="P346">
        <f t="shared" si="99"/>
        <v>-6.6485587909901646E-3</v>
      </c>
      <c r="Q346">
        <f t="shared" si="100"/>
        <v>-2.6348829696751619E-2</v>
      </c>
      <c r="R346">
        <f t="shared" si="101"/>
        <v>-1.4954097757770617E-2</v>
      </c>
      <c r="S346">
        <f t="shared" si="102"/>
        <v>2.4503810349520085E-3</v>
      </c>
      <c r="T346" s="2">
        <f t="shared" si="89"/>
        <v>44503</v>
      </c>
      <c r="U346">
        <f t="shared" si="90"/>
        <v>63.93</v>
      </c>
      <c r="V346">
        <f t="shared" si="91"/>
        <v>113.01</v>
      </c>
      <c r="W346">
        <f>V346-U346</f>
        <v>49.080000000000005</v>
      </c>
      <c r="X346">
        <f t="shared" si="103"/>
        <v>1.7677146879399344</v>
      </c>
      <c r="Y346">
        <f t="shared" si="92"/>
        <v>-1.3825462934765788E-2</v>
      </c>
      <c r="Z346">
        <f t="shared" si="93"/>
        <v>-7.2297969650658416E-3</v>
      </c>
    </row>
    <row r="347" spans="1:26" x14ac:dyDescent="0.2">
      <c r="A347" s="3">
        <v>44502</v>
      </c>
      <c r="B347" s="4">
        <v>64.819999999999993</v>
      </c>
      <c r="C347" s="4">
        <v>113.83</v>
      </c>
      <c r="D347" s="4">
        <v>16.920000000000002</v>
      </c>
      <c r="E347" s="4">
        <v>77.55</v>
      </c>
      <c r="F347" s="4">
        <v>75.86</v>
      </c>
      <c r="G347" s="4">
        <v>33.200000000000003</v>
      </c>
      <c r="H347" s="4">
        <v>25.38</v>
      </c>
      <c r="I347" s="4">
        <v>34.36</v>
      </c>
      <c r="J347" s="4">
        <v>20.38</v>
      </c>
      <c r="K347">
        <f t="shared" si="94"/>
        <v>-1.2418710772230057E-2</v>
      </c>
      <c r="L347">
        <f t="shared" si="95"/>
        <v>-6.1306900724996749E-3</v>
      </c>
      <c r="M347">
        <f t="shared" si="96"/>
        <v>-6.4801404965196168E-3</v>
      </c>
      <c r="N347">
        <f t="shared" si="97"/>
        <v>-7.5792000043766947E-3</v>
      </c>
      <c r="O347">
        <f t="shared" si="98"/>
        <v>-2.8075667817757548E-2</v>
      </c>
      <c r="P347">
        <f t="shared" si="99"/>
        <v>-3.0075210639551055E-3</v>
      </c>
      <c r="Q347">
        <f t="shared" si="100"/>
        <v>-7.8493338644549816E-3</v>
      </c>
      <c r="R347">
        <f t="shared" si="101"/>
        <v>-1.3011604707293048E-2</v>
      </c>
      <c r="S347">
        <f t="shared" si="102"/>
        <v>-1.1707450794235219E-2</v>
      </c>
      <c r="T347" s="2">
        <f t="shared" si="89"/>
        <v>44502</v>
      </c>
      <c r="U347">
        <f t="shared" si="90"/>
        <v>64.819999999999993</v>
      </c>
      <c r="V347">
        <f t="shared" si="91"/>
        <v>113.83</v>
      </c>
      <c r="W347">
        <f>V347-U347</f>
        <v>49.010000000000005</v>
      </c>
      <c r="X347">
        <f t="shared" si="103"/>
        <v>1.756093798210429</v>
      </c>
      <c r="Y347">
        <f t="shared" si="92"/>
        <v>-1.2418710772230057E-2</v>
      </c>
      <c r="Z347">
        <f t="shared" si="93"/>
        <v>-6.1306900724996749E-3</v>
      </c>
    </row>
    <row r="348" spans="1:26" x14ac:dyDescent="0.2">
      <c r="A348" s="3">
        <v>44501</v>
      </c>
      <c r="B348" s="4">
        <v>65.63</v>
      </c>
      <c r="C348" s="4">
        <v>114.53</v>
      </c>
      <c r="D348" s="4">
        <v>17.03</v>
      </c>
      <c r="E348" s="4">
        <v>78.14</v>
      </c>
      <c r="F348" s="4">
        <v>78.02</v>
      </c>
      <c r="G348" s="4">
        <v>33.299999999999997</v>
      </c>
      <c r="H348" s="4">
        <v>25.58</v>
      </c>
      <c r="I348" s="4">
        <v>34.81</v>
      </c>
      <c r="J348" s="4">
        <v>20.62</v>
      </c>
      <c r="K348">
        <f t="shared" si="94"/>
        <v>1.7832909163102484E-2</v>
      </c>
      <c r="L348">
        <f t="shared" si="95"/>
        <v>3.4931447390392482E-4</v>
      </c>
      <c r="M348">
        <f t="shared" si="96"/>
        <v>4.258514513863592E-2</v>
      </c>
      <c r="N348">
        <f t="shared" si="97"/>
        <v>4.395162007795686E-2</v>
      </c>
      <c r="O348">
        <f t="shared" si="98"/>
        <v>8.8832254575663423E-3</v>
      </c>
      <c r="P348">
        <f t="shared" si="99"/>
        <v>3.1729324289335337E-2</v>
      </c>
      <c r="Q348">
        <f t="shared" si="100"/>
        <v>2.3335051303835567E-2</v>
      </c>
      <c r="R348">
        <f t="shared" si="101"/>
        <v>3.7464141345210401E-2</v>
      </c>
      <c r="S348">
        <f t="shared" si="102"/>
        <v>3.5039360512708999E-2</v>
      </c>
      <c r="T348" s="2">
        <f t="shared" si="89"/>
        <v>44501</v>
      </c>
      <c r="U348">
        <f t="shared" si="90"/>
        <v>65.63</v>
      </c>
      <c r="V348">
        <f t="shared" si="91"/>
        <v>114.53</v>
      </c>
      <c r="W348">
        <f>V348-U348</f>
        <v>48.900000000000006</v>
      </c>
      <c r="X348">
        <f t="shared" si="103"/>
        <v>1.7450860886789579</v>
      </c>
      <c r="Y348">
        <f t="shared" si="92"/>
        <v>1.7832909163102484E-2</v>
      </c>
      <c r="Z348">
        <f t="shared" si="93"/>
        <v>3.4931447390392482E-4</v>
      </c>
    </row>
    <row r="349" spans="1:26" x14ac:dyDescent="0.2">
      <c r="A349" s="3">
        <v>44498</v>
      </c>
      <c r="B349" s="4">
        <v>64.47</v>
      </c>
      <c r="C349" s="4">
        <v>114.49</v>
      </c>
      <c r="D349" s="4">
        <v>16.32</v>
      </c>
      <c r="E349" s="4">
        <v>74.78</v>
      </c>
      <c r="F349" s="4">
        <v>77.33</v>
      </c>
      <c r="G349" s="4">
        <v>32.26</v>
      </c>
      <c r="H349" s="4">
        <v>24.99</v>
      </c>
      <c r="I349" s="4">
        <v>33.53</v>
      </c>
      <c r="J349" s="4">
        <v>19.91</v>
      </c>
      <c r="K349">
        <f t="shared" si="94"/>
        <v>2.4848591757569579E-3</v>
      </c>
      <c r="L349">
        <f t="shared" si="95"/>
        <v>1.2038280787458293E-2</v>
      </c>
      <c r="M349">
        <f t="shared" si="96"/>
        <v>-7.9341276754198321E-3</v>
      </c>
      <c r="N349">
        <f t="shared" si="97"/>
        <v>-2.6002916918338812E-2</v>
      </c>
      <c r="O349">
        <f t="shared" si="98"/>
        <v>-1.4506962160462416E-2</v>
      </c>
      <c r="P349">
        <f t="shared" si="99"/>
        <v>-3.1729324289335281E-2</v>
      </c>
      <c r="Q349">
        <f t="shared" si="100"/>
        <v>-2.4507155364572857E-2</v>
      </c>
      <c r="R349">
        <f t="shared" si="101"/>
        <v>-8.9074223144798691E-3</v>
      </c>
      <c r="S349">
        <f t="shared" si="102"/>
        <v>-3.6977345615387541E-2</v>
      </c>
      <c r="T349" s="2">
        <f t="shared" si="89"/>
        <v>44498</v>
      </c>
      <c r="U349">
        <f t="shared" si="90"/>
        <v>64.47</v>
      </c>
      <c r="V349">
        <f t="shared" si="91"/>
        <v>114.49</v>
      </c>
      <c r="W349">
        <f>V349-U349</f>
        <v>50.019999999999996</v>
      </c>
      <c r="X349">
        <f t="shared" si="103"/>
        <v>1.7758647432914534</v>
      </c>
      <c r="Y349">
        <f t="shared" si="92"/>
        <v>2.4848591757569579E-3</v>
      </c>
      <c r="Z349">
        <f t="shared" si="93"/>
        <v>1.2038280787458293E-2</v>
      </c>
    </row>
    <row r="350" spans="1:26" x14ac:dyDescent="0.2">
      <c r="A350" s="3">
        <v>44497</v>
      </c>
      <c r="B350" s="4">
        <v>64.31</v>
      </c>
      <c r="C350" s="4">
        <v>113.12</v>
      </c>
      <c r="D350" s="4">
        <v>16.45</v>
      </c>
      <c r="E350" s="4">
        <v>76.75</v>
      </c>
      <c r="F350" s="4">
        <v>78.459999999999994</v>
      </c>
      <c r="G350" s="4">
        <v>33.299999999999997</v>
      </c>
      <c r="H350" s="4">
        <v>25.61</v>
      </c>
      <c r="I350" s="4">
        <v>33.83</v>
      </c>
      <c r="J350" s="4">
        <v>20.66</v>
      </c>
      <c r="K350">
        <f t="shared" si="94"/>
        <v>2.8028669860003783E-3</v>
      </c>
      <c r="L350">
        <f t="shared" si="95"/>
        <v>9.3255260843260659E-3</v>
      </c>
      <c r="M350">
        <f t="shared" si="96"/>
        <v>1.5314234973042575E-2</v>
      </c>
      <c r="N350">
        <f t="shared" si="97"/>
        <v>-7.7871905517685651E-3</v>
      </c>
      <c r="O350">
        <f t="shared" si="98"/>
        <v>-2.6729475597446978E-3</v>
      </c>
      <c r="P350">
        <f t="shared" si="99"/>
        <v>2.3087295195506275E-2</v>
      </c>
      <c r="Q350">
        <f t="shared" si="100"/>
        <v>1.9318558611435794E-2</v>
      </c>
      <c r="R350">
        <f t="shared" si="101"/>
        <v>1.5790585806218949E-2</v>
      </c>
      <c r="S350">
        <f t="shared" si="102"/>
        <v>-6.6925553740533328E-2</v>
      </c>
      <c r="T350" s="2">
        <f t="shared" si="89"/>
        <v>44497</v>
      </c>
      <c r="U350">
        <f t="shared" si="90"/>
        <v>64.31</v>
      </c>
      <c r="V350">
        <f t="shared" si="91"/>
        <v>113.12</v>
      </c>
      <c r="W350">
        <f>V350-U350</f>
        <v>48.81</v>
      </c>
      <c r="X350">
        <f t="shared" si="103"/>
        <v>1.7589799409112112</v>
      </c>
      <c r="Y350">
        <f t="shared" si="92"/>
        <v>2.8028669860003783E-3</v>
      </c>
      <c r="Z350">
        <f t="shared" si="93"/>
        <v>9.3255260843260659E-3</v>
      </c>
    </row>
    <row r="351" spans="1:26" x14ac:dyDescent="0.2">
      <c r="A351" s="3">
        <v>44496</v>
      </c>
      <c r="B351" s="4">
        <v>64.13</v>
      </c>
      <c r="C351" s="4">
        <v>112.07</v>
      </c>
      <c r="D351" s="4">
        <v>16.2</v>
      </c>
      <c r="E351" s="4">
        <v>77.349999999999994</v>
      </c>
      <c r="F351" s="4">
        <v>78.67</v>
      </c>
      <c r="G351" s="4">
        <v>32.54</v>
      </c>
      <c r="H351" s="4">
        <v>25.12</v>
      </c>
      <c r="I351" s="4">
        <v>33.299999999999997</v>
      </c>
      <c r="J351" s="4">
        <v>22.09</v>
      </c>
      <c r="K351">
        <f t="shared" si="94"/>
        <v>-2.6315283208042987E-2</v>
      </c>
      <c r="L351">
        <f t="shared" si="95"/>
        <v>-1.7951580804093339E-2</v>
      </c>
      <c r="M351">
        <f t="shared" si="96"/>
        <v>-3.9339414560032454E-2</v>
      </c>
      <c r="N351">
        <f t="shared" si="97"/>
        <v>-6.1058004450657254E-2</v>
      </c>
      <c r="O351">
        <f t="shared" si="98"/>
        <v>-3.9992872451937521E-2</v>
      </c>
      <c r="P351">
        <f t="shared" si="99"/>
        <v>-5.1508391105082069E-2</v>
      </c>
      <c r="Q351">
        <f t="shared" si="100"/>
        <v>-4.0567184989000048E-2</v>
      </c>
      <c r="R351">
        <f t="shared" si="101"/>
        <v>-6.0023840783044562E-2</v>
      </c>
      <c r="S351">
        <f t="shared" si="102"/>
        <v>-1.9722737012127359E-2</v>
      </c>
      <c r="T351" s="2">
        <f t="shared" si="89"/>
        <v>44496</v>
      </c>
      <c r="U351">
        <f t="shared" si="90"/>
        <v>64.13</v>
      </c>
      <c r="V351">
        <f t="shared" si="91"/>
        <v>112.07</v>
      </c>
      <c r="W351">
        <f>V351-U351</f>
        <v>47.94</v>
      </c>
      <c r="X351">
        <f t="shared" si="103"/>
        <v>1.7475440511461096</v>
      </c>
      <c r="Y351">
        <f t="shared" si="92"/>
        <v>-2.6315283208042987E-2</v>
      </c>
      <c r="Z351">
        <f t="shared" si="93"/>
        <v>-1.7951580804093339E-2</v>
      </c>
    </row>
    <row r="352" spans="1:26" x14ac:dyDescent="0.2">
      <c r="A352" s="3">
        <v>44495</v>
      </c>
      <c r="B352" s="4">
        <v>65.84</v>
      </c>
      <c r="C352" s="4">
        <v>114.1</v>
      </c>
      <c r="D352" s="4">
        <v>16.850000000000001</v>
      </c>
      <c r="E352" s="4">
        <v>82.22</v>
      </c>
      <c r="F352" s="4">
        <v>81.88</v>
      </c>
      <c r="G352" s="4">
        <v>34.26</v>
      </c>
      <c r="H352" s="4">
        <v>26.16</v>
      </c>
      <c r="I352" s="4">
        <v>35.36</v>
      </c>
      <c r="J352" s="4">
        <v>22.53</v>
      </c>
      <c r="K352">
        <f t="shared" si="94"/>
        <v>2.2890622326678899E-2</v>
      </c>
      <c r="L352">
        <f t="shared" si="95"/>
        <v>2.1934643582814414E-3</v>
      </c>
      <c r="M352">
        <f t="shared" si="96"/>
        <v>4.162955759310554E-3</v>
      </c>
      <c r="N352">
        <f t="shared" si="97"/>
        <v>-1.8198754746608196E-2</v>
      </c>
      <c r="O352">
        <f t="shared" si="98"/>
        <v>-9.8439149409865704E-3</v>
      </c>
      <c r="P352">
        <f t="shared" si="99"/>
        <v>-2.9146042200807825E-3</v>
      </c>
      <c r="Q352">
        <f t="shared" si="100"/>
        <v>-2.2909517465558244E-3</v>
      </c>
      <c r="R352">
        <f t="shared" si="101"/>
        <v>3.9671347013827182E-3</v>
      </c>
      <c r="S352">
        <f t="shared" si="102"/>
        <v>8.8809952551215229E-4</v>
      </c>
      <c r="T352" s="2">
        <f t="shared" si="89"/>
        <v>44495</v>
      </c>
      <c r="U352">
        <f t="shared" si="90"/>
        <v>65.84</v>
      </c>
      <c r="V352">
        <f t="shared" si="91"/>
        <v>114.1</v>
      </c>
      <c r="W352">
        <f>V352-U352</f>
        <v>48.259999999999991</v>
      </c>
      <c r="X352">
        <f t="shared" si="103"/>
        <v>1.7329890643985417</v>
      </c>
      <c r="Y352">
        <f t="shared" si="92"/>
        <v>2.2890622326678899E-2</v>
      </c>
      <c r="Z352">
        <f t="shared" si="93"/>
        <v>2.1934643582814414E-3</v>
      </c>
    </row>
    <row r="353" spans="1:26" x14ac:dyDescent="0.2">
      <c r="A353" s="3">
        <v>44494</v>
      </c>
      <c r="B353" s="4">
        <v>64.349999999999994</v>
      </c>
      <c r="C353" s="4">
        <v>113.85</v>
      </c>
      <c r="D353" s="4">
        <v>16.78</v>
      </c>
      <c r="E353" s="4">
        <v>83.73</v>
      </c>
      <c r="F353" s="4">
        <v>82.69</v>
      </c>
      <c r="G353" s="4">
        <v>34.36</v>
      </c>
      <c r="H353" s="4">
        <v>26.22</v>
      </c>
      <c r="I353" s="4">
        <v>35.22</v>
      </c>
      <c r="J353" s="4">
        <v>22.51</v>
      </c>
      <c r="K353">
        <f t="shared" si="94"/>
        <v>1.9299257504516772E-2</v>
      </c>
      <c r="L353">
        <f t="shared" si="95"/>
        <v>9.2654534457899708E-3</v>
      </c>
      <c r="M353">
        <f t="shared" si="96"/>
        <v>1.1990551331911322E-2</v>
      </c>
      <c r="N353">
        <f t="shared" si="97"/>
        <v>1.0082908612905638E-2</v>
      </c>
      <c r="O353">
        <f t="shared" si="98"/>
        <v>2.0772985473176919E-2</v>
      </c>
      <c r="P353">
        <f t="shared" si="99"/>
        <v>1.3183140978507524E-2</v>
      </c>
      <c r="Q353">
        <f t="shared" si="100"/>
        <v>1.2665684572107419E-2</v>
      </c>
      <c r="R353">
        <f t="shared" si="101"/>
        <v>3.7314524271921216E-2</v>
      </c>
      <c r="S353">
        <f t="shared" si="102"/>
        <v>5.056873289083514E-2</v>
      </c>
      <c r="T353" s="2">
        <f t="shared" si="89"/>
        <v>44494</v>
      </c>
      <c r="U353">
        <f t="shared" si="90"/>
        <v>64.349999999999994</v>
      </c>
      <c r="V353">
        <f t="shared" si="91"/>
        <v>113.85</v>
      </c>
      <c r="W353">
        <f>V353-U353</f>
        <v>49.5</v>
      </c>
      <c r="X353">
        <f t="shared" si="103"/>
        <v>1.7692307692307694</v>
      </c>
      <c r="Y353">
        <f t="shared" si="92"/>
        <v>1.9299257504516772E-2</v>
      </c>
      <c r="Z353">
        <f t="shared" si="93"/>
        <v>9.2654534457899708E-3</v>
      </c>
    </row>
    <row r="354" spans="1:26" x14ac:dyDescent="0.2">
      <c r="A354" s="3">
        <v>44491</v>
      </c>
      <c r="B354" s="4">
        <v>63.12</v>
      </c>
      <c r="C354" s="4">
        <v>112.8</v>
      </c>
      <c r="D354" s="4">
        <v>16.579999999999998</v>
      </c>
      <c r="E354" s="4">
        <v>82.89</v>
      </c>
      <c r="F354" s="4">
        <v>80.989999999999995</v>
      </c>
      <c r="G354" s="4">
        <v>33.909999999999997</v>
      </c>
      <c r="H354" s="4">
        <v>25.89</v>
      </c>
      <c r="I354" s="4">
        <v>33.93</v>
      </c>
      <c r="J354" s="4">
        <v>21.4</v>
      </c>
      <c r="K354">
        <f t="shared" si="94"/>
        <v>6.8357312517416929E-3</v>
      </c>
      <c r="L354">
        <f t="shared" si="95"/>
        <v>9.4415950329558677E-3</v>
      </c>
      <c r="M354">
        <f t="shared" si="96"/>
        <v>2.4421238076803138E-2</v>
      </c>
      <c r="N354">
        <f t="shared" si="97"/>
        <v>1.9321344013432339E-3</v>
      </c>
      <c r="O354">
        <f t="shared" si="98"/>
        <v>-1.2393557003354613E-2</v>
      </c>
      <c r="P354">
        <f t="shared" si="99"/>
        <v>-1.1435398034347059E-2</v>
      </c>
      <c r="Q354">
        <f t="shared" si="100"/>
        <v>2.1078063726254075E-2</v>
      </c>
      <c r="R354">
        <f t="shared" si="101"/>
        <v>3.3871063406040708E-2</v>
      </c>
      <c r="S354">
        <f t="shared" si="102"/>
        <v>3.2291504636523534E-2</v>
      </c>
      <c r="T354" s="2">
        <f t="shared" si="89"/>
        <v>44491</v>
      </c>
      <c r="U354">
        <f t="shared" si="90"/>
        <v>63.12</v>
      </c>
      <c r="V354">
        <f t="shared" si="91"/>
        <v>112.8</v>
      </c>
      <c r="W354">
        <f>V354-U354</f>
        <v>49.68</v>
      </c>
      <c r="X354">
        <f t="shared" si="103"/>
        <v>1.7870722433460076</v>
      </c>
      <c r="Y354">
        <f t="shared" si="92"/>
        <v>6.8357312517416929E-3</v>
      </c>
      <c r="Z354">
        <f t="shared" si="93"/>
        <v>9.4415950329558677E-3</v>
      </c>
    </row>
    <row r="355" spans="1:26" x14ac:dyDescent="0.2">
      <c r="A355" s="3">
        <v>44490</v>
      </c>
      <c r="B355" s="4">
        <v>62.69</v>
      </c>
      <c r="C355" s="4">
        <v>111.74</v>
      </c>
      <c r="D355" s="4">
        <v>16.18</v>
      </c>
      <c r="E355" s="4">
        <v>82.73</v>
      </c>
      <c r="F355" s="4">
        <v>82</v>
      </c>
      <c r="G355" s="4">
        <v>34.299999999999997</v>
      </c>
      <c r="H355" s="4">
        <v>25.35</v>
      </c>
      <c r="I355" s="4">
        <v>32.799999999999997</v>
      </c>
      <c r="J355" s="4">
        <v>20.72</v>
      </c>
      <c r="K355">
        <f t="shared" si="94"/>
        <v>-1.833463719267122E-2</v>
      </c>
      <c r="L355">
        <f t="shared" si="95"/>
        <v>-1.2628002402363716E-2</v>
      </c>
      <c r="M355">
        <f t="shared" si="96"/>
        <v>-1.8978224941161834E-2</v>
      </c>
      <c r="N355">
        <f t="shared" si="97"/>
        <v>-7.1063231906795966E-3</v>
      </c>
      <c r="O355">
        <f t="shared" si="98"/>
        <v>1.1776387323825119E-2</v>
      </c>
      <c r="P355">
        <f t="shared" si="99"/>
        <v>-1.274640664106479E-2</v>
      </c>
      <c r="Q355">
        <f t="shared" si="100"/>
        <v>-4.2855428649617465E-2</v>
      </c>
      <c r="R355">
        <f t="shared" si="101"/>
        <v>-1.6929062100448082E-2</v>
      </c>
      <c r="S355">
        <f t="shared" si="102"/>
        <v>-3.0888651939774088E-2</v>
      </c>
      <c r="T355" s="2">
        <f t="shared" si="89"/>
        <v>44490</v>
      </c>
      <c r="U355">
        <f t="shared" si="90"/>
        <v>62.69</v>
      </c>
      <c r="V355">
        <f t="shared" si="91"/>
        <v>111.74</v>
      </c>
      <c r="W355">
        <f>V355-U355</f>
        <v>49.05</v>
      </c>
      <c r="X355">
        <f t="shared" si="103"/>
        <v>1.7824214388259689</v>
      </c>
      <c r="Y355">
        <f t="shared" si="92"/>
        <v>-1.833463719267122E-2</v>
      </c>
      <c r="Z355">
        <f t="shared" si="93"/>
        <v>-1.2628002402363716E-2</v>
      </c>
    </row>
    <row r="356" spans="1:26" x14ac:dyDescent="0.2">
      <c r="A356" s="3">
        <v>44489</v>
      </c>
      <c r="B356" s="4">
        <v>63.85</v>
      </c>
      <c r="C356" s="4">
        <v>113.16</v>
      </c>
      <c r="D356" s="4">
        <v>16.489999999999998</v>
      </c>
      <c r="E356" s="4">
        <v>83.32</v>
      </c>
      <c r="F356" s="4">
        <v>81.040000000000006</v>
      </c>
      <c r="G356" s="4">
        <v>34.74</v>
      </c>
      <c r="H356" s="4">
        <v>26.46</v>
      </c>
      <c r="I356" s="4">
        <v>33.36</v>
      </c>
      <c r="J356" s="4">
        <v>21.37</v>
      </c>
      <c r="K356">
        <f t="shared" si="94"/>
        <v>5.4966765799023681E-3</v>
      </c>
      <c r="L356">
        <f t="shared" si="95"/>
        <v>1.2986040358211279E-2</v>
      </c>
      <c r="M356">
        <f t="shared" si="96"/>
        <v>6.0827438157691083E-3</v>
      </c>
      <c r="N356">
        <f t="shared" si="97"/>
        <v>6.5021300721847574E-3</v>
      </c>
      <c r="O356">
        <f t="shared" si="98"/>
        <v>1.104298088486606E-2</v>
      </c>
      <c r="P356">
        <f t="shared" si="99"/>
        <v>5.7736880944263521E-3</v>
      </c>
      <c r="Q356">
        <f t="shared" si="100"/>
        <v>1.3698844358161927E-2</v>
      </c>
      <c r="R356">
        <f t="shared" si="101"/>
        <v>1.2669852741051904E-2</v>
      </c>
      <c r="S356">
        <f t="shared" si="102"/>
        <v>5.383327577850807E-2</v>
      </c>
      <c r="T356" s="2">
        <f t="shared" si="89"/>
        <v>44489</v>
      </c>
      <c r="U356">
        <f t="shared" si="90"/>
        <v>63.85</v>
      </c>
      <c r="V356">
        <f t="shared" si="91"/>
        <v>113.16</v>
      </c>
      <c r="W356">
        <f>V356-U356</f>
        <v>49.309999999999995</v>
      </c>
      <c r="X356">
        <f t="shared" si="103"/>
        <v>1.7722787783868441</v>
      </c>
      <c r="Y356">
        <f t="shared" si="92"/>
        <v>5.4966765799023681E-3</v>
      </c>
      <c r="Z356">
        <f t="shared" si="93"/>
        <v>1.2986040358211279E-2</v>
      </c>
    </row>
    <row r="357" spans="1:26" x14ac:dyDescent="0.2">
      <c r="A357" s="3">
        <v>44488</v>
      </c>
      <c r="B357" s="4">
        <v>63.5</v>
      </c>
      <c r="C357" s="4">
        <v>111.7</v>
      </c>
      <c r="D357" s="4">
        <v>16.39</v>
      </c>
      <c r="E357" s="4">
        <v>82.78</v>
      </c>
      <c r="F357" s="4">
        <v>80.150000000000006</v>
      </c>
      <c r="G357" s="4">
        <v>34.54</v>
      </c>
      <c r="H357" s="4">
        <v>26.1</v>
      </c>
      <c r="I357" s="4">
        <v>32.94</v>
      </c>
      <c r="J357" s="4">
        <v>20.25</v>
      </c>
      <c r="K357">
        <f t="shared" si="94"/>
        <v>1.4913809661590317E-2</v>
      </c>
      <c r="L357">
        <f t="shared" si="95"/>
        <v>1.9344361680277516E-2</v>
      </c>
      <c r="M357">
        <f t="shared" si="96"/>
        <v>-2.4375392934383299E-3</v>
      </c>
      <c r="N357">
        <f t="shared" si="97"/>
        <v>2.3343559212855525E-2</v>
      </c>
      <c r="O357">
        <f t="shared" si="98"/>
        <v>2.5525773046909173E-2</v>
      </c>
      <c r="P357">
        <f t="shared" si="99"/>
        <v>1.1062703798163607E-2</v>
      </c>
      <c r="Q357">
        <f t="shared" si="100"/>
        <v>3.4542348680876036E-3</v>
      </c>
      <c r="R357">
        <f t="shared" si="101"/>
        <v>3.0362836122119441E-4</v>
      </c>
      <c r="S357">
        <f t="shared" si="102"/>
        <v>9.4270110187587523E-3</v>
      </c>
      <c r="T357" s="2">
        <f t="shared" si="89"/>
        <v>44488</v>
      </c>
      <c r="U357">
        <f t="shared" si="90"/>
        <v>63.5</v>
      </c>
      <c r="V357">
        <f t="shared" si="91"/>
        <v>111.7</v>
      </c>
      <c r="W357">
        <f>V357-U357</f>
        <v>48.2</v>
      </c>
      <c r="X357">
        <f t="shared" si="103"/>
        <v>1.7590551181102363</v>
      </c>
      <c r="Y357">
        <f t="shared" si="92"/>
        <v>1.4913809661590317E-2</v>
      </c>
      <c r="Z357">
        <f t="shared" si="93"/>
        <v>1.9344361680277516E-2</v>
      </c>
    </row>
    <row r="358" spans="1:26" x14ac:dyDescent="0.2">
      <c r="A358" s="3">
        <v>44487</v>
      </c>
      <c r="B358" s="4">
        <v>62.56</v>
      </c>
      <c r="C358" s="4">
        <v>109.56</v>
      </c>
      <c r="D358" s="4">
        <v>16.43</v>
      </c>
      <c r="E358" s="4">
        <v>80.87</v>
      </c>
      <c r="F358" s="4">
        <v>78.13</v>
      </c>
      <c r="G358" s="4">
        <v>34.159999999999997</v>
      </c>
      <c r="H358" s="4">
        <v>26.01</v>
      </c>
      <c r="I358" s="4">
        <v>32.93</v>
      </c>
      <c r="J358" s="4">
        <v>20.059999999999999</v>
      </c>
      <c r="K358">
        <f t="shared" si="94"/>
        <v>-4.7942469955443266E-4</v>
      </c>
      <c r="L358">
        <f t="shared" si="95"/>
        <v>-4.5626683275463883E-4</v>
      </c>
      <c r="M358">
        <f t="shared" si="96"/>
        <v>1.5333020418831125E-2</v>
      </c>
      <c r="N358">
        <f t="shared" si="97"/>
        <v>-4.3185951504208682E-3</v>
      </c>
      <c r="O358">
        <f t="shared" si="98"/>
        <v>-6.7606609950104871E-3</v>
      </c>
      <c r="P358">
        <f t="shared" si="99"/>
        <v>4.6948443042076635E-3</v>
      </c>
      <c r="Q358">
        <f t="shared" si="100"/>
        <v>0</v>
      </c>
      <c r="R358">
        <f t="shared" si="101"/>
        <v>3.9330041935406908E-2</v>
      </c>
      <c r="S358">
        <f t="shared" si="102"/>
        <v>1.2540921823329968E-2</v>
      </c>
      <c r="T358" s="2">
        <f t="shared" si="89"/>
        <v>44487</v>
      </c>
      <c r="U358">
        <f t="shared" si="90"/>
        <v>62.56</v>
      </c>
      <c r="V358">
        <f t="shared" si="91"/>
        <v>109.56</v>
      </c>
      <c r="W358">
        <f>V358-U358</f>
        <v>47</v>
      </c>
      <c r="X358">
        <f t="shared" si="103"/>
        <v>1.7512787723785166</v>
      </c>
      <c r="Y358">
        <f t="shared" si="92"/>
        <v>-4.7942469955443266E-4</v>
      </c>
      <c r="Z358">
        <f t="shared" si="93"/>
        <v>-4.5626683275463883E-4</v>
      </c>
    </row>
    <row r="359" spans="1:26" x14ac:dyDescent="0.2">
      <c r="A359" s="3">
        <v>44484</v>
      </c>
      <c r="B359" s="4">
        <v>62.59</v>
      </c>
      <c r="C359" s="4">
        <v>109.61</v>
      </c>
      <c r="D359" s="4">
        <v>16.18</v>
      </c>
      <c r="E359" s="4">
        <v>81.22</v>
      </c>
      <c r="F359" s="4">
        <v>78.66</v>
      </c>
      <c r="G359" s="4">
        <v>34</v>
      </c>
      <c r="H359" s="4">
        <v>26.01</v>
      </c>
      <c r="I359" s="4">
        <v>31.66</v>
      </c>
      <c r="J359" s="4">
        <v>19.809999999999999</v>
      </c>
      <c r="K359">
        <f t="shared" si="94"/>
        <v>9.4711358915185468E-3</v>
      </c>
      <c r="L359">
        <f t="shared" si="95"/>
        <v>7.3253692647112564E-3</v>
      </c>
      <c r="M359">
        <f t="shared" si="96"/>
        <v>2.4752487885427521E-3</v>
      </c>
      <c r="N359">
        <f t="shared" si="97"/>
        <v>-1.1507043362151087E-2</v>
      </c>
      <c r="O359">
        <f t="shared" si="98"/>
        <v>-6.4626721796789861E-3</v>
      </c>
      <c r="P359">
        <f t="shared" si="99"/>
        <v>1.4218249002278954E-2</v>
      </c>
      <c r="Q359">
        <f t="shared" si="100"/>
        <v>4.7637426289623717E-2</v>
      </c>
      <c r="R359">
        <f t="shared" si="101"/>
        <v>-1.0369299508560517E-2</v>
      </c>
      <c r="S359">
        <f t="shared" si="102"/>
        <v>-3.0817548119071218E-2</v>
      </c>
      <c r="T359" s="2">
        <f t="shared" si="89"/>
        <v>44484</v>
      </c>
      <c r="U359">
        <f t="shared" si="90"/>
        <v>62.59</v>
      </c>
      <c r="V359">
        <f t="shared" si="91"/>
        <v>109.61</v>
      </c>
      <c r="W359">
        <f>V359-U359</f>
        <v>47.019999999999996</v>
      </c>
      <c r="X359">
        <f t="shared" si="103"/>
        <v>1.7512382169675667</v>
      </c>
      <c r="Y359">
        <f t="shared" si="92"/>
        <v>9.4711358915185468E-3</v>
      </c>
      <c r="Z359">
        <f t="shared" si="93"/>
        <v>7.3253692647112564E-3</v>
      </c>
    </row>
    <row r="360" spans="1:26" x14ac:dyDescent="0.2">
      <c r="A360" s="3">
        <v>44483</v>
      </c>
      <c r="B360" s="4">
        <v>62</v>
      </c>
      <c r="C360" s="4">
        <v>108.81</v>
      </c>
      <c r="D360" s="4">
        <v>16.14</v>
      </c>
      <c r="E360" s="4">
        <v>82.16</v>
      </c>
      <c r="F360" s="4">
        <v>79.17</v>
      </c>
      <c r="G360" s="4">
        <v>33.520000000000003</v>
      </c>
      <c r="H360" s="4">
        <v>24.8</v>
      </c>
      <c r="I360" s="4">
        <v>31.99</v>
      </c>
      <c r="J360" s="4">
        <v>20.43</v>
      </c>
      <c r="K360">
        <f t="shared" si="94"/>
        <v>1.5113637810048106E-2</v>
      </c>
      <c r="L360">
        <f t="shared" si="95"/>
        <v>9.4183521693835606E-3</v>
      </c>
      <c r="M360">
        <f t="shared" si="96"/>
        <v>2.19238345742521E-2</v>
      </c>
      <c r="N360">
        <f t="shared" si="97"/>
        <v>3.5359422319459484E-3</v>
      </c>
      <c r="O360">
        <f t="shared" si="98"/>
        <v>1.3095349556417918E-2</v>
      </c>
      <c r="P360">
        <f t="shared" si="99"/>
        <v>2.2934016629013752E-2</v>
      </c>
      <c r="Q360">
        <f t="shared" si="100"/>
        <v>1.2578782206860185E-2</v>
      </c>
      <c r="R360">
        <f t="shared" si="101"/>
        <v>-9.0244894403215432E-3</v>
      </c>
      <c r="S360">
        <f t="shared" si="102"/>
        <v>2.8800401696331166E-2</v>
      </c>
      <c r="T360" s="2">
        <f t="shared" si="89"/>
        <v>44483</v>
      </c>
      <c r="U360">
        <f t="shared" si="90"/>
        <v>62</v>
      </c>
      <c r="V360">
        <f t="shared" si="91"/>
        <v>108.81</v>
      </c>
      <c r="W360">
        <f>V360-U360</f>
        <v>46.81</v>
      </c>
      <c r="X360">
        <f t="shared" si="103"/>
        <v>1.7550000000000001</v>
      </c>
      <c r="Y360">
        <f t="shared" si="92"/>
        <v>1.5113637810048106E-2</v>
      </c>
      <c r="Z360">
        <f t="shared" si="93"/>
        <v>9.4183521693835606E-3</v>
      </c>
    </row>
    <row r="361" spans="1:26" x14ac:dyDescent="0.2">
      <c r="A361" s="3">
        <v>44482</v>
      </c>
      <c r="B361" s="4">
        <v>61.07</v>
      </c>
      <c r="C361" s="4">
        <v>107.79</v>
      </c>
      <c r="D361" s="4">
        <v>15.79</v>
      </c>
      <c r="E361" s="4">
        <v>81.87</v>
      </c>
      <c r="F361" s="4">
        <v>78.14</v>
      </c>
      <c r="G361" s="4">
        <v>32.76</v>
      </c>
      <c r="H361" s="4">
        <v>24.49</v>
      </c>
      <c r="I361" s="4">
        <v>32.28</v>
      </c>
      <c r="J361" s="4">
        <v>19.850000000000001</v>
      </c>
      <c r="K361">
        <f t="shared" si="94"/>
        <v>-2.7798235544396824E-3</v>
      </c>
      <c r="L361">
        <f t="shared" si="95"/>
        <v>5.9551678739509385E-3</v>
      </c>
      <c r="M361">
        <f t="shared" si="96"/>
        <v>-5.6836275514390638E-3</v>
      </c>
      <c r="N361">
        <f t="shared" si="97"/>
        <v>-9.2401873247360423E-3</v>
      </c>
      <c r="O361">
        <f t="shared" si="98"/>
        <v>-9.9325915274900336E-3</v>
      </c>
      <c r="P361">
        <f t="shared" si="99"/>
        <v>-3.6563112031106548E-3</v>
      </c>
      <c r="Q361">
        <f t="shared" si="100"/>
        <v>0</v>
      </c>
      <c r="R361">
        <f t="shared" si="101"/>
        <v>-2.2362702463353527E-2</v>
      </c>
      <c r="S361">
        <f t="shared" si="102"/>
        <v>1.0080646014950421E-3</v>
      </c>
      <c r="T361" s="2">
        <f t="shared" si="89"/>
        <v>44482</v>
      </c>
      <c r="U361">
        <f t="shared" si="90"/>
        <v>61.07</v>
      </c>
      <c r="V361">
        <f t="shared" si="91"/>
        <v>107.79</v>
      </c>
      <c r="W361">
        <f>V361-U361</f>
        <v>46.720000000000006</v>
      </c>
      <c r="X361">
        <f t="shared" si="103"/>
        <v>1.7650237432454561</v>
      </c>
      <c r="Y361">
        <f t="shared" si="92"/>
        <v>-2.7798235544396824E-3</v>
      </c>
      <c r="Z361">
        <f t="shared" si="93"/>
        <v>5.9551678739509385E-3</v>
      </c>
    </row>
    <row r="362" spans="1:26" x14ac:dyDescent="0.2">
      <c r="A362" s="3">
        <v>44481</v>
      </c>
      <c r="B362" s="4">
        <v>61.24</v>
      </c>
      <c r="C362" s="4">
        <v>107.15</v>
      </c>
      <c r="D362" s="4">
        <v>15.88</v>
      </c>
      <c r="E362" s="4">
        <v>82.63</v>
      </c>
      <c r="F362" s="4">
        <v>78.92</v>
      </c>
      <c r="G362" s="4">
        <v>32.880000000000003</v>
      </c>
      <c r="H362" s="4">
        <v>24.49</v>
      </c>
      <c r="I362" s="4">
        <v>33.01</v>
      </c>
      <c r="J362" s="4">
        <v>19.829999999999998</v>
      </c>
      <c r="K362">
        <f t="shared" si="94"/>
        <v>-5.2117381811954714E-3</v>
      </c>
      <c r="L362">
        <f t="shared" si="95"/>
        <v>1.8667164511941789E-4</v>
      </c>
      <c r="M362">
        <f t="shared" si="96"/>
        <v>-4.3983734118637806E-3</v>
      </c>
      <c r="N362">
        <f t="shared" si="97"/>
        <v>7.1658775089131019E-3</v>
      </c>
      <c r="O362">
        <f t="shared" si="98"/>
        <v>1.4293249970068774E-2</v>
      </c>
      <c r="P362">
        <f t="shared" si="99"/>
        <v>1.2856008101533955E-2</v>
      </c>
      <c r="Q362">
        <f t="shared" si="100"/>
        <v>-7.7283280731107245E-3</v>
      </c>
      <c r="R362">
        <f t="shared" si="101"/>
        <v>-1.1445908090461598E-2</v>
      </c>
      <c r="S362">
        <f t="shared" si="102"/>
        <v>-3.5237891987420842E-3</v>
      </c>
      <c r="T362" s="2">
        <f t="shared" si="89"/>
        <v>44481</v>
      </c>
      <c r="U362">
        <f t="shared" si="90"/>
        <v>61.24</v>
      </c>
      <c r="V362">
        <f t="shared" si="91"/>
        <v>107.15</v>
      </c>
      <c r="W362">
        <f>V362-U362</f>
        <v>45.910000000000004</v>
      </c>
      <c r="X362">
        <f t="shared" si="103"/>
        <v>1.7496734160679295</v>
      </c>
      <c r="Y362">
        <f t="shared" si="92"/>
        <v>-5.2117381811954714E-3</v>
      </c>
      <c r="Z362">
        <f t="shared" si="93"/>
        <v>1.8667164511941789E-4</v>
      </c>
    </row>
    <row r="363" spans="1:26" x14ac:dyDescent="0.2">
      <c r="A363" s="3">
        <v>44480</v>
      </c>
      <c r="B363" s="4">
        <v>61.56</v>
      </c>
      <c r="C363" s="4">
        <v>107.13</v>
      </c>
      <c r="D363" s="4">
        <v>15.95</v>
      </c>
      <c r="E363" s="4">
        <v>82.04</v>
      </c>
      <c r="F363" s="4">
        <v>77.8</v>
      </c>
      <c r="G363" s="4">
        <v>32.46</v>
      </c>
      <c r="H363" s="4">
        <v>24.68</v>
      </c>
      <c r="I363" s="4">
        <v>33.39</v>
      </c>
      <c r="J363" s="4">
        <v>19.899999999999999</v>
      </c>
      <c r="K363">
        <f t="shared" si="94"/>
        <v>-1.0021095659929266E-2</v>
      </c>
      <c r="L363">
        <f t="shared" si="95"/>
        <v>-8.551032678428213E-3</v>
      </c>
      <c r="M363">
        <f t="shared" si="96"/>
        <v>-7.4953505185676736E-3</v>
      </c>
      <c r="N363">
        <f t="shared" si="97"/>
        <v>-1.0964245479209293E-3</v>
      </c>
      <c r="O363">
        <f t="shared" si="98"/>
        <v>-1.0230268250814922E-2</v>
      </c>
      <c r="P363">
        <f t="shared" si="99"/>
        <v>2.4954507633579145E-2</v>
      </c>
      <c r="Q363">
        <f t="shared" si="100"/>
        <v>3.0442498907359811E-2</v>
      </c>
      <c r="R363">
        <f t="shared" si="101"/>
        <v>-7.1620717966151669E-3</v>
      </c>
      <c r="S363">
        <f t="shared" si="102"/>
        <v>-4.8072031283991325E-2</v>
      </c>
      <c r="T363" s="2">
        <f t="shared" si="89"/>
        <v>44480</v>
      </c>
      <c r="U363">
        <f t="shared" si="90"/>
        <v>61.56</v>
      </c>
      <c r="V363">
        <f t="shared" si="91"/>
        <v>107.13</v>
      </c>
      <c r="W363">
        <f>V363-U363</f>
        <v>45.569999999999993</v>
      </c>
      <c r="X363">
        <f t="shared" si="103"/>
        <v>1.7402534113060428</v>
      </c>
      <c r="Y363">
        <f t="shared" si="92"/>
        <v>-1.0021095659929266E-2</v>
      </c>
      <c r="Z363">
        <f t="shared" si="93"/>
        <v>-8.551032678428213E-3</v>
      </c>
    </row>
    <row r="364" spans="1:26" x14ac:dyDescent="0.2">
      <c r="A364" s="3">
        <v>44477</v>
      </c>
      <c r="B364" s="4">
        <v>62.18</v>
      </c>
      <c r="C364" s="4">
        <v>108.05</v>
      </c>
      <c r="D364" s="4">
        <v>16.07</v>
      </c>
      <c r="E364" s="4">
        <v>82.13</v>
      </c>
      <c r="F364" s="4">
        <v>78.599999999999994</v>
      </c>
      <c r="G364" s="4">
        <v>31.66</v>
      </c>
      <c r="H364" s="4">
        <v>23.94</v>
      </c>
      <c r="I364" s="4">
        <v>33.630000000000003</v>
      </c>
      <c r="J364" s="4">
        <v>20.88</v>
      </c>
      <c r="K364">
        <f t="shared" si="94"/>
        <v>2.4748902370172778E-2</v>
      </c>
      <c r="L364">
        <f t="shared" si="95"/>
        <v>2.2178422738824942E-2</v>
      </c>
      <c r="M364">
        <f t="shared" si="96"/>
        <v>4.5187452029895249E-2</v>
      </c>
      <c r="N364">
        <f t="shared" si="97"/>
        <v>3.5065229111298675E-2</v>
      </c>
      <c r="O364">
        <f t="shared" si="98"/>
        <v>3.4955015033576418E-2</v>
      </c>
      <c r="P364">
        <f t="shared" si="99"/>
        <v>2.0421896704473416E-2</v>
      </c>
      <c r="Q364">
        <f t="shared" si="100"/>
        <v>2.3669744085904922E-2</v>
      </c>
      <c r="R364">
        <f t="shared" si="101"/>
        <v>3.4794010458701119E-2</v>
      </c>
      <c r="S364">
        <f t="shared" si="102"/>
        <v>-1.9915309700941543E-2</v>
      </c>
      <c r="T364" s="2">
        <f t="shared" si="89"/>
        <v>44477</v>
      </c>
      <c r="U364">
        <f t="shared" si="90"/>
        <v>62.18</v>
      </c>
      <c r="V364">
        <f t="shared" si="91"/>
        <v>108.05</v>
      </c>
      <c r="W364">
        <f>V364-U364</f>
        <v>45.87</v>
      </c>
      <c r="X364">
        <f t="shared" si="103"/>
        <v>1.7376970086844645</v>
      </c>
      <c r="Y364">
        <f t="shared" si="92"/>
        <v>2.4748902370172778E-2</v>
      </c>
      <c r="Z364">
        <f t="shared" si="93"/>
        <v>2.2178422738824942E-2</v>
      </c>
    </row>
    <row r="365" spans="1:26" x14ac:dyDescent="0.2">
      <c r="A365" s="3">
        <v>44476</v>
      </c>
      <c r="B365" s="4">
        <v>60.66</v>
      </c>
      <c r="C365" s="4">
        <v>105.68</v>
      </c>
      <c r="D365" s="4">
        <v>15.36</v>
      </c>
      <c r="E365" s="4">
        <v>79.3</v>
      </c>
      <c r="F365" s="4">
        <v>75.900000000000006</v>
      </c>
      <c r="G365" s="4">
        <v>31.02</v>
      </c>
      <c r="H365" s="4">
        <v>23.38</v>
      </c>
      <c r="I365" s="4">
        <v>32.479999999999997</v>
      </c>
      <c r="J365" s="4">
        <v>21.3</v>
      </c>
      <c r="K365">
        <f t="shared" si="94"/>
        <v>2.8064401416120401E-3</v>
      </c>
      <c r="L365">
        <f t="shared" si="95"/>
        <v>7.1221990442502684E-3</v>
      </c>
      <c r="M365">
        <f t="shared" si="96"/>
        <v>1.7734454939768475E-2</v>
      </c>
      <c r="N365">
        <f t="shared" si="97"/>
        <v>1.1541760440171548E-2</v>
      </c>
      <c r="O365">
        <f t="shared" si="98"/>
        <v>7.0073665462056546E-3</v>
      </c>
      <c r="P365">
        <f t="shared" si="99"/>
        <v>3.5436778756910502E-2</v>
      </c>
      <c r="Q365">
        <f t="shared" si="100"/>
        <v>1.682161726883229E-2</v>
      </c>
      <c r="R365">
        <f t="shared" si="101"/>
        <v>1.4888612493750559E-2</v>
      </c>
      <c r="S365">
        <f t="shared" si="102"/>
        <v>1.4660938882837846E-2</v>
      </c>
      <c r="T365" s="2">
        <f t="shared" si="89"/>
        <v>44476</v>
      </c>
      <c r="U365">
        <f t="shared" si="90"/>
        <v>60.66</v>
      </c>
      <c r="V365">
        <f t="shared" si="91"/>
        <v>105.68</v>
      </c>
      <c r="W365">
        <f>V365-U365</f>
        <v>45.02000000000001</v>
      </c>
      <c r="X365">
        <f t="shared" si="103"/>
        <v>1.7421694691724368</v>
      </c>
      <c r="Y365">
        <f t="shared" si="92"/>
        <v>2.8064401416120401E-3</v>
      </c>
      <c r="Z365">
        <f t="shared" si="93"/>
        <v>7.1221990442502684E-3</v>
      </c>
    </row>
    <row r="366" spans="1:26" x14ac:dyDescent="0.2">
      <c r="A366" s="3">
        <v>44475</v>
      </c>
      <c r="B366" s="4">
        <v>60.49</v>
      </c>
      <c r="C366" s="4">
        <v>104.93</v>
      </c>
      <c r="D366" s="4">
        <v>15.09</v>
      </c>
      <c r="E366" s="4">
        <v>78.39</v>
      </c>
      <c r="F366" s="4">
        <v>75.37</v>
      </c>
      <c r="G366" s="4">
        <v>29.94</v>
      </c>
      <c r="H366" s="4">
        <v>22.99</v>
      </c>
      <c r="I366" s="4">
        <v>32</v>
      </c>
      <c r="J366" s="4">
        <v>20.99</v>
      </c>
      <c r="K366">
        <f t="shared" si="94"/>
        <v>-1.8508431049698876E-2</v>
      </c>
      <c r="L366">
        <f t="shared" si="95"/>
        <v>-8.8240052600217309E-3</v>
      </c>
      <c r="M366">
        <f t="shared" si="96"/>
        <v>-1.9035691297740454E-2</v>
      </c>
      <c r="N366">
        <f t="shared" si="97"/>
        <v>1.3355791181555854E-2</v>
      </c>
      <c r="O366">
        <f t="shared" si="98"/>
        <v>1.4298366131665203E-2</v>
      </c>
      <c r="P366">
        <f t="shared" si="99"/>
        <v>-2.1477779171329689E-2</v>
      </c>
      <c r="Q366">
        <f t="shared" si="100"/>
        <v>-1.810394272772934E-2</v>
      </c>
      <c r="R366">
        <f t="shared" si="101"/>
        <v>-2.3777559910996809E-2</v>
      </c>
      <c r="S366">
        <f t="shared" si="102"/>
        <v>-2.9572678378520754E-2</v>
      </c>
      <c r="T366" s="2">
        <f t="shared" si="89"/>
        <v>44475</v>
      </c>
      <c r="U366">
        <f t="shared" si="90"/>
        <v>60.49</v>
      </c>
      <c r="V366">
        <f t="shared" si="91"/>
        <v>104.93</v>
      </c>
      <c r="W366">
        <f>V366-U366</f>
        <v>44.440000000000005</v>
      </c>
      <c r="X366">
        <f t="shared" si="103"/>
        <v>1.7346668870887751</v>
      </c>
      <c r="Y366">
        <f t="shared" si="92"/>
        <v>-1.8508431049698876E-2</v>
      </c>
      <c r="Z366">
        <f t="shared" si="93"/>
        <v>-8.8240052600217309E-3</v>
      </c>
    </row>
    <row r="367" spans="1:26" x14ac:dyDescent="0.2">
      <c r="A367" s="3">
        <v>44474</v>
      </c>
      <c r="B367" s="4">
        <v>61.62</v>
      </c>
      <c r="C367" s="4">
        <v>105.86</v>
      </c>
      <c r="D367" s="4">
        <v>15.38</v>
      </c>
      <c r="E367" s="4">
        <v>77.349999999999994</v>
      </c>
      <c r="F367" s="4">
        <v>74.3</v>
      </c>
      <c r="G367" s="4">
        <v>30.59</v>
      </c>
      <c r="H367" s="4">
        <v>23.41</v>
      </c>
      <c r="I367" s="4">
        <v>32.770000000000003</v>
      </c>
      <c r="J367" s="4">
        <v>21.62</v>
      </c>
      <c r="K367">
        <f t="shared" si="94"/>
        <v>-1.6215343264383033E-3</v>
      </c>
      <c r="L367">
        <f t="shared" si="95"/>
        <v>1.0827344828196908E-2</v>
      </c>
      <c r="M367">
        <f t="shared" si="96"/>
        <v>3.6415807927657327E-2</v>
      </c>
      <c r="N367">
        <f t="shared" si="97"/>
        <v>2.1430324903859904E-2</v>
      </c>
      <c r="O367">
        <f t="shared" si="98"/>
        <v>-9.6437929300278169E-3</v>
      </c>
      <c r="P367">
        <f t="shared" si="99"/>
        <v>-9.4355669937632551E-3</v>
      </c>
      <c r="Q367">
        <f t="shared" si="100"/>
        <v>1.6799878209082911E-2</v>
      </c>
      <c r="R367">
        <f t="shared" si="101"/>
        <v>2.9732756949670588E-2</v>
      </c>
      <c r="S367">
        <f t="shared" si="102"/>
        <v>6.4965425703984118E-3</v>
      </c>
      <c r="T367" s="2">
        <f t="shared" si="89"/>
        <v>44474</v>
      </c>
      <c r="U367">
        <f t="shared" si="90"/>
        <v>61.62</v>
      </c>
      <c r="V367">
        <f t="shared" si="91"/>
        <v>105.86</v>
      </c>
      <c r="W367">
        <f>V367-U367</f>
        <v>44.24</v>
      </c>
      <c r="X367">
        <f t="shared" si="103"/>
        <v>1.7179487179487181</v>
      </c>
      <c r="Y367">
        <f t="shared" si="92"/>
        <v>-1.6215343264383033E-3</v>
      </c>
      <c r="Z367">
        <f t="shared" si="93"/>
        <v>1.0827344828196908E-2</v>
      </c>
    </row>
    <row r="368" spans="1:26" x14ac:dyDescent="0.2">
      <c r="A368" s="3">
        <v>44473</v>
      </c>
      <c r="B368" s="4">
        <v>61.72</v>
      </c>
      <c r="C368" s="4">
        <v>104.72</v>
      </c>
      <c r="D368" s="4">
        <v>14.83</v>
      </c>
      <c r="E368" s="4">
        <v>75.709999999999994</v>
      </c>
      <c r="F368" s="4">
        <v>75.02</v>
      </c>
      <c r="G368" s="4">
        <v>30.88</v>
      </c>
      <c r="H368" s="4">
        <v>23.02</v>
      </c>
      <c r="I368" s="4">
        <v>31.81</v>
      </c>
      <c r="J368" s="4">
        <v>21.48</v>
      </c>
      <c r="K368">
        <f t="shared" si="94"/>
        <v>1.2882363234557052E-2</v>
      </c>
      <c r="L368">
        <f t="shared" si="95"/>
        <v>3.7311691217664432E-3</v>
      </c>
      <c r="M368">
        <f t="shared" si="96"/>
        <v>4.0597250166011102E-2</v>
      </c>
      <c r="N368">
        <f t="shared" si="97"/>
        <v>4.2358638825169687E-2</v>
      </c>
      <c r="O368">
        <f t="shared" si="98"/>
        <v>1.8838016702866112E-2</v>
      </c>
      <c r="P368">
        <f t="shared" si="99"/>
        <v>1.6982772629146221E-2</v>
      </c>
      <c r="Q368">
        <f t="shared" si="100"/>
        <v>3.2673988234653138E-2</v>
      </c>
      <c r="R368">
        <f t="shared" si="101"/>
        <v>2.0966460527590654E-2</v>
      </c>
      <c r="S368">
        <f t="shared" si="102"/>
        <v>4.0860791051850046E-2</v>
      </c>
      <c r="T368" s="2">
        <f t="shared" si="89"/>
        <v>44473</v>
      </c>
      <c r="U368">
        <f t="shared" si="90"/>
        <v>61.72</v>
      </c>
      <c r="V368">
        <f t="shared" si="91"/>
        <v>104.72</v>
      </c>
      <c r="W368">
        <f>V368-U368</f>
        <v>43</v>
      </c>
      <c r="X368">
        <f t="shared" si="103"/>
        <v>1.6966947504860661</v>
      </c>
      <c r="Y368">
        <f t="shared" si="92"/>
        <v>1.2882363234557052E-2</v>
      </c>
      <c r="Z368">
        <f t="shared" si="93"/>
        <v>3.7311691217664432E-3</v>
      </c>
    </row>
    <row r="369" spans="1:26" x14ac:dyDescent="0.2">
      <c r="A369" s="3">
        <v>44470</v>
      </c>
      <c r="B369" s="4">
        <v>60.93</v>
      </c>
      <c r="C369" s="4">
        <v>104.33</v>
      </c>
      <c r="D369" s="4">
        <v>14.24</v>
      </c>
      <c r="E369" s="4">
        <v>72.569999999999993</v>
      </c>
      <c r="F369" s="4">
        <v>73.62</v>
      </c>
      <c r="G369" s="4">
        <v>30.36</v>
      </c>
      <c r="H369" s="4">
        <v>22.28</v>
      </c>
      <c r="I369" s="4">
        <v>31.15</v>
      </c>
      <c r="J369" s="4">
        <v>20.62</v>
      </c>
      <c r="K369">
        <f t="shared" si="94"/>
        <v>3.5243731134553945E-2</v>
      </c>
      <c r="L369">
        <f t="shared" si="95"/>
        <v>2.7992886208054298E-2</v>
      </c>
      <c r="M369">
        <f t="shared" si="96"/>
        <v>4.0851255247971521E-2</v>
      </c>
      <c r="N369">
        <f t="shared" si="97"/>
        <v>3.5627891622619069E-2</v>
      </c>
      <c r="O369">
        <f t="shared" si="98"/>
        <v>4.231160293813644E-2</v>
      </c>
      <c r="P369">
        <f t="shared" si="99"/>
        <v>2.4001152099543045E-2</v>
      </c>
      <c r="Q369">
        <f t="shared" si="100"/>
        <v>3.0070602848020961E-2</v>
      </c>
      <c r="R369">
        <f t="shared" si="101"/>
        <v>5.1715787950808376E-2</v>
      </c>
      <c r="S369">
        <f t="shared" si="102"/>
        <v>7.7897180653334367E-3</v>
      </c>
      <c r="T369" s="2">
        <f t="shared" si="89"/>
        <v>44470</v>
      </c>
      <c r="U369">
        <f t="shared" si="90"/>
        <v>60.93</v>
      </c>
      <c r="V369">
        <f t="shared" si="91"/>
        <v>104.33</v>
      </c>
      <c r="W369">
        <f>V369-U369</f>
        <v>43.4</v>
      </c>
      <c r="X369">
        <f t="shared" si="103"/>
        <v>1.7122927950106679</v>
      </c>
      <c r="Y369">
        <f t="shared" si="92"/>
        <v>3.5243731134553945E-2</v>
      </c>
      <c r="Z369">
        <f t="shared" si="93"/>
        <v>2.7992886208054298E-2</v>
      </c>
    </row>
    <row r="370" spans="1:26" x14ac:dyDescent="0.2">
      <c r="A370" s="3">
        <v>44469</v>
      </c>
      <c r="B370" s="4">
        <v>58.82</v>
      </c>
      <c r="C370" s="4">
        <v>101.45</v>
      </c>
      <c r="D370" s="4">
        <v>13.67</v>
      </c>
      <c r="E370" s="4">
        <v>70.03</v>
      </c>
      <c r="F370" s="4">
        <v>70.569999999999993</v>
      </c>
      <c r="G370" s="4">
        <v>29.64</v>
      </c>
      <c r="H370" s="4">
        <v>21.62</v>
      </c>
      <c r="I370" s="4">
        <v>29.58</v>
      </c>
      <c r="J370" s="4">
        <v>20.46</v>
      </c>
      <c r="K370">
        <f t="shared" si="94"/>
        <v>-1.7860626425578639E-2</v>
      </c>
      <c r="L370">
        <f t="shared" si="95"/>
        <v>-1.8361683954439711E-2</v>
      </c>
      <c r="M370">
        <f t="shared" si="96"/>
        <v>-8.7400410693521495E-3</v>
      </c>
      <c r="N370">
        <f t="shared" si="97"/>
        <v>1.0000715170250846E-3</v>
      </c>
      <c r="O370">
        <f t="shared" si="98"/>
        <v>3.6910888016687487E-3</v>
      </c>
      <c r="P370">
        <f t="shared" si="99"/>
        <v>-2.3012521272603535E-2</v>
      </c>
      <c r="Q370">
        <f t="shared" si="100"/>
        <v>-2.4670049668020853E-2</v>
      </c>
      <c r="R370">
        <f t="shared" si="101"/>
        <v>-1.5098424712585217E-2</v>
      </c>
      <c r="S370">
        <f t="shared" si="102"/>
        <v>-1.3592442277900744E-2</v>
      </c>
      <c r="T370" s="2">
        <f t="shared" si="89"/>
        <v>44469</v>
      </c>
      <c r="U370">
        <f t="shared" si="90"/>
        <v>58.82</v>
      </c>
      <c r="V370">
        <f t="shared" si="91"/>
        <v>101.45</v>
      </c>
      <c r="W370">
        <f>V370-U370</f>
        <v>42.63</v>
      </c>
      <c r="X370">
        <f t="shared" si="103"/>
        <v>1.7247534852091126</v>
      </c>
      <c r="Y370">
        <f t="shared" si="92"/>
        <v>-1.7860626425578639E-2</v>
      </c>
      <c r="Z370">
        <f t="shared" si="93"/>
        <v>-1.8361683954439711E-2</v>
      </c>
    </row>
    <row r="371" spans="1:26" x14ac:dyDescent="0.2">
      <c r="A371" s="3">
        <v>44468</v>
      </c>
      <c r="B371" s="4">
        <v>59.88</v>
      </c>
      <c r="C371" s="4">
        <v>103.33</v>
      </c>
      <c r="D371" s="4">
        <v>13.79</v>
      </c>
      <c r="E371" s="4">
        <v>69.959999999999994</v>
      </c>
      <c r="F371" s="4">
        <v>70.31</v>
      </c>
      <c r="G371" s="4">
        <v>30.33</v>
      </c>
      <c r="H371" s="4">
        <v>22.16</v>
      </c>
      <c r="I371" s="4">
        <v>30.03</v>
      </c>
      <c r="J371" s="4">
        <v>20.74</v>
      </c>
      <c r="K371">
        <f t="shared" si="94"/>
        <v>-6.6777965753643911E-4</v>
      </c>
      <c r="L371">
        <f t="shared" si="95"/>
        <v>-2.9028980802813789E-4</v>
      </c>
      <c r="M371">
        <f t="shared" si="96"/>
        <v>2.1778593000127897E-3</v>
      </c>
      <c r="N371">
        <f t="shared" si="97"/>
        <v>-1.3487817165504045E-2</v>
      </c>
      <c r="O371">
        <f t="shared" si="98"/>
        <v>-1.2157345100109813E-2</v>
      </c>
      <c r="P371">
        <f t="shared" si="99"/>
        <v>-1.8942434443535303E-2</v>
      </c>
      <c r="Q371">
        <f t="shared" si="100"/>
        <v>-1.0325568731580402E-2</v>
      </c>
      <c r="R371">
        <f t="shared" si="101"/>
        <v>4.3384015985981411E-3</v>
      </c>
      <c r="S371">
        <f t="shared" si="102"/>
        <v>-6.2608018607513277E-2</v>
      </c>
      <c r="T371" s="2">
        <f t="shared" si="89"/>
        <v>44468</v>
      </c>
      <c r="U371">
        <f t="shared" si="90"/>
        <v>59.88</v>
      </c>
      <c r="V371">
        <f t="shared" si="91"/>
        <v>103.33</v>
      </c>
      <c r="W371">
        <f>V371-U371</f>
        <v>43.449999999999996</v>
      </c>
      <c r="X371">
        <f t="shared" si="103"/>
        <v>1.7256179024716098</v>
      </c>
      <c r="Y371">
        <f t="shared" si="92"/>
        <v>-6.6777965753643911E-4</v>
      </c>
      <c r="Z371">
        <f t="shared" si="93"/>
        <v>-2.9028980802813789E-4</v>
      </c>
    </row>
    <row r="372" spans="1:26" x14ac:dyDescent="0.2">
      <c r="A372" s="3">
        <v>44467</v>
      </c>
      <c r="B372" s="4">
        <v>59.92</v>
      </c>
      <c r="C372" s="4">
        <v>103.36</v>
      </c>
      <c r="D372" s="4">
        <v>13.76</v>
      </c>
      <c r="E372" s="4">
        <v>70.91</v>
      </c>
      <c r="F372" s="4">
        <v>71.17</v>
      </c>
      <c r="G372" s="4">
        <v>30.91</v>
      </c>
      <c r="H372" s="4">
        <v>22.39</v>
      </c>
      <c r="I372" s="4">
        <v>29.9</v>
      </c>
      <c r="J372" s="4">
        <v>22.08</v>
      </c>
      <c r="K372">
        <f t="shared" si="94"/>
        <v>1.0401033205284353E-2</v>
      </c>
      <c r="L372">
        <f t="shared" si="95"/>
        <v>3.7803563656323065E-3</v>
      </c>
      <c r="M372">
        <f t="shared" si="96"/>
        <v>7.2939783625536256E-3</v>
      </c>
      <c r="N372">
        <f t="shared" si="97"/>
        <v>-3.0977214295184203E-3</v>
      </c>
      <c r="O372">
        <f t="shared" si="98"/>
        <v>5.4949063938624972E-3</v>
      </c>
      <c r="P372">
        <f t="shared" si="99"/>
        <v>2.3569012425277456E-2</v>
      </c>
      <c r="Q372">
        <f t="shared" si="100"/>
        <v>1.1228503330172609E-2</v>
      </c>
      <c r="R372">
        <f t="shared" si="101"/>
        <v>-9.6522633221067574E-3</v>
      </c>
      <c r="S372">
        <f t="shared" si="102"/>
        <v>-1.1706572232160154E-2</v>
      </c>
      <c r="T372" s="2">
        <f t="shared" si="89"/>
        <v>44467</v>
      </c>
      <c r="U372">
        <f t="shared" si="90"/>
        <v>59.92</v>
      </c>
      <c r="V372">
        <f t="shared" si="91"/>
        <v>103.36</v>
      </c>
      <c r="W372">
        <f>V372-U372</f>
        <v>43.44</v>
      </c>
      <c r="X372">
        <f t="shared" si="103"/>
        <v>1.7249666221628839</v>
      </c>
      <c r="Y372">
        <f t="shared" si="92"/>
        <v>1.0401033205284353E-2</v>
      </c>
      <c r="Z372">
        <f t="shared" si="93"/>
        <v>3.7803563656323065E-3</v>
      </c>
    </row>
    <row r="373" spans="1:26" x14ac:dyDescent="0.2">
      <c r="A373" s="3">
        <v>44466</v>
      </c>
      <c r="B373" s="4">
        <v>59.3</v>
      </c>
      <c r="C373" s="4">
        <v>102.97</v>
      </c>
      <c r="D373" s="4">
        <v>13.66</v>
      </c>
      <c r="E373" s="4">
        <v>71.13</v>
      </c>
      <c r="F373" s="4">
        <v>70.78</v>
      </c>
      <c r="G373" s="4">
        <v>30.19</v>
      </c>
      <c r="H373" s="4">
        <v>22.14</v>
      </c>
      <c r="I373" s="4">
        <v>30.19</v>
      </c>
      <c r="J373" s="4">
        <v>22.34</v>
      </c>
      <c r="K373">
        <f t="shared" si="94"/>
        <v>2.9260364485098733E-2</v>
      </c>
      <c r="L373">
        <f t="shared" si="95"/>
        <v>2.3285426003020738E-2</v>
      </c>
      <c r="M373">
        <f t="shared" si="96"/>
        <v>6.1128042801415199E-2</v>
      </c>
      <c r="N373">
        <f t="shared" si="97"/>
        <v>4.4413421217762587E-2</v>
      </c>
      <c r="O373">
        <f t="shared" si="98"/>
        <v>4.5524803330468766E-2</v>
      </c>
      <c r="P373">
        <f t="shared" si="99"/>
        <v>3.9870145585434766E-2</v>
      </c>
      <c r="Q373">
        <f t="shared" si="100"/>
        <v>5.2863489557067808E-2</v>
      </c>
      <c r="R373">
        <f t="shared" si="101"/>
        <v>7.174116737904726E-2</v>
      </c>
      <c r="S373">
        <f t="shared" si="102"/>
        <v>0.11114664512874595</v>
      </c>
      <c r="T373" s="2">
        <f t="shared" si="89"/>
        <v>44466</v>
      </c>
      <c r="U373">
        <f t="shared" si="90"/>
        <v>59.3</v>
      </c>
      <c r="V373">
        <f t="shared" si="91"/>
        <v>102.97</v>
      </c>
      <c r="W373">
        <f>V373-U373</f>
        <v>43.67</v>
      </c>
      <c r="X373">
        <f t="shared" si="103"/>
        <v>1.7364249578414841</v>
      </c>
      <c r="Y373">
        <f t="shared" si="92"/>
        <v>2.9260364485098733E-2</v>
      </c>
      <c r="Z373">
        <f t="shared" si="93"/>
        <v>2.3285426003020738E-2</v>
      </c>
    </row>
    <row r="374" spans="1:26" x14ac:dyDescent="0.2">
      <c r="A374" s="3">
        <v>44463</v>
      </c>
      <c r="B374" s="4">
        <v>57.59</v>
      </c>
      <c r="C374" s="4">
        <v>100.6</v>
      </c>
      <c r="D374" s="4">
        <v>12.85</v>
      </c>
      <c r="E374" s="4">
        <v>68.040000000000006</v>
      </c>
      <c r="F374" s="4">
        <v>67.63</v>
      </c>
      <c r="G374" s="4">
        <v>29.01</v>
      </c>
      <c r="H374" s="4">
        <v>21</v>
      </c>
      <c r="I374" s="4">
        <v>28.1</v>
      </c>
      <c r="J374" s="4">
        <v>19.989999999999998</v>
      </c>
      <c r="K374">
        <f t="shared" si="94"/>
        <v>8.8951489099454214E-3</v>
      </c>
      <c r="L374">
        <f t="shared" si="95"/>
        <v>5.3822516055796656E-3</v>
      </c>
      <c r="M374">
        <f t="shared" si="96"/>
        <v>9.3823987719135176E-3</v>
      </c>
      <c r="N374">
        <f t="shared" si="97"/>
        <v>-8.3425291751383912E-3</v>
      </c>
      <c r="O374">
        <f t="shared" si="98"/>
        <v>6.8249523080752871E-3</v>
      </c>
      <c r="P374">
        <f t="shared" si="99"/>
        <v>4.4912841086873195E-3</v>
      </c>
      <c r="Q374">
        <f t="shared" si="100"/>
        <v>9.0887973178799385E-3</v>
      </c>
      <c r="R374">
        <f t="shared" si="101"/>
        <v>4.9946589740906371E-3</v>
      </c>
      <c r="S374">
        <f t="shared" si="102"/>
        <v>2.6357329128200414E-2</v>
      </c>
      <c r="T374" s="2">
        <f t="shared" si="89"/>
        <v>44463</v>
      </c>
      <c r="U374">
        <f t="shared" si="90"/>
        <v>57.59</v>
      </c>
      <c r="V374">
        <f t="shared" si="91"/>
        <v>100.6</v>
      </c>
      <c r="W374">
        <f>V374-U374</f>
        <v>43.009999999999991</v>
      </c>
      <c r="X374">
        <f t="shared" si="103"/>
        <v>1.7468310470567805</v>
      </c>
      <c r="Y374">
        <f t="shared" si="92"/>
        <v>8.8951489099454214E-3</v>
      </c>
      <c r="Z374">
        <f t="shared" si="93"/>
        <v>5.3822516055796656E-3</v>
      </c>
    </row>
    <row r="375" spans="1:26" x14ac:dyDescent="0.2">
      <c r="A375" s="3">
        <v>44462</v>
      </c>
      <c r="B375" s="4">
        <v>57.08</v>
      </c>
      <c r="C375" s="4">
        <v>100.06</v>
      </c>
      <c r="D375" s="4">
        <v>12.73</v>
      </c>
      <c r="E375" s="4">
        <v>68.61</v>
      </c>
      <c r="F375" s="4">
        <v>67.17</v>
      </c>
      <c r="G375" s="4">
        <v>28.88</v>
      </c>
      <c r="H375" s="4">
        <v>20.81</v>
      </c>
      <c r="I375" s="4">
        <v>27.96</v>
      </c>
      <c r="J375" s="4">
        <v>19.47</v>
      </c>
      <c r="K375">
        <f t="shared" si="94"/>
        <v>3.3309696312682449E-2</v>
      </c>
      <c r="L375">
        <f t="shared" si="95"/>
        <v>2.4482760535299779E-2</v>
      </c>
      <c r="M375">
        <f t="shared" si="96"/>
        <v>5.7389483462253789E-2</v>
      </c>
      <c r="N375">
        <f t="shared" si="97"/>
        <v>2.3596434717720102E-2</v>
      </c>
      <c r="O375">
        <f t="shared" si="98"/>
        <v>2.7928451176508943E-2</v>
      </c>
      <c r="P375">
        <f t="shared" si="99"/>
        <v>6.1772267644681113E-2</v>
      </c>
      <c r="Q375">
        <f t="shared" si="100"/>
        <v>5.2280149058412204E-2</v>
      </c>
      <c r="R375">
        <f t="shared" si="101"/>
        <v>4.4240444023594047E-2</v>
      </c>
      <c r="S375">
        <f t="shared" si="102"/>
        <v>2.9183936713742063E-2</v>
      </c>
      <c r="T375" s="2">
        <f t="shared" si="89"/>
        <v>44462</v>
      </c>
      <c r="U375">
        <f t="shared" si="90"/>
        <v>57.08</v>
      </c>
      <c r="V375">
        <f t="shared" si="91"/>
        <v>100.06</v>
      </c>
      <c r="W375">
        <f>V375-U375</f>
        <v>42.980000000000004</v>
      </c>
      <c r="X375">
        <f t="shared" si="103"/>
        <v>1.7529782761037143</v>
      </c>
      <c r="Y375">
        <f t="shared" si="92"/>
        <v>3.3309696312682449E-2</v>
      </c>
      <c r="Z375">
        <f t="shared" si="93"/>
        <v>2.4482760535299779E-2</v>
      </c>
    </row>
    <row r="376" spans="1:26" x14ac:dyDescent="0.2">
      <c r="A376" s="3">
        <v>44461</v>
      </c>
      <c r="B376" s="4">
        <v>55.21</v>
      </c>
      <c r="C376" s="4">
        <v>97.64</v>
      </c>
      <c r="D376" s="4">
        <v>12.02</v>
      </c>
      <c r="E376" s="4">
        <v>67.010000000000005</v>
      </c>
      <c r="F376" s="4">
        <v>65.319999999999993</v>
      </c>
      <c r="G376" s="4">
        <v>27.15</v>
      </c>
      <c r="H376" s="4">
        <v>19.75</v>
      </c>
      <c r="I376" s="4">
        <v>26.75</v>
      </c>
      <c r="J376" s="4">
        <v>18.91</v>
      </c>
      <c r="K376">
        <f t="shared" si="94"/>
        <v>2.8849037882475535E-2</v>
      </c>
      <c r="L376">
        <f t="shared" si="95"/>
        <v>2.8990549143736184E-2</v>
      </c>
      <c r="M376">
        <f t="shared" si="96"/>
        <v>5.2081765233077289E-2</v>
      </c>
      <c r="N376">
        <f t="shared" si="97"/>
        <v>4.0660340174199033E-2</v>
      </c>
      <c r="O376">
        <f t="shared" si="98"/>
        <v>3.1097033089452792E-2</v>
      </c>
      <c r="P376">
        <f t="shared" si="99"/>
        <v>8.136139556436826E-3</v>
      </c>
      <c r="Q376">
        <f t="shared" si="100"/>
        <v>1.3765193132741832E-2</v>
      </c>
      <c r="R376">
        <f t="shared" si="101"/>
        <v>5.0604893907987225E-2</v>
      </c>
      <c r="S376">
        <f t="shared" si="102"/>
        <v>2.7883844054136336E-2</v>
      </c>
      <c r="T376" s="2">
        <f t="shared" si="89"/>
        <v>44461</v>
      </c>
      <c r="U376">
        <f t="shared" si="90"/>
        <v>55.21</v>
      </c>
      <c r="V376">
        <f t="shared" si="91"/>
        <v>97.64</v>
      </c>
      <c r="W376">
        <f>V376-U376</f>
        <v>42.43</v>
      </c>
      <c r="X376">
        <f t="shared" si="103"/>
        <v>1.768520195616736</v>
      </c>
      <c r="Y376">
        <f t="shared" si="92"/>
        <v>2.8849037882475535E-2</v>
      </c>
      <c r="Z376">
        <f t="shared" si="93"/>
        <v>2.8990549143736184E-2</v>
      </c>
    </row>
    <row r="377" spans="1:26" x14ac:dyDescent="0.2">
      <c r="A377" s="3">
        <v>44460</v>
      </c>
      <c r="B377" s="4">
        <v>53.64</v>
      </c>
      <c r="C377" s="4">
        <v>94.85</v>
      </c>
      <c r="D377" s="4">
        <v>11.41</v>
      </c>
      <c r="E377" s="4">
        <v>64.34</v>
      </c>
      <c r="F377" s="4">
        <v>63.32</v>
      </c>
      <c r="G377" s="4">
        <v>26.93</v>
      </c>
      <c r="H377" s="4">
        <v>19.48</v>
      </c>
      <c r="I377" s="4">
        <v>25.43</v>
      </c>
      <c r="J377" s="4">
        <v>18.39</v>
      </c>
      <c r="K377">
        <f t="shared" si="94"/>
        <v>-9.3170602100026481E-4</v>
      </c>
      <c r="L377">
        <f t="shared" si="95"/>
        <v>7.382798415809127E-4</v>
      </c>
      <c r="M377">
        <f t="shared" si="96"/>
        <v>-6.1162270174360944E-3</v>
      </c>
      <c r="N377">
        <f t="shared" si="97"/>
        <v>1.0885624276855436E-3</v>
      </c>
      <c r="O377">
        <f t="shared" si="98"/>
        <v>5.5428125121602112E-3</v>
      </c>
      <c r="P377">
        <f t="shared" si="99"/>
        <v>-1.1812614285745586E-2</v>
      </c>
      <c r="Q377">
        <f t="shared" si="100"/>
        <v>-6.1412680220825772E-3</v>
      </c>
      <c r="R377">
        <f t="shared" si="101"/>
        <v>-1.9642512699343698E-3</v>
      </c>
      <c r="S377">
        <f t="shared" si="102"/>
        <v>-1.9919904961848974E-2</v>
      </c>
      <c r="T377" s="2">
        <f t="shared" si="89"/>
        <v>44460</v>
      </c>
      <c r="U377">
        <f t="shared" si="90"/>
        <v>53.64</v>
      </c>
      <c r="V377">
        <f t="shared" si="91"/>
        <v>94.85</v>
      </c>
      <c r="W377">
        <f>V377-U377</f>
        <v>41.209999999999994</v>
      </c>
      <c r="X377">
        <f t="shared" si="103"/>
        <v>1.7682699478001491</v>
      </c>
      <c r="Y377">
        <f t="shared" si="92"/>
        <v>-9.3170602100026481E-4</v>
      </c>
      <c r="Z377">
        <f t="shared" si="93"/>
        <v>7.382798415809127E-4</v>
      </c>
    </row>
    <row r="378" spans="1:26" x14ac:dyDescent="0.2">
      <c r="A378" s="3">
        <v>44459</v>
      </c>
      <c r="B378" s="4">
        <v>53.69</v>
      </c>
      <c r="C378" s="4">
        <v>94.78</v>
      </c>
      <c r="D378" s="4">
        <v>11.48</v>
      </c>
      <c r="E378" s="4">
        <v>64.27</v>
      </c>
      <c r="F378" s="4">
        <v>62.97</v>
      </c>
      <c r="G378" s="4">
        <v>27.25</v>
      </c>
      <c r="H378" s="4">
        <v>19.600000000000001</v>
      </c>
      <c r="I378" s="4">
        <v>25.48</v>
      </c>
      <c r="J378" s="4">
        <v>18.760000000000002</v>
      </c>
      <c r="K378">
        <f t="shared" si="94"/>
        <v>-2.7011288490622936E-2</v>
      </c>
      <c r="L378">
        <f t="shared" si="95"/>
        <v>-2.0675269202384342E-2</v>
      </c>
      <c r="M378">
        <f t="shared" si="96"/>
        <v>-4.4300258896579951E-2</v>
      </c>
      <c r="N378">
        <f t="shared" si="97"/>
        <v>-2.6864767041852092E-2</v>
      </c>
      <c r="O378">
        <f t="shared" si="98"/>
        <v>-4.0917273449391993E-2</v>
      </c>
      <c r="P378">
        <f t="shared" si="99"/>
        <v>-3.8161578014555143E-2</v>
      </c>
      <c r="Q378">
        <f t="shared" si="100"/>
        <v>-3.3612394227437066E-2</v>
      </c>
      <c r="R378">
        <f t="shared" si="101"/>
        <v>-5.571834027825541E-2</v>
      </c>
      <c r="S378">
        <f t="shared" si="102"/>
        <v>-3.7243990909822168E-3</v>
      </c>
      <c r="T378" s="2">
        <f t="shared" si="89"/>
        <v>44459</v>
      </c>
      <c r="U378">
        <f t="shared" si="90"/>
        <v>53.69</v>
      </c>
      <c r="V378">
        <f t="shared" si="91"/>
        <v>94.78</v>
      </c>
      <c r="W378">
        <f>V378-U378</f>
        <v>41.09</v>
      </c>
      <c r="X378">
        <f t="shared" si="103"/>
        <v>1.7653194263363756</v>
      </c>
      <c r="Y378">
        <f t="shared" si="92"/>
        <v>-2.7011288490622936E-2</v>
      </c>
      <c r="Z378">
        <f t="shared" si="93"/>
        <v>-2.0675269202384342E-2</v>
      </c>
    </row>
    <row r="379" spans="1:26" x14ac:dyDescent="0.2">
      <c r="A379" s="3">
        <v>44456</v>
      </c>
      <c r="B379" s="4">
        <v>55.16</v>
      </c>
      <c r="C379" s="4">
        <v>96.76</v>
      </c>
      <c r="D379" s="4">
        <v>12</v>
      </c>
      <c r="E379" s="4">
        <v>66.02</v>
      </c>
      <c r="F379" s="4">
        <v>65.599999999999994</v>
      </c>
      <c r="G379" s="4">
        <v>28.31</v>
      </c>
      <c r="H379" s="4">
        <v>20.27</v>
      </c>
      <c r="I379" s="4">
        <v>26.94</v>
      </c>
      <c r="J379" s="4">
        <v>18.829999999999998</v>
      </c>
      <c r="K379">
        <f t="shared" si="94"/>
        <v>-1.1894175183075131E-2</v>
      </c>
      <c r="L379">
        <f t="shared" si="95"/>
        <v>-5.7708321734952495E-3</v>
      </c>
      <c r="M379">
        <f t="shared" si="96"/>
        <v>-2.6317308317373417E-2</v>
      </c>
      <c r="N379">
        <f t="shared" si="97"/>
        <v>3.9459756771224319E-3</v>
      </c>
      <c r="O379">
        <f t="shared" si="98"/>
        <v>2.1364268770090208E-3</v>
      </c>
      <c r="P379">
        <f t="shared" si="99"/>
        <v>-1.9241454221916591E-2</v>
      </c>
      <c r="Q379">
        <f t="shared" si="100"/>
        <v>-1.5663560575789385E-2</v>
      </c>
      <c r="R379">
        <f t="shared" si="101"/>
        <v>-1.437282895775866E-2</v>
      </c>
      <c r="S379">
        <f t="shared" si="102"/>
        <v>-2.7757739179369977E-2</v>
      </c>
      <c r="T379" s="2">
        <f t="shared" si="89"/>
        <v>44456</v>
      </c>
      <c r="U379">
        <f t="shared" si="90"/>
        <v>55.16</v>
      </c>
      <c r="V379">
        <f t="shared" si="91"/>
        <v>96.76</v>
      </c>
      <c r="W379">
        <f>V379-U379</f>
        <v>41.600000000000009</v>
      </c>
      <c r="X379">
        <f t="shared" si="103"/>
        <v>1.7541696881798408</v>
      </c>
      <c r="Y379">
        <f t="shared" si="92"/>
        <v>-1.1894175183075131E-2</v>
      </c>
      <c r="Z379">
        <f t="shared" si="93"/>
        <v>-5.7708321734952495E-3</v>
      </c>
    </row>
    <row r="380" spans="1:26" x14ac:dyDescent="0.2">
      <c r="A380" s="3">
        <v>44455</v>
      </c>
      <c r="B380" s="4">
        <v>55.82</v>
      </c>
      <c r="C380" s="4">
        <v>97.32</v>
      </c>
      <c r="D380" s="4">
        <v>12.32</v>
      </c>
      <c r="E380" s="4">
        <v>65.760000000000005</v>
      </c>
      <c r="F380" s="4">
        <v>65.459999999999994</v>
      </c>
      <c r="G380" s="4">
        <v>28.86</v>
      </c>
      <c r="H380" s="4">
        <v>20.59</v>
      </c>
      <c r="I380" s="4">
        <v>27.33</v>
      </c>
      <c r="J380" s="4">
        <v>19.36</v>
      </c>
      <c r="K380">
        <f t="shared" si="94"/>
        <v>-1.0691477465674122E-2</v>
      </c>
      <c r="L380">
        <f t="shared" si="95"/>
        <v>-9.4089464835105299E-3</v>
      </c>
      <c r="M380">
        <f t="shared" si="96"/>
        <v>-2.4850978257026032E-2</v>
      </c>
      <c r="N380">
        <f t="shared" si="97"/>
        <v>-4.0974334585554117E-3</v>
      </c>
      <c r="O380">
        <f t="shared" si="98"/>
        <v>-1.5913043223295512E-2</v>
      </c>
      <c r="P380">
        <f t="shared" si="99"/>
        <v>-1.3081081535852891E-2</v>
      </c>
      <c r="Q380">
        <f t="shared" si="100"/>
        <v>-1.0147465667574285E-2</v>
      </c>
      <c r="R380">
        <f t="shared" si="101"/>
        <v>-1.9924585952346537E-2</v>
      </c>
      <c r="S380">
        <f t="shared" si="102"/>
        <v>-6.1110648557472592E-2</v>
      </c>
      <c r="T380" s="2">
        <f t="shared" si="89"/>
        <v>44455</v>
      </c>
      <c r="U380">
        <f t="shared" si="90"/>
        <v>55.82</v>
      </c>
      <c r="V380">
        <f t="shared" si="91"/>
        <v>97.32</v>
      </c>
      <c r="W380">
        <f>V380-U380</f>
        <v>41.499999999999993</v>
      </c>
      <c r="X380">
        <f t="shared" si="103"/>
        <v>1.7434611250447867</v>
      </c>
      <c r="Y380">
        <f t="shared" si="92"/>
        <v>-1.0691477465674122E-2</v>
      </c>
      <c r="Z380">
        <f t="shared" si="93"/>
        <v>-9.4089464835105299E-3</v>
      </c>
    </row>
    <row r="381" spans="1:26" x14ac:dyDescent="0.2">
      <c r="A381" s="3">
        <v>44454</v>
      </c>
      <c r="B381" s="4">
        <v>56.42</v>
      </c>
      <c r="C381" s="4">
        <v>98.24</v>
      </c>
      <c r="D381" s="4">
        <v>12.63</v>
      </c>
      <c r="E381" s="4">
        <v>66.03</v>
      </c>
      <c r="F381" s="4">
        <v>66.510000000000005</v>
      </c>
      <c r="G381" s="4">
        <v>29.24</v>
      </c>
      <c r="H381" s="4">
        <v>20.8</v>
      </c>
      <c r="I381" s="4">
        <v>27.88</v>
      </c>
      <c r="J381" s="4">
        <v>20.58</v>
      </c>
      <c r="K381">
        <f t="shared" si="94"/>
        <v>3.3156190293657802E-2</v>
      </c>
      <c r="L381">
        <f t="shared" si="95"/>
        <v>2.0984106727171364E-2</v>
      </c>
      <c r="M381">
        <f t="shared" si="96"/>
        <v>7.3925273697015639E-2</v>
      </c>
      <c r="N381">
        <f t="shared" si="97"/>
        <v>1.2036406453667041E-2</v>
      </c>
      <c r="O381">
        <f t="shared" si="98"/>
        <v>2.7591110789474946E-2</v>
      </c>
      <c r="P381">
        <f t="shared" si="99"/>
        <v>5.5188841082743113E-2</v>
      </c>
      <c r="Q381">
        <f t="shared" si="100"/>
        <v>3.5726823899025643E-2</v>
      </c>
      <c r="R381">
        <f t="shared" si="101"/>
        <v>5.9101392275913371E-2</v>
      </c>
      <c r="S381">
        <f t="shared" si="102"/>
        <v>5.2367985517315939E-2</v>
      </c>
      <c r="T381" s="2">
        <f t="shared" si="89"/>
        <v>44454</v>
      </c>
      <c r="U381">
        <f t="shared" si="90"/>
        <v>56.42</v>
      </c>
      <c r="V381">
        <f t="shared" si="91"/>
        <v>98.24</v>
      </c>
      <c r="W381">
        <f>V381-U381</f>
        <v>41.819999999999993</v>
      </c>
      <c r="X381">
        <f t="shared" si="103"/>
        <v>1.7412265154200637</v>
      </c>
      <c r="Y381">
        <f t="shared" si="92"/>
        <v>3.3156190293657802E-2</v>
      </c>
      <c r="Z381">
        <f t="shared" si="93"/>
        <v>2.0984106727171364E-2</v>
      </c>
    </row>
    <row r="382" spans="1:26" x14ac:dyDescent="0.2">
      <c r="A382" s="3">
        <v>44453</v>
      </c>
      <c r="B382" s="4">
        <v>54.58</v>
      </c>
      <c r="C382" s="4">
        <v>96.2</v>
      </c>
      <c r="D382" s="4">
        <v>11.73</v>
      </c>
      <c r="E382" s="4">
        <v>65.239999999999995</v>
      </c>
      <c r="F382" s="4">
        <v>64.7</v>
      </c>
      <c r="G382" s="4">
        <v>27.67</v>
      </c>
      <c r="H382" s="4">
        <v>20.07</v>
      </c>
      <c r="I382" s="4">
        <v>26.28</v>
      </c>
      <c r="J382" s="4">
        <v>19.53</v>
      </c>
      <c r="K382">
        <f t="shared" si="94"/>
        <v>-1.4370415554683403E-2</v>
      </c>
      <c r="L382">
        <f t="shared" si="95"/>
        <v>-1.8231951684890089E-2</v>
      </c>
      <c r="M382">
        <f t="shared" si="96"/>
        <v>-2.9401529841284746E-2</v>
      </c>
      <c r="N382">
        <f t="shared" si="97"/>
        <v>-3.0492928559310576E-2</v>
      </c>
      <c r="O382">
        <f t="shared" si="98"/>
        <v>-2.2617100986611287E-2</v>
      </c>
      <c r="P382">
        <f t="shared" si="99"/>
        <v>-1.5776591119605939E-2</v>
      </c>
      <c r="Q382">
        <f t="shared" si="100"/>
        <v>-1.8267602527256954E-2</v>
      </c>
      <c r="R382">
        <f t="shared" si="101"/>
        <v>-1.398095699544364E-2</v>
      </c>
      <c r="S382">
        <f t="shared" si="102"/>
        <v>-2.2279402539136212E-2</v>
      </c>
      <c r="T382" s="2">
        <f t="shared" si="89"/>
        <v>44453</v>
      </c>
      <c r="U382">
        <f t="shared" si="90"/>
        <v>54.58</v>
      </c>
      <c r="V382">
        <f t="shared" si="91"/>
        <v>96.2</v>
      </c>
      <c r="W382">
        <f>V382-U382</f>
        <v>41.620000000000005</v>
      </c>
      <c r="X382">
        <f t="shared" si="103"/>
        <v>1.7625503847563211</v>
      </c>
      <c r="Y382">
        <f t="shared" si="92"/>
        <v>-1.4370415554683403E-2</v>
      </c>
      <c r="Z382">
        <f t="shared" si="93"/>
        <v>-1.8231951684890089E-2</v>
      </c>
    </row>
    <row r="383" spans="1:26" x14ac:dyDescent="0.2">
      <c r="A383" s="3">
        <v>44452</v>
      </c>
      <c r="B383" s="4">
        <v>55.37</v>
      </c>
      <c r="C383" s="4">
        <v>97.97</v>
      </c>
      <c r="D383" s="4">
        <v>12.08</v>
      </c>
      <c r="E383" s="4">
        <v>67.260000000000005</v>
      </c>
      <c r="F383" s="4">
        <v>66.180000000000007</v>
      </c>
      <c r="G383" s="4">
        <v>28.11</v>
      </c>
      <c r="H383" s="4">
        <v>20.440000000000001</v>
      </c>
      <c r="I383" s="4">
        <v>26.65</v>
      </c>
      <c r="J383" s="4">
        <v>19.97</v>
      </c>
      <c r="K383">
        <f t="shared" si="94"/>
        <v>2.5424323245017273E-2</v>
      </c>
      <c r="L383">
        <f t="shared" si="95"/>
        <v>1.9584216934903722E-2</v>
      </c>
      <c r="M383">
        <f t="shared" si="96"/>
        <v>6.9406864454983952E-2</v>
      </c>
      <c r="N383">
        <f t="shared" si="97"/>
        <v>1.316990002029516E-2</v>
      </c>
      <c r="O383">
        <f t="shared" si="98"/>
        <v>4.2756724781526E-2</v>
      </c>
      <c r="P383">
        <f t="shared" si="99"/>
        <v>4.8470044655413963E-2</v>
      </c>
      <c r="Q383">
        <f t="shared" si="100"/>
        <v>4.5542020446916222E-2</v>
      </c>
      <c r="R383">
        <f t="shared" si="101"/>
        <v>6.4713645914421775E-2</v>
      </c>
      <c r="S383">
        <f t="shared" si="102"/>
        <v>2.8958081358441516E-2</v>
      </c>
      <c r="T383" s="2">
        <f t="shared" si="89"/>
        <v>44452</v>
      </c>
      <c r="U383">
        <f t="shared" si="90"/>
        <v>55.37</v>
      </c>
      <c r="V383">
        <f t="shared" si="91"/>
        <v>97.97</v>
      </c>
      <c r="W383">
        <f>V383-U383</f>
        <v>42.6</v>
      </c>
      <c r="X383">
        <f t="shared" si="103"/>
        <v>1.769369694780567</v>
      </c>
      <c r="Y383">
        <f t="shared" si="92"/>
        <v>2.5424323245017273E-2</v>
      </c>
      <c r="Z383">
        <f t="shared" si="93"/>
        <v>1.9584216934903722E-2</v>
      </c>
    </row>
    <row r="384" spans="1:26" x14ac:dyDescent="0.2">
      <c r="A384" s="3">
        <v>44449</v>
      </c>
      <c r="B384" s="4">
        <v>53.98</v>
      </c>
      <c r="C384" s="4">
        <v>96.07</v>
      </c>
      <c r="D384" s="4">
        <v>11.27</v>
      </c>
      <c r="E384" s="4">
        <v>66.38</v>
      </c>
      <c r="F384" s="4">
        <v>63.41</v>
      </c>
      <c r="G384" s="4">
        <v>26.78</v>
      </c>
      <c r="H384" s="4">
        <v>19.53</v>
      </c>
      <c r="I384" s="4">
        <v>24.98</v>
      </c>
      <c r="J384" s="4">
        <v>19.399999999999999</v>
      </c>
      <c r="K384">
        <f t="shared" si="94"/>
        <v>-2.0357182934770705E-3</v>
      </c>
      <c r="L384">
        <f t="shared" si="95"/>
        <v>7.2890095381090666E-4</v>
      </c>
      <c r="M384">
        <f t="shared" si="96"/>
        <v>-7.0734158757267364E-3</v>
      </c>
      <c r="N384">
        <f t="shared" si="97"/>
        <v>-5.4086670313994055E-3</v>
      </c>
      <c r="O384">
        <f t="shared" si="98"/>
        <v>-2.0480511294299051E-3</v>
      </c>
      <c r="P384">
        <f t="shared" si="99"/>
        <v>5.9925272960608148E-3</v>
      </c>
      <c r="Q384">
        <f t="shared" si="100"/>
        <v>1.0810916104215676E-2</v>
      </c>
      <c r="R384">
        <f t="shared" si="101"/>
        <v>-3.59640747277037E-3</v>
      </c>
      <c r="S384">
        <f t="shared" si="102"/>
        <v>-2.3937990494443138E-2</v>
      </c>
      <c r="T384" s="2">
        <f t="shared" si="89"/>
        <v>44449</v>
      </c>
      <c r="U384">
        <f t="shared" si="90"/>
        <v>53.98</v>
      </c>
      <c r="V384">
        <f t="shared" si="91"/>
        <v>96.07</v>
      </c>
      <c r="W384">
        <f>V384-U384</f>
        <v>42.089999999999996</v>
      </c>
      <c r="X384">
        <f t="shared" si="103"/>
        <v>1.7797332345313079</v>
      </c>
      <c r="Y384">
        <f t="shared" si="92"/>
        <v>-2.0357182934770705E-3</v>
      </c>
      <c r="Z384">
        <f t="shared" si="93"/>
        <v>7.2890095381090666E-4</v>
      </c>
    </row>
    <row r="385" spans="1:26" x14ac:dyDescent="0.2">
      <c r="A385" s="3">
        <v>44448</v>
      </c>
      <c r="B385" s="4">
        <v>54.09</v>
      </c>
      <c r="C385" s="4">
        <v>96</v>
      </c>
      <c r="D385" s="4">
        <v>11.35</v>
      </c>
      <c r="E385" s="4">
        <v>66.739999999999995</v>
      </c>
      <c r="F385" s="4">
        <v>63.54</v>
      </c>
      <c r="G385" s="4">
        <v>26.62</v>
      </c>
      <c r="H385" s="4">
        <v>19.32</v>
      </c>
      <c r="I385" s="4">
        <v>25.07</v>
      </c>
      <c r="J385" s="4">
        <v>19.87</v>
      </c>
      <c r="K385">
        <f t="shared" si="94"/>
        <v>7.3978179811850381E-4</v>
      </c>
      <c r="L385">
        <f t="shared" si="95"/>
        <v>-4.0542703280405674E-3</v>
      </c>
      <c r="M385">
        <f t="shared" si="96"/>
        <v>1.4197221603577753E-2</v>
      </c>
      <c r="N385">
        <f t="shared" si="97"/>
        <v>-3.7388811969482961E-3</v>
      </c>
      <c r="O385">
        <f t="shared" si="98"/>
        <v>-2.5149337367476095E-3</v>
      </c>
      <c r="P385">
        <f t="shared" si="99"/>
        <v>-1.5015017835970255E-3</v>
      </c>
      <c r="Q385">
        <f t="shared" si="100"/>
        <v>-1.5515906914189443E-3</v>
      </c>
      <c r="R385">
        <f t="shared" si="101"/>
        <v>6.4025828961130626E-3</v>
      </c>
      <c r="S385">
        <f t="shared" si="102"/>
        <v>-2.9749343109472564E-2</v>
      </c>
      <c r="T385" s="2">
        <f t="shared" si="89"/>
        <v>44448</v>
      </c>
      <c r="U385">
        <f t="shared" si="90"/>
        <v>54.09</v>
      </c>
      <c r="V385">
        <f t="shared" si="91"/>
        <v>96</v>
      </c>
      <c r="W385">
        <f>V385-U385</f>
        <v>41.91</v>
      </c>
      <c r="X385">
        <f t="shared" si="103"/>
        <v>1.7748197448696617</v>
      </c>
      <c r="Y385">
        <f t="shared" si="92"/>
        <v>7.3978179811850381E-4</v>
      </c>
      <c r="Z385">
        <f t="shared" si="93"/>
        <v>-4.0542703280405674E-3</v>
      </c>
    </row>
    <row r="386" spans="1:26" x14ac:dyDescent="0.2">
      <c r="A386" s="3">
        <v>44447</v>
      </c>
      <c r="B386" s="4">
        <v>54.05</v>
      </c>
      <c r="C386" s="4">
        <v>96.39</v>
      </c>
      <c r="D386" s="4">
        <v>11.19</v>
      </c>
      <c r="E386" s="4">
        <v>66.989999999999995</v>
      </c>
      <c r="F386" s="4">
        <v>63.7</v>
      </c>
      <c r="G386" s="4">
        <v>26.66</v>
      </c>
      <c r="H386" s="4">
        <v>19.350000000000001</v>
      </c>
      <c r="I386" s="4">
        <v>24.91</v>
      </c>
      <c r="J386" s="4">
        <v>20.47</v>
      </c>
      <c r="K386">
        <f t="shared" si="94"/>
        <v>-9.2081681938625901E-3</v>
      </c>
      <c r="L386">
        <f t="shared" si="95"/>
        <v>-6.9268821811933412E-3</v>
      </c>
      <c r="M386">
        <f t="shared" si="96"/>
        <v>-3.4258949821015329E-2</v>
      </c>
      <c r="N386">
        <f t="shared" si="97"/>
        <v>-2.5787916901511641E-2</v>
      </c>
      <c r="O386">
        <f t="shared" si="98"/>
        <v>-2.8170876966696221E-2</v>
      </c>
      <c r="P386">
        <f t="shared" si="99"/>
        <v>-4.2950260787236696E-2</v>
      </c>
      <c r="Q386">
        <f t="shared" si="100"/>
        <v>-2.8529698600314068E-2</v>
      </c>
      <c r="R386">
        <f t="shared" si="101"/>
        <v>-2.9664029913401297E-2</v>
      </c>
      <c r="S386">
        <f t="shared" si="102"/>
        <v>7.354776962916895E-3</v>
      </c>
      <c r="T386" s="2">
        <f t="shared" si="89"/>
        <v>44447</v>
      </c>
      <c r="U386">
        <f t="shared" si="90"/>
        <v>54.05</v>
      </c>
      <c r="V386">
        <f t="shared" si="91"/>
        <v>96.39</v>
      </c>
      <c r="W386">
        <f>V386-U386</f>
        <v>42.34</v>
      </c>
      <c r="X386">
        <f t="shared" si="103"/>
        <v>1.7833487511563368</v>
      </c>
      <c r="Y386">
        <f t="shared" si="92"/>
        <v>-9.2081681938625901E-3</v>
      </c>
      <c r="Z386">
        <f t="shared" si="93"/>
        <v>-6.9268821811933412E-3</v>
      </c>
    </row>
    <row r="387" spans="1:26" x14ac:dyDescent="0.2">
      <c r="A387" s="3">
        <v>44446</v>
      </c>
      <c r="B387" s="4">
        <v>54.55</v>
      </c>
      <c r="C387" s="4">
        <v>97.06</v>
      </c>
      <c r="D387" s="4">
        <v>11.58</v>
      </c>
      <c r="E387" s="4">
        <v>68.739999999999995</v>
      </c>
      <c r="F387" s="4">
        <v>65.52</v>
      </c>
      <c r="G387" s="4">
        <v>27.83</v>
      </c>
      <c r="H387" s="4">
        <v>19.91</v>
      </c>
      <c r="I387" s="4">
        <v>25.66</v>
      </c>
      <c r="J387" s="4">
        <v>20.32</v>
      </c>
      <c r="K387">
        <f t="shared" si="94"/>
        <v>-5.8490387918041483E-3</v>
      </c>
      <c r="L387">
        <f t="shared" si="95"/>
        <v>-4.4204646641099249E-3</v>
      </c>
      <c r="M387">
        <f t="shared" si="96"/>
        <v>-4.3084943857239549E-3</v>
      </c>
      <c r="N387">
        <f t="shared" si="97"/>
        <v>-1.2720610961605152E-2</v>
      </c>
      <c r="O387">
        <f t="shared" si="98"/>
        <v>1.2594238037958991E-2</v>
      </c>
      <c r="P387">
        <f t="shared" si="99"/>
        <v>-9.2990655783529632E-3</v>
      </c>
      <c r="Q387">
        <f t="shared" si="100"/>
        <v>-1.2974233890015591E-2</v>
      </c>
      <c r="R387">
        <f t="shared" si="101"/>
        <v>-1.0081512296583677E-2</v>
      </c>
      <c r="S387">
        <f t="shared" si="102"/>
        <v>-1.0281608320561143E-2</v>
      </c>
      <c r="T387" s="2">
        <f t="shared" si="89"/>
        <v>44446</v>
      </c>
      <c r="U387">
        <f t="shared" si="90"/>
        <v>54.55</v>
      </c>
      <c r="V387">
        <f t="shared" si="91"/>
        <v>97.06</v>
      </c>
      <c r="W387">
        <f>V387-U387</f>
        <v>42.510000000000005</v>
      </c>
      <c r="X387">
        <f t="shared" si="103"/>
        <v>1.7792850595783687</v>
      </c>
      <c r="Y387">
        <f t="shared" si="92"/>
        <v>-5.8490387918041483E-3</v>
      </c>
      <c r="Z387">
        <f t="shared" si="93"/>
        <v>-4.4204646641099249E-3</v>
      </c>
    </row>
    <row r="388" spans="1:26" x14ac:dyDescent="0.2">
      <c r="A388" s="3">
        <v>44442</v>
      </c>
      <c r="B388" s="4">
        <v>54.87</v>
      </c>
      <c r="C388" s="4">
        <v>97.49</v>
      </c>
      <c r="D388" s="4">
        <v>11.63</v>
      </c>
      <c r="E388" s="4">
        <v>69.62</v>
      </c>
      <c r="F388" s="4">
        <v>64.7</v>
      </c>
      <c r="G388" s="4">
        <v>28.09</v>
      </c>
      <c r="H388" s="4">
        <v>20.170000000000002</v>
      </c>
      <c r="I388" s="4">
        <v>25.92</v>
      </c>
      <c r="J388" s="4">
        <v>20.53</v>
      </c>
      <c r="K388">
        <f t="shared" si="94"/>
        <v>-3.8199227895701002E-3</v>
      </c>
      <c r="L388">
        <f t="shared" si="95"/>
        <v>-2.2540993150715915E-3</v>
      </c>
      <c r="M388">
        <f t="shared" si="96"/>
        <v>-7.7088176182934474E-3</v>
      </c>
      <c r="N388">
        <f t="shared" si="97"/>
        <v>-4.2998489639871499E-3</v>
      </c>
      <c r="O388">
        <f t="shared" si="98"/>
        <v>-7.6982674257523439E-3</v>
      </c>
      <c r="P388">
        <f t="shared" si="99"/>
        <v>-1.8342665945866622E-2</v>
      </c>
      <c r="Q388">
        <f t="shared" si="100"/>
        <v>-1.4275408557360005E-2</v>
      </c>
      <c r="R388">
        <f t="shared" si="101"/>
        <v>-2.5144181801025175E-2</v>
      </c>
      <c r="S388">
        <f t="shared" si="102"/>
        <v>3.4691288499137711E-2</v>
      </c>
      <c r="T388" s="2">
        <f t="shared" si="89"/>
        <v>44442</v>
      </c>
      <c r="U388">
        <f t="shared" si="90"/>
        <v>54.87</v>
      </c>
      <c r="V388">
        <f t="shared" si="91"/>
        <v>97.49</v>
      </c>
      <c r="W388">
        <f>V388-U388</f>
        <v>42.62</v>
      </c>
      <c r="X388">
        <f t="shared" si="103"/>
        <v>1.7767450337160562</v>
      </c>
      <c r="Y388">
        <f t="shared" si="92"/>
        <v>-3.8199227895701002E-3</v>
      </c>
      <c r="Z388">
        <f t="shared" si="93"/>
        <v>-2.2540993150715915E-3</v>
      </c>
    </row>
    <row r="389" spans="1:26" x14ac:dyDescent="0.2">
      <c r="A389" s="3">
        <v>44441</v>
      </c>
      <c r="B389" s="4">
        <v>55.08</v>
      </c>
      <c r="C389" s="4">
        <v>97.71</v>
      </c>
      <c r="D389" s="4">
        <v>11.72</v>
      </c>
      <c r="E389" s="4">
        <v>69.92</v>
      </c>
      <c r="F389" s="4">
        <v>65.2</v>
      </c>
      <c r="G389" s="4">
        <v>28.61</v>
      </c>
      <c r="H389" s="4">
        <v>20.46</v>
      </c>
      <c r="I389" s="4">
        <v>26.58</v>
      </c>
      <c r="J389" s="4">
        <v>19.829999999999998</v>
      </c>
      <c r="K389">
        <f t="shared" si="94"/>
        <v>2.4070983038867344E-2</v>
      </c>
      <c r="L389">
        <f t="shared" si="95"/>
        <v>2.0681121748436809E-2</v>
      </c>
      <c r="M389">
        <f t="shared" si="96"/>
        <v>4.0040161437322301E-2</v>
      </c>
      <c r="N389">
        <f t="shared" si="97"/>
        <v>1.0206370493508067E-2</v>
      </c>
      <c r="O389">
        <f t="shared" si="98"/>
        <v>1.9357940907755566E-2</v>
      </c>
      <c r="P389">
        <f t="shared" si="99"/>
        <v>2.2266337824683801E-2</v>
      </c>
      <c r="Q389">
        <f t="shared" si="100"/>
        <v>3.8360867872446157E-2</v>
      </c>
      <c r="R389">
        <f t="shared" si="101"/>
        <v>5.808833752037925E-2</v>
      </c>
      <c r="S389">
        <f t="shared" si="102"/>
        <v>5.6002190115284671E-2</v>
      </c>
      <c r="T389" s="2">
        <f t="shared" si="89"/>
        <v>44441</v>
      </c>
      <c r="U389">
        <f t="shared" si="90"/>
        <v>55.08</v>
      </c>
      <c r="V389">
        <f t="shared" si="91"/>
        <v>97.71</v>
      </c>
      <c r="W389">
        <f>V389-U389</f>
        <v>42.629999999999995</v>
      </c>
      <c r="X389">
        <f t="shared" si="103"/>
        <v>1.7739651416122004</v>
      </c>
      <c r="Y389">
        <f t="shared" si="92"/>
        <v>2.4070983038867344E-2</v>
      </c>
      <c r="Z389">
        <f t="shared" si="93"/>
        <v>2.0681121748436809E-2</v>
      </c>
    </row>
    <row r="390" spans="1:26" x14ac:dyDescent="0.2">
      <c r="A390" s="3">
        <v>44440</v>
      </c>
      <c r="B390" s="4">
        <v>53.77</v>
      </c>
      <c r="C390" s="4">
        <v>95.71</v>
      </c>
      <c r="D390" s="4">
        <v>11.26</v>
      </c>
      <c r="E390" s="4">
        <v>69.209999999999994</v>
      </c>
      <c r="F390" s="4">
        <v>63.95</v>
      </c>
      <c r="G390" s="4">
        <v>27.98</v>
      </c>
      <c r="H390" s="4">
        <v>19.690000000000001</v>
      </c>
      <c r="I390" s="4">
        <v>25.08</v>
      </c>
      <c r="J390" s="4">
        <v>18.75</v>
      </c>
      <c r="K390">
        <f t="shared" si="94"/>
        <v>-1.3851916006745155E-2</v>
      </c>
      <c r="L390">
        <f t="shared" si="95"/>
        <v>-1.1014242685036127E-2</v>
      </c>
      <c r="M390">
        <f t="shared" si="96"/>
        <v>-4.2596617878623663E-2</v>
      </c>
      <c r="N390">
        <f t="shared" si="97"/>
        <v>-2.6801319087619922E-2</v>
      </c>
      <c r="O390">
        <f t="shared" si="98"/>
        <v>-3.6239187355924608E-2</v>
      </c>
      <c r="P390">
        <f t="shared" si="99"/>
        <v>-2.142092929054212E-3</v>
      </c>
      <c r="Q390">
        <f t="shared" si="100"/>
        <v>-1.4620880569373237E-2</v>
      </c>
      <c r="R390">
        <f t="shared" si="101"/>
        <v>-2.403109535707236E-2</v>
      </c>
      <c r="S390">
        <f t="shared" si="102"/>
        <v>2.2654690564806176E-2</v>
      </c>
      <c r="T390" s="2">
        <f t="shared" si="89"/>
        <v>44440</v>
      </c>
      <c r="U390">
        <f t="shared" si="90"/>
        <v>53.77</v>
      </c>
      <c r="V390">
        <f t="shared" si="91"/>
        <v>95.71</v>
      </c>
      <c r="W390">
        <f>V390-U390</f>
        <v>41.939999999999991</v>
      </c>
      <c r="X390">
        <f t="shared" si="103"/>
        <v>1.7799888413613536</v>
      </c>
      <c r="Y390">
        <f t="shared" si="92"/>
        <v>-1.3851916006745155E-2</v>
      </c>
      <c r="Z390">
        <f t="shared" si="93"/>
        <v>-1.1014242685036127E-2</v>
      </c>
    </row>
    <row r="391" spans="1:26" x14ac:dyDescent="0.2">
      <c r="A391" s="3">
        <v>44439</v>
      </c>
      <c r="B391" s="4">
        <v>54.52</v>
      </c>
      <c r="C391" s="4">
        <v>96.77</v>
      </c>
      <c r="D391" s="4">
        <v>11.75</v>
      </c>
      <c r="E391" s="4">
        <v>71.09</v>
      </c>
      <c r="F391" s="4">
        <v>66.31</v>
      </c>
      <c r="G391" s="4">
        <v>28.04</v>
      </c>
      <c r="H391" s="4">
        <v>19.98</v>
      </c>
      <c r="I391" s="4">
        <v>25.69</v>
      </c>
      <c r="J391" s="4">
        <v>18.329999999999998</v>
      </c>
      <c r="K391">
        <f t="shared" si="94"/>
        <v>-1.1670446096769024E-2</v>
      </c>
      <c r="L391">
        <f t="shared" si="95"/>
        <v>-1.6602143984823049E-2</v>
      </c>
      <c r="M391">
        <f t="shared" si="96"/>
        <v>-8.5070188031292253E-4</v>
      </c>
      <c r="N391">
        <f t="shared" si="97"/>
        <v>-6.7293118091142808E-3</v>
      </c>
      <c r="O391">
        <f t="shared" si="98"/>
        <v>4.3829889557293273E-3</v>
      </c>
      <c r="P391">
        <f t="shared" si="99"/>
        <v>-8.5227788619827369E-3</v>
      </c>
      <c r="Q391">
        <f t="shared" si="100"/>
        <v>-8.9686699827603751E-3</v>
      </c>
      <c r="R391">
        <f t="shared" si="101"/>
        <v>1.7275655400423393E-2</v>
      </c>
      <c r="S391">
        <f t="shared" si="102"/>
        <v>1.20747899562916E-2</v>
      </c>
      <c r="T391" s="2">
        <f t="shared" si="89"/>
        <v>44439</v>
      </c>
      <c r="U391">
        <f t="shared" si="90"/>
        <v>54.52</v>
      </c>
      <c r="V391">
        <f t="shared" si="91"/>
        <v>96.77</v>
      </c>
      <c r="W391">
        <f>V391-U391</f>
        <v>42.249999999999993</v>
      </c>
      <c r="X391">
        <f t="shared" si="103"/>
        <v>1.7749449743213497</v>
      </c>
      <c r="Y391">
        <f t="shared" si="92"/>
        <v>-1.1670446096769024E-2</v>
      </c>
      <c r="Z391">
        <f t="shared" si="93"/>
        <v>-1.6602143984823049E-2</v>
      </c>
    </row>
    <row r="392" spans="1:26" x14ac:dyDescent="0.2">
      <c r="A392" s="3">
        <v>44438</v>
      </c>
      <c r="B392" s="4">
        <v>55.16</v>
      </c>
      <c r="C392" s="4">
        <v>98.39</v>
      </c>
      <c r="D392" s="4">
        <v>11.76</v>
      </c>
      <c r="E392" s="4">
        <v>71.569999999999993</v>
      </c>
      <c r="F392" s="4">
        <v>66.02</v>
      </c>
      <c r="G392" s="4">
        <v>28.28</v>
      </c>
      <c r="H392" s="4">
        <v>20.16</v>
      </c>
      <c r="I392" s="4">
        <v>25.25</v>
      </c>
      <c r="J392" s="4">
        <v>18.11</v>
      </c>
      <c r="K392">
        <f t="shared" si="94"/>
        <v>-1.0998037476361395E-2</v>
      </c>
      <c r="L392">
        <f t="shared" si="95"/>
        <v>-2.5376859784147594E-3</v>
      </c>
      <c r="M392">
        <f t="shared" si="96"/>
        <v>-2.1035693621411302E-2</v>
      </c>
      <c r="N392">
        <f t="shared" si="97"/>
        <v>-1.4426661641649338E-2</v>
      </c>
      <c r="O392">
        <f t="shared" si="98"/>
        <v>-1.637533774510104E-2</v>
      </c>
      <c r="P392">
        <f t="shared" si="99"/>
        <v>-2.7895811636946467E-2</v>
      </c>
      <c r="Q392">
        <f t="shared" si="100"/>
        <v>-1.9160497739075744E-2</v>
      </c>
      <c r="R392">
        <f t="shared" si="101"/>
        <v>-1.6107203466121524E-2</v>
      </c>
      <c r="S392">
        <f t="shared" si="102"/>
        <v>-2.7771999953599042E-2</v>
      </c>
      <c r="T392" s="2">
        <f t="shared" si="89"/>
        <v>44438</v>
      </c>
      <c r="U392">
        <f t="shared" si="90"/>
        <v>55.16</v>
      </c>
      <c r="V392">
        <f t="shared" si="91"/>
        <v>98.39</v>
      </c>
      <c r="W392">
        <f>V392-U392</f>
        <v>43.230000000000004</v>
      </c>
      <c r="X392">
        <f t="shared" si="103"/>
        <v>1.7837200870195795</v>
      </c>
      <c r="Y392">
        <f t="shared" si="92"/>
        <v>-1.0998037476361395E-2</v>
      </c>
      <c r="Z392">
        <f t="shared" si="93"/>
        <v>-2.5376859784147594E-3</v>
      </c>
    </row>
    <row r="393" spans="1:26" x14ac:dyDescent="0.2">
      <c r="A393" s="3">
        <v>44435</v>
      </c>
      <c r="B393" s="4">
        <v>55.77</v>
      </c>
      <c r="C393" s="4">
        <v>98.64</v>
      </c>
      <c r="D393" s="4">
        <v>12.01</v>
      </c>
      <c r="E393" s="4">
        <v>72.61</v>
      </c>
      <c r="F393" s="4">
        <v>67.11</v>
      </c>
      <c r="G393" s="4">
        <v>29.08</v>
      </c>
      <c r="H393" s="4">
        <v>20.55</v>
      </c>
      <c r="I393" s="4">
        <v>25.66</v>
      </c>
      <c r="J393" s="4">
        <v>18.62</v>
      </c>
      <c r="K393">
        <f t="shared" si="94"/>
        <v>1.9189582325727764E-2</v>
      </c>
      <c r="L393">
        <f t="shared" si="95"/>
        <v>1.4500407238779552E-2</v>
      </c>
      <c r="M393">
        <f t="shared" si="96"/>
        <v>4.1654980824147085E-2</v>
      </c>
      <c r="N393">
        <f t="shared" si="97"/>
        <v>2.6940005940659689E-2</v>
      </c>
      <c r="O393">
        <f t="shared" si="98"/>
        <v>2.4893795097113501E-2</v>
      </c>
      <c r="P393">
        <f t="shared" si="99"/>
        <v>3.321403016355317E-2</v>
      </c>
      <c r="Q393">
        <f t="shared" si="100"/>
        <v>3.8695303759718032E-2</v>
      </c>
      <c r="R393">
        <f t="shared" si="101"/>
        <v>6.6879528839544691E-2</v>
      </c>
      <c r="S393">
        <f t="shared" si="102"/>
        <v>7.0643765456052762E-2</v>
      </c>
      <c r="T393" s="2">
        <f t="shared" si="89"/>
        <v>44435</v>
      </c>
      <c r="U393">
        <f t="shared" si="90"/>
        <v>55.77</v>
      </c>
      <c r="V393">
        <f t="shared" si="91"/>
        <v>98.64</v>
      </c>
      <c r="W393">
        <f>V393-U393</f>
        <v>42.87</v>
      </c>
      <c r="X393">
        <f t="shared" si="103"/>
        <v>1.7686928456159225</v>
      </c>
      <c r="Y393">
        <f t="shared" si="92"/>
        <v>1.9189582325727764E-2</v>
      </c>
      <c r="Z393">
        <f t="shared" si="93"/>
        <v>1.4500407238779552E-2</v>
      </c>
    </row>
    <row r="394" spans="1:26" x14ac:dyDescent="0.2">
      <c r="A394" s="3">
        <v>44434</v>
      </c>
      <c r="B394" s="4">
        <v>54.71</v>
      </c>
      <c r="C394" s="4">
        <v>97.22</v>
      </c>
      <c r="D394" s="4">
        <v>11.52</v>
      </c>
      <c r="E394" s="4">
        <v>70.680000000000007</v>
      </c>
      <c r="F394" s="4">
        <v>65.459999999999994</v>
      </c>
      <c r="G394" s="4">
        <v>28.13</v>
      </c>
      <c r="H394" s="4">
        <v>19.77</v>
      </c>
      <c r="I394" s="4">
        <v>24</v>
      </c>
      <c r="J394" s="4">
        <v>17.350000000000001</v>
      </c>
      <c r="K394">
        <f t="shared" si="94"/>
        <v>-1.3615532111897397E-2</v>
      </c>
      <c r="L394">
        <f t="shared" si="95"/>
        <v>-1.3181614250278429E-2</v>
      </c>
      <c r="M394">
        <f t="shared" si="96"/>
        <v>-2.4014876203873967E-2</v>
      </c>
      <c r="N394">
        <f t="shared" si="97"/>
        <v>-2.1000351763146862E-2</v>
      </c>
      <c r="O394">
        <f t="shared" si="98"/>
        <v>-1.3353764445872081E-2</v>
      </c>
      <c r="P394">
        <f t="shared" si="99"/>
        <v>-1.1311538070574454E-2</v>
      </c>
      <c r="Q394">
        <f t="shared" si="100"/>
        <v>-2.0030714783594944E-2</v>
      </c>
      <c r="R394">
        <f t="shared" si="101"/>
        <v>-2.5911381784500895E-2</v>
      </c>
      <c r="S394">
        <f t="shared" si="102"/>
        <v>-6.320044018587925E-3</v>
      </c>
      <c r="T394" s="2">
        <f t="shared" si="89"/>
        <v>44434</v>
      </c>
      <c r="U394">
        <f t="shared" si="90"/>
        <v>54.71</v>
      </c>
      <c r="V394">
        <f t="shared" si="91"/>
        <v>97.22</v>
      </c>
      <c r="W394">
        <f>V394-U394</f>
        <v>42.51</v>
      </c>
      <c r="X394">
        <f t="shared" si="103"/>
        <v>1.7770060318040577</v>
      </c>
      <c r="Y394">
        <f t="shared" si="92"/>
        <v>-1.3615532111897397E-2</v>
      </c>
      <c r="Z394">
        <f t="shared" si="93"/>
        <v>-1.3181614250278429E-2</v>
      </c>
    </row>
    <row r="395" spans="1:26" x14ac:dyDescent="0.2">
      <c r="A395" s="3">
        <v>44433</v>
      </c>
      <c r="B395" s="4">
        <v>55.46</v>
      </c>
      <c r="C395" s="4">
        <v>98.51</v>
      </c>
      <c r="D395" s="4">
        <v>11.8</v>
      </c>
      <c r="E395" s="4">
        <v>72.180000000000007</v>
      </c>
      <c r="F395" s="4">
        <v>66.34</v>
      </c>
      <c r="G395" s="4">
        <v>28.45</v>
      </c>
      <c r="H395" s="4">
        <v>20.170000000000002</v>
      </c>
      <c r="I395" s="4">
        <v>24.63</v>
      </c>
      <c r="J395" s="4">
        <v>17.46</v>
      </c>
      <c r="K395">
        <f t="shared" si="94"/>
        <v>1.8047288782178554E-3</v>
      </c>
      <c r="L395">
        <f t="shared" si="95"/>
        <v>6.8245744886708702E-3</v>
      </c>
      <c r="M395">
        <f t="shared" si="96"/>
        <v>1.6232735761819144E-2</v>
      </c>
      <c r="N395">
        <f t="shared" si="97"/>
        <v>1.7469524000647121E-2</v>
      </c>
      <c r="O395">
        <f t="shared" si="98"/>
        <v>1.6873547710901698E-2</v>
      </c>
      <c r="P395">
        <f t="shared" si="99"/>
        <v>8.11721414767194E-3</v>
      </c>
      <c r="Q395">
        <f t="shared" si="100"/>
        <v>5.9671982135422385E-3</v>
      </c>
      <c r="R395">
        <f t="shared" si="101"/>
        <v>1.0202088079320996E-2</v>
      </c>
      <c r="S395">
        <f t="shared" si="102"/>
        <v>5.1112446209103109E-2</v>
      </c>
      <c r="T395" s="2">
        <f t="shared" si="89"/>
        <v>44433</v>
      </c>
      <c r="U395">
        <f t="shared" si="90"/>
        <v>55.46</v>
      </c>
      <c r="V395">
        <f t="shared" si="91"/>
        <v>98.51</v>
      </c>
      <c r="W395">
        <f>V395-U395</f>
        <v>43.050000000000004</v>
      </c>
      <c r="X395">
        <f t="shared" si="103"/>
        <v>1.7762351244139922</v>
      </c>
      <c r="Y395">
        <f t="shared" si="92"/>
        <v>1.8047288782178554E-3</v>
      </c>
      <c r="Z395">
        <f t="shared" si="93"/>
        <v>6.8245744886708702E-3</v>
      </c>
    </row>
    <row r="396" spans="1:26" x14ac:dyDescent="0.2">
      <c r="A396" s="3">
        <v>44432</v>
      </c>
      <c r="B396" s="4">
        <v>55.36</v>
      </c>
      <c r="C396" s="4">
        <v>97.84</v>
      </c>
      <c r="D396" s="4">
        <v>11.61</v>
      </c>
      <c r="E396" s="4">
        <v>70.930000000000007</v>
      </c>
      <c r="F396" s="4">
        <v>65.23</v>
      </c>
      <c r="G396" s="4">
        <v>28.22</v>
      </c>
      <c r="H396" s="4">
        <v>20.05</v>
      </c>
      <c r="I396" s="4">
        <v>24.38</v>
      </c>
      <c r="J396" s="4">
        <v>16.59</v>
      </c>
      <c r="K396">
        <f t="shared" si="94"/>
        <v>8.1618300186329287E-3</v>
      </c>
      <c r="L396">
        <f t="shared" si="95"/>
        <v>1.1409899184461206E-2</v>
      </c>
      <c r="M396">
        <f t="shared" si="96"/>
        <v>2.7064069991505048E-2</v>
      </c>
      <c r="N396">
        <f t="shared" si="97"/>
        <v>3.0489730274697643E-2</v>
      </c>
      <c r="O396">
        <f t="shared" si="98"/>
        <v>3.3040250211856463E-2</v>
      </c>
      <c r="P396">
        <f t="shared" si="99"/>
        <v>2.6208644247513631E-2</v>
      </c>
      <c r="Q396">
        <f t="shared" si="100"/>
        <v>4.2798176972112967E-2</v>
      </c>
      <c r="R396">
        <f t="shared" si="101"/>
        <v>3.8040114190193319E-2</v>
      </c>
      <c r="S396">
        <f t="shared" si="102"/>
        <v>1.8099552452396077E-3</v>
      </c>
      <c r="T396" s="2">
        <f t="shared" si="89"/>
        <v>44432</v>
      </c>
      <c r="U396">
        <f t="shared" si="90"/>
        <v>55.36</v>
      </c>
      <c r="V396">
        <f t="shared" si="91"/>
        <v>97.84</v>
      </c>
      <c r="W396">
        <f>V396-U396</f>
        <v>42.480000000000004</v>
      </c>
      <c r="X396">
        <f t="shared" si="103"/>
        <v>1.7673410404624279</v>
      </c>
      <c r="Y396">
        <f t="shared" si="92"/>
        <v>8.1618300186329287E-3</v>
      </c>
      <c r="Z396">
        <f t="shared" si="93"/>
        <v>1.1409899184461206E-2</v>
      </c>
    </row>
    <row r="397" spans="1:26" x14ac:dyDescent="0.2">
      <c r="A397" s="3">
        <v>44431</v>
      </c>
      <c r="B397" s="4">
        <v>54.91</v>
      </c>
      <c r="C397" s="4">
        <v>96.73</v>
      </c>
      <c r="D397" s="4">
        <v>11.3</v>
      </c>
      <c r="E397" s="4">
        <v>68.8</v>
      </c>
      <c r="F397" s="4">
        <v>63.11</v>
      </c>
      <c r="G397" s="4">
        <v>27.49</v>
      </c>
      <c r="H397" s="4">
        <v>19.21</v>
      </c>
      <c r="I397" s="4">
        <v>23.47</v>
      </c>
      <c r="J397" s="4">
        <v>16.559999999999999</v>
      </c>
      <c r="K397">
        <f t="shared" si="94"/>
        <v>4.0321300365640418E-2</v>
      </c>
      <c r="L397">
        <f t="shared" si="95"/>
        <v>2.5442402555043788E-2</v>
      </c>
      <c r="M397">
        <f t="shared" si="96"/>
        <v>5.2691570075639023E-2</v>
      </c>
      <c r="N397">
        <f t="shared" si="97"/>
        <v>4.2306865775974214E-2</v>
      </c>
      <c r="O397">
        <f t="shared" si="98"/>
        <v>4.7206883281372784E-2</v>
      </c>
      <c r="P397">
        <f t="shared" si="99"/>
        <v>3.8188143490344606E-2</v>
      </c>
      <c r="Q397">
        <f t="shared" si="100"/>
        <v>5.3460083040948715E-2</v>
      </c>
      <c r="R397">
        <f t="shared" si="101"/>
        <v>6.695587034175185E-2</v>
      </c>
      <c r="S397">
        <f t="shared" si="102"/>
        <v>2.2596381267569663E-2</v>
      </c>
      <c r="T397" s="2">
        <f t="shared" ref="T397:T460" si="104">A397</f>
        <v>44431</v>
      </c>
      <c r="U397">
        <f t="shared" ref="U397:U460" si="105">B397</f>
        <v>54.91</v>
      </c>
      <c r="V397">
        <f t="shared" ref="V397:V460" si="106">C397</f>
        <v>96.73</v>
      </c>
      <c r="W397">
        <f>V397-U397</f>
        <v>41.820000000000007</v>
      </c>
      <c r="X397">
        <f t="shared" si="103"/>
        <v>1.7616099071207432</v>
      </c>
      <c r="Y397">
        <f t="shared" ref="Y397:Y460" si="107">K397</f>
        <v>4.0321300365640418E-2</v>
      </c>
      <c r="Z397">
        <f t="shared" ref="Z397:Z460" si="108">L397</f>
        <v>2.5442402555043788E-2</v>
      </c>
    </row>
    <row r="398" spans="1:26" x14ac:dyDescent="0.2">
      <c r="A398" s="3">
        <v>44428</v>
      </c>
      <c r="B398" s="4">
        <v>52.74</v>
      </c>
      <c r="C398" s="4">
        <v>94.3</v>
      </c>
      <c r="D398" s="4">
        <v>10.72</v>
      </c>
      <c r="E398" s="4">
        <v>65.95</v>
      </c>
      <c r="F398" s="4">
        <v>60.2</v>
      </c>
      <c r="G398" s="4">
        <v>26.46</v>
      </c>
      <c r="H398" s="4">
        <v>18.21</v>
      </c>
      <c r="I398" s="4">
        <v>21.95</v>
      </c>
      <c r="J398" s="4">
        <v>16.190000000000001</v>
      </c>
      <c r="K398">
        <f t="shared" ref="K398:K461" si="109">LN(B398/B399)</f>
        <v>1.8962738276224369E-4</v>
      </c>
      <c r="L398">
        <f t="shared" ref="L398:L461" si="110">LN(C398/C399)</f>
        <v>1.0605016182574961E-4</v>
      </c>
      <c r="M398">
        <f t="shared" ref="M398:M461" si="111">LN(D398/D399)</f>
        <v>3.7383221106071581E-3</v>
      </c>
      <c r="N398">
        <f t="shared" ref="N398:N461" si="112">LN(E398/E399)</f>
        <v>-4.8404269368118391E-3</v>
      </c>
      <c r="O398">
        <f t="shared" ref="O398:O461" si="113">LN(F398/F399)</f>
        <v>-6.6423117686278325E-4</v>
      </c>
      <c r="P398">
        <f t="shared" ref="P398:P461" si="114">LN(G398/G399)</f>
        <v>7.5614370332409647E-4</v>
      </c>
      <c r="Q398">
        <f t="shared" ref="Q398:Q461" si="115">LN(H398/H399)</f>
        <v>3.3003330286569214E-3</v>
      </c>
      <c r="R398">
        <f t="shared" ref="R398:R461" si="116">LN(I398/I399)</f>
        <v>-6.3578779108455132E-3</v>
      </c>
      <c r="S398">
        <f t="shared" ref="S398:S461" si="117">LN(J398/J399)</f>
        <v>-3.6991410862026986E-3</v>
      </c>
      <c r="T398" s="2">
        <f t="shared" si="104"/>
        <v>44428</v>
      </c>
      <c r="U398">
        <f t="shared" si="105"/>
        <v>52.74</v>
      </c>
      <c r="V398">
        <f t="shared" si="106"/>
        <v>94.3</v>
      </c>
      <c r="W398">
        <f>V398-U398</f>
        <v>41.559999999999995</v>
      </c>
      <c r="X398">
        <f t="shared" ref="X398:X461" si="118">V398/U398</f>
        <v>1.788016685627607</v>
      </c>
      <c r="Y398">
        <f t="shared" si="107"/>
        <v>1.8962738276224369E-4</v>
      </c>
      <c r="Z398">
        <f t="shared" si="108"/>
        <v>1.0605016182574961E-4</v>
      </c>
    </row>
    <row r="399" spans="1:26" x14ac:dyDescent="0.2">
      <c r="A399" s="3">
        <v>44427</v>
      </c>
      <c r="B399" s="4">
        <v>52.73</v>
      </c>
      <c r="C399" s="4">
        <v>94.29</v>
      </c>
      <c r="D399" s="4">
        <v>10.68</v>
      </c>
      <c r="E399" s="4">
        <v>66.27</v>
      </c>
      <c r="F399" s="4">
        <v>60.24</v>
      </c>
      <c r="G399" s="4">
        <v>26.44</v>
      </c>
      <c r="H399" s="4">
        <v>18.149999999999999</v>
      </c>
      <c r="I399" s="4">
        <v>22.09</v>
      </c>
      <c r="J399" s="4">
        <v>16.25</v>
      </c>
      <c r="K399">
        <f t="shared" si="109"/>
        <v>-3.0995759892491068E-2</v>
      </c>
      <c r="L399">
        <f t="shared" si="110"/>
        <v>-2.5238262981662731E-2</v>
      </c>
      <c r="M399">
        <f t="shared" si="111"/>
        <v>-4.2169400967089272E-2</v>
      </c>
      <c r="N399">
        <f t="shared" si="112"/>
        <v>-2.7973852042406294E-2</v>
      </c>
      <c r="O399">
        <f t="shared" si="113"/>
        <v>-3.2661296378498066E-2</v>
      </c>
      <c r="P399">
        <f t="shared" si="114"/>
        <v>-1.3896937264382347E-2</v>
      </c>
      <c r="Q399">
        <f t="shared" si="115"/>
        <v>-4.0491361354736875E-2</v>
      </c>
      <c r="R399">
        <f t="shared" si="116"/>
        <v>-5.9745477460262562E-2</v>
      </c>
      <c r="S399">
        <f t="shared" si="117"/>
        <v>-1.040719524853582E-2</v>
      </c>
      <c r="T399" s="2">
        <f t="shared" si="104"/>
        <v>44427</v>
      </c>
      <c r="U399">
        <f t="shared" si="105"/>
        <v>52.73</v>
      </c>
      <c r="V399">
        <f t="shared" si="106"/>
        <v>94.29</v>
      </c>
      <c r="W399">
        <f>V399-U399</f>
        <v>41.560000000000009</v>
      </c>
      <c r="X399">
        <f t="shared" si="118"/>
        <v>1.7881661293381379</v>
      </c>
      <c r="Y399">
        <f t="shared" si="107"/>
        <v>-3.0995759892491068E-2</v>
      </c>
      <c r="Z399">
        <f t="shared" si="108"/>
        <v>-2.5238262981662731E-2</v>
      </c>
    </row>
    <row r="400" spans="1:26" x14ac:dyDescent="0.2">
      <c r="A400" s="3">
        <v>44426</v>
      </c>
      <c r="B400" s="4">
        <v>54.39</v>
      </c>
      <c r="C400" s="4">
        <v>96.7</v>
      </c>
      <c r="D400" s="4">
        <v>11.14</v>
      </c>
      <c r="E400" s="4">
        <v>68.150000000000006</v>
      </c>
      <c r="F400" s="4">
        <v>62.24</v>
      </c>
      <c r="G400" s="4">
        <v>26.81</v>
      </c>
      <c r="H400" s="4">
        <v>18.899999999999999</v>
      </c>
      <c r="I400" s="4">
        <v>23.45</v>
      </c>
      <c r="J400" s="4">
        <v>16.420000000000002</v>
      </c>
      <c r="K400">
        <f t="shared" si="109"/>
        <v>-2.1283204451273623E-2</v>
      </c>
      <c r="L400">
        <f t="shared" si="110"/>
        <v>-4.0830267495341133E-2</v>
      </c>
      <c r="M400">
        <f t="shared" si="111"/>
        <v>-3.0934857361526315E-2</v>
      </c>
      <c r="N400">
        <f t="shared" si="112"/>
        <v>-2.6355420615263626E-2</v>
      </c>
      <c r="O400">
        <f t="shared" si="113"/>
        <v>-2.01994939447473E-2</v>
      </c>
      <c r="P400">
        <f t="shared" si="114"/>
        <v>-1.4074306396511457E-2</v>
      </c>
      <c r="Q400">
        <f t="shared" si="115"/>
        <v>-1.4184634991956638E-2</v>
      </c>
      <c r="R400">
        <f t="shared" si="116"/>
        <v>-2.6511125548331852E-2</v>
      </c>
      <c r="S400">
        <f t="shared" si="117"/>
        <v>-3.6476390650314751E-2</v>
      </c>
      <c r="T400" s="2">
        <f t="shared" si="104"/>
        <v>44426</v>
      </c>
      <c r="U400">
        <f t="shared" si="105"/>
        <v>54.39</v>
      </c>
      <c r="V400">
        <f t="shared" si="106"/>
        <v>96.7</v>
      </c>
      <c r="W400">
        <f>V400-U400</f>
        <v>42.31</v>
      </c>
      <c r="X400">
        <f t="shared" si="118"/>
        <v>1.7779003493289207</v>
      </c>
      <c r="Y400">
        <f t="shared" si="107"/>
        <v>-2.1283204451273623E-2</v>
      </c>
      <c r="Z400">
        <f t="shared" si="108"/>
        <v>-4.0830267495341133E-2</v>
      </c>
    </row>
    <row r="401" spans="1:26" x14ac:dyDescent="0.2">
      <c r="A401" s="3">
        <v>44425</v>
      </c>
      <c r="B401" s="4">
        <v>55.56</v>
      </c>
      <c r="C401" s="4">
        <v>100.73</v>
      </c>
      <c r="D401" s="4">
        <v>11.49</v>
      </c>
      <c r="E401" s="4">
        <v>69.97</v>
      </c>
      <c r="F401" s="4">
        <v>63.51</v>
      </c>
      <c r="G401" s="4">
        <v>27.19</v>
      </c>
      <c r="H401" s="4">
        <v>19.170000000000002</v>
      </c>
      <c r="I401" s="4">
        <v>24.08</v>
      </c>
      <c r="J401" s="4">
        <v>17.03</v>
      </c>
      <c r="K401">
        <f t="shared" si="109"/>
        <v>-6.8161698876706249E-3</v>
      </c>
      <c r="L401">
        <f t="shared" si="110"/>
        <v>-1.88445381826727E-3</v>
      </c>
      <c r="M401">
        <f t="shared" si="111"/>
        <v>-1.5544354437800232E-2</v>
      </c>
      <c r="N401">
        <f t="shared" si="112"/>
        <v>-2.6514033767228544E-2</v>
      </c>
      <c r="O401">
        <f t="shared" si="113"/>
        <v>-1.6087812808932369E-2</v>
      </c>
      <c r="P401">
        <f t="shared" si="114"/>
        <v>-2.1467078681818394E-2</v>
      </c>
      <c r="Q401">
        <f t="shared" si="115"/>
        <v>-2.4730781257716997E-2</v>
      </c>
      <c r="R401">
        <f t="shared" si="116"/>
        <v>-2.9058725606478923E-2</v>
      </c>
      <c r="S401">
        <f t="shared" si="117"/>
        <v>-1.9192214557607102E-2</v>
      </c>
      <c r="T401" s="2">
        <f t="shared" si="104"/>
        <v>44425</v>
      </c>
      <c r="U401">
        <f t="shared" si="105"/>
        <v>55.56</v>
      </c>
      <c r="V401">
        <f t="shared" si="106"/>
        <v>100.73</v>
      </c>
      <c r="W401">
        <f>V401-U401</f>
        <v>45.17</v>
      </c>
      <c r="X401">
        <f t="shared" si="118"/>
        <v>1.8129949604031677</v>
      </c>
      <c r="Y401">
        <f t="shared" si="107"/>
        <v>-6.8161698876706249E-3</v>
      </c>
      <c r="Z401">
        <f t="shared" si="108"/>
        <v>-1.88445381826727E-3</v>
      </c>
    </row>
    <row r="402" spans="1:26" x14ac:dyDescent="0.2">
      <c r="A402" s="3">
        <v>44424</v>
      </c>
      <c r="B402" s="4">
        <v>55.94</v>
      </c>
      <c r="C402" s="4">
        <v>100.92</v>
      </c>
      <c r="D402" s="4">
        <v>11.67</v>
      </c>
      <c r="E402" s="4">
        <v>71.849999999999994</v>
      </c>
      <c r="F402" s="4">
        <v>64.540000000000006</v>
      </c>
      <c r="G402" s="4">
        <v>27.78</v>
      </c>
      <c r="H402" s="4">
        <v>19.649999999999999</v>
      </c>
      <c r="I402" s="4">
        <v>24.79</v>
      </c>
      <c r="J402" s="4">
        <v>17.36</v>
      </c>
      <c r="K402">
        <f t="shared" si="109"/>
        <v>-1.4728329408821302E-2</v>
      </c>
      <c r="L402">
        <f t="shared" si="110"/>
        <v>-1.0252455735057672E-2</v>
      </c>
      <c r="M402">
        <f t="shared" si="111"/>
        <v>-3.6184006304230708E-2</v>
      </c>
      <c r="N402">
        <f t="shared" si="112"/>
        <v>-2.7996888275522401E-2</v>
      </c>
      <c r="O402">
        <f t="shared" si="113"/>
        <v>-2.615027824251577E-2</v>
      </c>
      <c r="P402">
        <f t="shared" si="114"/>
        <v>-2.0310692847563334E-2</v>
      </c>
      <c r="Q402">
        <f t="shared" si="115"/>
        <v>-2.4133901336429859E-2</v>
      </c>
      <c r="R402">
        <f t="shared" si="116"/>
        <v>-3.954647384615427E-2</v>
      </c>
      <c r="S402">
        <f t="shared" si="117"/>
        <v>-3.2864147398446078E-2</v>
      </c>
      <c r="T402" s="2">
        <f t="shared" si="104"/>
        <v>44424</v>
      </c>
      <c r="U402">
        <f t="shared" si="105"/>
        <v>55.94</v>
      </c>
      <c r="V402">
        <f t="shared" si="106"/>
        <v>100.92</v>
      </c>
      <c r="W402">
        <f>V402-U402</f>
        <v>44.980000000000004</v>
      </c>
      <c r="X402">
        <f t="shared" si="118"/>
        <v>1.8040757954951736</v>
      </c>
      <c r="Y402">
        <f t="shared" si="107"/>
        <v>-1.4728329408821302E-2</v>
      </c>
      <c r="Z402">
        <f t="shared" si="108"/>
        <v>-1.0252455735057672E-2</v>
      </c>
    </row>
    <row r="403" spans="1:26" x14ac:dyDescent="0.2">
      <c r="A403" s="3">
        <v>44421</v>
      </c>
      <c r="B403" s="4">
        <v>56.77</v>
      </c>
      <c r="C403" s="4">
        <v>101.96</v>
      </c>
      <c r="D403" s="4">
        <v>12.1</v>
      </c>
      <c r="E403" s="4">
        <v>73.89</v>
      </c>
      <c r="F403" s="4">
        <v>66.25</v>
      </c>
      <c r="G403" s="4">
        <v>28.35</v>
      </c>
      <c r="H403" s="4">
        <v>20.13</v>
      </c>
      <c r="I403" s="4">
        <v>25.79</v>
      </c>
      <c r="J403" s="4">
        <v>17.940000000000001</v>
      </c>
      <c r="K403">
        <f t="shared" si="109"/>
        <v>-1.0164826392744828E-2</v>
      </c>
      <c r="L403">
        <f t="shared" si="110"/>
        <v>-6.6471407994663475E-3</v>
      </c>
      <c r="M403">
        <f t="shared" si="111"/>
        <v>-2.449102000829587E-2</v>
      </c>
      <c r="N403">
        <f t="shared" si="112"/>
        <v>-7.4159309734937737E-3</v>
      </c>
      <c r="O403">
        <f t="shared" si="113"/>
        <v>-1.4981553615616946E-2</v>
      </c>
      <c r="P403">
        <f t="shared" si="114"/>
        <v>-7.0299059282581738E-3</v>
      </c>
      <c r="Q403">
        <f t="shared" si="115"/>
        <v>-1.5282525683803694E-2</v>
      </c>
      <c r="R403">
        <f t="shared" si="116"/>
        <v>-4.1023602734146507E-2</v>
      </c>
      <c r="S403">
        <f t="shared" si="117"/>
        <v>-4.3627420179625905E-2</v>
      </c>
      <c r="T403" s="2">
        <f t="shared" si="104"/>
        <v>44421</v>
      </c>
      <c r="U403">
        <f t="shared" si="105"/>
        <v>56.77</v>
      </c>
      <c r="V403">
        <f t="shared" si="106"/>
        <v>101.96</v>
      </c>
      <c r="W403">
        <f>V403-U403</f>
        <v>45.189999999999991</v>
      </c>
      <c r="X403">
        <f t="shared" si="118"/>
        <v>1.7960190241324641</v>
      </c>
      <c r="Y403">
        <f t="shared" si="107"/>
        <v>-1.0164826392744828E-2</v>
      </c>
      <c r="Z403">
        <f t="shared" si="108"/>
        <v>-6.6471407994663475E-3</v>
      </c>
    </row>
    <row r="404" spans="1:26" x14ac:dyDescent="0.2">
      <c r="A404" s="3">
        <v>44420</v>
      </c>
      <c r="B404" s="4">
        <v>57.35</v>
      </c>
      <c r="C404" s="4">
        <v>102.64</v>
      </c>
      <c r="D404" s="4">
        <v>12.4</v>
      </c>
      <c r="E404" s="4">
        <v>74.44</v>
      </c>
      <c r="F404" s="4">
        <v>67.25</v>
      </c>
      <c r="G404" s="4">
        <v>28.55</v>
      </c>
      <c r="H404" s="4">
        <v>20.440000000000001</v>
      </c>
      <c r="I404" s="4">
        <v>26.87</v>
      </c>
      <c r="J404" s="4">
        <v>18.739999999999998</v>
      </c>
      <c r="K404">
        <f t="shared" si="109"/>
        <v>-1.7286515157185316E-2</v>
      </c>
      <c r="L404">
        <f t="shared" si="110"/>
        <v>-2.0438957915850857E-3</v>
      </c>
      <c r="M404">
        <f t="shared" si="111"/>
        <v>0</v>
      </c>
      <c r="N404">
        <f t="shared" si="112"/>
        <v>4.0309036488006046E-4</v>
      </c>
      <c r="O404">
        <f t="shared" si="113"/>
        <v>6.1153147547554519E-3</v>
      </c>
      <c r="P404">
        <f t="shared" si="114"/>
        <v>-1.4949000790517131E-2</v>
      </c>
      <c r="Q404">
        <f t="shared" si="115"/>
        <v>-9.2525617476566235E-3</v>
      </c>
      <c r="R404">
        <f t="shared" si="116"/>
        <v>1.1171105239188199E-3</v>
      </c>
      <c r="S404">
        <f t="shared" si="117"/>
        <v>-2.2686280247277139E-2</v>
      </c>
      <c r="T404" s="2">
        <f t="shared" si="104"/>
        <v>44420</v>
      </c>
      <c r="U404">
        <f t="shared" si="105"/>
        <v>57.35</v>
      </c>
      <c r="V404">
        <f t="shared" si="106"/>
        <v>102.64</v>
      </c>
      <c r="W404">
        <f>V404-U404</f>
        <v>45.29</v>
      </c>
      <c r="X404">
        <f t="shared" si="118"/>
        <v>1.7897122929380993</v>
      </c>
      <c r="Y404">
        <f t="shared" si="107"/>
        <v>-1.7286515157185316E-2</v>
      </c>
      <c r="Z404">
        <f t="shared" si="108"/>
        <v>-2.0438957915850857E-3</v>
      </c>
    </row>
    <row r="405" spans="1:26" x14ac:dyDescent="0.2">
      <c r="A405" s="3">
        <v>44419</v>
      </c>
      <c r="B405" s="4">
        <v>58.35</v>
      </c>
      <c r="C405" s="4">
        <v>102.85</v>
      </c>
      <c r="D405" s="4">
        <v>12.4</v>
      </c>
      <c r="E405" s="4">
        <v>74.41</v>
      </c>
      <c r="F405" s="4">
        <v>66.84</v>
      </c>
      <c r="G405" s="4">
        <v>28.98</v>
      </c>
      <c r="H405" s="4">
        <v>20.63</v>
      </c>
      <c r="I405" s="4">
        <v>26.84</v>
      </c>
      <c r="J405" s="4">
        <v>19.170000000000002</v>
      </c>
      <c r="K405">
        <f t="shared" si="109"/>
        <v>2.9177056655094393E-3</v>
      </c>
      <c r="L405">
        <f t="shared" si="110"/>
        <v>7.514796502486364E-3</v>
      </c>
      <c r="M405">
        <f t="shared" si="111"/>
        <v>4.040409537005127E-3</v>
      </c>
      <c r="N405">
        <f t="shared" si="112"/>
        <v>2.421960279714269E-3</v>
      </c>
      <c r="O405">
        <f t="shared" si="113"/>
        <v>-8.9726340698978229E-4</v>
      </c>
      <c r="P405">
        <f t="shared" si="114"/>
        <v>1.9512814223581719E-2</v>
      </c>
      <c r="Q405">
        <f t="shared" si="115"/>
        <v>2.056879566763065E-2</v>
      </c>
      <c r="R405">
        <f t="shared" si="116"/>
        <v>2.1846443228830833E-2</v>
      </c>
      <c r="S405">
        <f t="shared" si="117"/>
        <v>-1.0378920361351306E-2</v>
      </c>
      <c r="T405" s="2">
        <f t="shared" si="104"/>
        <v>44419</v>
      </c>
      <c r="U405">
        <f t="shared" si="105"/>
        <v>58.35</v>
      </c>
      <c r="V405">
        <f t="shared" si="106"/>
        <v>102.85</v>
      </c>
      <c r="W405">
        <f>V405-U405</f>
        <v>44.499999999999993</v>
      </c>
      <c r="X405">
        <f t="shared" si="118"/>
        <v>1.7626392459297342</v>
      </c>
      <c r="Y405">
        <f t="shared" si="107"/>
        <v>2.9177056655094393E-3</v>
      </c>
      <c r="Z405">
        <f t="shared" si="108"/>
        <v>7.514796502486364E-3</v>
      </c>
    </row>
    <row r="406" spans="1:26" x14ac:dyDescent="0.2">
      <c r="A406" s="3">
        <v>44418</v>
      </c>
      <c r="B406" s="4">
        <v>58.18</v>
      </c>
      <c r="C406" s="4">
        <v>102.08</v>
      </c>
      <c r="D406" s="4">
        <v>12.35</v>
      </c>
      <c r="E406" s="4">
        <v>74.23</v>
      </c>
      <c r="F406" s="4">
        <v>66.900000000000006</v>
      </c>
      <c r="G406" s="4">
        <v>28.42</v>
      </c>
      <c r="H406" s="4">
        <v>20.21</v>
      </c>
      <c r="I406" s="4">
        <v>26.26</v>
      </c>
      <c r="J406" s="4">
        <v>19.37</v>
      </c>
      <c r="K406">
        <f t="shared" si="109"/>
        <v>1.6987754681303219E-2</v>
      </c>
      <c r="L406">
        <f t="shared" si="110"/>
        <v>1.8089753409801276E-2</v>
      </c>
      <c r="M406">
        <f t="shared" si="111"/>
        <v>4.3863051096034E-2</v>
      </c>
      <c r="N406">
        <f t="shared" si="112"/>
        <v>1.6571963061461137E-2</v>
      </c>
      <c r="O406">
        <f t="shared" si="113"/>
        <v>1.3544225107757253E-2</v>
      </c>
      <c r="P406">
        <f t="shared" si="114"/>
        <v>1.5245819141592521E-2</v>
      </c>
      <c r="Q406">
        <f t="shared" si="115"/>
        <v>2.6066638764495484E-2</v>
      </c>
      <c r="R406">
        <f t="shared" si="116"/>
        <v>2.5063968663216436E-2</v>
      </c>
      <c r="S406">
        <f t="shared" si="117"/>
        <v>1.1945091394096385E-2</v>
      </c>
      <c r="T406" s="2">
        <f t="shared" si="104"/>
        <v>44418</v>
      </c>
      <c r="U406">
        <f t="shared" si="105"/>
        <v>58.18</v>
      </c>
      <c r="V406">
        <f t="shared" si="106"/>
        <v>102.08</v>
      </c>
      <c r="W406">
        <f>V406-U406</f>
        <v>43.9</v>
      </c>
      <c r="X406">
        <f t="shared" si="118"/>
        <v>1.7545548298384324</v>
      </c>
      <c r="Y406">
        <f t="shared" si="107"/>
        <v>1.6987754681303219E-2</v>
      </c>
      <c r="Z406">
        <f t="shared" si="108"/>
        <v>1.8089753409801276E-2</v>
      </c>
    </row>
    <row r="407" spans="1:26" x14ac:dyDescent="0.2">
      <c r="A407" s="3">
        <v>44417</v>
      </c>
      <c r="B407" s="4">
        <v>57.2</v>
      </c>
      <c r="C407" s="4">
        <v>100.25</v>
      </c>
      <c r="D407" s="4">
        <v>11.82</v>
      </c>
      <c r="E407" s="4">
        <v>73.010000000000005</v>
      </c>
      <c r="F407" s="4">
        <v>66</v>
      </c>
      <c r="G407" s="4">
        <v>27.99</v>
      </c>
      <c r="H407" s="4">
        <v>19.690000000000001</v>
      </c>
      <c r="I407" s="4">
        <v>25.61</v>
      </c>
      <c r="J407" s="4">
        <v>19.14</v>
      </c>
      <c r="K407">
        <f t="shared" si="109"/>
        <v>-1.1472401162236807E-2</v>
      </c>
      <c r="L407">
        <f t="shared" si="110"/>
        <v>-1.6815430833785654E-2</v>
      </c>
      <c r="M407">
        <f t="shared" si="111"/>
        <v>-1.177473654453353E-2</v>
      </c>
      <c r="N407">
        <f t="shared" si="112"/>
        <v>-1.2927988450929561E-2</v>
      </c>
      <c r="O407">
        <f t="shared" si="113"/>
        <v>-7.5472056353829663E-3</v>
      </c>
      <c r="P407">
        <f t="shared" si="114"/>
        <v>-1.5245819141592547E-2</v>
      </c>
      <c r="Q407">
        <f t="shared" si="115"/>
        <v>-1.5621380902956779E-2</v>
      </c>
      <c r="R407">
        <f t="shared" si="116"/>
        <v>-3.0002250303798904E-2</v>
      </c>
      <c r="S407">
        <f t="shared" si="117"/>
        <v>3.1310596971364145E-2</v>
      </c>
      <c r="T407" s="2">
        <f t="shared" si="104"/>
        <v>44417</v>
      </c>
      <c r="U407">
        <f t="shared" si="105"/>
        <v>57.2</v>
      </c>
      <c r="V407">
        <f t="shared" si="106"/>
        <v>100.25</v>
      </c>
      <c r="W407">
        <f>V407-U407</f>
        <v>43.05</v>
      </c>
      <c r="X407">
        <f t="shared" si="118"/>
        <v>1.7526223776223775</v>
      </c>
      <c r="Y407">
        <f t="shared" si="107"/>
        <v>-1.1472401162236807E-2</v>
      </c>
      <c r="Z407">
        <f t="shared" si="108"/>
        <v>-1.6815430833785654E-2</v>
      </c>
    </row>
    <row r="408" spans="1:26" x14ac:dyDescent="0.2">
      <c r="A408" s="3">
        <v>44414</v>
      </c>
      <c r="B408" s="4">
        <v>57.86</v>
      </c>
      <c r="C408" s="4">
        <v>101.95</v>
      </c>
      <c r="D408" s="4">
        <v>11.96</v>
      </c>
      <c r="E408" s="4">
        <v>73.959999999999994</v>
      </c>
      <c r="F408" s="4">
        <v>66.5</v>
      </c>
      <c r="G408" s="4">
        <v>28.42</v>
      </c>
      <c r="H408" s="4">
        <v>20</v>
      </c>
      <c r="I408" s="4">
        <v>26.39</v>
      </c>
      <c r="J408" s="4">
        <v>18.55</v>
      </c>
      <c r="K408">
        <f t="shared" si="109"/>
        <v>1.1472401162236781E-2</v>
      </c>
      <c r="L408">
        <f t="shared" si="110"/>
        <v>7.087341409803838E-3</v>
      </c>
      <c r="M408">
        <f t="shared" si="111"/>
        <v>1.4316033973206301E-2</v>
      </c>
      <c r="N408">
        <f t="shared" si="112"/>
        <v>8.0092737930210975E-3</v>
      </c>
      <c r="O408">
        <f t="shared" si="113"/>
        <v>1.1950826752031967E-2</v>
      </c>
      <c r="P408">
        <f t="shared" si="114"/>
        <v>1.7749844774782874E-2</v>
      </c>
      <c r="Q408">
        <f t="shared" si="115"/>
        <v>2.6343975339601852E-2</v>
      </c>
      <c r="R408">
        <f t="shared" si="116"/>
        <v>7.607491995612072E-3</v>
      </c>
      <c r="S408">
        <f t="shared" si="117"/>
        <v>2.4005517158122283E-2</v>
      </c>
      <c r="T408" s="2">
        <f t="shared" si="104"/>
        <v>44414</v>
      </c>
      <c r="U408">
        <f t="shared" si="105"/>
        <v>57.86</v>
      </c>
      <c r="V408">
        <f t="shared" si="106"/>
        <v>101.95</v>
      </c>
      <c r="W408">
        <f>V408-U408</f>
        <v>44.09</v>
      </c>
      <c r="X408">
        <f t="shared" si="118"/>
        <v>1.7620117525060492</v>
      </c>
      <c r="Y408">
        <f t="shared" si="107"/>
        <v>1.1472401162236781E-2</v>
      </c>
      <c r="Z408">
        <f t="shared" si="108"/>
        <v>7.087341409803838E-3</v>
      </c>
    </row>
    <row r="409" spans="1:26" x14ac:dyDescent="0.2">
      <c r="A409" s="3">
        <v>44413</v>
      </c>
      <c r="B409" s="4">
        <v>57.2</v>
      </c>
      <c r="C409" s="4">
        <v>101.23</v>
      </c>
      <c r="D409" s="4">
        <v>11.79</v>
      </c>
      <c r="E409" s="4">
        <v>73.37</v>
      </c>
      <c r="F409" s="4">
        <v>65.709999999999994</v>
      </c>
      <c r="G409" s="4">
        <v>27.92</v>
      </c>
      <c r="H409" s="4">
        <v>19.48</v>
      </c>
      <c r="I409" s="4">
        <v>26.19</v>
      </c>
      <c r="J409" s="4">
        <v>18.11</v>
      </c>
      <c r="K409">
        <f t="shared" si="109"/>
        <v>6.3135951568523037E-3</v>
      </c>
      <c r="L409">
        <f t="shared" si="110"/>
        <v>9.2294606427706389E-3</v>
      </c>
      <c r="M409">
        <f t="shared" si="111"/>
        <v>6.4821286585517515E-2</v>
      </c>
      <c r="N409">
        <f t="shared" si="112"/>
        <v>2.3861555533392E-2</v>
      </c>
      <c r="O409">
        <f t="shared" si="113"/>
        <v>2.3559485228065585E-2</v>
      </c>
      <c r="P409">
        <f t="shared" si="114"/>
        <v>1.044113895884656E-2</v>
      </c>
      <c r="Q409">
        <f t="shared" si="115"/>
        <v>1.4478019180653235E-2</v>
      </c>
      <c r="R409">
        <f t="shared" si="116"/>
        <v>1.927584739782829E-2</v>
      </c>
      <c r="S409">
        <f t="shared" si="117"/>
        <v>-4.9573221874276352E-3</v>
      </c>
      <c r="T409" s="2">
        <f t="shared" si="104"/>
        <v>44413</v>
      </c>
      <c r="U409">
        <f t="shared" si="105"/>
        <v>57.2</v>
      </c>
      <c r="V409">
        <f t="shared" si="106"/>
        <v>101.23</v>
      </c>
      <c r="W409">
        <f>V409-U409</f>
        <v>44.03</v>
      </c>
      <c r="X409">
        <f t="shared" si="118"/>
        <v>1.7697552447552447</v>
      </c>
      <c r="Y409">
        <f t="shared" si="107"/>
        <v>6.3135951568523037E-3</v>
      </c>
      <c r="Z409">
        <f t="shared" si="108"/>
        <v>9.2294606427706389E-3</v>
      </c>
    </row>
    <row r="410" spans="1:26" x14ac:dyDescent="0.2">
      <c r="A410" s="3">
        <v>44412</v>
      </c>
      <c r="B410" s="4">
        <v>56.84</v>
      </c>
      <c r="C410" s="4">
        <v>100.3</v>
      </c>
      <c r="D410" s="4">
        <v>11.05</v>
      </c>
      <c r="E410" s="4">
        <v>71.64</v>
      </c>
      <c r="F410" s="4">
        <v>64.180000000000007</v>
      </c>
      <c r="G410" s="4">
        <v>27.63</v>
      </c>
      <c r="H410" s="4">
        <v>19.2</v>
      </c>
      <c r="I410" s="4">
        <v>25.69</v>
      </c>
      <c r="J410" s="4">
        <v>18.2</v>
      </c>
      <c r="K410">
        <f t="shared" si="109"/>
        <v>-2.364505150849228E-2</v>
      </c>
      <c r="L410">
        <f t="shared" si="110"/>
        <v>-2.2672237768779285E-2</v>
      </c>
      <c r="M410">
        <f t="shared" si="111"/>
        <v>-4.4255009004040703E-2</v>
      </c>
      <c r="N410">
        <f t="shared" si="112"/>
        <v>-6.0000391816698723E-2</v>
      </c>
      <c r="O410">
        <f t="shared" si="113"/>
        <v>-7.2559785950799677E-2</v>
      </c>
      <c r="P410">
        <f t="shared" si="114"/>
        <v>-4.4939456183061319E-2</v>
      </c>
      <c r="Q410">
        <f t="shared" si="115"/>
        <v>-5.9152951204978724E-2</v>
      </c>
      <c r="R410">
        <f t="shared" si="116"/>
        <v>-2.8397917494405529E-2</v>
      </c>
      <c r="S410">
        <f t="shared" si="117"/>
        <v>1.7179696562121784E-2</v>
      </c>
      <c r="T410" s="2">
        <f t="shared" si="104"/>
        <v>44412</v>
      </c>
      <c r="U410">
        <f t="shared" si="105"/>
        <v>56.84</v>
      </c>
      <c r="V410">
        <f t="shared" si="106"/>
        <v>100.3</v>
      </c>
      <c r="W410">
        <f>V410-U410</f>
        <v>43.459999999999994</v>
      </c>
      <c r="X410">
        <f t="shared" si="118"/>
        <v>1.7646023926812102</v>
      </c>
      <c r="Y410">
        <f t="shared" si="107"/>
        <v>-2.364505150849228E-2</v>
      </c>
      <c r="Z410">
        <f t="shared" si="108"/>
        <v>-2.2672237768779285E-2</v>
      </c>
    </row>
    <row r="411" spans="1:26" x14ac:dyDescent="0.2">
      <c r="A411" s="3">
        <v>44411</v>
      </c>
      <c r="B411" s="4">
        <v>58.2</v>
      </c>
      <c r="C411" s="4">
        <v>102.6</v>
      </c>
      <c r="D411" s="4">
        <v>11.55</v>
      </c>
      <c r="E411" s="4">
        <v>76.069999999999993</v>
      </c>
      <c r="F411" s="4">
        <v>69.010000000000005</v>
      </c>
      <c r="G411" s="4">
        <v>28.9</v>
      </c>
      <c r="H411" s="4">
        <v>20.37</v>
      </c>
      <c r="I411" s="4">
        <v>26.43</v>
      </c>
      <c r="J411" s="4">
        <v>17.89</v>
      </c>
      <c r="K411">
        <f t="shared" si="109"/>
        <v>1.0710069553362419E-2</v>
      </c>
      <c r="L411">
        <f t="shared" si="110"/>
        <v>9.4991655869939729E-3</v>
      </c>
      <c r="M411">
        <f t="shared" si="111"/>
        <v>2.1882711249507587E-2</v>
      </c>
      <c r="N411">
        <f t="shared" si="112"/>
        <v>3.4640708662284754E-2</v>
      </c>
      <c r="O411">
        <f t="shared" si="113"/>
        <v>3.8554365150122276E-2</v>
      </c>
      <c r="P411">
        <f t="shared" si="114"/>
        <v>1.3937507843781678E-2</v>
      </c>
      <c r="Q411">
        <f t="shared" si="115"/>
        <v>1.0362787035546658E-2</v>
      </c>
      <c r="R411">
        <f t="shared" si="116"/>
        <v>2.4512908722944406E-2</v>
      </c>
      <c r="S411">
        <f t="shared" si="117"/>
        <v>2.0898812012382403E-2</v>
      </c>
      <c r="T411" s="2">
        <f t="shared" si="104"/>
        <v>44411</v>
      </c>
      <c r="U411">
        <f t="shared" si="105"/>
        <v>58.2</v>
      </c>
      <c r="V411">
        <f t="shared" si="106"/>
        <v>102.6</v>
      </c>
      <c r="W411">
        <f>V411-U411</f>
        <v>44.399999999999991</v>
      </c>
      <c r="X411">
        <f t="shared" si="118"/>
        <v>1.7628865979381441</v>
      </c>
      <c r="Y411">
        <f t="shared" si="107"/>
        <v>1.0710069553362419E-2</v>
      </c>
      <c r="Z411">
        <f t="shared" si="108"/>
        <v>9.4991655869939729E-3</v>
      </c>
    </row>
    <row r="412" spans="1:26" x14ac:dyDescent="0.2">
      <c r="A412" s="3">
        <v>44410</v>
      </c>
      <c r="B412" s="4">
        <v>57.58</v>
      </c>
      <c r="C412" s="4">
        <v>101.63</v>
      </c>
      <c r="D412" s="4">
        <v>11.3</v>
      </c>
      <c r="E412" s="4">
        <v>73.48</v>
      </c>
      <c r="F412" s="4">
        <v>66.400000000000006</v>
      </c>
      <c r="G412" s="4">
        <v>28.5</v>
      </c>
      <c r="H412" s="4">
        <v>20.16</v>
      </c>
      <c r="I412" s="4">
        <v>25.79</v>
      </c>
      <c r="J412" s="4">
        <v>17.52</v>
      </c>
      <c r="K412">
        <f t="shared" si="109"/>
        <v>1.736864963116104E-4</v>
      </c>
      <c r="L412">
        <f t="shared" si="110"/>
        <v>-1.7695639694293764E-3</v>
      </c>
      <c r="M412">
        <f t="shared" si="111"/>
        <v>-2.5339931633365412E-2</v>
      </c>
      <c r="N412">
        <f t="shared" si="112"/>
        <v>6.8068888340570204E-4</v>
      </c>
      <c r="O412">
        <f t="shared" si="113"/>
        <v>-8.5477014395705583E-3</v>
      </c>
      <c r="P412">
        <f t="shared" si="114"/>
        <v>-1.151242437570592E-2</v>
      </c>
      <c r="Q412">
        <f t="shared" si="115"/>
        <v>-2.5466606437060522E-2</v>
      </c>
      <c r="R412">
        <f t="shared" si="116"/>
        <v>-1.194849443539444E-2</v>
      </c>
      <c r="S412">
        <f t="shared" si="117"/>
        <v>-4.8463953107984396E-2</v>
      </c>
      <c r="T412" s="2">
        <f t="shared" si="104"/>
        <v>44410</v>
      </c>
      <c r="U412">
        <f t="shared" si="105"/>
        <v>57.58</v>
      </c>
      <c r="V412">
        <f t="shared" si="106"/>
        <v>101.63</v>
      </c>
      <c r="W412">
        <f>V412-U412</f>
        <v>44.05</v>
      </c>
      <c r="X412">
        <f t="shared" si="118"/>
        <v>1.7650225772837791</v>
      </c>
      <c r="Y412">
        <f t="shared" si="107"/>
        <v>1.736864963116104E-4</v>
      </c>
      <c r="Z412">
        <f t="shared" si="108"/>
        <v>-1.7695639694293764E-3</v>
      </c>
    </row>
    <row r="413" spans="1:26" x14ac:dyDescent="0.2">
      <c r="A413" s="3">
        <v>44407</v>
      </c>
      <c r="B413" s="4">
        <v>57.57</v>
      </c>
      <c r="C413" s="4">
        <v>101.81</v>
      </c>
      <c r="D413" s="4">
        <v>11.59</v>
      </c>
      <c r="E413" s="4">
        <v>73.430000000000007</v>
      </c>
      <c r="F413" s="4">
        <v>66.97</v>
      </c>
      <c r="G413" s="4">
        <v>28.83</v>
      </c>
      <c r="H413" s="4">
        <v>20.68</v>
      </c>
      <c r="I413" s="4">
        <v>26.1</v>
      </c>
      <c r="J413" s="4">
        <v>18.39</v>
      </c>
      <c r="K413">
        <f t="shared" si="109"/>
        <v>-2.3348700162103681E-2</v>
      </c>
      <c r="L413">
        <f t="shared" si="110"/>
        <v>-7.4371612002151598E-3</v>
      </c>
      <c r="M413">
        <f t="shared" si="111"/>
        <v>-1.8803972857610606E-2</v>
      </c>
      <c r="N413">
        <f t="shared" si="112"/>
        <v>-1.8217898085448513E-2</v>
      </c>
      <c r="O413">
        <f t="shared" si="113"/>
        <v>-9.9547661084207362E-3</v>
      </c>
      <c r="P413">
        <f t="shared" si="114"/>
        <v>-2.7708288777575446E-2</v>
      </c>
      <c r="Q413">
        <f t="shared" si="115"/>
        <v>-2.7189845730197438E-2</v>
      </c>
      <c r="R413">
        <f t="shared" si="116"/>
        <v>-2.5720025934378738E-2</v>
      </c>
      <c r="S413">
        <f t="shared" si="117"/>
        <v>-1.6181582851241737E-2</v>
      </c>
      <c r="T413" s="2">
        <f t="shared" si="104"/>
        <v>44407</v>
      </c>
      <c r="U413">
        <f t="shared" si="105"/>
        <v>57.57</v>
      </c>
      <c r="V413">
        <f t="shared" si="106"/>
        <v>101.81</v>
      </c>
      <c r="W413">
        <f>V413-U413</f>
        <v>44.24</v>
      </c>
      <c r="X413">
        <f t="shared" si="118"/>
        <v>1.7684557929477158</v>
      </c>
      <c r="Y413">
        <f t="shared" si="107"/>
        <v>-2.3348700162103681E-2</v>
      </c>
      <c r="Z413">
        <f t="shared" si="108"/>
        <v>-7.4371612002151598E-3</v>
      </c>
    </row>
    <row r="414" spans="1:26" x14ac:dyDescent="0.2">
      <c r="A414" s="3">
        <v>44406</v>
      </c>
      <c r="B414" s="4">
        <v>58.93</v>
      </c>
      <c r="C414" s="4">
        <v>102.57</v>
      </c>
      <c r="D414" s="4">
        <v>11.81</v>
      </c>
      <c r="E414" s="4">
        <v>74.78</v>
      </c>
      <c r="F414" s="4">
        <v>67.64</v>
      </c>
      <c r="G414" s="4">
        <v>29.64</v>
      </c>
      <c r="H414" s="4">
        <v>21.25</v>
      </c>
      <c r="I414" s="4">
        <v>26.78</v>
      </c>
      <c r="J414" s="4">
        <v>18.690000000000001</v>
      </c>
      <c r="K414">
        <f t="shared" si="109"/>
        <v>1.212136053234482E-2</v>
      </c>
      <c r="L414">
        <f t="shared" si="110"/>
        <v>1.3644383455529405E-2</v>
      </c>
      <c r="M414">
        <f t="shared" si="111"/>
        <v>2.5434519858303691E-3</v>
      </c>
      <c r="N414">
        <f t="shared" si="112"/>
        <v>-5.866683493222659E-3</v>
      </c>
      <c r="O414">
        <f t="shared" si="113"/>
        <v>5.0392873796974106E-3</v>
      </c>
      <c r="P414">
        <f t="shared" si="114"/>
        <v>1.0854923409435465E-2</v>
      </c>
      <c r="Q414">
        <f t="shared" si="115"/>
        <v>7.5579008797425663E-3</v>
      </c>
      <c r="R414">
        <f t="shared" si="116"/>
        <v>-4.470946344766899E-3</v>
      </c>
      <c r="S414">
        <f t="shared" si="117"/>
        <v>-0.10455762520923571</v>
      </c>
      <c r="T414" s="2">
        <f t="shared" si="104"/>
        <v>44406</v>
      </c>
      <c r="U414">
        <f t="shared" si="105"/>
        <v>58.93</v>
      </c>
      <c r="V414">
        <f t="shared" si="106"/>
        <v>102.57</v>
      </c>
      <c r="W414">
        <f>V414-U414</f>
        <v>43.639999999999993</v>
      </c>
      <c r="X414">
        <f t="shared" si="118"/>
        <v>1.7405396232818597</v>
      </c>
      <c r="Y414">
        <f t="shared" si="107"/>
        <v>1.212136053234482E-2</v>
      </c>
      <c r="Z414">
        <f t="shared" si="108"/>
        <v>1.3644383455529405E-2</v>
      </c>
    </row>
    <row r="415" spans="1:26" x14ac:dyDescent="0.2">
      <c r="A415" s="3">
        <v>44405</v>
      </c>
      <c r="B415" s="4">
        <v>58.22</v>
      </c>
      <c r="C415" s="4">
        <v>101.18</v>
      </c>
      <c r="D415" s="4">
        <v>11.78</v>
      </c>
      <c r="E415" s="4">
        <v>75.22</v>
      </c>
      <c r="F415" s="4">
        <v>67.3</v>
      </c>
      <c r="G415" s="4">
        <v>29.32</v>
      </c>
      <c r="H415" s="4">
        <v>21.09</v>
      </c>
      <c r="I415" s="4">
        <v>26.9</v>
      </c>
      <c r="J415" s="4">
        <v>20.75</v>
      </c>
      <c r="K415">
        <f t="shared" si="109"/>
        <v>6.7212661473503186E-3</v>
      </c>
      <c r="L415">
        <f t="shared" si="110"/>
        <v>5.6494525598307088E-3</v>
      </c>
      <c r="M415">
        <f t="shared" si="111"/>
        <v>3.5424870460995933E-2</v>
      </c>
      <c r="N415">
        <f t="shared" si="112"/>
        <v>9.0812589910777702E-3</v>
      </c>
      <c r="O415">
        <f t="shared" si="113"/>
        <v>2.5889465234179846E-2</v>
      </c>
      <c r="P415">
        <f t="shared" si="114"/>
        <v>4.7863339238111719E-3</v>
      </c>
      <c r="Q415">
        <f t="shared" si="115"/>
        <v>2.1568053877321171E-2</v>
      </c>
      <c r="R415">
        <f t="shared" si="116"/>
        <v>2.4079417733143114E-2</v>
      </c>
      <c r="S415">
        <f t="shared" si="117"/>
        <v>2.0940623966426233E-2</v>
      </c>
      <c r="T415" s="2">
        <f t="shared" si="104"/>
        <v>44405</v>
      </c>
      <c r="U415">
        <f t="shared" si="105"/>
        <v>58.22</v>
      </c>
      <c r="V415">
        <f t="shared" si="106"/>
        <v>101.18</v>
      </c>
      <c r="W415">
        <f>V415-U415</f>
        <v>42.960000000000008</v>
      </c>
      <c r="X415">
        <f t="shared" si="118"/>
        <v>1.7378907591892823</v>
      </c>
      <c r="Y415">
        <f t="shared" si="107"/>
        <v>6.7212661473503186E-3</v>
      </c>
      <c r="Z415">
        <f t="shared" si="108"/>
        <v>5.6494525598307088E-3</v>
      </c>
    </row>
    <row r="416" spans="1:26" x14ac:dyDescent="0.2">
      <c r="A416" s="3">
        <v>44404</v>
      </c>
      <c r="B416" s="4">
        <v>57.83</v>
      </c>
      <c r="C416" s="4">
        <v>100.61</v>
      </c>
      <c r="D416" s="4">
        <v>11.37</v>
      </c>
      <c r="E416" s="4">
        <v>74.540000000000006</v>
      </c>
      <c r="F416" s="4">
        <v>65.58</v>
      </c>
      <c r="G416" s="4">
        <v>29.18</v>
      </c>
      <c r="H416" s="4">
        <v>20.64</v>
      </c>
      <c r="I416" s="4">
        <v>26.26</v>
      </c>
      <c r="J416" s="4">
        <v>20.32</v>
      </c>
      <c r="K416">
        <f t="shared" si="109"/>
        <v>-1.1177143271396095E-2</v>
      </c>
      <c r="L416">
        <f t="shared" si="110"/>
        <v>-3.3736884548871636E-3</v>
      </c>
      <c r="M416">
        <f t="shared" si="111"/>
        <v>-3.9660370227850766E-2</v>
      </c>
      <c r="N416">
        <f t="shared" si="112"/>
        <v>2.9557995455293498E-3</v>
      </c>
      <c r="O416">
        <f t="shared" si="113"/>
        <v>6.1012814583357312E-4</v>
      </c>
      <c r="P416">
        <f t="shared" si="114"/>
        <v>-9.5498679398446275E-3</v>
      </c>
      <c r="Q416">
        <f t="shared" si="115"/>
        <v>-2.4195511440896988E-3</v>
      </c>
      <c r="R416">
        <f t="shared" si="116"/>
        <v>-3.2224594197544726E-2</v>
      </c>
      <c r="S416">
        <f t="shared" si="117"/>
        <v>-2.6707098378828325E-2</v>
      </c>
      <c r="T416" s="2">
        <f t="shared" si="104"/>
        <v>44404</v>
      </c>
      <c r="U416">
        <f t="shared" si="105"/>
        <v>57.83</v>
      </c>
      <c r="V416">
        <f t="shared" si="106"/>
        <v>100.61</v>
      </c>
      <c r="W416">
        <f>V416-U416</f>
        <v>42.78</v>
      </c>
      <c r="X416">
        <f t="shared" si="118"/>
        <v>1.7397544527062079</v>
      </c>
      <c r="Y416">
        <f t="shared" si="107"/>
        <v>-1.1177143271396095E-2</v>
      </c>
      <c r="Z416">
        <f t="shared" si="108"/>
        <v>-3.3736884548871636E-3</v>
      </c>
    </row>
    <row r="417" spans="1:26" x14ac:dyDescent="0.2">
      <c r="A417" s="3">
        <v>44403</v>
      </c>
      <c r="B417" s="4">
        <v>58.48</v>
      </c>
      <c r="C417" s="4">
        <v>100.95</v>
      </c>
      <c r="D417" s="4">
        <v>11.83</v>
      </c>
      <c r="E417" s="4">
        <v>74.319999999999993</v>
      </c>
      <c r="F417" s="4">
        <v>65.540000000000006</v>
      </c>
      <c r="G417" s="4">
        <v>29.46</v>
      </c>
      <c r="H417" s="4">
        <v>20.69</v>
      </c>
      <c r="I417" s="4">
        <v>27.12</v>
      </c>
      <c r="J417" s="4">
        <v>20.87</v>
      </c>
      <c r="K417">
        <f t="shared" si="109"/>
        <v>2.493203933548262E-2</v>
      </c>
      <c r="L417">
        <f t="shared" si="110"/>
        <v>2.0920636880033344E-2</v>
      </c>
      <c r="M417">
        <f t="shared" si="111"/>
        <v>2.8291642621090997E-2</v>
      </c>
      <c r="N417">
        <f t="shared" si="112"/>
        <v>2.9355647421401013E-2</v>
      </c>
      <c r="O417">
        <f t="shared" si="113"/>
        <v>2.8319107142271878E-2</v>
      </c>
      <c r="P417">
        <f t="shared" si="114"/>
        <v>3.6292215168387709E-2</v>
      </c>
      <c r="Q417">
        <f t="shared" si="115"/>
        <v>2.8433287972891175E-2</v>
      </c>
      <c r="R417">
        <f t="shared" si="116"/>
        <v>2.0112409787095688E-2</v>
      </c>
      <c r="S417">
        <f t="shared" si="117"/>
        <v>3.1640507496784043E-2</v>
      </c>
      <c r="T417" s="2">
        <f t="shared" si="104"/>
        <v>44403</v>
      </c>
      <c r="U417">
        <f t="shared" si="105"/>
        <v>58.48</v>
      </c>
      <c r="V417">
        <f t="shared" si="106"/>
        <v>100.95</v>
      </c>
      <c r="W417">
        <f>V417-U417</f>
        <v>42.470000000000006</v>
      </c>
      <c r="X417">
        <f t="shared" si="118"/>
        <v>1.726231190150479</v>
      </c>
      <c r="Y417">
        <f t="shared" si="107"/>
        <v>2.493203933548262E-2</v>
      </c>
      <c r="Z417">
        <f t="shared" si="108"/>
        <v>2.0920636880033344E-2</v>
      </c>
    </row>
    <row r="418" spans="1:26" x14ac:dyDescent="0.2">
      <c r="A418" s="3">
        <v>44400</v>
      </c>
      <c r="B418" s="4">
        <v>57.04</v>
      </c>
      <c r="C418" s="4">
        <v>98.86</v>
      </c>
      <c r="D418" s="4">
        <v>11.5</v>
      </c>
      <c r="E418" s="4">
        <v>72.17</v>
      </c>
      <c r="F418" s="4">
        <v>63.71</v>
      </c>
      <c r="G418" s="4">
        <v>28.41</v>
      </c>
      <c r="H418" s="4">
        <v>20.11</v>
      </c>
      <c r="I418" s="4">
        <v>26.58</v>
      </c>
      <c r="J418" s="4">
        <v>20.22</v>
      </c>
      <c r="K418">
        <f t="shared" si="109"/>
        <v>-1.226456570731047E-3</v>
      </c>
      <c r="L418">
        <f t="shared" si="110"/>
        <v>4.0469446120938854E-4</v>
      </c>
      <c r="M418">
        <f t="shared" si="111"/>
        <v>-1.7241806434505992E-2</v>
      </c>
      <c r="N418">
        <f t="shared" si="112"/>
        <v>-1.9379851026785769E-3</v>
      </c>
      <c r="O418">
        <f t="shared" si="113"/>
        <v>3.6166404701885148E-3</v>
      </c>
      <c r="P418">
        <f t="shared" si="114"/>
        <v>1.525122662876149E-2</v>
      </c>
      <c r="Q418">
        <f t="shared" si="115"/>
        <v>-2.1643737157683043E-2</v>
      </c>
      <c r="R418">
        <f t="shared" si="116"/>
        <v>-1.6048114519425085E-2</v>
      </c>
      <c r="S418">
        <f t="shared" si="117"/>
        <v>-1.0821551743178467E-2</v>
      </c>
      <c r="T418" s="2">
        <f t="shared" si="104"/>
        <v>44400</v>
      </c>
      <c r="U418">
        <f t="shared" si="105"/>
        <v>57.04</v>
      </c>
      <c r="V418">
        <f t="shared" si="106"/>
        <v>98.86</v>
      </c>
      <c r="W418">
        <f>V418-U418</f>
        <v>41.82</v>
      </c>
      <c r="X418">
        <f t="shared" si="118"/>
        <v>1.7331697054698458</v>
      </c>
      <c r="Y418">
        <f t="shared" si="107"/>
        <v>-1.226456570731047E-3</v>
      </c>
      <c r="Z418">
        <f t="shared" si="108"/>
        <v>4.0469446120938854E-4</v>
      </c>
    </row>
    <row r="419" spans="1:26" x14ac:dyDescent="0.2">
      <c r="A419" s="3">
        <v>44399</v>
      </c>
      <c r="B419" s="4">
        <v>57.11</v>
      </c>
      <c r="C419" s="4">
        <v>98.82</v>
      </c>
      <c r="D419" s="4">
        <v>11.7</v>
      </c>
      <c r="E419" s="4">
        <v>72.31</v>
      </c>
      <c r="F419" s="4">
        <v>63.48</v>
      </c>
      <c r="G419" s="4">
        <v>27.98</v>
      </c>
      <c r="H419" s="4">
        <v>20.55</v>
      </c>
      <c r="I419" s="4">
        <v>27.01</v>
      </c>
      <c r="J419" s="4">
        <v>20.440000000000001</v>
      </c>
      <c r="K419">
        <f t="shared" si="109"/>
        <v>-1.1317261907799173E-2</v>
      </c>
      <c r="L419">
        <f t="shared" si="110"/>
        <v>-1.0068550623859203E-2</v>
      </c>
      <c r="M419">
        <f t="shared" si="111"/>
        <v>-1.4425366817866239E-2</v>
      </c>
      <c r="N419">
        <f t="shared" si="112"/>
        <v>-1.9854147061477888E-2</v>
      </c>
      <c r="O419">
        <f t="shared" si="113"/>
        <v>-2.2276799387168866E-2</v>
      </c>
      <c r="P419">
        <f t="shared" si="114"/>
        <v>-1.5954956425573319E-2</v>
      </c>
      <c r="Q419">
        <f t="shared" si="115"/>
        <v>-1.0648696945777218E-2</v>
      </c>
      <c r="R419">
        <f t="shared" si="116"/>
        <v>-6.2742409184734053E-3</v>
      </c>
      <c r="S419">
        <f t="shared" si="117"/>
        <v>-1.4666343376943927E-3</v>
      </c>
      <c r="T419" s="2">
        <f t="shared" si="104"/>
        <v>44399</v>
      </c>
      <c r="U419">
        <f t="shared" si="105"/>
        <v>57.11</v>
      </c>
      <c r="V419">
        <f t="shared" si="106"/>
        <v>98.82</v>
      </c>
      <c r="W419">
        <f>V419-U419</f>
        <v>41.709999999999994</v>
      </c>
      <c r="X419">
        <f t="shared" si="118"/>
        <v>1.7303449483452984</v>
      </c>
      <c r="Y419">
        <f t="shared" si="107"/>
        <v>-1.1317261907799173E-2</v>
      </c>
      <c r="Z419">
        <f t="shared" si="108"/>
        <v>-1.0068550623859203E-2</v>
      </c>
    </row>
    <row r="420" spans="1:26" x14ac:dyDescent="0.2">
      <c r="A420" s="3">
        <v>44398</v>
      </c>
      <c r="B420" s="4">
        <v>57.76</v>
      </c>
      <c r="C420" s="4">
        <v>99.82</v>
      </c>
      <c r="D420" s="4">
        <v>11.87</v>
      </c>
      <c r="E420" s="4">
        <v>73.760000000000005</v>
      </c>
      <c r="F420" s="4">
        <v>64.91</v>
      </c>
      <c r="G420" s="4">
        <v>28.43</v>
      </c>
      <c r="H420" s="4">
        <v>20.77</v>
      </c>
      <c r="I420" s="4">
        <v>27.18</v>
      </c>
      <c r="J420" s="4">
        <v>20.47</v>
      </c>
      <c r="K420">
        <f t="shared" si="109"/>
        <v>3.1659344787290308E-2</v>
      </c>
      <c r="L420">
        <f t="shared" si="110"/>
        <v>3.3514723180939301E-2</v>
      </c>
      <c r="M420">
        <f t="shared" si="111"/>
        <v>4.5677910321970522E-2</v>
      </c>
      <c r="N420">
        <f t="shared" si="112"/>
        <v>3.6307390502914663E-2</v>
      </c>
      <c r="O420">
        <f t="shared" si="113"/>
        <v>3.671576503510493E-2</v>
      </c>
      <c r="P420">
        <f t="shared" si="114"/>
        <v>4.2758444381596858E-2</v>
      </c>
      <c r="Q420">
        <f t="shared" si="115"/>
        <v>3.4283475079774216E-2</v>
      </c>
      <c r="R420">
        <f t="shared" si="116"/>
        <v>6.8914035111807076E-2</v>
      </c>
      <c r="S420">
        <f t="shared" si="117"/>
        <v>4.9058886153728644E-2</v>
      </c>
      <c r="T420" s="2">
        <f t="shared" si="104"/>
        <v>44398</v>
      </c>
      <c r="U420">
        <f t="shared" si="105"/>
        <v>57.76</v>
      </c>
      <c r="V420">
        <f t="shared" si="106"/>
        <v>99.82</v>
      </c>
      <c r="W420">
        <f>V420-U420</f>
        <v>42.059999999999995</v>
      </c>
      <c r="X420">
        <f t="shared" si="118"/>
        <v>1.7281855955678669</v>
      </c>
      <c r="Y420">
        <f t="shared" si="107"/>
        <v>3.1659344787290308E-2</v>
      </c>
      <c r="Z420">
        <f t="shared" si="108"/>
        <v>3.3514723180939301E-2</v>
      </c>
    </row>
    <row r="421" spans="1:26" x14ac:dyDescent="0.2">
      <c r="A421" s="3">
        <v>44397</v>
      </c>
      <c r="B421" s="4">
        <v>55.96</v>
      </c>
      <c r="C421" s="4">
        <v>96.53</v>
      </c>
      <c r="D421" s="4">
        <v>11.34</v>
      </c>
      <c r="E421" s="4">
        <v>71.13</v>
      </c>
      <c r="F421" s="4">
        <v>62.57</v>
      </c>
      <c r="G421" s="4">
        <v>27.24</v>
      </c>
      <c r="H421" s="4">
        <v>20.07</v>
      </c>
      <c r="I421" s="4">
        <v>25.37</v>
      </c>
      <c r="J421" s="4">
        <v>19.489999999999998</v>
      </c>
      <c r="K421">
        <f t="shared" si="109"/>
        <v>1.0960490642634609E-2</v>
      </c>
      <c r="L421">
        <f t="shared" si="110"/>
        <v>5.922402889029922E-3</v>
      </c>
      <c r="M421">
        <f t="shared" si="111"/>
        <v>1.9591009477169793E-2</v>
      </c>
      <c r="N421">
        <f t="shared" si="112"/>
        <v>8.1875104466007983E-3</v>
      </c>
      <c r="O421">
        <f t="shared" si="113"/>
        <v>1.04427007288005E-2</v>
      </c>
      <c r="P421">
        <f t="shared" si="114"/>
        <v>2.1897330669458072E-2</v>
      </c>
      <c r="Q421">
        <f t="shared" si="115"/>
        <v>3.6017080959815928E-2</v>
      </c>
      <c r="R421">
        <f t="shared" si="116"/>
        <v>2.1917593834729441E-2</v>
      </c>
      <c r="S421">
        <f t="shared" si="117"/>
        <v>3.6044643683565719E-2</v>
      </c>
      <c r="T421" s="2">
        <f t="shared" si="104"/>
        <v>44397</v>
      </c>
      <c r="U421">
        <f t="shared" si="105"/>
        <v>55.96</v>
      </c>
      <c r="V421">
        <f t="shared" si="106"/>
        <v>96.53</v>
      </c>
      <c r="W421">
        <f>V421-U421</f>
        <v>40.57</v>
      </c>
      <c r="X421">
        <f t="shared" si="118"/>
        <v>1.7249821300929236</v>
      </c>
      <c r="Y421">
        <f t="shared" si="107"/>
        <v>1.0960490642634609E-2</v>
      </c>
      <c r="Z421">
        <f t="shared" si="108"/>
        <v>5.922402889029922E-3</v>
      </c>
    </row>
    <row r="422" spans="1:26" x14ac:dyDescent="0.2">
      <c r="A422" s="3">
        <v>44396</v>
      </c>
      <c r="B422" s="4">
        <v>55.35</v>
      </c>
      <c r="C422" s="4">
        <v>95.96</v>
      </c>
      <c r="D422" s="4">
        <v>11.12</v>
      </c>
      <c r="E422" s="4">
        <v>70.55</v>
      </c>
      <c r="F422" s="4">
        <v>61.92</v>
      </c>
      <c r="G422" s="4">
        <v>26.65</v>
      </c>
      <c r="H422" s="4">
        <v>19.36</v>
      </c>
      <c r="I422" s="4">
        <v>24.82</v>
      </c>
      <c r="J422" s="4">
        <v>18.8</v>
      </c>
      <c r="K422">
        <f t="shared" si="109"/>
        <v>-3.4972943805325209E-2</v>
      </c>
      <c r="L422">
        <f t="shared" si="110"/>
        <v>-2.7342642824486382E-2</v>
      </c>
      <c r="M422">
        <f t="shared" si="111"/>
        <v>-5.5107951767731755E-2</v>
      </c>
      <c r="N422">
        <f t="shared" si="112"/>
        <v>-5.4208954669988658E-2</v>
      </c>
      <c r="O422">
        <f t="shared" si="113"/>
        <v>-4.6696180525685686E-2</v>
      </c>
      <c r="P422">
        <f t="shared" si="114"/>
        <v>-4.4761690882003394E-2</v>
      </c>
      <c r="Q422">
        <f t="shared" si="115"/>
        <v>-3.5518700685358527E-2</v>
      </c>
      <c r="R422">
        <f t="shared" si="116"/>
        <v>-4.4136399111836734E-2</v>
      </c>
      <c r="S422">
        <f t="shared" si="117"/>
        <v>-7.9470616925317213E-3</v>
      </c>
      <c r="T422" s="2">
        <f t="shared" si="104"/>
        <v>44396</v>
      </c>
      <c r="U422">
        <f t="shared" si="105"/>
        <v>55.35</v>
      </c>
      <c r="V422">
        <f t="shared" si="106"/>
        <v>95.96</v>
      </c>
      <c r="W422">
        <f>V422-U422</f>
        <v>40.609999999999992</v>
      </c>
      <c r="X422">
        <f t="shared" si="118"/>
        <v>1.733694670280036</v>
      </c>
      <c r="Y422">
        <f t="shared" si="107"/>
        <v>-3.4972943805325209E-2</v>
      </c>
      <c r="Z422">
        <f t="shared" si="108"/>
        <v>-2.7342642824486382E-2</v>
      </c>
    </row>
    <row r="423" spans="1:26" x14ac:dyDescent="0.2">
      <c r="A423" s="3">
        <v>44393</v>
      </c>
      <c r="B423" s="4">
        <v>57.32</v>
      </c>
      <c r="C423" s="4">
        <v>98.62</v>
      </c>
      <c r="D423" s="4">
        <v>11.75</v>
      </c>
      <c r="E423" s="4">
        <v>74.48</v>
      </c>
      <c r="F423" s="4">
        <v>64.88</v>
      </c>
      <c r="G423" s="4">
        <v>27.87</v>
      </c>
      <c r="H423" s="4">
        <v>20.059999999999999</v>
      </c>
      <c r="I423" s="4">
        <v>25.94</v>
      </c>
      <c r="J423" s="4">
        <v>18.95</v>
      </c>
      <c r="K423">
        <f t="shared" si="109"/>
        <v>-2.8040024023408914E-2</v>
      </c>
      <c r="L423">
        <f t="shared" si="110"/>
        <v>-2.6812330458657576E-2</v>
      </c>
      <c r="M423">
        <f t="shared" si="111"/>
        <v>-4.0856036494012024E-2</v>
      </c>
      <c r="N423">
        <f t="shared" si="112"/>
        <v>-3.5480147500700027E-2</v>
      </c>
      <c r="O423">
        <f t="shared" si="113"/>
        <v>-2.9163670735442543E-2</v>
      </c>
      <c r="P423">
        <f t="shared" si="114"/>
        <v>-3.0391031497341341E-2</v>
      </c>
      <c r="Q423">
        <f t="shared" si="115"/>
        <v>-3.09227092236623E-2</v>
      </c>
      <c r="R423">
        <f t="shared" si="116"/>
        <v>-4.8533127797370346E-2</v>
      </c>
      <c r="S423">
        <f t="shared" si="117"/>
        <v>-5.1926339354882646E-2</v>
      </c>
      <c r="T423" s="2">
        <f t="shared" si="104"/>
        <v>44393</v>
      </c>
      <c r="U423">
        <f t="shared" si="105"/>
        <v>57.32</v>
      </c>
      <c r="V423">
        <f t="shared" si="106"/>
        <v>98.62</v>
      </c>
      <c r="W423">
        <f>V423-U423</f>
        <v>41.300000000000004</v>
      </c>
      <c r="X423">
        <f t="shared" si="118"/>
        <v>1.720516399162596</v>
      </c>
      <c r="Y423">
        <f t="shared" si="107"/>
        <v>-2.8040024023408914E-2</v>
      </c>
      <c r="Z423">
        <f t="shared" si="108"/>
        <v>-2.6812330458657576E-2</v>
      </c>
    </row>
    <row r="424" spans="1:26" x14ac:dyDescent="0.2">
      <c r="A424" s="3">
        <v>44392</v>
      </c>
      <c r="B424" s="4">
        <v>58.95</v>
      </c>
      <c r="C424" s="4">
        <v>101.3</v>
      </c>
      <c r="D424" s="4">
        <v>12.24</v>
      </c>
      <c r="E424" s="4">
        <v>77.17</v>
      </c>
      <c r="F424" s="4">
        <v>66.8</v>
      </c>
      <c r="G424" s="4">
        <v>28.73</v>
      </c>
      <c r="H424" s="4">
        <v>20.69</v>
      </c>
      <c r="I424" s="4">
        <v>27.23</v>
      </c>
      <c r="J424" s="4">
        <v>19.96</v>
      </c>
      <c r="K424">
        <f t="shared" si="109"/>
        <v>-9.7907601819187794E-3</v>
      </c>
      <c r="L424">
        <f t="shared" si="110"/>
        <v>-6.5922411214966291E-3</v>
      </c>
      <c r="M424">
        <f t="shared" si="111"/>
        <v>-2.2618088587772402E-2</v>
      </c>
      <c r="N424">
        <f t="shared" si="112"/>
        <v>-1.7597268680351944E-2</v>
      </c>
      <c r="O424">
        <f t="shared" si="113"/>
        <v>-1.2939869701534197E-2</v>
      </c>
      <c r="P424">
        <f t="shared" si="114"/>
        <v>-2.8141870860909076E-2</v>
      </c>
      <c r="Q424">
        <f t="shared" si="115"/>
        <v>-3.6074153616574268E-2</v>
      </c>
      <c r="R424">
        <f t="shared" si="116"/>
        <v>-2.1795268852131157E-2</v>
      </c>
      <c r="S424">
        <f t="shared" si="117"/>
        <v>-2.7182301200971312E-2</v>
      </c>
      <c r="T424" s="2">
        <f t="shared" si="104"/>
        <v>44392</v>
      </c>
      <c r="U424">
        <f t="shared" si="105"/>
        <v>58.95</v>
      </c>
      <c r="V424">
        <f t="shared" si="106"/>
        <v>101.3</v>
      </c>
      <c r="W424">
        <f>V424-U424</f>
        <v>42.349999999999994</v>
      </c>
      <c r="X424">
        <f t="shared" si="118"/>
        <v>1.7184054283290924</v>
      </c>
      <c r="Y424">
        <f t="shared" si="107"/>
        <v>-9.7907601819187794E-3</v>
      </c>
      <c r="Z424">
        <f t="shared" si="108"/>
        <v>-6.5922411214966291E-3</v>
      </c>
    </row>
    <row r="425" spans="1:26" x14ac:dyDescent="0.2">
      <c r="A425" s="3">
        <v>44391</v>
      </c>
      <c r="B425" s="4">
        <v>59.53</v>
      </c>
      <c r="C425" s="4">
        <v>101.97</v>
      </c>
      <c r="D425" s="4">
        <v>12.52</v>
      </c>
      <c r="E425" s="4">
        <v>78.540000000000006</v>
      </c>
      <c r="F425" s="4">
        <v>67.67</v>
      </c>
      <c r="G425" s="4">
        <v>29.55</v>
      </c>
      <c r="H425" s="4">
        <v>21.45</v>
      </c>
      <c r="I425" s="4">
        <v>27.83</v>
      </c>
      <c r="J425" s="4">
        <v>20.51</v>
      </c>
      <c r="K425">
        <f t="shared" si="109"/>
        <v>-2.2424326388131657E-2</v>
      </c>
      <c r="L425">
        <f t="shared" si="110"/>
        <v>-1.9038943224196071E-2</v>
      </c>
      <c r="M425">
        <f t="shared" si="111"/>
        <v>-4.681041784399044E-2</v>
      </c>
      <c r="N425">
        <f t="shared" si="112"/>
        <v>-3.8833770266610494E-2</v>
      </c>
      <c r="O425">
        <f t="shared" si="113"/>
        <v>-4.0544137094796928E-2</v>
      </c>
      <c r="P425">
        <f t="shared" si="114"/>
        <v>-3.5243009105213864E-2</v>
      </c>
      <c r="Q425">
        <f t="shared" si="115"/>
        <v>-2.9400372057999849E-2</v>
      </c>
      <c r="R425">
        <f t="shared" si="116"/>
        <v>-7.7745923543839718E-2</v>
      </c>
      <c r="S425">
        <f t="shared" si="117"/>
        <v>-4.2010951010024937E-2</v>
      </c>
      <c r="T425" s="2">
        <f t="shared" si="104"/>
        <v>44391</v>
      </c>
      <c r="U425">
        <f t="shared" si="105"/>
        <v>59.53</v>
      </c>
      <c r="V425">
        <f t="shared" si="106"/>
        <v>101.97</v>
      </c>
      <c r="W425">
        <f>V425-U425</f>
        <v>42.44</v>
      </c>
      <c r="X425">
        <f t="shared" si="118"/>
        <v>1.7129178565429195</v>
      </c>
      <c r="Y425">
        <f t="shared" si="107"/>
        <v>-2.2424326388131657E-2</v>
      </c>
      <c r="Z425">
        <f t="shared" si="108"/>
        <v>-1.9038943224196071E-2</v>
      </c>
    </row>
    <row r="426" spans="1:26" x14ac:dyDescent="0.2">
      <c r="A426" s="3">
        <v>44390</v>
      </c>
      <c r="B426" s="4">
        <v>60.88</v>
      </c>
      <c r="C426" s="4">
        <v>103.93</v>
      </c>
      <c r="D426" s="4">
        <v>13.12</v>
      </c>
      <c r="E426" s="4">
        <v>81.650000000000006</v>
      </c>
      <c r="F426" s="4">
        <v>70.47</v>
      </c>
      <c r="G426" s="4">
        <v>30.61</v>
      </c>
      <c r="H426" s="4">
        <v>22.09</v>
      </c>
      <c r="I426" s="4">
        <v>30.08</v>
      </c>
      <c r="J426" s="4">
        <v>21.39</v>
      </c>
      <c r="K426">
        <f t="shared" si="109"/>
        <v>-4.7521597010430575E-3</v>
      </c>
      <c r="L426">
        <f t="shared" si="110"/>
        <v>-3.3619934649706164E-3</v>
      </c>
      <c r="M426">
        <f t="shared" si="111"/>
        <v>-1.5879350674674421E-2</v>
      </c>
      <c r="N426">
        <f t="shared" si="112"/>
        <v>-9.1436174989519194E-3</v>
      </c>
      <c r="O426">
        <f t="shared" si="113"/>
        <v>-1.7024681327744075E-2</v>
      </c>
      <c r="P426">
        <f t="shared" si="114"/>
        <v>-1.9732162129964894E-2</v>
      </c>
      <c r="Q426">
        <f t="shared" si="115"/>
        <v>-1.4828400211988184E-2</v>
      </c>
      <c r="R426">
        <f t="shared" si="116"/>
        <v>2.9965063207212884E-3</v>
      </c>
      <c r="S426">
        <f t="shared" si="117"/>
        <v>-4.6739893349143313E-4</v>
      </c>
      <c r="T426" s="2">
        <f t="shared" si="104"/>
        <v>44390</v>
      </c>
      <c r="U426">
        <f t="shared" si="105"/>
        <v>60.88</v>
      </c>
      <c r="V426">
        <f t="shared" si="106"/>
        <v>103.93</v>
      </c>
      <c r="W426">
        <f>V426-U426</f>
        <v>43.050000000000004</v>
      </c>
      <c r="X426">
        <f t="shared" si="118"/>
        <v>1.7071287779237845</v>
      </c>
      <c r="Y426">
        <f t="shared" si="107"/>
        <v>-4.7521597010430575E-3</v>
      </c>
      <c r="Z426">
        <f t="shared" si="108"/>
        <v>-3.3619934649706164E-3</v>
      </c>
    </row>
    <row r="427" spans="1:26" x14ac:dyDescent="0.2">
      <c r="A427" s="3">
        <v>44389</v>
      </c>
      <c r="B427" s="4">
        <v>61.17</v>
      </c>
      <c r="C427" s="4">
        <v>104.28</v>
      </c>
      <c r="D427" s="4">
        <v>13.33</v>
      </c>
      <c r="E427" s="4">
        <v>82.4</v>
      </c>
      <c r="F427" s="4">
        <v>71.680000000000007</v>
      </c>
      <c r="G427" s="4">
        <v>31.22</v>
      </c>
      <c r="H427" s="4">
        <v>22.42</v>
      </c>
      <c r="I427" s="4">
        <v>29.99</v>
      </c>
      <c r="J427" s="4">
        <v>21.4</v>
      </c>
      <c r="K427">
        <f t="shared" si="109"/>
        <v>-9.8039223538954907E-4</v>
      </c>
      <c r="L427">
        <f t="shared" si="110"/>
        <v>2.0158394155329463E-3</v>
      </c>
      <c r="M427">
        <f t="shared" si="111"/>
        <v>5.2651494329008335E-3</v>
      </c>
      <c r="N427">
        <f t="shared" si="112"/>
        <v>-3.6341651142195734E-3</v>
      </c>
      <c r="O427">
        <f t="shared" si="113"/>
        <v>-8.6123604980438296E-3</v>
      </c>
      <c r="P427">
        <f t="shared" si="114"/>
        <v>9.6138446757399625E-4</v>
      </c>
      <c r="Q427">
        <f t="shared" si="115"/>
        <v>1.7857147602347531E-3</v>
      </c>
      <c r="R427">
        <f t="shared" si="116"/>
        <v>-8.3015585504145738E-3</v>
      </c>
      <c r="S427">
        <f t="shared" si="117"/>
        <v>-1.4382061862394825E-2</v>
      </c>
      <c r="T427" s="2">
        <f t="shared" si="104"/>
        <v>44389</v>
      </c>
      <c r="U427">
        <f t="shared" si="105"/>
        <v>61.17</v>
      </c>
      <c r="V427">
        <f t="shared" si="106"/>
        <v>104.28</v>
      </c>
      <c r="W427">
        <f>V427-U427</f>
        <v>43.11</v>
      </c>
      <c r="X427">
        <f t="shared" si="118"/>
        <v>1.7047572339382049</v>
      </c>
      <c r="Y427">
        <f t="shared" si="107"/>
        <v>-9.8039223538954907E-4</v>
      </c>
      <c r="Z427">
        <f t="shared" si="108"/>
        <v>2.0158394155329463E-3</v>
      </c>
    </row>
    <row r="428" spans="1:26" x14ac:dyDescent="0.2">
      <c r="A428" s="3">
        <v>44386</v>
      </c>
      <c r="B428" s="4">
        <v>61.23</v>
      </c>
      <c r="C428" s="4">
        <v>104.07</v>
      </c>
      <c r="D428" s="4">
        <v>13.26</v>
      </c>
      <c r="E428" s="4">
        <v>82.7</v>
      </c>
      <c r="F428" s="4">
        <v>72.3</v>
      </c>
      <c r="G428" s="4">
        <v>31.19</v>
      </c>
      <c r="H428" s="4">
        <v>22.38</v>
      </c>
      <c r="I428" s="4">
        <v>30.24</v>
      </c>
      <c r="J428" s="4">
        <v>21.71</v>
      </c>
      <c r="K428">
        <f t="shared" si="109"/>
        <v>1.7962087929479995E-2</v>
      </c>
      <c r="L428">
        <f t="shared" si="110"/>
        <v>1.422581691309888E-2</v>
      </c>
      <c r="M428">
        <f t="shared" si="111"/>
        <v>2.3656196612169732E-2</v>
      </c>
      <c r="N428">
        <f t="shared" si="112"/>
        <v>2.3366406538028253E-2</v>
      </c>
      <c r="O428">
        <f t="shared" si="113"/>
        <v>2.8621482327037998E-2</v>
      </c>
      <c r="P428">
        <f t="shared" si="114"/>
        <v>2.1387723872925337E-2</v>
      </c>
      <c r="Q428">
        <f t="shared" si="115"/>
        <v>3.5011532364984534E-2</v>
      </c>
      <c r="R428">
        <f t="shared" si="116"/>
        <v>1.9366214601546139E-2</v>
      </c>
      <c r="S428">
        <f t="shared" si="117"/>
        <v>1.7189738016593306E-2</v>
      </c>
      <c r="T428" s="2">
        <f t="shared" si="104"/>
        <v>44386</v>
      </c>
      <c r="U428">
        <f t="shared" si="105"/>
        <v>61.23</v>
      </c>
      <c r="V428">
        <f t="shared" si="106"/>
        <v>104.07</v>
      </c>
      <c r="W428">
        <f>V428-U428</f>
        <v>42.839999999999996</v>
      </c>
      <c r="X428">
        <f t="shared" si="118"/>
        <v>1.6996570308672219</v>
      </c>
      <c r="Y428">
        <f t="shared" si="107"/>
        <v>1.7962087929479995E-2</v>
      </c>
      <c r="Z428">
        <f t="shared" si="108"/>
        <v>1.422581691309888E-2</v>
      </c>
    </row>
    <row r="429" spans="1:26" x14ac:dyDescent="0.2">
      <c r="A429" s="3">
        <v>44385</v>
      </c>
      <c r="B429" s="4">
        <v>60.14</v>
      </c>
      <c r="C429" s="4">
        <v>102.6</v>
      </c>
      <c r="D429" s="4">
        <v>12.95</v>
      </c>
      <c r="E429" s="4">
        <v>80.790000000000006</v>
      </c>
      <c r="F429" s="4">
        <v>70.260000000000005</v>
      </c>
      <c r="G429" s="4">
        <v>30.53</v>
      </c>
      <c r="H429" s="4">
        <v>21.61</v>
      </c>
      <c r="I429" s="4">
        <v>29.66</v>
      </c>
      <c r="J429" s="4">
        <v>21.34</v>
      </c>
      <c r="K429">
        <f t="shared" si="109"/>
        <v>-4.479476590266776E-3</v>
      </c>
      <c r="L429">
        <f t="shared" si="110"/>
        <v>-3.2112128017990535E-3</v>
      </c>
      <c r="M429">
        <f t="shared" si="111"/>
        <v>1.5455953617805433E-3</v>
      </c>
      <c r="N429">
        <f t="shared" si="112"/>
        <v>-2.1429828832818517E-2</v>
      </c>
      <c r="O429">
        <f t="shared" si="113"/>
        <v>-2.8759785349179487E-2</v>
      </c>
      <c r="P429">
        <f t="shared" si="114"/>
        <v>-4.9011697522688786E-3</v>
      </c>
      <c r="Q429">
        <f t="shared" si="115"/>
        <v>-4.6264169226767842E-4</v>
      </c>
      <c r="R429">
        <f t="shared" si="116"/>
        <v>6.0872693886502094E-3</v>
      </c>
      <c r="S429">
        <f t="shared" si="117"/>
        <v>3.7722304931363672E-2</v>
      </c>
      <c r="T429" s="2">
        <f t="shared" si="104"/>
        <v>44385</v>
      </c>
      <c r="U429">
        <f t="shared" si="105"/>
        <v>60.14</v>
      </c>
      <c r="V429">
        <f t="shared" si="106"/>
        <v>102.6</v>
      </c>
      <c r="W429">
        <f>V429-U429</f>
        <v>42.459999999999994</v>
      </c>
      <c r="X429">
        <f t="shared" si="118"/>
        <v>1.7060192883272363</v>
      </c>
      <c r="Y429">
        <f t="shared" si="107"/>
        <v>-4.479476590266776E-3</v>
      </c>
      <c r="Z429">
        <f t="shared" si="108"/>
        <v>-3.2112128017990535E-3</v>
      </c>
    </row>
    <row r="430" spans="1:26" x14ac:dyDescent="0.2">
      <c r="A430" s="3">
        <v>44384</v>
      </c>
      <c r="B430" s="4">
        <v>60.41</v>
      </c>
      <c r="C430" s="4">
        <v>102.93</v>
      </c>
      <c r="D430" s="4">
        <v>12.93</v>
      </c>
      <c r="E430" s="4">
        <v>82.54</v>
      </c>
      <c r="F430" s="4">
        <v>72.31</v>
      </c>
      <c r="G430" s="4">
        <v>30.68</v>
      </c>
      <c r="H430" s="4">
        <v>21.62</v>
      </c>
      <c r="I430" s="4">
        <v>29.48</v>
      </c>
      <c r="J430" s="4">
        <v>20.55</v>
      </c>
      <c r="K430">
        <f t="shared" si="109"/>
        <v>-1.5766462250355738E-2</v>
      </c>
      <c r="L430">
        <f t="shared" si="110"/>
        <v>-1.0245595133673235E-2</v>
      </c>
      <c r="M430">
        <f t="shared" si="111"/>
        <v>-2.1423925750467893E-2</v>
      </c>
      <c r="N430">
        <f t="shared" si="112"/>
        <v>-2.2876618929373323E-2</v>
      </c>
      <c r="O430">
        <f t="shared" si="113"/>
        <v>-3.2517659951911117E-2</v>
      </c>
      <c r="P430">
        <f t="shared" si="114"/>
        <v>-1.584511728019037E-2</v>
      </c>
      <c r="Q430">
        <f t="shared" si="115"/>
        <v>-2.7823915765042916E-2</v>
      </c>
      <c r="R430">
        <f t="shared" si="116"/>
        <v>-3.4342431407442482E-2</v>
      </c>
      <c r="S430">
        <f t="shared" si="117"/>
        <v>-6.3061086979847702E-3</v>
      </c>
      <c r="T430" s="2">
        <f t="shared" si="104"/>
        <v>44384</v>
      </c>
      <c r="U430">
        <f t="shared" si="105"/>
        <v>60.41</v>
      </c>
      <c r="V430">
        <f t="shared" si="106"/>
        <v>102.93</v>
      </c>
      <c r="W430">
        <f>V430-U430</f>
        <v>42.52000000000001</v>
      </c>
      <c r="X430">
        <f t="shared" si="118"/>
        <v>1.7038569773216357</v>
      </c>
      <c r="Y430">
        <f t="shared" si="107"/>
        <v>-1.5766462250355738E-2</v>
      </c>
      <c r="Z430">
        <f t="shared" si="108"/>
        <v>-1.0245595133673235E-2</v>
      </c>
    </row>
    <row r="431" spans="1:26" x14ac:dyDescent="0.2">
      <c r="A431" s="3">
        <v>44383</v>
      </c>
      <c r="B431" s="4">
        <v>61.37</v>
      </c>
      <c r="C431" s="4">
        <v>103.99</v>
      </c>
      <c r="D431" s="4">
        <v>13.21</v>
      </c>
      <c r="E431" s="4">
        <v>84.45</v>
      </c>
      <c r="F431" s="4">
        <v>74.7</v>
      </c>
      <c r="G431" s="4">
        <v>31.17</v>
      </c>
      <c r="H431" s="4">
        <v>22.23</v>
      </c>
      <c r="I431" s="4">
        <v>30.51</v>
      </c>
      <c r="J431" s="4">
        <v>20.68</v>
      </c>
      <c r="K431">
        <f t="shared" si="109"/>
        <v>-2.8908388509603495E-2</v>
      </c>
      <c r="L431">
        <f t="shared" si="110"/>
        <v>-1.9804512845237494E-2</v>
      </c>
      <c r="M431">
        <f t="shared" si="111"/>
        <v>-4.7311114099113427E-2</v>
      </c>
      <c r="N431">
        <f t="shared" si="112"/>
        <v>-4.0040161437322266E-2</v>
      </c>
      <c r="O431">
        <f t="shared" si="113"/>
        <v>-4.4125767993427836E-2</v>
      </c>
      <c r="P431">
        <f t="shared" si="114"/>
        <v>-5.0667497077311087E-2</v>
      </c>
      <c r="Q431">
        <f t="shared" si="115"/>
        <v>-6.7402163286530536E-2</v>
      </c>
      <c r="R431">
        <f t="shared" si="116"/>
        <v>-6.5644104445320678E-2</v>
      </c>
      <c r="S431">
        <f t="shared" si="117"/>
        <v>-4.3989120878566233E-2</v>
      </c>
      <c r="T431" s="2">
        <f t="shared" si="104"/>
        <v>44383</v>
      </c>
      <c r="U431">
        <f t="shared" si="105"/>
        <v>61.37</v>
      </c>
      <c r="V431">
        <f t="shared" si="106"/>
        <v>103.99</v>
      </c>
      <c r="W431">
        <f>V431-U431</f>
        <v>42.62</v>
      </c>
      <c r="X431">
        <f t="shared" si="118"/>
        <v>1.6944761284014991</v>
      </c>
      <c r="Y431">
        <f t="shared" si="107"/>
        <v>-2.8908388509603495E-2</v>
      </c>
      <c r="Z431">
        <f t="shared" si="108"/>
        <v>-1.9804512845237494E-2</v>
      </c>
    </row>
    <row r="432" spans="1:26" x14ac:dyDescent="0.2">
      <c r="A432" s="3">
        <v>44379</v>
      </c>
      <c r="B432" s="4">
        <v>63.17</v>
      </c>
      <c r="C432" s="4">
        <v>106.07</v>
      </c>
      <c r="D432" s="4">
        <v>13.85</v>
      </c>
      <c r="E432" s="4">
        <v>87.9</v>
      </c>
      <c r="F432" s="4">
        <v>78.069999999999993</v>
      </c>
      <c r="G432" s="4">
        <v>32.79</v>
      </c>
      <c r="H432" s="4">
        <v>23.78</v>
      </c>
      <c r="I432" s="4">
        <v>32.58</v>
      </c>
      <c r="J432" s="4">
        <v>21.61</v>
      </c>
      <c r="K432">
        <f t="shared" si="109"/>
        <v>-1.4237129668937154E-3</v>
      </c>
      <c r="L432">
        <f t="shared" si="110"/>
        <v>-1.3190128160693914E-3</v>
      </c>
      <c r="M432">
        <f t="shared" si="111"/>
        <v>-2.2841821069241562E-2</v>
      </c>
      <c r="N432">
        <f t="shared" si="112"/>
        <v>9.2577379864831055E-3</v>
      </c>
      <c r="O432">
        <f t="shared" si="113"/>
        <v>3.3359025033605836E-3</v>
      </c>
      <c r="P432">
        <f t="shared" si="114"/>
        <v>-8.5029361371445119E-3</v>
      </c>
      <c r="Q432">
        <f t="shared" si="115"/>
        <v>-8.4068941479323528E-4</v>
      </c>
      <c r="R432">
        <f t="shared" si="116"/>
        <v>-8.5575094352229441E-3</v>
      </c>
      <c r="S432">
        <f t="shared" si="117"/>
        <v>-2.4229756761696215E-2</v>
      </c>
      <c r="T432" s="2">
        <f t="shared" si="104"/>
        <v>44379</v>
      </c>
      <c r="U432">
        <f t="shared" si="105"/>
        <v>63.17</v>
      </c>
      <c r="V432">
        <f t="shared" si="106"/>
        <v>106.07</v>
      </c>
      <c r="W432">
        <f>V432-U432</f>
        <v>42.899999999999991</v>
      </c>
      <c r="X432">
        <f t="shared" si="118"/>
        <v>1.6791198353648882</v>
      </c>
      <c r="Y432">
        <f t="shared" si="107"/>
        <v>-1.4237129668937154E-3</v>
      </c>
      <c r="Z432">
        <f t="shared" si="108"/>
        <v>-1.3190128160693914E-3</v>
      </c>
    </row>
    <row r="433" spans="1:26" x14ac:dyDescent="0.2">
      <c r="A433" s="3">
        <v>44378</v>
      </c>
      <c r="B433" s="4">
        <v>63.26</v>
      </c>
      <c r="C433" s="4">
        <v>106.21</v>
      </c>
      <c r="D433" s="4">
        <v>14.17</v>
      </c>
      <c r="E433" s="4">
        <v>87.09</v>
      </c>
      <c r="F433" s="4">
        <v>77.81</v>
      </c>
      <c r="G433" s="4">
        <v>33.07</v>
      </c>
      <c r="H433" s="4">
        <v>23.8</v>
      </c>
      <c r="I433" s="4">
        <v>32.86</v>
      </c>
      <c r="J433" s="4">
        <v>22.14</v>
      </c>
      <c r="K433">
        <f t="shared" si="109"/>
        <v>2.8494557826650897E-3</v>
      </c>
      <c r="L433">
        <f t="shared" si="110"/>
        <v>1.3937177482106534E-2</v>
      </c>
      <c r="M433">
        <f t="shared" si="111"/>
        <v>3.9587752981222739E-2</v>
      </c>
      <c r="N433">
        <f t="shared" si="112"/>
        <v>1.4689987141269654E-2</v>
      </c>
      <c r="O433">
        <f t="shared" si="113"/>
        <v>-3.4639844759982532E-3</v>
      </c>
      <c r="P433">
        <f t="shared" si="114"/>
        <v>3.2578173011929765E-2</v>
      </c>
      <c r="Q433">
        <f t="shared" si="115"/>
        <v>2.8987536873252187E-2</v>
      </c>
      <c r="R433">
        <f t="shared" si="116"/>
        <v>4.9596941139372186E-2</v>
      </c>
      <c r="S433">
        <f t="shared" si="117"/>
        <v>-5.4054185669080469E-3</v>
      </c>
      <c r="T433" s="2">
        <f t="shared" si="104"/>
        <v>44378</v>
      </c>
      <c r="U433">
        <f t="shared" si="105"/>
        <v>63.26</v>
      </c>
      <c r="V433">
        <f t="shared" si="106"/>
        <v>106.21</v>
      </c>
      <c r="W433">
        <f>V433-U433</f>
        <v>42.949999999999996</v>
      </c>
      <c r="X433">
        <f t="shared" si="118"/>
        <v>1.6789440404679101</v>
      </c>
      <c r="Y433">
        <f t="shared" si="107"/>
        <v>2.8494557826650897E-3</v>
      </c>
      <c r="Z433">
        <f t="shared" si="108"/>
        <v>1.3937177482106534E-2</v>
      </c>
    </row>
    <row r="434" spans="1:26" x14ac:dyDescent="0.2">
      <c r="A434" s="3">
        <v>44377</v>
      </c>
      <c r="B434" s="4">
        <v>63.08</v>
      </c>
      <c r="C434" s="4">
        <v>104.74</v>
      </c>
      <c r="D434" s="4">
        <v>13.62</v>
      </c>
      <c r="E434" s="4">
        <v>85.82</v>
      </c>
      <c r="F434" s="4">
        <v>78.08</v>
      </c>
      <c r="G434" s="4">
        <v>32.01</v>
      </c>
      <c r="H434" s="4">
        <v>23.12</v>
      </c>
      <c r="I434" s="4">
        <v>31.27</v>
      </c>
      <c r="J434" s="4">
        <v>22.26</v>
      </c>
      <c r="K434">
        <f t="shared" si="109"/>
        <v>7.3190461965780594E-3</v>
      </c>
      <c r="L434">
        <f t="shared" si="110"/>
        <v>9.4005488431530473E-3</v>
      </c>
      <c r="M434">
        <f t="shared" si="111"/>
        <v>2.152216653074884E-2</v>
      </c>
      <c r="N434">
        <f t="shared" si="112"/>
        <v>8.3075420745089262E-3</v>
      </c>
      <c r="O434">
        <f t="shared" si="113"/>
        <v>1.4968021384257953E-2</v>
      </c>
      <c r="P434">
        <f t="shared" si="114"/>
        <v>4.069500059757418E-3</v>
      </c>
      <c r="Q434">
        <f t="shared" si="115"/>
        <v>1.9655579284738989E-2</v>
      </c>
      <c r="R434">
        <f t="shared" si="116"/>
        <v>-9.5892607635763953E-4</v>
      </c>
      <c r="S434">
        <f t="shared" si="117"/>
        <v>5.0678738857300294E-2</v>
      </c>
      <c r="T434" s="2">
        <f t="shared" si="104"/>
        <v>44377</v>
      </c>
      <c r="U434">
        <f t="shared" si="105"/>
        <v>63.08</v>
      </c>
      <c r="V434">
        <f t="shared" si="106"/>
        <v>104.74</v>
      </c>
      <c r="W434">
        <f>V434-U434</f>
        <v>41.66</v>
      </c>
      <c r="X434">
        <f t="shared" si="118"/>
        <v>1.660431198478123</v>
      </c>
      <c r="Y434">
        <f t="shared" si="107"/>
        <v>7.3190461965780594E-3</v>
      </c>
      <c r="Z434">
        <f t="shared" si="108"/>
        <v>9.4005488431530473E-3</v>
      </c>
    </row>
    <row r="435" spans="1:26" x14ac:dyDescent="0.2">
      <c r="A435" s="3">
        <v>44376</v>
      </c>
      <c r="B435" s="4">
        <v>62.62</v>
      </c>
      <c r="C435" s="4">
        <v>103.76</v>
      </c>
      <c r="D435" s="4">
        <v>13.33</v>
      </c>
      <c r="E435" s="4">
        <v>85.11</v>
      </c>
      <c r="F435" s="4">
        <v>76.92</v>
      </c>
      <c r="G435" s="4">
        <v>31.88</v>
      </c>
      <c r="H435" s="4">
        <v>22.67</v>
      </c>
      <c r="I435" s="4">
        <v>31.3</v>
      </c>
      <c r="J435" s="4">
        <v>21.16</v>
      </c>
      <c r="K435">
        <f t="shared" si="109"/>
        <v>-6.2087280557044412E-3</v>
      </c>
      <c r="L435">
        <f t="shared" si="110"/>
        <v>-2.2142006639528475E-3</v>
      </c>
      <c r="M435">
        <f t="shared" si="111"/>
        <v>-4.4910255124638266E-3</v>
      </c>
      <c r="N435">
        <f t="shared" si="112"/>
        <v>-3.6357279244507517E-3</v>
      </c>
      <c r="O435">
        <f t="shared" si="113"/>
        <v>-1.0346703788660304E-2</v>
      </c>
      <c r="P435">
        <f t="shared" si="114"/>
        <v>-4.381853646554479E-3</v>
      </c>
      <c r="Q435">
        <f t="shared" si="115"/>
        <v>-1.762891598029461E-3</v>
      </c>
      <c r="R435">
        <f t="shared" si="116"/>
        <v>1.9187725746224146E-3</v>
      </c>
      <c r="S435">
        <f t="shared" si="117"/>
        <v>-9.8754623409576733E-3</v>
      </c>
      <c r="T435" s="2">
        <f t="shared" si="104"/>
        <v>44376</v>
      </c>
      <c r="U435">
        <f t="shared" si="105"/>
        <v>62.62</v>
      </c>
      <c r="V435">
        <f t="shared" si="106"/>
        <v>103.76</v>
      </c>
      <c r="W435">
        <f>V435-U435</f>
        <v>41.140000000000008</v>
      </c>
      <c r="X435">
        <f t="shared" si="118"/>
        <v>1.6569786010859151</v>
      </c>
      <c r="Y435">
        <f t="shared" si="107"/>
        <v>-6.2087280557044412E-3</v>
      </c>
      <c r="Z435">
        <f t="shared" si="108"/>
        <v>-2.2142006639528475E-3</v>
      </c>
    </row>
    <row r="436" spans="1:26" x14ac:dyDescent="0.2">
      <c r="A436" s="3">
        <v>44375</v>
      </c>
      <c r="B436" s="4">
        <v>63.01</v>
      </c>
      <c r="C436" s="4">
        <v>103.99</v>
      </c>
      <c r="D436" s="4">
        <v>13.39</v>
      </c>
      <c r="E436" s="4">
        <v>85.42</v>
      </c>
      <c r="F436" s="4">
        <v>77.72</v>
      </c>
      <c r="G436" s="4">
        <v>32.020000000000003</v>
      </c>
      <c r="H436" s="4">
        <v>22.71</v>
      </c>
      <c r="I436" s="4">
        <v>31.24</v>
      </c>
      <c r="J436" s="4">
        <v>21.37</v>
      </c>
      <c r="K436">
        <f t="shared" si="109"/>
        <v>-2.5849328343322861E-2</v>
      </c>
      <c r="L436">
        <f t="shared" si="110"/>
        <v>-3.1333908964511416E-2</v>
      </c>
      <c r="M436">
        <f t="shared" si="111"/>
        <v>-4.9536711423216584E-2</v>
      </c>
      <c r="N436">
        <f t="shared" si="112"/>
        <v>-5.2673750625211069E-2</v>
      </c>
      <c r="O436">
        <f t="shared" si="113"/>
        <v>-5.4703581850935531E-2</v>
      </c>
      <c r="P436">
        <f t="shared" si="114"/>
        <v>-4.0697064793064085E-2</v>
      </c>
      <c r="Q436">
        <f t="shared" si="115"/>
        <v>-5.274534401235996E-2</v>
      </c>
      <c r="R436">
        <f t="shared" si="116"/>
        <v>-5.207723798376334E-2</v>
      </c>
      <c r="S436">
        <f t="shared" si="117"/>
        <v>-3.0417091483195494E-2</v>
      </c>
      <c r="T436" s="2">
        <f t="shared" si="104"/>
        <v>44375</v>
      </c>
      <c r="U436">
        <f t="shared" si="105"/>
        <v>63.01</v>
      </c>
      <c r="V436">
        <f t="shared" si="106"/>
        <v>103.99</v>
      </c>
      <c r="W436">
        <f>V436-U436</f>
        <v>40.98</v>
      </c>
      <c r="X436">
        <f t="shared" si="118"/>
        <v>1.6503729566735439</v>
      </c>
      <c r="Y436">
        <f t="shared" si="107"/>
        <v>-2.5849328343322861E-2</v>
      </c>
      <c r="Z436">
        <f t="shared" si="108"/>
        <v>-3.1333908964511416E-2</v>
      </c>
    </row>
    <row r="437" spans="1:26" x14ac:dyDescent="0.2">
      <c r="A437" s="3">
        <v>44372</v>
      </c>
      <c r="B437" s="4">
        <v>64.66</v>
      </c>
      <c r="C437" s="4">
        <v>107.3</v>
      </c>
      <c r="D437" s="4">
        <v>14.07</v>
      </c>
      <c r="E437" s="4">
        <v>90.04</v>
      </c>
      <c r="F437" s="4">
        <v>82.09</v>
      </c>
      <c r="G437" s="4">
        <v>33.35</v>
      </c>
      <c r="H437" s="4">
        <v>23.94</v>
      </c>
      <c r="I437" s="4">
        <v>32.909999999999997</v>
      </c>
      <c r="J437" s="4">
        <v>22.03</v>
      </c>
      <c r="K437">
        <f t="shared" si="109"/>
        <v>2.1675190402790224E-3</v>
      </c>
      <c r="L437">
        <f t="shared" si="110"/>
        <v>1.4922591838385738E-3</v>
      </c>
      <c r="M437">
        <f t="shared" si="111"/>
        <v>1.5759638492950187E-2</v>
      </c>
      <c r="N437">
        <f t="shared" si="112"/>
        <v>3.8947359086198741E-3</v>
      </c>
      <c r="O437">
        <f t="shared" si="113"/>
        <v>4.3950748321364454E-3</v>
      </c>
      <c r="P437">
        <f t="shared" si="114"/>
        <v>2.7022985968511042E-3</v>
      </c>
      <c r="Q437">
        <f t="shared" si="115"/>
        <v>5.8651194523980576E-3</v>
      </c>
      <c r="R437">
        <f t="shared" si="116"/>
        <v>3.6198847856985572E-2</v>
      </c>
      <c r="S437">
        <f t="shared" si="117"/>
        <v>2.9014238786445976E-2</v>
      </c>
      <c r="T437" s="2">
        <f t="shared" si="104"/>
        <v>44372</v>
      </c>
      <c r="U437">
        <f t="shared" si="105"/>
        <v>64.66</v>
      </c>
      <c r="V437">
        <f t="shared" si="106"/>
        <v>107.3</v>
      </c>
      <c r="W437">
        <f>V437-U437</f>
        <v>42.64</v>
      </c>
      <c r="X437">
        <f t="shared" si="118"/>
        <v>1.6594494277760594</v>
      </c>
      <c r="Y437">
        <f t="shared" si="107"/>
        <v>2.1675190402790224E-3</v>
      </c>
      <c r="Z437">
        <f t="shared" si="108"/>
        <v>1.4922591838385738E-3</v>
      </c>
    </row>
    <row r="438" spans="1:26" x14ac:dyDescent="0.2">
      <c r="A438" s="3">
        <v>44371</v>
      </c>
      <c r="B438" s="4">
        <v>64.52</v>
      </c>
      <c r="C438" s="4">
        <v>107.14</v>
      </c>
      <c r="D438" s="4">
        <v>13.85</v>
      </c>
      <c r="E438" s="4">
        <v>89.69</v>
      </c>
      <c r="F438" s="4">
        <v>81.73</v>
      </c>
      <c r="G438" s="4">
        <v>33.26</v>
      </c>
      <c r="H438" s="4">
        <v>23.8</v>
      </c>
      <c r="I438" s="4">
        <v>31.74</v>
      </c>
      <c r="J438" s="4">
        <v>21.4</v>
      </c>
      <c r="K438">
        <f t="shared" si="109"/>
        <v>4.037899569295623E-3</v>
      </c>
      <c r="L438">
        <f t="shared" si="110"/>
        <v>8.1533650682105441E-3</v>
      </c>
      <c r="M438">
        <f t="shared" si="111"/>
        <v>2.1160950121097827E-2</v>
      </c>
      <c r="N438">
        <f t="shared" si="112"/>
        <v>1.6072276288510424E-2</v>
      </c>
      <c r="O438">
        <f t="shared" si="113"/>
        <v>1.0825545504922545E-2</v>
      </c>
      <c r="P438">
        <f t="shared" si="114"/>
        <v>1.1490903576802299E-2</v>
      </c>
      <c r="Q438">
        <f t="shared" si="115"/>
        <v>1.2259718125450781E-2</v>
      </c>
      <c r="R438">
        <f t="shared" si="116"/>
        <v>2.4881666376736476E-2</v>
      </c>
      <c r="S438">
        <f t="shared" si="117"/>
        <v>3.4707548334128667E-2</v>
      </c>
      <c r="T438" s="2">
        <f t="shared" si="104"/>
        <v>44371</v>
      </c>
      <c r="U438">
        <f t="shared" si="105"/>
        <v>64.52</v>
      </c>
      <c r="V438">
        <f t="shared" si="106"/>
        <v>107.14</v>
      </c>
      <c r="W438">
        <f>V438-U438</f>
        <v>42.620000000000005</v>
      </c>
      <c r="X438">
        <f t="shared" si="118"/>
        <v>1.6605703657780535</v>
      </c>
      <c r="Y438">
        <f t="shared" si="107"/>
        <v>4.037899569295623E-3</v>
      </c>
      <c r="Z438">
        <f t="shared" si="108"/>
        <v>8.1533650682105441E-3</v>
      </c>
    </row>
    <row r="439" spans="1:26" x14ac:dyDescent="0.2">
      <c r="A439" s="3">
        <v>44370</v>
      </c>
      <c r="B439" s="4">
        <v>64.260000000000005</v>
      </c>
      <c r="C439" s="4">
        <v>106.27</v>
      </c>
      <c r="D439" s="4">
        <v>13.56</v>
      </c>
      <c r="E439" s="4">
        <v>88.26</v>
      </c>
      <c r="F439" s="4">
        <v>80.849999999999994</v>
      </c>
      <c r="G439" s="4">
        <v>32.880000000000003</v>
      </c>
      <c r="H439" s="4">
        <v>23.51</v>
      </c>
      <c r="I439" s="4">
        <v>30.96</v>
      </c>
      <c r="J439" s="4">
        <v>20.67</v>
      </c>
      <c r="K439">
        <f t="shared" si="109"/>
        <v>7.3409154338485551E-3</v>
      </c>
      <c r="L439">
        <f t="shared" si="110"/>
        <v>-1.222551522940319E-3</v>
      </c>
      <c r="M439">
        <f t="shared" si="111"/>
        <v>6.6592920899767758E-3</v>
      </c>
      <c r="N439">
        <f t="shared" si="112"/>
        <v>3.2911565768180334E-3</v>
      </c>
      <c r="O439">
        <f t="shared" si="113"/>
        <v>-1.6066245808993591E-3</v>
      </c>
      <c r="P439">
        <f t="shared" si="114"/>
        <v>-4.2488683040028362E-3</v>
      </c>
      <c r="Q439">
        <f t="shared" si="115"/>
        <v>8.5106388115689755E-4</v>
      </c>
      <c r="R439">
        <f t="shared" si="116"/>
        <v>3.1165389269250519E-2</v>
      </c>
      <c r="S439">
        <f t="shared" si="117"/>
        <v>1.5602461805072939E-2</v>
      </c>
      <c r="T439" s="2">
        <f t="shared" si="104"/>
        <v>44370</v>
      </c>
      <c r="U439">
        <f t="shared" si="105"/>
        <v>64.260000000000005</v>
      </c>
      <c r="V439">
        <f t="shared" si="106"/>
        <v>106.27</v>
      </c>
      <c r="W439">
        <f>V439-U439</f>
        <v>42.009999999999991</v>
      </c>
      <c r="X439">
        <f t="shared" si="118"/>
        <v>1.6537503890445064</v>
      </c>
      <c r="Y439">
        <f t="shared" si="107"/>
        <v>7.3409154338485551E-3</v>
      </c>
      <c r="Z439">
        <f t="shared" si="108"/>
        <v>-1.222551522940319E-3</v>
      </c>
    </row>
    <row r="440" spans="1:26" x14ac:dyDescent="0.2">
      <c r="A440" s="3">
        <v>44369</v>
      </c>
      <c r="B440" s="4">
        <v>63.79</v>
      </c>
      <c r="C440" s="4">
        <v>106.4</v>
      </c>
      <c r="D440" s="4">
        <v>13.47</v>
      </c>
      <c r="E440" s="4">
        <v>87.97</v>
      </c>
      <c r="F440" s="4">
        <v>80.98</v>
      </c>
      <c r="G440" s="4">
        <v>33.020000000000003</v>
      </c>
      <c r="H440" s="4">
        <v>23.49</v>
      </c>
      <c r="I440" s="4">
        <v>30.01</v>
      </c>
      <c r="J440" s="4">
        <v>20.350000000000001</v>
      </c>
      <c r="K440">
        <f t="shared" si="109"/>
        <v>1.8990917317253785E-2</v>
      </c>
      <c r="L440">
        <f t="shared" si="110"/>
        <v>3.2948958968527058E-3</v>
      </c>
      <c r="M440">
        <f t="shared" si="111"/>
        <v>2.2296553272692899E-3</v>
      </c>
      <c r="N440">
        <f t="shared" si="112"/>
        <v>7.0728106845176289E-3</v>
      </c>
      <c r="O440">
        <f t="shared" si="113"/>
        <v>1.2425607185342812E-2</v>
      </c>
      <c r="P440">
        <f t="shared" si="114"/>
        <v>-3.0238910250767834E-3</v>
      </c>
      <c r="Q440">
        <f t="shared" si="115"/>
        <v>5.977814555914931E-3</v>
      </c>
      <c r="R440">
        <f t="shared" si="116"/>
        <v>1.7140396106501664E-2</v>
      </c>
      <c r="S440">
        <f t="shared" si="117"/>
        <v>-2.9440649331493357E-3</v>
      </c>
      <c r="T440" s="2">
        <f t="shared" si="104"/>
        <v>44369</v>
      </c>
      <c r="U440">
        <f t="shared" si="105"/>
        <v>63.79</v>
      </c>
      <c r="V440">
        <f t="shared" si="106"/>
        <v>106.4</v>
      </c>
      <c r="W440">
        <f>V440-U440</f>
        <v>42.610000000000007</v>
      </c>
      <c r="X440">
        <f t="shared" si="118"/>
        <v>1.6679730365261014</v>
      </c>
      <c r="Y440">
        <f t="shared" si="107"/>
        <v>1.8990917317253785E-2</v>
      </c>
      <c r="Z440">
        <f t="shared" si="108"/>
        <v>3.2948958968527058E-3</v>
      </c>
    </row>
    <row r="441" spans="1:26" x14ac:dyDescent="0.2">
      <c r="A441" s="3">
        <v>44368</v>
      </c>
      <c r="B441" s="4">
        <v>62.59</v>
      </c>
      <c r="C441" s="4">
        <v>106.05</v>
      </c>
      <c r="D441" s="4">
        <v>13.44</v>
      </c>
      <c r="E441" s="4">
        <v>87.35</v>
      </c>
      <c r="F441" s="4">
        <v>79.98</v>
      </c>
      <c r="G441" s="4">
        <v>33.119999999999997</v>
      </c>
      <c r="H441" s="4">
        <v>23.35</v>
      </c>
      <c r="I441" s="4">
        <v>29.5</v>
      </c>
      <c r="J441" s="4">
        <v>20.41</v>
      </c>
      <c r="K441">
        <f t="shared" si="109"/>
        <v>3.561641599584095E-2</v>
      </c>
      <c r="L441">
        <f t="shared" si="110"/>
        <v>2.8890473053714769E-2</v>
      </c>
      <c r="M441">
        <f t="shared" si="111"/>
        <v>6.6922312492847427E-2</v>
      </c>
      <c r="N441">
        <f t="shared" si="112"/>
        <v>3.7084473356580716E-2</v>
      </c>
      <c r="O441">
        <f t="shared" si="113"/>
        <v>5.0780139857569795E-2</v>
      </c>
      <c r="P441">
        <f t="shared" si="114"/>
        <v>5.6838771836268169E-2</v>
      </c>
      <c r="Q441">
        <f t="shared" si="115"/>
        <v>6.0009179548236674E-2</v>
      </c>
      <c r="R441">
        <f t="shared" si="116"/>
        <v>5.2542959818412137E-2</v>
      </c>
      <c r="S441">
        <f t="shared" si="117"/>
        <v>5.3849486796605228E-2</v>
      </c>
      <c r="T441" s="2">
        <f t="shared" si="104"/>
        <v>44368</v>
      </c>
      <c r="U441">
        <f t="shared" si="105"/>
        <v>62.59</v>
      </c>
      <c r="V441">
        <f t="shared" si="106"/>
        <v>106.05</v>
      </c>
      <c r="W441">
        <f>V441-U441</f>
        <v>43.459999999999994</v>
      </c>
      <c r="X441">
        <f t="shared" si="118"/>
        <v>1.6943601214251476</v>
      </c>
      <c r="Y441">
        <f t="shared" si="107"/>
        <v>3.561641599584095E-2</v>
      </c>
      <c r="Z441">
        <f t="shared" si="108"/>
        <v>2.8890473053714769E-2</v>
      </c>
    </row>
    <row r="442" spans="1:26" x14ac:dyDescent="0.2">
      <c r="A442" s="3">
        <v>44365</v>
      </c>
      <c r="B442" s="4">
        <v>60.4</v>
      </c>
      <c r="C442" s="4">
        <v>103.03</v>
      </c>
      <c r="D442" s="4">
        <v>12.57</v>
      </c>
      <c r="E442" s="4">
        <v>84.17</v>
      </c>
      <c r="F442" s="4">
        <v>76.02</v>
      </c>
      <c r="G442" s="4">
        <v>31.29</v>
      </c>
      <c r="H442" s="4">
        <v>21.99</v>
      </c>
      <c r="I442" s="4">
        <v>27.99</v>
      </c>
      <c r="J442" s="4">
        <v>19.34</v>
      </c>
      <c r="K442">
        <f t="shared" si="109"/>
        <v>-2.5983976773058772E-2</v>
      </c>
      <c r="L442">
        <f t="shared" si="110"/>
        <v>-3.8462618213201905E-2</v>
      </c>
      <c r="M442">
        <f t="shared" si="111"/>
        <v>-2.5138794348940036E-2</v>
      </c>
      <c r="N442">
        <f t="shared" si="112"/>
        <v>-2.9153853088278611E-2</v>
      </c>
      <c r="O442">
        <f t="shared" si="113"/>
        <v>-3.3120750569211023E-2</v>
      </c>
      <c r="P442">
        <f t="shared" si="114"/>
        <v>-3.7018028433963769E-2</v>
      </c>
      <c r="Q442">
        <f t="shared" si="115"/>
        <v>-3.2657789286280811E-2</v>
      </c>
      <c r="R442">
        <f t="shared" si="116"/>
        <v>-8.1836428973058647E-3</v>
      </c>
      <c r="S442">
        <f t="shared" si="117"/>
        <v>-5.7761472225660034E-2</v>
      </c>
      <c r="T442" s="2">
        <f t="shared" si="104"/>
        <v>44365</v>
      </c>
      <c r="U442">
        <f t="shared" si="105"/>
        <v>60.4</v>
      </c>
      <c r="V442">
        <f t="shared" si="106"/>
        <v>103.03</v>
      </c>
      <c r="W442">
        <f>V442-U442</f>
        <v>42.63</v>
      </c>
      <c r="X442">
        <f t="shared" si="118"/>
        <v>1.705794701986755</v>
      </c>
      <c r="Y442">
        <f t="shared" si="107"/>
        <v>-2.5983976773058772E-2</v>
      </c>
      <c r="Z442">
        <f t="shared" si="108"/>
        <v>-3.8462618213201905E-2</v>
      </c>
    </row>
    <row r="443" spans="1:26" x14ac:dyDescent="0.2">
      <c r="A443" s="3">
        <v>44364</v>
      </c>
      <c r="B443" s="4">
        <v>61.99</v>
      </c>
      <c r="C443" s="4">
        <v>107.07</v>
      </c>
      <c r="D443" s="4">
        <v>12.89</v>
      </c>
      <c r="E443" s="4">
        <v>86.66</v>
      </c>
      <c r="F443" s="4">
        <v>78.58</v>
      </c>
      <c r="G443" s="4">
        <v>32.47</v>
      </c>
      <c r="H443" s="4">
        <v>22.72</v>
      </c>
      <c r="I443" s="4">
        <v>28.22</v>
      </c>
      <c r="J443" s="4">
        <v>20.49</v>
      </c>
      <c r="K443">
        <f t="shared" si="109"/>
        <v>-3.3471282212796237E-2</v>
      </c>
      <c r="L443">
        <f t="shared" si="110"/>
        <v>-2.3993030601938938E-2</v>
      </c>
      <c r="M443">
        <f t="shared" si="111"/>
        <v>-5.8020037191548003E-2</v>
      </c>
      <c r="N443">
        <f t="shared" si="112"/>
        <v>-4.6005857924054497E-2</v>
      </c>
      <c r="O443">
        <f t="shared" si="113"/>
        <v>-3.5994888089952715E-2</v>
      </c>
      <c r="P443">
        <f t="shared" si="114"/>
        <v>-4.7219717590418805E-2</v>
      </c>
      <c r="Q443">
        <f t="shared" si="115"/>
        <v>-5.8966246643658848E-2</v>
      </c>
      <c r="R443">
        <f t="shared" si="116"/>
        <v>-7.9006353365818391E-2</v>
      </c>
      <c r="S443">
        <f t="shared" si="117"/>
        <v>-3.7830702222635369E-2</v>
      </c>
      <c r="T443" s="2">
        <f t="shared" si="104"/>
        <v>44364</v>
      </c>
      <c r="U443">
        <f t="shared" si="105"/>
        <v>61.99</v>
      </c>
      <c r="V443">
        <f t="shared" si="106"/>
        <v>107.07</v>
      </c>
      <c r="W443">
        <f>V443-U443</f>
        <v>45.079999999999991</v>
      </c>
      <c r="X443">
        <f t="shared" si="118"/>
        <v>1.7272140667849651</v>
      </c>
      <c r="Y443">
        <f t="shared" si="107"/>
        <v>-3.3471282212796237E-2</v>
      </c>
      <c r="Z443">
        <f t="shared" si="108"/>
        <v>-2.3993030601938938E-2</v>
      </c>
    </row>
    <row r="444" spans="1:26" x14ac:dyDescent="0.2">
      <c r="A444" s="3">
        <v>44363</v>
      </c>
      <c r="B444" s="4">
        <v>64.099999999999994</v>
      </c>
      <c r="C444" s="4">
        <v>109.67</v>
      </c>
      <c r="D444" s="4">
        <v>13.66</v>
      </c>
      <c r="E444" s="4">
        <v>90.74</v>
      </c>
      <c r="F444" s="4">
        <v>81.459999999999994</v>
      </c>
      <c r="G444" s="4">
        <v>34.04</v>
      </c>
      <c r="H444" s="4">
        <v>24.1</v>
      </c>
      <c r="I444" s="4">
        <v>30.54</v>
      </c>
      <c r="J444" s="4">
        <v>21.28</v>
      </c>
      <c r="K444">
        <f t="shared" si="109"/>
        <v>-3.5817214962846752E-3</v>
      </c>
      <c r="L444">
        <f t="shared" si="110"/>
        <v>-5.7280694873392858E-3</v>
      </c>
      <c r="M444">
        <f t="shared" si="111"/>
        <v>-1.3091096046879453E-2</v>
      </c>
      <c r="N444">
        <f t="shared" si="112"/>
        <v>-1.4876669025443259E-2</v>
      </c>
      <c r="O444">
        <f t="shared" si="113"/>
        <v>-1.0259005462757704E-2</v>
      </c>
      <c r="P444">
        <f t="shared" si="114"/>
        <v>-4.396899946036468E-3</v>
      </c>
      <c r="Q444">
        <f t="shared" si="115"/>
        <v>-3.7274841253266086E-3</v>
      </c>
      <c r="R444">
        <f t="shared" si="116"/>
        <v>4.4868590516250209E-2</v>
      </c>
      <c r="S444">
        <f t="shared" si="117"/>
        <v>-2.6433257068155483E-2</v>
      </c>
      <c r="T444" s="2">
        <f t="shared" si="104"/>
        <v>44363</v>
      </c>
      <c r="U444">
        <f t="shared" si="105"/>
        <v>64.099999999999994</v>
      </c>
      <c r="V444">
        <f t="shared" si="106"/>
        <v>109.67</v>
      </c>
      <c r="W444">
        <f>V444-U444</f>
        <v>45.570000000000007</v>
      </c>
      <c r="X444">
        <f t="shared" si="118"/>
        <v>1.7109204368174729</v>
      </c>
      <c r="Y444">
        <f t="shared" si="107"/>
        <v>-3.5817214962846752E-3</v>
      </c>
      <c r="Z444">
        <f t="shared" si="108"/>
        <v>-5.7280694873392858E-3</v>
      </c>
    </row>
    <row r="445" spans="1:26" x14ac:dyDescent="0.2">
      <c r="A445" s="3">
        <v>44362</v>
      </c>
      <c r="B445" s="4">
        <v>64.33</v>
      </c>
      <c r="C445" s="4">
        <v>110.3</v>
      </c>
      <c r="D445" s="4">
        <v>13.84</v>
      </c>
      <c r="E445" s="4">
        <v>92.1</v>
      </c>
      <c r="F445" s="4">
        <v>82.3</v>
      </c>
      <c r="G445" s="4">
        <v>34.19</v>
      </c>
      <c r="H445" s="4">
        <v>24.19</v>
      </c>
      <c r="I445" s="4">
        <v>29.2</v>
      </c>
      <c r="J445" s="4">
        <v>21.85</v>
      </c>
      <c r="K445">
        <f t="shared" si="109"/>
        <v>3.5763304997347548E-2</v>
      </c>
      <c r="L445">
        <f t="shared" si="110"/>
        <v>2.1350515500407709E-2</v>
      </c>
      <c r="M445">
        <f t="shared" si="111"/>
        <v>3.0816818645987728E-2</v>
      </c>
      <c r="N445">
        <f t="shared" si="112"/>
        <v>7.1919237747058587E-3</v>
      </c>
      <c r="O445">
        <f t="shared" si="113"/>
        <v>4.26180249318536E-3</v>
      </c>
      <c r="P445">
        <f t="shared" si="114"/>
        <v>4.1031710556886222E-3</v>
      </c>
      <c r="Q445">
        <f t="shared" si="115"/>
        <v>2.4692612590371414E-2</v>
      </c>
      <c r="R445">
        <f t="shared" si="116"/>
        <v>3.2013868245863962E-2</v>
      </c>
      <c r="S445">
        <f t="shared" si="117"/>
        <v>-2.4860037319394863E-2</v>
      </c>
      <c r="T445" s="2">
        <f t="shared" si="104"/>
        <v>44362</v>
      </c>
      <c r="U445">
        <f t="shared" si="105"/>
        <v>64.33</v>
      </c>
      <c r="V445">
        <f t="shared" si="106"/>
        <v>110.3</v>
      </c>
      <c r="W445">
        <f>V445-U445</f>
        <v>45.97</v>
      </c>
      <c r="X445">
        <f t="shared" si="118"/>
        <v>1.7145966112233795</v>
      </c>
      <c r="Y445">
        <f t="shared" si="107"/>
        <v>3.5763304997347548E-2</v>
      </c>
      <c r="Z445">
        <f t="shared" si="108"/>
        <v>2.1350515500407709E-2</v>
      </c>
    </row>
    <row r="446" spans="1:26" x14ac:dyDescent="0.2">
      <c r="A446" s="3">
        <v>44361</v>
      </c>
      <c r="B446" s="4">
        <v>62.07</v>
      </c>
      <c r="C446" s="4">
        <v>107.97</v>
      </c>
      <c r="D446" s="4">
        <v>13.42</v>
      </c>
      <c r="E446" s="4">
        <v>91.44</v>
      </c>
      <c r="F446" s="4">
        <v>81.95</v>
      </c>
      <c r="G446" s="4">
        <v>34.049999999999997</v>
      </c>
      <c r="H446" s="4">
        <v>23.6</v>
      </c>
      <c r="I446" s="4">
        <v>28.28</v>
      </c>
      <c r="J446" s="4">
        <v>22.4</v>
      </c>
      <c r="K446">
        <f t="shared" si="109"/>
        <v>-1.6097878556848319E-3</v>
      </c>
      <c r="L446">
        <f t="shared" si="110"/>
        <v>5.5586438340674677E-4</v>
      </c>
      <c r="M446">
        <f t="shared" si="111"/>
        <v>-2.9761926730461127E-3</v>
      </c>
      <c r="N446">
        <f t="shared" si="112"/>
        <v>5.1532376525848097E-3</v>
      </c>
      <c r="O446">
        <f t="shared" si="113"/>
        <v>8.0862974313576207E-3</v>
      </c>
      <c r="P446">
        <f t="shared" si="114"/>
        <v>-2.4370222603161438E-2</v>
      </c>
      <c r="Q446">
        <f t="shared" si="115"/>
        <v>-1.8056337716813128E-2</v>
      </c>
      <c r="R446">
        <f t="shared" si="116"/>
        <v>-1.7664728140530848E-3</v>
      </c>
      <c r="S446">
        <f t="shared" si="117"/>
        <v>-2.7302444432742407E-2</v>
      </c>
      <c r="T446" s="2">
        <f t="shared" si="104"/>
        <v>44361</v>
      </c>
      <c r="U446">
        <f t="shared" si="105"/>
        <v>62.07</v>
      </c>
      <c r="V446">
        <f t="shared" si="106"/>
        <v>107.97</v>
      </c>
      <c r="W446">
        <f>V446-U446</f>
        <v>45.9</v>
      </c>
      <c r="X446">
        <f t="shared" si="118"/>
        <v>1.7394876752054131</v>
      </c>
      <c r="Y446">
        <f t="shared" si="107"/>
        <v>-1.6097878556848319E-3</v>
      </c>
      <c r="Z446">
        <f t="shared" si="108"/>
        <v>5.5586438340674677E-4</v>
      </c>
    </row>
    <row r="447" spans="1:26" x14ac:dyDescent="0.2">
      <c r="A447" s="3">
        <v>44358</v>
      </c>
      <c r="B447" s="4">
        <v>62.17</v>
      </c>
      <c r="C447" s="4">
        <v>107.91</v>
      </c>
      <c r="D447" s="4">
        <v>13.46</v>
      </c>
      <c r="E447" s="4">
        <v>90.97</v>
      </c>
      <c r="F447" s="4">
        <v>81.290000000000006</v>
      </c>
      <c r="G447" s="4">
        <v>34.89</v>
      </c>
      <c r="H447" s="4">
        <v>24.03</v>
      </c>
      <c r="I447" s="4">
        <v>28.33</v>
      </c>
      <c r="J447" s="4">
        <v>23.02</v>
      </c>
      <c r="K447">
        <f t="shared" si="109"/>
        <v>-9.2860097306471118E-3</v>
      </c>
      <c r="L447">
        <f t="shared" si="110"/>
        <v>-4.6227892975580958E-3</v>
      </c>
      <c r="M447">
        <f t="shared" si="111"/>
        <v>-7.4266620569089445E-4</v>
      </c>
      <c r="N447">
        <f t="shared" si="112"/>
        <v>-7.3380757513243321E-3</v>
      </c>
      <c r="O447">
        <f t="shared" si="113"/>
        <v>-7.9642643602439271E-3</v>
      </c>
      <c r="P447">
        <f t="shared" si="114"/>
        <v>-1.4320495072277254E-3</v>
      </c>
      <c r="Q447">
        <f t="shared" si="115"/>
        <v>5.0062682781442224E-3</v>
      </c>
      <c r="R447">
        <f t="shared" si="116"/>
        <v>0</v>
      </c>
      <c r="S447">
        <f t="shared" si="117"/>
        <v>2.1515648849583398E-2</v>
      </c>
      <c r="T447" s="2">
        <f t="shared" si="104"/>
        <v>44358</v>
      </c>
      <c r="U447">
        <f t="shared" si="105"/>
        <v>62.17</v>
      </c>
      <c r="V447">
        <f t="shared" si="106"/>
        <v>107.91</v>
      </c>
      <c r="W447">
        <f>V447-U447</f>
        <v>45.739999999999995</v>
      </c>
      <c r="X447">
        <f t="shared" si="118"/>
        <v>1.735724626025414</v>
      </c>
      <c r="Y447">
        <f t="shared" si="107"/>
        <v>-9.2860097306471118E-3</v>
      </c>
      <c r="Z447">
        <f t="shared" si="108"/>
        <v>-4.6227892975580958E-3</v>
      </c>
    </row>
    <row r="448" spans="1:26" x14ac:dyDescent="0.2">
      <c r="A448" s="3">
        <v>44357</v>
      </c>
      <c r="B448" s="4">
        <v>62.75</v>
      </c>
      <c r="C448" s="4">
        <v>108.41</v>
      </c>
      <c r="D448" s="4">
        <v>13.47</v>
      </c>
      <c r="E448" s="4">
        <v>91.64</v>
      </c>
      <c r="F448" s="4">
        <v>81.94</v>
      </c>
      <c r="G448" s="4">
        <v>34.94</v>
      </c>
      <c r="H448" s="4">
        <v>23.91</v>
      </c>
      <c r="I448" s="4">
        <v>28.33</v>
      </c>
      <c r="J448" s="4">
        <v>22.53</v>
      </c>
      <c r="K448">
        <f t="shared" si="109"/>
        <v>1.5948966698159737E-3</v>
      </c>
      <c r="L448">
        <f t="shared" si="110"/>
        <v>5.8282231678497753E-3</v>
      </c>
      <c r="M448">
        <f t="shared" si="111"/>
        <v>8.1998223137730829E-3</v>
      </c>
      <c r="N448">
        <f t="shared" si="112"/>
        <v>-8.8001002478391432E-3</v>
      </c>
      <c r="O448">
        <f t="shared" si="113"/>
        <v>1.2204796500146329E-4</v>
      </c>
      <c r="P448">
        <f t="shared" si="114"/>
        <v>-2.3197645599402898E-2</v>
      </c>
      <c r="Q448">
        <f t="shared" si="115"/>
        <v>-1.453212204567079E-2</v>
      </c>
      <c r="R448">
        <f t="shared" si="116"/>
        <v>-7.0571633133602698E-4</v>
      </c>
      <c r="S448">
        <f t="shared" si="117"/>
        <v>5.7867955831590445E-3</v>
      </c>
      <c r="T448" s="2">
        <f t="shared" si="104"/>
        <v>44357</v>
      </c>
      <c r="U448">
        <f t="shared" si="105"/>
        <v>62.75</v>
      </c>
      <c r="V448">
        <f t="shared" si="106"/>
        <v>108.41</v>
      </c>
      <c r="W448">
        <f>V448-U448</f>
        <v>45.66</v>
      </c>
      <c r="X448">
        <f t="shared" si="118"/>
        <v>1.7276494023904383</v>
      </c>
      <c r="Y448">
        <f t="shared" si="107"/>
        <v>1.5948966698159737E-3</v>
      </c>
      <c r="Z448">
        <f t="shared" si="108"/>
        <v>5.8282231678497753E-3</v>
      </c>
    </row>
    <row r="449" spans="1:26" x14ac:dyDescent="0.2">
      <c r="A449" s="3">
        <v>44356</v>
      </c>
      <c r="B449" s="4">
        <v>62.65</v>
      </c>
      <c r="C449" s="4">
        <v>107.78</v>
      </c>
      <c r="D449" s="4">
        <v>13.36</v>
      </c>
      <c r="E449" s="4">
        <v>92.45</v>
      </c>
      <c r="F449" s="4">
        <v>81.93</v>
      </c>
      <c r="G449" s="4">
        <v>35.76</v>
      </c>
      <c r="H449" s="4">
        <v>24.26</v>
      </c>
      <c r="I449" s="4">
        <v>28.35</v>
      </c>
      <c r="J449" s="4">
        <v>22.4</v>
      </c>
      <c r="K449">
        <f t="shared" si="109"/>
        <v>8.3347172664747123E-3</v>
      </c>
      <c r="L449">
        <f t="shared" si="110"/>
        <v>-8.7756325043075387E-3</v>
      </c>
      <c r="M449">
        <f t="shared" si="111"/>
        <v>-1.7069060054552727E-2</v>
      </c>
      <c r="N449">
        <f t="shared" si="112"/>
        <v>-1.1891250522872818E-3</v>
      </c>
      <c r="O449">
        <f t="shared" si="113"/>
        <v>-1.6103017613106039E-2</v>
      </c>
      <c r="P449">
        <f t="shared" si="114"/>
        <v>-3.9073451889197822E-3</v>
      </c>
      <c r="Q449">
        <f t="shared" si="115"/>
        <v>-6.1639808889645455E-3</v>
      </c>
      <c r="R449">
        <f t="shared" si="116"/>
        <v>-2.9199154692262353E-2</v>
      </c>
      <c r="S449">
        <f t="shared" si="117"/>
        <v>-4.4543503493803087E-3</v>
      </c>
      <c r="T449" s="2">
        <f t="shared" si="104"/>
        <v>44356</v>
      </c>
      <c r="U449">
        <f t="shared" si="105"/>
        <v>62.65</v>
      </c>
      <c r="V449">
        <f t="shared" si="106"/>
        <v>107.78</v>
      </c>
      <c r="W449">
        <f>V449-U449</f>
        <v>45.13</v>
      </c>
      <c r="X449">
        <f t="shared" si="118"/>
        <v>1.7203511572226657</v>
      </c>
      <c r="Y449">
        <f t="shared" si="107"/>
        <v>8.3347172664747123E-3</v>
      </c>
      <c r="Z449">
        <f t="shared" si="108"/>
        <v>-8.7756325043075387E-3</v>
      </c>
    </row>
    <row r="450" spans="1:26" x14ac:dyDescent="0.2">
      <c r="A450" s="3">
        <v>44355</v>
      </c>
      <c r="B450" s="4">
        <v>62.13</v>
      </c>
      <c r="C450" s="4">
        <v>108.73</v>
      </c>
      <c r="D450" s="4">
        <v>13.59</v>
      </c>
      <c r="E450" s="4">
        <v>92.56</v>
      </c>
      <c r="F450" s="4">
        <v>83.26</v>
      </c>
      <c r="G450" s="4">
        <v>35.9</v>
      </c>
      <c r="H450" s="4">
        <v>24.41</v>
      </c>
      <c r="I450" s="4">
        <v>29.19</v>
      </c>
      <c r="J450" s="4">
        <v>22.5</v>
      </c>
      <c r="K450">
        <f t="shared" si="109"/>
        <v>1.7535763518888896E-2</v>
      </c>
      <c r="L450">
        <f t="shared" si="110"/>
        <v>9.054016025801033E-3</v>
      </c>
      <c r="M450">
        <f t="shared" si="111"/>
        <v>-6.6006840313520242E-3</v>
      </c>
      <c r="N450">
        <f t="shared" si="112"/>
        <v>1.6218849854720424E-3</v>
      </c>
      <c r="O450">
        <f t="shared" si="113"/>
        <v>6.8695660327541611E-3</v>
      </c>
      <c r="P450">
        <f t="shared" si="114"/>
        <v>1.9517641773708046E-3</v>
      </c>
      <c r="Q450">
        <f t="shared" si="115"/>
        <v>4.5165340583658304E-3</v>
      </c>
      <c r="R450">
        <f t="shared" si="116"/>
        <v>1.0282777255660649E-3</v>
      </c>
      <c r="S450">
        <f t="shared" si="117"/>
        <v>2.9772158333670265E-2</v>
      </c>
      <c r="T450" s="2">
        <f t="shared" si="104"/>
        <v>44355</v>
      </c>
      <c r="U450">
        <f t="shared" si="105"/>
        <v>62.13</v>
      </c>
      <c r="V450">
        <f t="shared" si="106"/>
        <v>108.73</v>
      </c>
      <c r="W450">
        <f>V450-U450</f>
        <v>46.6</v>
      </c>
      <c r="X450">
        <f t="shared" si="118"/>
        <v>1.7500402382102045</v>
      </c>
      <c r="Y450">
        <f t="shared" si="107"/>
        <v>1.7535763518888896E-2</v>
      </c>
      <c r="Z450">
        <f t="shared" si="108"/>
        <v>9.054016025801033E-3</v>
      </c>
    </row>
    <row r="451" spans="1:26" x14ac:dyDescent="0.2">
      <c r="A451" s="3">
        <v>44354</v>
      </c>
      <c r="B451" s="4">
        <v>61.05</v>
      </c>
      <c r="C451" s="4">
        <v>107.75</v>
      </c>
      <c r="D451" s="4">
        <v>13.68</v>
      </c>
      <c r="E451" s="4">
        <v>92.41</v>
      </c>
      <c r="F451" s="4">
        <v>82.69</v>
      </c>
      <c r="G451" s="4">
        <v>35.83</v>
      </c>
      <c r="H451" s="4">
        <v>24.3</v>
      </c>
      <c r="I451" s="4">
        <v>29.16</v>
      </c>
      <c r="J451" s="4">
        <v>21.84</v>
      </c>
      <c r="K451">
        <f t="shared" si="109"/>
        <v>-6.5306354553301893E-3</v>
      </c>
      <c r="L451">
        <f t="shared" si="110"/>
        <v>-6.4755082890261932E-3</v>
      </c>
      <c r="M451">
        <f t="shared" si="111"/>
        <v>-8.7336799687546662E-3</v>
      </c>
      <c r="N451">
        <f t="shared" si="112"/>
        <v>1.0114828745368671E-2</v>
      </c>
      <c r="O451">
        <f t="shared" si="113"/>
        <v>-6.6293257913582742E-3</v>
      </c>
      <c r="P451">
        <f t="shared" si="114"/>
        <v>-1.6332542982599584E-2</v>
      </c>
      <c r="Q451">
        <f t="shared" si="115"/>
        <v>-1.713628224298713E-2</v>
      </c>
      <c r="R451">
        <f t="shared" si="116"/>
        <v>6.861063733985867E-4</v>
      </c>
      <c r="S451">
        <f t="shared" si="117"/>
        <v>1.8018505502678431E-2</v>
      </c>
      <c r="T451" s="2">
        <f t="shared" si="104"/>
        <v>44354</v>
      </c>
      <c r="U451">
        <f t="shared" si="105"/>
        <v>61.05</v>
      </c>
      <c r="V451">
        <f t="shared" si="106"/>
        <v>107.75</v>
      </c>
      <c r="W451">
        <f>V451-U451</f>
        <v>46.7</v>
      </c>
      <c r="X451">
        <f t="shared" si="118"/>
        <v>1.7649467649467649</v>
      </c>
      <c r="Y451">
        <f t="shared" si="107"/>
        <v>-6.5306354553301893E-3</v>
      </c>
      <c r="Z451">
        <f t="shared" si="108"/>
        <v>-6.4755082890261932E-3</v>
      </c>
    </row>
    <row r="452" spans="1:26" x14ac:dyDescent="0.2">
      <c r="A452" s="3">
        <v>44351</v>
      </c>
      <c r="B452" s="4">
        <v>61.45</v>
      </c>
      <c r="C452" s="4">
        <v>108.45</v>
      </c>
      <c r="D452" s="4">
        <v>13.8</v>
      </c>
      <c r="E452" s="4">
        <v>91.48</v>
      </c>
      <c r="F452" s="4">
        <v>83.24</v>
      </c>
      <c r="G452" s="4">
        <v>36.42</v>
      </c>
      <c r="H452" s="4">
        <v>24.72</v>
      </c>
      <c r="I452" s="4">
        <v>29.14</v>
      </c>
      <c r="J452" s="4">
        <v>21.45</v>
      </c>
      <c r="K452">
        <f t="shared" si="109"/>
        <v>4.403497289286535E-3</v>
      </c>
      <c r="L452">
        <f t="shared" si="110"/>
        <v>7.9615306670656177E-3</v>
      </c>
      <c r="M452">
        <f t="shared" si="111"/>
        <v>0</v>
      </c>
      <c r="N452">
        <f t="shared" si="112"/>
        <v>2.5127228228888365E-2</v>
      </c>
      <c r="O452">
        <f t="shared" si="113"/>
        <v>-9.6061486733754287E-4</v>
      </c>
      <c r="P452">
        <f t="shared" si="114"/>
        <v>-2.7419814273059082E-3</v>
      </c>
      <c r="Q452">
        <f t="shared" si="115"/>
        <v>8.093889555584958E-4</v>
      </c>
      <c r="R452">
        <f t="shared" si="116"/>
        <v>-4.792888326052013E-3</v>
      </c>
      <c r="S452">
        <f t="shared" si="117"/>
        <v>1.8665427724344206E-3</v>
      </c>
      <c r="T452" s="2">
        <f t="shared" si="104"/>
        <v>44351</v>
      </c>
      <c r="U452">
        <f t="shared" si="105"/>
        <v>61.45</v>
      </c>
      <c r="V452">
        <f t="shared" si="106"/>
        <v>108.45</v>
      </c>
      <c r="W452">
        <f>V452-U452</f>
        <v>47</v>
      </c>
      <c r="X452">
        <f t="shared" si="118"/>
        <v>1.7648494711147273</v>
      </c>
      <c r="Y452">
        <f t="shared" si="107"/>
        <v>4.403497289286535E-3</v>
      </c>
      <c r="Z452">
        <f t="shared" si="108"/>
        <v>7.9615306670656177E-3</v>
      </c>
    </row>
    <row r="453" spans="1:26" x14ac:dyDescent="0.2">
      <c r="A453" s="3">
        <v>44350</v>
      </c>
      <c r="B453" s="4">
        <v>61.18</v>
      </c>
      <c r="C453" s="4">
        <v>107.59</v>
      </c>
      <c r="D453" s="4">
        <v>13.8</v>
      </c>
      <c r="E453" s="4">
        <v>89.21</v>
      </c>
      <c r="F453" s="4">
        <v>83.32</v>
      </c>
      <c r="G453" s="4">
        <v>36.520000000000003</v>
      </c>
      <c r="H453" s="4">
        <v>24.7</v>
      </c>
      <c r="I453" s="4">
        <v>29.28</v>
      </c>
      <c r="J453" s="4">
        <v>21.41</v>
      </c>
      <c r="K453">
        <f t="shared" si="109"/>
        <v>3.930565165194448E-3</v>
      </c>
      <c r="L453">
        <f t="shared" si="110"/>
        <v>-4.5439870461255237E-3</v>
      </c>
      <c r="M453">
        <f t="shared" si="111"/>
        <v>-6.500564603093428E-3</v>
      </c>
      <c r="N453">
        <f t="shared" si="112"/>
        <v>-4.5853684323049777E-3</v>
      </c>
      <c r="O453">
        <f t="shared" si="113"/>
        <v>-1.276029477710405E-2</v>
      </c>
      <c r="P453">
        <f t="shared" si="114"/>
        <v>2.9454755080705913E-2</v>
      </c>
      <c r="Q453">
        <f t="shared" si="115"/>
        <v>1.4271394105332541E-2</v>
      </c>
      <c r="R453">
        <f t="shared" si="116"/>
        <v>1.7091099699562723E-3</v>
      </c>
      <c r="S453">
        <f t="shared" si="117"/>
        <v>-1.4835691666746875E-2</v>
      </c>
      <c r="T453" s="2">
        <f t="shared" si="104"/>
        <v>44350</v>
      </c>
      <c r="U453">
        <f t="shared" si="105"/>
        <v>61.18</v>
      </c>
      <c r="V453">
        <f t="shared" si="106"/>
        <v>107.59</v>
      </c>
      <c r="W453">
        <f>V453-U453</f>
        <v>46.410000000000004</v>
      </c>
      <c r="X453">
        <f t="shared" si="118"/>
        <v>1.7585812356979407</v>
      </c>
      <c r="Y453">
        <f t="shared" si="107"/>
        <v>3.930565165194448E-3</v>
      </c>
      <c r="Z453">
        <f t="shared" si="108"/>
        <v>-4.5439870461255237E-3</v>
      </c>
    </row>
    <row r="454" spans="1:26" x14ac:dyDescent="0.2">
      <c r="A454" s="3">
        <v>44349</v>
      </c>
      <c r="B454" s="4">
        <v>60.94</v>
      </c>
      <c r="C454" s="4">
        <v>108.08</v>
      </c>
      <c r="D454" s="4">
        <v>13.89</v>
      </c>
      <c r="E454" s="4">
        <v>89.62</v>
      </c>
      <c r="F454" s="4">
        <v>84.39</v>
      </c>
      <c r="G454" s="4">
        <v>35.46</v>
      </c>
      <c r="H454" s="4">
        <v>24.35</v>
      </c>
      <c r="I454" s="4">
        <v>29.23</v>
      </c>
      <c r="J454" s="4">
        <v>21.73</v>
      </c>
      <c r="K454">
        <f t="shared" si="109"/>
        <v>7.9077842062509618E-3</v>
      </c>
      <c r="L454">
        <f t="shared" si="110"/>
        <v>1.3319248734583808E-2</v>
      </c>
      <c r="M454">
        <f t="shared" si="111"/>
        <v>9.4033242610548663E-3</v>
      </c>
      <c r="N454">
        <f t="shared" si="112"/>
        <v>3.1396016670883167E-2</v>
      </c>
      <c r="O454">
        <f t="shared" si="113"/>
        <v>2.6536947714611459E-2</v>
      </c>
      <c r="P454">
        <f t="shared" si="114"/>
        <v>7.4021204257788922E-2</v>
      </c>
      <c r="Q454">
        <f t="shared" si="115"/>
        <v>4.2363222670188841E-2</v>
      </c>
      <c r="R454">
        <f t="shared" si="116"/>
        <v>2.6344677833208496E-2</v>
      </c>
      <c r="S454">
        <f t="shared" si="117"/>
        <v>-1.8390809781177512E-3</v>
      </c>
      <c r="T454" s="2">
        <f t="shared" si="104"/>
        <v>44349</v>
      </c>
      <c r="U454">
        <f t="shared" si="105"/>
        <v>60.94</v>
      </c>
      <c r="V454">
        <f t="shared" si="106"/>
        <v>108.08</v>
      </c>
      <c r="W454">
        <f>V454-U454</f>
        <v>47.14</v>
      </c>
      <c r="X454">
        <f t="shared" si="118"/>
        <v>1.7735477518871021</v>
      </c>
      <c r="Y454">
        <f t="shared" si="107"/>
        <v>7.9077842062509618E-3</v>
      </c>
      <c r="Z454">
        <f t="shared" si="108"/>
        <v>1.3319248734583808E-2</v>
      </c>
    </row>
    <row r="455" spans="1:26" x14ac:dyDescent="0.2">
      <c r="A455" s="3">
        <v>44348</v>
      </c>
      <c r="B455" s="4">
        <v>60.46</v>
      </c>
      <c r="C455" s="4">
        <v>106.65</v>
      </c>
      <c r="D455" s="4">
        <v>13.76</v>
      </c>
      <c r="E455" s="4">
        <v>86.85</v>
      </c>
      <c r="F455" s="4">
        <v>82.18</v>
      </c>
      <c r="G455" s="4">
        <v>32.93</v>
      </c>
      <c r="H455" s="4">
        <v>23.34</v>
      </c>
      <c r="I455" s="4">
        <v>28.47</v>
      </c>
      <c r="J455" s="4">
        <v>21.77</v>
      </c>
      <c r="K455">
        <f t="shared" si="109"/>
        <v>3.5179930135612332E-2</v>
      </c>
      <c r="L455">
        <f t="shared" si="110"/>
        <v>2.7182817940161915E-2</v>
      </c>
      <c r="M455">
        <f t="shared" si="111"/>
        <v>0.12773427494019671</v>
      </c>
      <c r="N455">
        <f t="shared" si="112"/>
        <v>3.0750069953332192E-2</v>
      </c>
      <c r="O455">
        <f t="shared" si="113"/>
        <v>2.1897787270342917E-2</v>
      </c>
      <c r="P455">
        <f t="shared" si="114"/>
        <v>4.9807991424172589E-2</v>
      </c>
      <c r="Q455">
        <f t="shared" si="115"/>
        <v>3.8878012670146546E-2</v>
      </c>
      <c r="R455">
        <f t="shared" si="116"/>
        <v>9.2294009454056886E-2</v>
      </c>
      <c r="S455">
        <f t="shared" si="117"/>
        <v>4.1741112232018075E-2</v>
      </c>
      <c r="T455" s="2">
        <f t="shared" si="104"/>
        <v>44348</v>
      </c>
      <c r="U455">
        <f t="shared" si="105"/>
        <v>60.46</v>
      </c>
      <c r="V455">
        <f t="shared" si="106"/>
        <v>106.65</v>
      </c>
      <c r="W455">
        <f>V455-U455</f>
        <v>46.190000000000005</v>
      </c>
      <c r="X455">
        <f t="shared" si="118"/>
        <v>1.7639761826000662</v>
      </c>
      <c r="Y455">
        <f t="shared" si="107"/>
        <v>3.5179930135612332E-2</v>
      </c>
      <c r="Z455">
        <f t="shared" si="108"/>
        <v>2.7182817940161915E-2</v>
      </c>
    </row>
    <row r="456" spans="1:26" x14ac:dyDescent="0.2">
      <c r="A456" s="3">
        <v>44344</v>
      </c>
      <c r="B456" s="4">
        <v>58.37</v>
      </c>
      <c r="C456" s="4">
        <v>103.79</v>
      </c>
      <c r="D456" s="4">
        <v>12.11</v>
      </c>
      <c r="E456" s="4">
        <v>84.22</v>
      </c>
      <c r="F456" s="4">
        <v>80.400000000000006</v>
      </c>
      <c r="G456" s="4">
        <v>31.33</v>
      </c>
      <c r="H456" s="4">
        <v>22.45</v>
      </c>
      <c r="I456" s="4">
        <v>25.96</v>
      </c>
      <c r="J456" s="4">
        <v>20.88</v>
      </c>
      <c r="K456">
        <f t="shared" si="109"/>
        <v>-3.2498104373565101E-3</v>
      </c>
      <c r="L456">
        <f t="shared" si="110"/>
        <v>7.5435560815957084E-3</v>
      </c>
      <c r="M456">
        <f t="shared" si="111"/>
        <v>1.6528929382995943E-3</v>
      </c>
      <c r="N456">
        <f t="shared" si="112"/>
        <v>-2.2534552618468933E-3</v>
      </c>
      <c r="O456">
        <f t="shared" si="113"/>
        <v>-4.8390193066965605E-3</v>
      </c>
      <c r="P456">
        <f t="shared" si="114"/>
        <v>-3.1913196377441824E-4</v>
      </c>
      <c r="Q456">
        <f t="shared" si="115"/>
        <v>-3.1131890832263821E-3</v>
      </c>
      <c r="R456">
        <f t="shared" si="116"/>
        <v>-4.2283361095210642E-3</v>
      </c>
      <c r="S456">
        <f t="shared" si="117"/>
        <v>5.7637047167499126E-3</v>
      </c>
      <c r="T456" s="2">
        <f t="shared" si="104"/>
        <v>44344</v>
      </c>
      <c r="U456">
        <f t="shared" si="105"/>
        <v>58.37</v>
      </c>
      <c r="V456">
        <f t="shared" si="106"/>
        <v>103.79</v>
      </c>
      <c r="W456">
        <f>V456-U456</f>
        <v>45.420000000000009</v>
      </c>
      <c r="X456">
        <f t="shared" si="118"/>
        <v>1.778139455199589</v>
      </c>
      <c r="Y456">
        <f t="shared" si="107"/>
        <v>-3.2498104373565101E-3</v>
      </c>
      <c r="Z456">
        <f t="shared" si="108"/>
        <v>7.5435560815957084E-3</v>
      </c>
    </row>
    <row r="457" spans="1:26" x14ac:dyDescent="0.2">
      <c r="A457" s="3">
        <v>44343</v>
      </c>
      <c r="B457" s="4">
        <v>58.56</v>
      </c>
      <c r="C457" s="4">
        <v>103.01</v>
      </c>
      <c r="D457" s="4">
        <v>12.09</v>
      </c>
      <c r="E457" s="4">
        <v>84.41</v>
      </c>
      <c r="F457" s="4">
        <v>80.790000000000006</v>
      </c>
      <c r="G457" s="4">
        <v>31.34</v>
      </c>
      <c r="H457" s="4">
        <v>22.52</v>
      </c>
      <c r="I457" s="4">
        <v>26.07</v>
      </c>
      <c r="J457" s="4">
        <v>20.76</v>
      </c>
      <c r="K457">
        <f t="shared" si="109"/>
        <v>-6.4681076564924228E-3</v>
      </c>
      <c r="L457">
        <f t="shared" si="110"/>
        <v>-1.0718009230762564E-2</v>
      </c>
      <c r="M457">
        <f t="shared" si="111"/>
        <v>1.584026450921755E-2</v>
      </c>
      <c r="N457">
        <f t="shared" si="112"/>
        <v>1.2397345573106448E-2</v>
      </c>
      <c r="O457">
        <f t="shared" si="113"/>
        <v>2.1266750960291469E-2</v>
      </c>
      <c r="P457">
        <f t="shared" si="114"/>
        <v>-6.6783520593474048E-3</v>
      </c>
      <c r="Q457">
        <f t="shared" si="115"/>
        <v>1.0714388212406268E-2</v>
      </c>
      <c r="R457">
        <f t="shared" si="116"/>
        <v>3.0376167263536702E-2</v>
      </c>
      <c r="S457">
        <f t="shared" si="117"/>
        <v>-2.2387217417476825E-2</v>
      </c>
      <c r="T457" s="2">
        <f t="shared" si="104"/>
        <v>44343</v>
      </c>
      <c r="U457">
        <f t="shared" si="105"/>
        <v>58.56</v>
      </c>
      <c r="V457">
        <f t="shared" si="106"/>
        <v>103.01</v>
      </c>
      <c r="W457">
        <f>V457-U457</f>
        <v>44.45</v>
      </c>
      <c r="X457">
        <f t="shared" si="118"/>
        <v>1.7590505464480874</v>
      </c>
      <c r="Y457">
        <f t="shared" si="107"/>
        <v>-6.4681076564924228E-3</v>
      </c>
      <c r="Z457">
        <f t="shared" si="108"/>
        <v>-1.0718009230762564E-2</v>
      </c>
    </row>
    <row r="458" spans="1:26" x14ac:dyDescent="0.2">
      <c r="A458" s="3">
        <v>44342</v>
      </c>
      <c r="B458" s="4">
        <v>58.94</v>
      </c>
      <c r="C458" s="4">
        <v>104.12</v>
      </c>
      <c r="D458" s="4">
        <v>11.9</v>
      </c>
      <c r="E458" s="4">
        <v>83.37</v>
      </c>
      <c r="F458" s="4">
        <v>79.09</v>
      </c>
      <c r="G458" s="4">
        <v>31.55</v>
      </c>
      <c r="H458" s="4">
        <v>22.28</v>
      </c>
      <c r="I458" s="4">
        <v>25.29</v>
      </c>
      <c r="J458" s="4">
        <v>21.23</v>
      </c>
      <c r="K458">
        <f t="shared" si="109"/>
        <v>1.1604225778260183E-2</v>
      </c>
      <c r="L458">
        <f t="shared" si="110"/>
        <v>2.4039628866445117E-3</v>
      </c>
      <c r="M458">
        <f t="shared" si="111"/>
        <v>2.0374219195137298E-2</v>
      </c>
      <c r="N458">
        <f t="shared" si="112"/>
        <v>1.6806726645182443E-3</v>
      </c>
      <c r="O458">
        <f t="shared" si="113"/>
        <v>2.2504465910381875E-2</v>
      </c>
      <c r="P458">
        <f t="shared" si="114"/>
        <v>9.8742640157370842E-3</v>
      </c>
      <c r="Q458">
        <f t="shared" si="115"/>
        <v>1.53779602119991E-2</v>
      </c>
      <c r="R458">
        <f t="shared" si="116"/>
        <v>2.68499399255662E-2</v>
      </c>
      <c r="S458">
        <f t="shared" si="117"/>
        <v>2.9153797126350817E-2</v>
      </c>
      <c r="T458" s="2">
        <f t="shared" si="104"/>
        <v>44342</v>
      </c>
      <c r="U458">
        <f t="shared" si="105"/>
        <v>58.94</v>
      </c>
      <c r="V458">
        <f t="shared" si="106"/>
        <v>104.12</v>
      </c>
      <c r="W458">
        <f>V458-U458</f>
        <v>45.180000000000007</v>
      </c>
      <c r="X458">
        <f t="shared" si="118"/>
        <v>1.7665422463522227</v>
      </c>
      <c r="Y458">
        <f t="shared" si="107"/>
        <v>1.1604225778260183E-2</v>
      </c>
      <c r="Z458">
        <f t="shared" si="108"/>
        <v>2.4039628866445117E-3</v>
      </c>
    </row>
    <row r="459" spans="1:26" x14ac:dyDescent="0.2">
      <c r="A459" s="3">
        <v>44341</v>
      </c>
      <c r="B459" s="4">
        <v>58.26</v>
      </c>
      <c r="C459" s="4">
        <v>103.87</v>
      </c>
      <c r="D459" s="4">
        <v>11.66</v>
      </c>
      <c r="E459" s="4">
        <v>83.23</v>
      </c>
      <c r="F459" s="4">
        <v>77.33</v>
      </c>
      <c r="G459" s="4">
        <v>31.24</v>
      </c>
      <c r="H459" s="4">
        <v>21.94</v>
      </c>
      <c r="I459" s="4">
        <v>24.62</v>
      </c>
      <c r="J459" s="4">
        <v>20.62</v>
      </c>
      <c r="K459">
        <f t="shared" si="109"/>
        <v>-2.2907593700546625E-2</v>
      </c>
      <c r="L459">
        <f t="shared" si="110"/>
        <v>-1.6518254032440928E-2</v>
      </c>
      <c r="M459">
        <f t="shared" si="111"/>
        <v>-2.6239338647535516E-2</v>
      </c>
      <c r="N459">
        <f t="shared" si="112"/>
        <v>-2.7025468409860118E-2</v>
      </c>
      <c r="O459">
        <f t="shared" si="113"/>
        <v>-1.2593330141902326E-2</v>
      </c>
      <c r="P459">
        <f t="shared" si="114"/>
        <v>-1.4617355911749758E-2</v>
      </c>
      <c r="Q459">
        <f t="shared" si="115"/>
        <v>-2.5648200071556736E-2</v>
      </c>
      <c r="R459">
        <f t="shared" si="116"/>
        <v>-3.276361771561391E-2</v>
      </c>
      <c r="S459">
        <f t="shared" si="117"/>
        <v>-3.7129443438991806E-2</v>
      </c>
      <c r="T459" s="2">
        <f t="shared" si="104"/>
        <v>44341</v>
      </c>
      <c r="U459">
        <f t="shared" si="105"/>
        <v>58.26</v>
      </c>
      <c r="V459">
        <f t="shared" si="106"/>
        <v>103.87</v>
      </c>
      <c r="W459">
        <f>V459-U459</f>
        <v>45.610000000000007</v>
      </c>
      <c r="X459">
        <f t="shared" si="118"/>
        <v>1.7828698935805014</v>
      </c>
      <c r="Y459">
        <f t="shared" si="107"/>
        <v>-2.2907593700546625E-2</v>
      </c>
      <c r="Z459">
        <f t="shared" si="108"/>
        <v>-1.6518254032440928E-2</v>
      </c>
    </row>
    <row r="460" spans="1:26" x14ac:dyDescent="0.2">
      <c r="A460" s="3">
        <v>44340</v>
      </c>
      <c r="B460" s="4">
        <v>59.61</v>
      </c>
      <c r="C460" s="4">
        <v>105.6</v>
      </c>
      <c r="D460" s="4">
        <v>11.97</v>
      </c>
      <c r="E460" s="4">
        <v>85.51</v>
      </c>
      <c r="F460" s="4">
        <v>78.31</v>
      </c>
      <c r="G460" s="4">
        <v>31.7</v>
      </c>
      <c r="H460" s="4">
        <v>22.51</v>
      </c>
      <c r="I460" s="4">
        <v>25.44</v>
      </c>
      <c r="J460" s="4">
        <v>21.4</v>
      </c>
      <c r="K460">
        <f t="shared" si="109"/>
        <v>1.1642753637405533E-2</v>
      </c>
      <c r="L460">
        <f t="shared" si="110"/>
        <v>1.4114291145796426E-2</v>
      </c>
      <c r="M460">
        <f t="shared" si="111"/>
        <v>3.1398421457562962E-2</v>
      </c>
      <c r="N460">
        <f t="shared" si="112"/>
        <v>1.4370094158473025E-2</v>
      </c>
      <c r="O460">
        <f t="shared" si="113"/>
        <v>1.427585173211574E-2</v>
      </c>
      <c r="P460">
        <f t="shared" si="114"/>
        <v>-7.855499940308883E-3</v>
      </c>
      <c r="Q460">
        <f t="shared" si="115"/>
        <v>2.2237056083438474E-3</v>
      </c>
      <c r="R460">
        <f t="shared" si="116"/>
        <v>1.2658396871923465E-2</v>
      </c>
      <c r="S460">
        <f t="shared" si="117"/>
        <v>-4.4776780855973447E-2</v>
      </c>
      <c r="T460" s="2">
        <f t="shared" si="104"/>
        <v>44340</v>
      </c>
      <c r="U460">
        <f t="shared" si="105"/>
        <v>59.61</v>
      </c>
      <c r="V460">
        <f t="shared" si="106"/>
        <v>105.6</v>
      </c>
      <c r="W460">
        <f>V460-U460</f>
        <v>45.989999999999995</v>
      </c>
      <c r="X460">
        <f t="shared" si="118"/>
        <v>1.7715148465022645</v>
      </c>
      <c r="Y460">
        <f t="shared" si="107"/>
        <v>1.1642753637405533E-2</v>
      </c>
      <c r="Z460">
        <f t="shared" si="108"/>
        <v>1.4114291145796426E-2</v>
      </c>
    </row>
    <row r="461" spans="1:26" x14ac:dyDescent="0.2">
      <c r="A461" s="3">
        <v>44337</v>
      </c>
      <c r="B461" s="4">
        <v>58.92</v>
      </c>
      <c r="C461" s="4">
        <v>104.12</v>
      </c>
      <c r="D461" s="4">
        <v>11.6</v>
      </c>
      <c r="E461" s="4">
        <v>84.29</v>
      </c>
      <c r="F461" s="4">
        <v>77.2</v>
      </c>
      <c r="G461" s="4">
        <v>31.95</v>
      </c>
      <c r="H461" s="4">
        <v>22.46</v>
      </c>
      <c r="I461" s="4">
        <v>25.12</v>
      </c>
      <c r="J461" s="4">
        <v>22.38</v>
      </c>
      <c r="K461">
        <f t="shared" si="109"/>
        <v>1.3586958611927161E-3</v>
      </c>
      <c r="L461">
        <f t="shared" si="110"/>
        <v>5.3929252430276768E-3</v>
      </c>
      <c r="M461">
        <f t="shared" si="111"/>
        <v>6.0527638313512518E-3</v>
      </c>
      <c r="N461">
        <f t="shared" si="112"/>
        <v>-9.563801569937495E-3</v>
      </c>
      <c r="O461">
        <f t="shared" si="113"/>
        <v>2.7239137407723203E-3</v>
      </c>
      <c r="P461">
        <f t="shared" si="114"/>
        <v>5.6497325421191276E-3</v>
      </c>
      <c r="Q461">
        <f t="shared" si="115"/>
        <v>3.5682464265180975E-3</v>
      </c>
      <c r="R461">
        <f t="shared" si="116"/>
        <v>6.7905194024704164E-3</v>
      </c>
      <c r="S461">
        <f t="shared" si="117"/>
        <v>1.6670807345408791E-2</v>
      </c>
      <c r="T461" s="2">
        <f t="shared" ref="T461:T516" si="119">A461</f>
        <v>44337</v>
      </c>
      <c r="U461">
        <f t="shared" ref="U461:U516" si="120">B461</f>
        <v>58.92</v>
      </c>
      <c r="V461">
        <f t="shared" ref="V461:V516" si="121">C461</f>
        <v>104.12</v>
      </c>
      <c r="W461">
        <f>V461-U461</f>
        <v>45.2</v>
      </c>
      <c r="X461">
        <f t="shared" si="118"/>
        <v>1.7671418873048201</v>
      </c>
      <c r="Y461">
        <f t="shared" ref="Y461:Y516" si="122">K461</f>
        <v>1.3586958611927161E-3</v>
      </c>
      <c r="Z461">
        <f t="shared" ref="Z461:Z516" si="123">L461</f>
        <v>5.3929252430276768E-3</v>
      </c>
    </row>
    <row r="462" spans="1:26" x14ac:dyDescent="0.2">
      <c r="A462" s="3">
        <v>44336</v>
      </c>
      <c r="B462" s="4">
        <v>58.84</v>
      </c>
      <c r="C462" s="4">
        <v>103.56</v>
      </c>
      <c r="D462" s="4">
        <v>11.53</v>
      </c>
      <c r="E462" s="4">
        <v>85.1</v>
      </c>
      <c r="F462" s="4">
        <v>76.989999999999995</v>
      </c>
      <c r="G462" s="4">
        <v>31.77</v>
      </c>
      <c r="H462" s="4">
        <v>22.38</v>
      </c>
      <c r="I462" s="4">
        <v>24.95</v>
      </c>
      <c r="J462" s="4">
        <v>22.01</v>
      </c>
      <c r="K462">
        <f t="shared" ref="K462:K516" si="124">LN(B462/B463)</f>
        <v>-2.3765076538933491E-3</v>
      </c>
      <c r="L462">
        <f t="shared" ref="L462:L516" si="125">LN(C462/C463)</f>
        <v>3.4823018358744904E-3</v>
      </c>
      <c r="M462">
        <f t="shared" ref="M462:M516" si="126">LN(D462/D463)</f>
        <v>-6.9144614288325339E-3</v>
      </c>
      <c r="N462">
        <f t="shared" ref="N462:N516" si="127">LN(E462/E463)</f>
        <v>-7.3757871113362128E-3</v>
      </c>
      <c r="O462">
        <f t="shared" ref="O462:O516" si="128">LN(F462/F463)</f>
        <v>-3.7596466143044543E-3</v>
      </c>
      <c r="P462">
        <f t="shared" ref="P462:P516" si="129">LN(G462/G463)</f>
        <v>-7.2134545183017785E-3</v>
      </c>
      <c r="Q462">
        <f t="shared" ref="Q462:Q516" si="130">LN(H462/H463)</f>
        <v>-7.1238057278511296E-3</v>
      </c>
      <c r="R462">
        <f t="shared" ref="R462:R516" si="131">LN(I462/I463)</f>
        <v>-4.7980899726744143E-3</v>
      </c>
      <c r="S462">
        <f t="shared" ref="S462:S516" si="132">LN(J462/J463)</f>
        <v>-1.5776752748528019E-2</v>
      </c>
      <c r="T462" s="2">
        <f t="shared" si="119"/>
        <v>44336</v>
      </c>
      <c r="U462">
        <f t="shared" si="120"/>
        <v>58.84</v>
      </c>
      <c r="V462">
        <f t="shared" si="121"/>
        <v>103.56</v>
      </c>
      <c r="W462">
        <f>V462-U462</f>
        <v>44.72</v>
      </c>
      <c r="X462">
        <f t="shared" ref="X462:X516" si="133">V462/U462</f>
        <v>1.7600271923861319</v>
      </c>
      <c r="Y462">
        <f t="shared" si="122"/>
        <v>-2.3765076538933491E-3</v>
      </c>
      <c r="Z462">
        <f t="shared" si="123"/>
        <v>3.4823018358744904E-3</v>
      </c>
    </row>
    <row r="463" spans="1:26" x14ac:dyDescent="0.2">
      <c r="A463" s="3">
        <v>44335</v>
      </c>
      <c r="B463" s="4">
        <v>58.98</v>
      </c>
      <c r="C463" s="4">
        <v>103.2</v>
      </c>
      <c r="D463" s="4">
        <v>11.61</v>
      </c>
      <c r="E463" s="4">
        <v>85.73</v>
      </c>
      <c r="F463" s="4">
        <v>77.28</v>
      </c>
      <c r="G463" s="4">
        <v>32</v>
      </c>
      <c r="H463" s="4">
        <v>22.54</v>
      </c>
      <c r="I463" s="4">
        <v>25.07</v>
      </c>
      <c r="J463" s="4">
        <v>22.36</v>
      </c>
      <c r="K463">
        <f t="shared" si="124"/>
        <v>-2.4287266986337062E-2</v>
      </c>
      <c r="L463">
        <f t="shared" si="125"/>
        <v>-2.8466914108063089E-2</v>
      </c>
      <c r="M463">
        <f t="shared" si="126"/>
        <v>-2.7189440400024644E-2</v>
      </c>
      <c r="N463">
        <f t="shared" si="127"/>
        <v>-1.1942863268009014E-2</v>
      </c>
      <c r="O463">
        <f t="shared" si="128"/>
        <v>-2.9327615094519949E-2</v>
      </c>
      <c r="P463">
        <f t="shared" si="129"/>
        <v>-3.2890624193974892E-2</v>
      </c>
      <c r="Q463">
        <f t="shared" si="130"/>
        <v>-3.2732575284619383E-2</v>
      </c>
      <c r="R463">
        <f t="shared" si="131"/>
        <v>-3.1412084027735737E-2</v>
      </c>
      <c r="S463">
        <f t="shared" si="132"/>
        <v>-1.5971945566052113E-2</v>
      </c>
      <c r="T463" s="2">
        <f t="shared" si="119"/>
        <v>44335</v>
      </c>
      <c r="U463">
        <f t="shared" si="120"/>
        <v>58.98</v>
      </c>
      <c r="V463">
        <f t="shared" si="121"/>
        <v>103.2</v>
      </c>
      <c r="W463">
        <f>V463-U463</f>
        <v>44.220000000000006</v>
      </c>
      <c r="X463">
        <f t="shared" si="133"/>
        <v>1.7497456765005088</v>
      </c>
      <c r="Y463">
        <f t="shared" si="122"/>
        <v>-2.4287266986337062E-2</v>
      </c>
      <c r="Z463">
        <f t="shared" si="123"/>
        <v>-2.8466914108063089E-2</v>
      </c>
    </row>
    <row r="464" spans="1:26" x14ac:dyDescent="0.2">
      <c r="A464" s="3">
        <v>44334</v>
      </c>
      <c r="B464" s="4">
        <v>60.43</v>
      </c>
      <c r="C464" s="4">
        <v>106.18</v>
      </c>
      <c r="D464" s="4">
        <v>11.93</v>
      </c>
      <c r="E464" s="4">
        <v>86.76</v>
      </c>
      <c r="F464" s="4">
        <v>79.58</v>
      </c>
      <c r="G464" s="4">
        <v>33.07</v>
      </c>
      <c r="H464" s="4">
        <v>23.29</v>
      </c>
      <c r="I464" s="4">
        <v>25.87</v>
      </c>
      <c r="J464" s="4">
        <v>22.72</v>
      </c>
      <c r="K464">
        <f t="shared" si="124"/>
        <v>-2.8708544742330686E-2</v>
      </c>
      <c r="L464">
        <f t="shared" si="125"/>
        <v>-4.2681255792708601E-2</v>
      </c>
      <c r="M464">
        <f t="shared" si="126"/>
        <v>-2.6469700880911225E-2</v>
      </c>
      <c r="N464">
        <f t="shared" si="127"/>
        <v>-2.2114203356860106E-2</v>
      </c>
      <c r="O464">
        <f t="shared" si="128"/>
        <v>-2.5311524978877151E-2</v>
      </c>
      <c r="P464">
        <f t="shared" si="129"/>
        <v>-2.9203505601819824E-2</v>
      </c>
      <c r="Q464">
        <f t="shared" si="130"/>
        <v>-2.0820807366386234E-2</v>
      </c>
      <c r="R464">
        <f t="shared" si="131"/>
        <v>-1.9901154317294913E-2</v>
      </c>
      <c r="S464">
        <f t="shared" si="132"/>
        <v>-1.7884882390397261E-2</v>
      </c>
      <c r="T464" s="2">
        <f t="shared" si="119"/>
        <v>44334</v>
      </c>
      <c r="U464">
        <f t="shared" si="120"/>
        <v>60.43</v>
      </c>
      <c r="V464">
        <f t="shared" si="121"/>
        <v>106.18</v>
      </c>
      <c r="W464">
        <f>V464-U464</f>
        <v>45.750000000000007</v>
      </c>
      <c r="X464">
        <f t="shared" si="133"/>
        <v>1.7570743008439518</v>
      </c>
      <c r="Y464">
        <f t="shared" si="122"/>
        <v>-2.8708544742330686E-2</v>
      </c>
      <c r="Z464">
        <f t="shared" si="123"/>
        <v>-4.2681255792708601E-2</v>
      </c>
    </row>
    <row r="465" spans="1:26" x14ac:dyDescent="0.2">
      <c r="A465" s="3">
        <v>44333</v>
      </c>
      <c r="B465" s="4">
        <v>62.19</v>
      </c>
      <c r="C465" s="4">
        <v>110.81</v>
      </c>
      <c r="D465" s="4">
        <v>12.25</v>
      </c>
      <c r="E465" s="4">
        <v>88.7</v>
      </c>
      <c r="F465" s="4">
        <v>81.62</v>
      </c>
      <c r="G465" s="4">
        <v>34.049999999999997</v>
      </c>
      <c r="H465" s="4">
        <v>23.78</v>
      </c>
      <c r="I465" s="4">
        <v>26.39</v>
      </c>
      <c r="J465" s="4">
        <v>23.13</v>
      </c>
      <c r="K465">
        <f t="shared" si="124"/>
        <v>2.3097968968533888E-2</v>
      </c>
      <c r="L465">
        <f t="shared" si="125"/>
        <v>1.2166483831768203E-2</v>
      </c>
      <c r="M465">
        <f t="shared" si="126"/>
        <v>3.7426405519116815E-2</v>
      </c>
      <c r="N465">
        <f t="shared" si="127"/>
        <v>1.1337989937396443E-2</v>
      </c>
      <c r="O465">
        <f t="shared" si="128"/>
        <v>5.035937683340248E-3</v>
      </c>
      <c r="P465">
        <f t="shared" si="129"/>
        <v>3.7096685622510971E-2</v>
      </c>
      <c r="Q465">
        <f t="shared" si="130"/>
        <v>3.0745376421722974E-2</v>
      </c>
      <c r="R465">
        <f t="shared" si="131"/>
        <v>5.0117304377494495E-2</v>
      </c>
      <c r="S465">
        <f t="shared" si="132"/>
        <v>7.8206953149033392E-2</v>
      </c>
      <c r="T465" s="2">
        <f t="shared" si="119"/>
        <v>44333</v>
      </c>
      <c r="U465">
        <f t="shared" si="120"/>
        <v>62.19</v>
      </c>
      <c r="V465">
        <f t="shared" si="121"/>
        <v>110.81</v>
      </c>
      <c r="W465">
        <f>V465-U465</f>
        <v>48.620000000000005</v>
      </c>
      <c r="X465">
        <f t="shared" si="133"/>
        <v>1.7817977166747065</v>
      </c>
      <c r="Y465">
        <f t="shared" si="122"/>
        <v>2.3097968968533888E-2</v>
      </c>
      <c r="Z465">
        <f t="shared" si="123"/>
        <v>1.2166483831768203E-2</v>
      </c>
    </row>
    <row r="466" spans="1:26" x14ac:dyDescent="0.2">
      <c r="A466" s="3">
        <v>44330</v>
      </c>
      <c r="B466" s="4">
        <v>60.77</v>
      </c>
      <c r="C466" s="4">
        <v>109.47</v>
      </c>
      <c r="D466" s="4">
        <v>11.8</v>
      </c>
      <c r="E466" s="4">
        <v>87.7</v>
      </c>
      <c r="F466" s="4">
        <v>81.209999999999994</v>
      </c>
      <c r="G466" s="4">
        <v>32.81</v>
      </c>
      <c r="H466" s="4">
        <v>23.06</v>
      </c>
      <c r="I466" s="4">
        <v>25.1</v>
      </c>
      <c r="J466" s="4">
        <v>21.39</v>
      </c>
      <c r="K466">
        <f t="shared" si="124"/>
        <v>2.4486940143584244E-2</v>
      </c>
      <c r="L466">
        <f t="shared" si="125"/>
        <v>2.5816839802652276E-2</v>
      </c>
      <c r="M466">
        <f t="shared" si="126"/>
        <v>6.3860784751073527E-2</v>
      </c>
      <c r="N466">
        <f t="shared" si="127"/>
        <v>3.8947090386160128E-2</v>
      </c>
      <c r="O466">
        <f t="shared" si="128"/>
        <v>3.3939767505956599E-2</v>
      </c>
      <c r="P466">
        <f t="shared" si="129"/>
        <v>3.2525710594075406E-2</v>
      </c>
      <c r="Q466">
        <f t="shared" si="130"/>
        <v>3.0378739338874684E-2</v>
      </c>
      <c r="R466">
        <f t="shared" si="131"/>
        <v>5.6970946060424049E-2</v>
      </c>
      <c r="S466">
        <f t="shared" si="132"/>
        <v>6.021563580389807E-2</v>
      </c>
      <c r="T466" s="2">
        <f t="shared" si="119"/>
        <v>44330</v>
      </c>
      <c r="U466">
        <f t="shared" si="120"/>
        <v>60.77</v>
      </c>
      <c r="V466">
        <f t="shared" si="121"/>
        <v>109.47</v>
      </c>
      <c r="W466">
        <f>V466-U466</f>
        <v>48.699999999999996</v>
      </c>
      <c r="X466">
        <f t="shared" si="133"/>
        <v>1.801382260984038</v>
      </c>
      <c r="Y466">
        <f t="shared" si="122"/>
        <v>2.4486940143584244E-2</v>
      </c>
      <c r="Z466">
        <f t="shared" si="123"/>
        <v>2.5816839802652276E-2</v>
      </c>
    </row>
    <row r="467" spans="1:26" x14ac:dyDescent="0.2">
      <c r="A467" s="3">
        <v>44329</v>
      </c>
      <c r="B467" s="4">
        <v>59.3</v>
      </c>
      <c r="C467" s="4">
        <v>106.68</v>
      </c>
      <c r="D467" s="4">
        <v>11.07</v>
      </c>
      <c r="E467" s="4">
        <v>84.35</v>
      </c>
      <c r="F467" s="4">
        <v>78.5</v>
      </c>
      <c r="G467" s="4">
        <v>31.76</v>
      </c>
      <c r="H467" s="4">
        <v>22.37</v>
      </c>
      <c r="I467" s="4">
        <v>23.71</v>
      </c>
      <c r="J467" s="4">
        <v>20.14</v>
      </c>
      <c r="K467">
        <f t="shared" si="124"/>
        <v>-1.2401700761581485E-2</v>
      </c>
      <c r="L467">
        <f t="shared" si="125"/>
        <v>-6.4471141322306295E-3</v>
      </c>
      <c r="M467">
        <f t="shared" si="126"/>
        <v>-4.1580514359407864E-2</v>
      </c>
      <c r="N467">
        <f t="shared" si="127"/>
        <v>-1.1668468767876755E-2</v>
      </c>
      <c r="O467">
        <f t="shared" si="128"/>
        <v>-1.855293955543582E-2</v>
      </c>
      <c r="P467">
        <f t="shared" si="129"/>
        <v>-1.0648393757035185E-2</v>
      </c>
      <c r="Q467">
        <f t="shared" si="130"/>
        <v>-1.1555684143407661E-2</v>
      </c>
      <c r="R467">
        <f t="shared" si="131"/>
        <v>-5.7767441522683816E-2</v>
      </c>
      <c r="S467">
        <f t="shared" si="132"/>
        <v>-3.5604833798693163E-2</v>
      </c>
      <c r="T467" s="2">
        <f t="shared" si="119"/>
        <v>44329</v>
      </c>
      <c r="U467">
        <f t="shared" si="120"/>
        <v>59.3</v>
      </c>
      <c r="V467">
        <f t="shared" si="121"/>
        <v>106.68</v>
      </c>
      <c r="W467">
        <f>V467-U467</f>
        <v>47.38000000000001</v>
      </c>
      <c r="X467">
        <f t="shared" si="133"/>
        <v>1.7989881956155145</v>
      </c>
      <c r="Y467">
        <f t="shared" si="122"/>
        <v>-1.2401700761581485E-2</v>
      </c>
      <c r="Z467">
        <f t="shared" si="123"/>
        <v>-6.4471141322306295E-3</v>
      </c>
    </row>
    <row r="468" spans="1:26" x14ac:dyDescent="0.2">
      <c r="A468" s="3">
        <v>44328</v>
      </c>
      <c r="B468" s="4">
        <v>60.04</v>
      </c>
      <c r="C468" s="4">
        <v>107.37</v>
      </c>
      <c r="D468" s="4">
        <v>11.54</v>
      </c>
      <c r="E468" s="4">
        <v>85.34</v>
      </c>
      <c r="F468" s="4">
        <v>79.97</v>
      </c>
      <c r="G468" s="4">
        <v>32.1</v>
      </c>
      <c r="H468" s="4">
        <v>22.63</v>
      </c>
      <c r="I468" s="4">
        <v>25.12</v>
      </c>
      <c r="J468" s="4">
        <v>20.87</v>
      </c>
      <c r="K468">
        <f t="shared" si="124"/>
        <v>-9.1188561916365121E-3</v>
      </c>
      <c r="L468">
        <f t="shared" si="125"/>
        <v>6.2596551383365439E-3</v>
      </c>
      <c r="M468">
        <f t="shared" si="126"/>
        <v>4.3421692192890269E-3</v>
      </c>
      <c r="N468">
        <f t="shared" si="127"/>
        <v>2.024097036641961E-2</v>
      </c>
      <c r="O468">
        <f t="shared" si="128"/>
        <v>2.8925015381469195E-2</v>
      </c>
      <c r="P468">
        <f t="shared" si="129"/>
        <v>2.6516705142639707E-2</v>
      </c>
      <c r="Q468">
        <f t="shared" si="130"/>
        <v>8.8417335556744477E-4</v>
      </c>
      <c r="R468">
        <f t="shared" si="131"/>
        <v>2.3767483329599902E-2</v>
      </c>
      <c r="S468">
        <f t="shared" si="132"/>
        <v>-2.8708153687988856E-3</v>
      </c>
      <c r="T468" s="2">
        <f t="shared" si="119"/>
        <v>44328</v>
      </c>
      <c r="U468">
        <f t="shared" si="120"/>
        <v>60.04</v>
      </c>
      <c r="V468">
        <f t="shared" si="121"/>
        <v>107.37</v>
      </c>
      <c r="W468">
        <f>V468-U468</f>
        <v>47.330000000000005</v>
      </c>
      <c r="X468">
        <f t="shared" si="133"/>
        <v>1.7883077948034645</v>
      </c>
      <c r="Y468">
        <f t="shared" si="122"/>
        <v>-9.1188561916365121E-3</v>
      </c>
      <c r="Z468">
        <f t="shared" si="123"/>
        <v>6.2596551383365439E-3</v>
      </c>
    </row>
    <row r="469" spans="1:26" x14ac:dyDescent="0.2">
      <c r="A469" s="3">
        <v>44327</v>
      </c>
      <c r="B469" s="4">
        <v>60.59</v>
      </c>
      <c r="C469" s="4">
        <v>106.7</v>
      </c>
      <c r="D469" s="4">
        <v>11.49</v>
      </c>
      <c r="E469" s="4">
        <v>83.63</v>
      </c>
      <c r="F469" s="4">
        <v>77.69</v>
      </c>
      <c r="G469" s="4">
        <v>31.26</v>
      </c>
      <c r="H469" s="4">
        <v>22.61</v>
      </c>
      <c r="I469" s="4">
        <v>24.53</v>
      </c>
      <c r="J469" s="4">
        <v>20.93</v>
      </c>
      <c r="K469">
        <f t="shared" si="124"/>
        <v>-3.2315875283838315E-2</v>
      </c>
      <c r="L469">
        <f t="shared" si="125"/>
        <v>-2.6542456109594194E-2</v>
      </c>
      <c r="M469">
        <f t="shared" si="126"/>
        <v>-1.3829088151045247E-2</v>
      </c>
      <c r="N469">
        <f t="shared" si="127"/>
        <v>-2.3166146500084056E-2</v>
      </c>
      <c r="O469">
        <f t="shared" si="128"/>
        <v>-2.4789930233666213E-2</v>
      </c>
      <c r="P469">
        <f t="shared" si="129"/>
        <v>-1.1766712324226833E-2</v>
      </c>
      <c r="Q469">
        <f t="shared" si="130"/>
        <v>-5.7332020325114169E-3</v>
      </c>
      <c r="R469">
        <f t="shared" si="131"/>
        <v>-8.2141541555442857E-2</v>
      </c>
      <c r="S469">
        <f t="shared" si="132"/>
        <v>-9.551099102383491E-4</v>
      </c>
      <c r="T469" s="2">
        <f t="shared" si="119"/>
        <v>44327</v>
      </c>
      <c r="U469">
        <f t="shared" si="120"/>
        <v>60.59</v>
      </c>
      <c r="V469">
        <f t="shared" si="121"/>
        <v>106.7</v>
      </c>
      <c r="W469">
        <f>V469-U469</f>
        <v>46.11</v>
      </c>
      <c r="X469">
        <f t="shared" si="133"/>
        <v>1.7610166694173957</v>
      </c>
      <c r="Y469">
        <f t="shared" si="122"/>
        <v>-3.2315875283838315E-2</v>
      </c>
      <c r="Z469">
        <f t="shared" si="123"/>
        <v>-2.6542456109594194E-2</v>
      </c>
    </row>
    <row r="470" spans="1:26" x14ac:dyDescent="0.2">
      <c r="A470" s="3">
        <v>44326</v>
      </c>
      <c r="B470" s="4">
        <v>62.58</v>
      </c>
      <c r="C470" s="4">
        <v>109.57</v>
      </c>
      <c r="D470" s="4">
        <v>11.65</v>
      </c>
      <c r="E470" s="4">
        <v>85.59</v>
      </c>
      <c r="F470" s="4">
        <v>79.64</v>
      </c>
      <c r="G470" s="4">
        <v>31.63</v>
      </c>
      <c r="H470" s="4">
        <v>22.74</v>
      </c>
      <c r="I470" s="4">
        <v>26.63</v>
      </c>
      <c r="J470" s="4">
        <v>20.95</v>
      </c>
      <c r="K470">
        <f t="shared" si="124"/>
        <v>2.3998091670833651E-3</v>
      </c>
      <c r="L470">
        <f t="shared" si="125"/>
        <v>-4.0985530300100938E-3</v>
      </c>
      <c r="M470">
        <f t="shared" si="126"/>
        <v>-2.0391530690980875E-2</v>
      </c>
      <c r="N470">
        <f t="shared" si="127"/>
        <v>-5.2438505060110356E-3</v>
      </c>
      <c r="O470">
        <f t="shared" si="128"/>
        <v>-1.0616473909646807E-2</v>
      </c>
      <c r="P470">
        <f t="shared" si="129"/>
        <v>-8.1864437044088471E-3</v>
      </c>
      <c r="Q470">
        <f t="shared" si="130"/>
        <v>-9.1924481841642591E-3</v>
      </c>
      <c r="R470">
        <f t="shared" si="131"/>
        <v>-2.8139583449145973E-2</v>
      </c>
      <c r="S470">
        <f t="shared" si="132"/>
        <v>1.2488154610694874E-2</v>
      </c>
      <c r="T470" s="2">
        <f t="shared" si="119"/>
        <v>44326</v>
      </c>
      <c r="U470">
        <f t="shared" si="120"/>
        <v>62.58</v>
      </c>
      <c r="V470">
        <f t="shared" si="121"/>
        <v>109.57</v>
      </c>
      <c r="W470">
        <f>V470-U470</f>
        <v>46.989999999999995</v>
      </c>
      <c r="X470">
        <f t="shared" si="133"/>
        <v>1.7508788750399489</v>
      </c>
      <c r="Y470">
        <f t="shared" si="122"/>
        <v>2.3998091670833651E-3</v>
      </c>
      <c r="Z470">
        <f t="shared" si="123"/>
        <v>-4.0985530300100938E-3</v>
      </c>
    </row>
    <row r="471" spans="1:26" x14ac:dyDescent="0.2">
      <c r="A471" s="3">
        <v>44323</v>
      </c>
      <c r="B471" s="4">
        <v>62.43</v>
      </c>
      <c r="C471" s="4">
        <v>110.02</v>
      </c>
      <c r="D471" s="4">
        <v>11.89</v>
      </c>
      <c r="E471" s="4">
        <v>86.04</v>
      </c>
      <c r="F471" s="4">
        <v>80.489999999999995</v>
      </c>
      <c r="G471" s="4">
        <v>31.89</v>
      </c>
      <c r="H471" s="4">
        <v>22.95</v>
      </c>
      <c r="I471" s="4">
        <v>27.39</v>
      </c>
      <c r="J471" s="4">
        <v>20.69</v>
      </c>
      <c r="K471">
        <f t="shared" si="124"/>
        <v>1.4196076443190209E-2</v>
      </c>
      <c r="L471">
        <f t="shared" si="125"/>
        <v>9.1308158111771901E-3</v>
      </c>
      <c r="M471">
        <f t="shared" si="126"/>
        <v>3.3350675333486061E-2</v>
      </c>
      <c r="N471">
        <f t="shared" si="127"/>
        <v>5.0102056451351729E-3</v>
      </c>
      <c r="O471">
        <f t="shared" si="128"/>
        <v>3.7278658400023723E-4</v>
      </c>
      <c r="P471">
        <f t="shared" si="129"/>
        <v>3.7053104879572987E-2</v>
      </c>
      <c r="Q471">
        <f t="shared" si="130"/>
        <v>3.4577912878333984E-2</v>
      </c>
      <c r="R471">
        <f t="shared" si="131"/>
        <v>2.7388832663133401E-2</v>
      </c>
      <c r="S471">
        <f t="shared" si="132"/>
        <v>0.11675649651246527</v>
      </c>
      <c r="T471" s="2">
        <f t="shared" si="119"/>
        <v>44323</v>
      </c>
      <c r="U471">
        <f t="shared" si="120"/>
        <v>62.43</v>
      </c>
      <c r="V471">
        <f t="shared" si="121"/>
        <v>110.02</v>
      </c>
      <c r="W471">
        <f>V471-U471</f>
        <v>47.589999999999996</v>
      </c>
      <c r="X471">
        <f t="shared" si="133"/>
        <v>1.7622937690213039</v>
      </c>
      <c r="Y471">
        <f t="shared" si="122"/>
        <v>1.4196076443190209E-2</v>
      </c>
      <c r="Z471">
        <f t="shared" si="123"/>
        <v>9.1308158111771901E-3</v>
      </c>
    </row>
    <row r="472" spans="1:26" x14ac:dyDescent="0.2">
      <c r="A472" s="3">
        <v>44322</v>
      </c>
      <c r="B472" s="4">
        <v>61.55</v>
      </c>
      <c r="C472" s="4">
        <v>109.02</v>
      </c>
      <c r="D472" s="4">
        <v>11.5</v>
      </c>
      <c r="E472" s="4">
        <v>85.61</v>
      </c>
      <c r="F472" s="4">
        <v>80.459999999999994</v>
      </c>
      <c r="G472" s="4">
        <v>30.73</v>
      </c>
      <c r="H472" s="4">
        <v>22.17</v>
      </c>
      <c r="I472" s="4">
        <v>26.65</v>
      </c>
      <c r="J472" s="4">
        <v>18.41</v>
      </c>
      <c r="K472">
        <f t="shared" si="124"/>
        <v>9.4679127107378525E-3</v>
      </c>
      <c r="L472">
        <f t="shared" si="125"/>
        <v>5.5050923493255824E-4</v>
      </c>
      <c r="M472">
        <f t="shared" si="126"/>
        <v>-1.7241806434505992E-2</v>
      </c>
      <c r="N472">
        <f t="shared" si="127"/>
        <v>7.26849624385951E-3</v>
      </c>
      <c r="O472">
        <f t="shared" si="128"/>
        <v>4.9838129572145696E-3</v>
      </c>
      <c r="P472">
        <f t="shared" si="129"/>
        <v>1.2772402222007144E-2</v>
      </c>
      <c r="Q472">
        <f t="shared" si="130"/>
        <v>7.697570269904321E-3</v>
      </c>
      <c r="R472">
        <f t="shared" si="131"/>
        <v>-1.4897854680637059E-2</v>
      </c>
      <c r="S472">
        <f t="shared" si="132"/>
        <v>-9.179801968047642E-2</v>
      </c>
      <c r="T472" s="2">
        <f t="shared" si="119"/>
        <v>44322</v>
      </c>
      <c r="U472">
        <f t="shared" si="120"/>
        <v>61.55</v>
      </c>
      <c r="V472">
        <f t="shared" si="121"/>
        <v>109.02</v>
      </c>
      <c r="W472">
        <f>V472-U472</f>
        <v>47.47</v>
      </c>
      <c r="X472">
        <f t="shared" si="133"/>
        <v>1.7712428919577579</v>
      </c>
      <c r="Y472">
        <f t="shared" si="122"/>
        <v>9.4679127107378525E-3</v>
      </c>
      <c r="Z472">
        <f t="shared" si="123"/>
        <v>5.5050923493255824E-4</v>
      </c>
    </row>
    <row r="473" spans="1:26" x14ac:dyDescent="0.2">
      <c r="A473" s="3">
        <v>44321</v>
      </c>
      <c r="B473" s="4">
        <v>60.97</v>
      </c>
      <c r="C473" s="4">
        <v>108.96</v>
      </c>
      <c r="D473" s="4">
        <v>11.7</v>
      </c>
      <c r="E473" s="4">
        <v>84.99</v>
      </c>
      <c r="F473" s="4">
        <v>80.06</v>
      </c>
      <c r="G473" s="4">
        <v>30.34</v>
      </c>
      <c r="H473" s="4">
        <v>22</v>
      </c>
      <c r="I473" s="4">
        <v>27.05</v>
      </c>
      <c r="J473" s="4">
        <v>20.18</v>
      </c>
      <c r="K473">
        <f t="shared" si="124"/>
        <v>2.9629331217091135E-2</v>
      </c>
      <c r="L473">
        <f t="shared" si="125"/>
        <v>2.6504550515703149E-2</v>
      </c>
      <c r="M473">
        <f t="shared" si="126"/>
        <v>3.3017769028673573E-2</v>
      </c>
      <c r="N473">
        <f t="shared" si="127"/>
        <v>2.3331614236595476E-2</v>
      </c>
      <c r="O473">
        <f t="shared" si="128"/>
        <v>2.401834582990035E-2</v>
      </c>
      <c r="P473">
        <f t="shared" si="129"/>
        <v>6.6430003435506438E-2</v>
      </c>
      <c r="Q473">
        <f t="shared" si="130"/>
        <v>4.8426593905474463E-2</v>
      </c>
      <c r="R473">
        <f t="shared" si="131"/>
        <v>4.4989631948779127E-2</v>
      </c>
      <c r="S473">
        <f t="shared" si="132"/>
        <v>1.3469896849357871E-2</v>
      </c>
      <c r="T473" s="2">
        <f t="shared" si="119"/>
        <v>44321</v>
      </c>
      <c r="U473">
        <f t="shared" si="120"/>
        <v>60.97</v>
      </c>
      <c r="V473">
        <f t="shared" si="121"/>
        <v>108.96</v>
      </c>
      <c r="W473">
        <f>V473-U473</f>
        <v>47.989999999999995</v>
      </c>
      <c r="X473">
        <f t="shared" si="133"/>
        <v>1.7871084139740856</v>
      </c>
      <c r="Y473">
        <f t="shared" si="122"/>
        <v>2.9629331217091135E-2</v>
      </c>
      <c r="Z473">
        <f t="shared" si="123"/>
        <v>2.6504550515703149E-2</v>
      </c>
    </row>
    <row r="474" spans="1:26" x14ac:dyDescent="0.2">
      <c r="A474" s="3">
        <v>44320</v>
      </c>
      <c r="B474" s="4">
        <v>59.19</v>
      </c>
      <c r="C474" s="4">
        <v>106.11</v>
      </c>
      <c r="D474" s="4">
        <v>11.32</v>
      </c>
      <c r="E474" s="4">
        <v>83.03</v>
      </c>
      <c r="F474" s="4">
        <v>78.16</v>
      </c>
      <c r="G474" s="4">
        <v>28.39</v>
      </c>
      <c r="H474" s="4">
        <v>20.96</v>
      </c>
      <c r="I474" s="4">
        <v>25.86</v>
      </c>
      <c r="J474" s="4">
        <v>19.91</v>
      </c>
      <c r="K474">
        <f t="shared" si="124"/>
        <v>6.2706755767846086E-3</v>
      </c>
      <c r="L474">
        <f t="shared" si="125"/>
        <v>5.4810192025000802E-3</v>
      </c>
      <c r="M474">
        <f t="shared" si="126"/>
        <v>1.6926907487583378E-2</v>
      </c>
      <c r="N474">
        <f t="shared" si="127"/>
        <v>-1.0900269631505553E-2</v>
      </c>
      <c r="O474">
        <f t="shared" si="128"/>
        <v>1.2795086704159926E-4</v>
      </c>
      <c r="P474">
        <f t="shared" si="129"/>
        <v>6.0060240602119487E-3</v>
      </c>
      <c r="Q474">
        <f t="shared" si="130"/>
        <v>1.4416395761348873E-2</v>
      </c>
      <c r="R474">
        <f t="shared" si="131"/>
        <v>-1.0769334852364506E-2</v>
      </c>
      <c r="S474">
        <f t="shared" si="132"/>
        <v>8.0686267289740467E-3</v>
      </c>
      <c r="T474" s="2">
        <f t="shared" si="119"/>
        <v>44320</v>
      </c>
      <c r="U474">
        <f t="shared" si="120"/>
        <v>59.19</v>
      </c>
      <c r="V474">
        <f t="shared" si="121"/>
        <v>106.11</v>
      </c>
      <c r="W474">
        <f>V474-U474</f>
        <v>46.92</v>
      </c>
      <c r="X474">
        <f t="shared" si="133"/>
        <v>1.7927014698428789</v>
      </c>
      <c r="Y474">
        <f t="shared" si="122"/>
        <v>6.2706755767846086E-3</v>
      </c>
      <c r="Z474">
        <f t="shared" si="123"/>
        <v>5.4810192025000802E-3</v>
      </c>
    </row>
    <row r="475" spans="1:26" x14ac:dyDescent="0.2">
      <c r="A475" s="3">
        <v>44319</v>
      </c>
      <c r="B475" s="4">
        <v>58.82</v>
      </c>
      <c r="C475" s="4">
        <v>105.53</v>
      </c>
      <c r="D475" s="4">
        <v>11.13</v>
      </c>
      <c r="E475" s="4">
        <v>83.94</v>
      </c>
      <c r="F475" s="4">
        <v>78.150000000000006</v>
      </c>
      <c r="G475" s="4">
        <v>28.22</v>
      </c>
      <c r="H475" s="4">
        <v>20.66</v>
      </c>
      <c r="I475" s="4">
        <v>26.14</v>
      </c>
      <c r="J475" s="4">
        <v>19.75</v>
      </c>
      <c r="K475">
        <f t="shared" si="124"/>
        <v>2.7228978437598864E-2</v>
      </c>
      <c r="L475">
        <f t="shared" si="125"/>
        <v>2.3586903634297458E-2</v>
      </c>
      <c r="M475">
        <f t="shared" si="126"/>
        <v>-1.161245742409074E-2</v>
      </c>
      <c r="N475">
        <f t="shared" si="127"/>
        <v>3.6764832085696572E-2</v>
      </c>
      <c r="O475">
        <f t="shared" si="128"/>
        <v>5.5105650348561769E-2</v>
      </c>
      <c r="P475">
        <f t="shared" si="129"/>
        <v>4.2343941132177258E-2</v>
      </c>
      <c r="Q475">
        <f t="shared" si="130"/>
        <v>5.4712799084821254E-2</v>
      </c>
      <c r="R475">
        <f t="shared" si="131"/>
        <v>3.0293578627050743E-2</v>
      </c>
      <c r="S475">
        <f t="shared" si="132"/>
        <v>3.3465156294546695E-2</v>
      </c>
      <c r="T475" s="2">
        <f t="shared" si="119"/>
        <v>44319</v>
      </c>
      <c r="U475">
        <f t="shared" si="120"/>
        <v>58.82</v>
      </c>
      <c r="V475">
        <f t="shared" si="121"/>
        <v>105.53</v>
      </c>
      <c r="W475">
        <f>V475-U475</f>
        <v>46.71</v>
      </c>
      <c r="X475">
        <f t="shared" si="133"/>
        <v>1.7941176470588236</v>
      </c>
      <c r="Y475">
        <f t="shared" si="122"/>
        <v>2.7228978437598864E-2</v>
      </c>
      <c r="Z475">
        <f t="shared" si="123"/>
        <v>2.3586903634297458E-2</v>
      </c>
    </row>
    <row r="476" spans="1:26" x14ac:dyDescent="0.2">
      <c r="A476" s="3">
        <v>44316</v>
      </c>
      <c r="B476" s="4">
        <v>57.24</v>
      </c>
      <c r="C476" s="4">
        <v>103.07</v>
      </c>
      <c r="D476" s="4">
        <v>11.26</v>
      </c>
      <c r="E476" s="4">
        <v>80.91</v>
      </c>
      <c r="F476" s="4">
        <v>73.959999999999994</v>
      </c>
      <c r="G476" s="4">
        <v>27.05</v>
      </c>
      <c r="H476" s="4">
        <v>19.559999999999999</v>
      </c>
      <c r="I476" s="4">
        <v>25.36</v>
      </c>
      <c r="J476" s="4">
        <v>19.100000000000001</v>
      </c>
      <c r="K476">
        <f t="shared" si="124"/>
        <v>-2.9267022621298391E-2</v>
      </c>
      <c r="L476">
        <f t="shared" si="125"/>
        <v>-3.6485448982298246E-2</v>
      </c>
      <c r="M476">
        <f t="shared" si="126"/>
        <v>-4.0893039953839833E-2</v>
      </c>
      <c r="N476">
        <f t="shared" si="127"/>
        <v>-2.5921140231248557E-3</v>
      </c>
      <c r="O476">
        <f t="shared" si="128"/>
        <v>-1.2095295957358853E-2</v>
      </c>
      <c r="P476">
        <f t="shared" si="129"/>
        <v>-2.8068181202806259E-2</v>
      </c>
      <c r="Q476">
        <f t="shared" si="130"/>
        <v>-4.0085527075650794E-2</v>
      </c>
      <c r="R476">
        <f t="shared" si="131"/>
        <v>-2.2613049319272729E-2</v>
      </c>
      <c r="S476">
        <f t="shared" si="132"/>
        <v>-1.1969958167655177E-2</v>
      </c>
      <c r="T476" s="2">
        <f t="shared" si="119"/>
        <v>44316</v>
      </c>
      <c r="U476">
        <f t="shared" si="120"/>
        <v>57.24</v>
      </c>
      <c r="V476">
        <f t="shared" si="121"/>
        <v>103.07</v>
      </c>
      <c r="W476">
        <f>V476-U476</f>
        <v>45.829999999999991</v>
      </c>
      <c r="X476">
        <f t="shared" si="133"/>
        <v>1.8006638714185883</v>
      </c>
      <c r="Y476">
        <f t="shared" si="122"/>
        <v>-2.9267022621298391E-2</v>
      </c>
      <c r="Z476">
        <f t="shared" si="123"/>
        <v>-3.6485448982298246E-2</v>
      </c>
    </row>
    <row r="477" spans="1:26" x14ac:dyDescent="0.2">
      <c r="A477" s="3">
        <v>44315</v>
      </c>
      <c r="B477" s="4">
        <v>58.94</v>
      </c>
      <c r="C477" s="4">
        <v>106.9</v>
      </c>
      <c r="D477" s="4">
        <v>11.73</v>
      </c>
      <c r="E477" s="4">
        <v>81.12</v>
      </c>
      <c r="F477" s="4">
        <v>74.86</v>
      </c>
      <c r="G477" s="4">
        <v>27.82</v>
      </c>
      <c r="H477" s="4">
        <v>20.36</v>
      </c>
      <c r="I477" s="4">
        <v>25.94</v>
      </c>
      <c r="J477" s="4">
        <v>19.329999999999998</v>
      </c>
      <c r="K477">
        <f t="shared" si="124"/>
        <v>1.4182211222534356E-2</v>
      </c>
      <c r="L477">
        <f t="shared" si="125"/>
        <v>1.5840421728338366E-2</v>
      </c>
      <c r="M477">
        <f t="shared" si="126"/>
        <v>-1.7035779247838538E-3</v>
      </c>
      <c r="N477">
        <f t="shared" si="127"/>
        <v>1.2653685768559658E-2</v>
      </c>
      <c r="O477">
        <f t="shared" si="128"/>
        <v>9.9343010591237853E-3</v>
      </c>
      <c r="P477">
        <f t="shared" si="129"/>
        <v>1.6673093740947172E-2</v>
      </c>
      <c r="Q477">
        <f t="shared" si="130"/>
        <v>1.0864304391905662E-2</v>
      </c>
      <c r="R477">
        <f t="shared" si="131"/>
        <v>-6.1491354403498651E-3</v>
      </c>
      <c r="S477">
        <f t="shared" si="132"/>
        <v>-1.0805353394397239E-2</v>
      </c>
      <c r="T477" s="2">
        <f t="shared" si="119"/>
        <v>44315</v>
      </c>
      <c r="U477">
        <f t="shared" si="120"/>
        <v>58.94</v>
      </c>
      <c r="V477">
        <f t="shared" si="121"/>
        <v>106.9</v>
      </c>
      <c r="W477">
        <f>V477-U477</f>
        <v>47.960000000000008</v>
      </c>
      <c r="X477">
        <f t="shared" si="133"/>
        <v>1.813708856464201</v>
      </c>
      <c r="Y477">
        <f t="shared" si="122"/>
        <v>1.4182211222534356E-2</v>
      </c>
      <c r="Z477">
        <f t="shared" si="123"/>
        <v>1.5840421728338366E-2</v>
      </c>
    </row>
    <row r="478" spans="1:26" x14ac:dyDescent="0.2">
      <c r="A478" s="3">
        <v>44314</v>
      </c>
      <c r="B478" s="4">
        <v>58.11</v>
      </c>
      <c r="C478" s="4">
        <v>105.22</v>
      </c>
      <c r="D478" s="4">
        <v>11.75</v>
      </c>
      <c r="E478" s="4">
        <v>80.099999999999994</v>
      </c>
      <c r="F478" s="4">
        <v>74.12</v>
      </c>
      <c r="G478" s="4">
        <v>27.36</v>
      </c>
      <c r="H478" s="4">
        <v>20.14</v>
      </c>
      <c r="I478" s="4">
        <v>26.1</v>
      </c>
      <c r="J478" s="4">
        <v>19.54</v>
      </c>
      <c r="K478">
        <f t="shared" si="124"/>
        <v>2.9691318335129575E-2</v>
      </c>
      <c r="L478">
        <f t="shared" si="125"/>
        <v>2.4241279368148634E-2</v>
      </c>
      <c r="M478">
        <f t="shared" si="126"/>
        <v>6.232819974121883E-2</v>
      </c>
      <c r="N478">
        <f t="shared" si="127"/>
        <v>2.5285797228673162E-2</v>
      </c>
      <c r="O478">
        <f t="shared" si="128"/>
        <v>3.1522412619222305E-2</v>
      </c>
      <c r="P478">
        <f t="shared" si="129"/>
        <v>4.4086332272595861E-2</v>
      </c>
      <c r="Q478">
        <f t="shared" si="130"/>
        <v>4.1567058506044356E-2</v>
      </c>
      <c r="R478">
        <f t="shared" si="131"/>
        <v>3.9465953950316796E-2</v>
      </c>
      <c r="S478">
        <f t="shared" si="132"/>
        <v>4.7153837357191482E-2</v>
      </c>
      <c r="T478" s="2">
        <f t="shared" si="119"/>
        <v>44314</v>
      </c>
      <c r="U478">
        <f t="shared" si="120"/>
        <v>58.11</v>
      </c>
      <c r="V478">
        <f t="shared" si="121"/>
        <v>105.22</v>
      </c>
      <c r="W478">
        <f>V478-U478</f>
        <v>47.11</v>
      </c>
      <c r="X478">
        <f t="shared" si="133"/>
        <v>1.8107038375494751</v>
      </c>
      <c r="Y478">
        <f t="shared" si="122"/>
        <v>2.9691318335129575E-2</v>
      </c>
      <c r="Z478">
        <f t="shared" si="123"/>
        <v>2.4241279368148634E-2</v>
      </c>
    </row>
    <row r="479" spans="1:26" x14ac:dyDescent="0.2">
      <c r="A479" s="3">
        <v>44313</v>
      </c>
      <c r="B479" s="4">
        <v>56.41</v>
      </c>
      <c r="C479" s="4">
        <v>102.7</v>
      </c>
      <c r="D479" s="4">
        <v>11.04</v>
      </c>
      <c r="E479" s="4">
        <v>78.099999999999994</v>
      </c>
      <c r="F479" s="4">
        <v>71.819999999999993</v>
      </c>
      <c r="G479" s="4">
        <v>26.18</v>
      </c>
      <c r="H479" s="4">
        <v>19.32</v>
      </c>
      <c r="I479" s="4">
        <v>25.09</v>
      </c>
      <c r="J479" s="4">
        <v>18.64</v>
      </c>
      <c r="K479">
        <f t="shared" si="124"/>
        <v>1.3025431725720543E-2</v>
      </c>
      <c r="L479">
        <f t="shared" si="125"/>
        <v>1.1556293528380479E-2</v>
      </c>
      <c r="M479">
        <f t="shared" si="126"/>
        <v>2.3832475368098242E-2</v>
      </c>
      <c r="N479">
        <f t="shared" si="127"/>
        <v>2.0699316013150056E-2</v>
      </c>
      <c r="O479">
        <f t="shared" si="128"/>
        <v>1.8266631268267206E-2</v>
      </c>
      <c r="P479">
        <f t="shared" si="129"/>
        <v>-7.2312398834414584E-3</v>
      </c>
      <c r="Q479">
        <f t="shared" si="130"/>
        <v>-5.6774346049767469E-3</v>
      </c>
      <c r="R479">
        <f t="shared" si="131"/>
        <v>7.6015569076690395E-3</v>
      </c>
      <c r="S479">
        <f t="shared" si="132"/>
        <v>1.7316450011460958E-2</v>
      </c>
      <c r="T479" s="2">
        <f t="shared" si="119"/>
        <v>44313</v>
      </c>
      <c r="U479">
        <f t="shared" si="120"/>
        <v>56.41</v>
      </c>
      <c r="V479">
        <f t="shared" si="121"/>
        <v>102.7</v>
      </c>
      <c r="W479">
        <f>V479-U479</f>
        <v>46.290000000000006</v>
      </c>
      <c r="X479">
        <f t="shared" si="133"/>
        <v>1.8205991845417482</v>
      </c>
      <c r="Y479">
        <f t="shared" si="122"/>
        <v>1.3025431725720543E-2</v>
      </c>
      <c r="Z479">
        <f t="shared" si="123"/>
        <v>1.1556293528380479E-2</v>
      </c>
    </row>
    <row r="480" spans="1:26" x14ac:dyDescent="0.2">
      <c r="A480" s="3">
        <v>44312</v>
      </c>
      <c r="B480" s="4">
        <v>55.68</v>
      </c>
      <c r="C480" s="4">
        <v>101.52</v>
      </c>
      <c r="D480" s="4">
        <v>10.78</v>
      </c>
      <c r="E480" s="4">
        <v>76.5</v>
      </c>
      <c r="F480" s="4">
        <v>70.52</v>
      </c>
      <c r="G480" s="4">
        <v>26.37</v>
      </c>
      <c r="H480" s="4">
        <v>19.43</v>
      </c>
      <c r="I480" s="4">
        <v>24.9</v>
      </c>
      <c r="J480" s="4">
        <v>18.32</v>
      </c>
      <c r="K480">
        <f t="shared" si="124"/>
        <v>1.9775287343342055E-3</v>
      </c>
      <c r="L480">
        <f t="shared" si="125"/>
        <v>-2.9546462026146844E-4</v>
      </c>
      <c r="M480">
        <f t="shared" si="126"/>
        <v>1.0256500167189061E-2</v>
      </c>
      <c r="N480">
        <f t="shared" si="127"/>
        <v>1.3072749871550552E-4</v>
      </c>
      <c r="O480">
        <f t="shared" si="128"/>
        <v>4.8329873746002757E-3</v>
      </c>
      <c r="P480">
        <f t="shared" si="129"/>
        <v>2.5346979087397279E-2</v>
      </c>
      <c r="Q480">
        <f t="shared" si="130"/>
        <v>1.9226365163292632E-2</v>
      </c>
      <c r="R480">
        <f t="shared" si="131"/>
        <v>1.009090298196272E-2</v>
      </c>
      <c r="S480">
        <f t="shared" si="132"/>
        <v>3.3299414069049474E-2</v>
      </c>
      <c r="T480" s="2">
        <f t="shared" si="119"/>
        <v>44312</v>
      </c>
      <c r="U480">
        <f t="shared" si="120"/>
        <v>55.68</v>
      </c>
      <c r="V480">
        <f t="shared" si="121"/>
        <v>101.52</v>
      </c>
      <c r="W480">
        <f>V480-U480</f>
        <v>45.839999999999996</v>
      </c>
      <c r="X480">
        <f t="shared" si="133"/>
        <v>1.8232758620689655</v>
      </c>
      <c r="Y480">
        <f t="shared" si="122"/>
        <v>1.9775287343342055E-3</v>
      </c>
      <c r="Z480">
        <f t="shared" si="123"/>
        <v>-2.9546462026146844E-4</v>
      </c>
    </row>
    <row r="481" spans="1:26" x14ac:dyDescent="0.2">
      <c r="A481" s="3">
        <v>44309</v>
      </c>
      <c r="B481" s="4">
        <v>55.57</v>
      </c>
      <c r="C481" s="4">
        <v>101.55</v>
      </c>
      <c r="D481" s="4">
        <v>10.67</v>
      </c>
      <c r="E481" s="4">
        <v>76.489999999999995</v>
      </c>
      <c r="F481" s="4">
        <v>70.180000000000007</v>
      </c>
      <c r="G481" s="4">
        <v>25.71</v>
      </c>
      <c r="H481" s="4">
        <v>19.059999999999999</v>
      </c>
      <c r="I481" s="4">
        <v>24.65</v>
      </c>
      <c r="J481" s="4">
        <v>17.72</v>
      </c>
      <c r="K481">
        <f t="shared" si="124"/>
        <v>5.4132214466583251E-3</v>
      </c>
      <c r="L481">
        <f t="shared" si="125"/>
        <v>5.9259432675471679E-3</v>
      </c>
      <c r="M481">
        <f t="shared" si="126"/>
        <v>3.2383782182114844E-2</v>
      </c>
      <c r="N481">
        <f t="shared" si="127"/>
        <v>2.0338788785167768E-2</v>
      </c>
      <c r="O481">
        <f t="shared" si="128"/>
        <v>2.4521638321582401E-2</v>
      </c>
      <c r="P481">
        <f t="shared" si="129"/>
        <v>1.8053865556429297E-2</v>
      </c>
      <c r="Q481">
        <f t="shared" si="130"/>
        <v>-8.3595053160904122E-3</v>
      </c>
      <c r="R481">
        <f t="shared" si="131"/>
        <v>2.2565059992089725E-2</v>
      </c>
      <c r="S481">
        <f t="shared" si="132"/>
        <v>-5.6417490918169604E-4</v>
      </c>
      <c r="T481" s="2">
        <f t="shared" si="119"/>
        <v>44309</v>
      </c>
      <c r="U481">
        <f t="shared" si="120"/>
        <v>55.57</v>
      </c>
      <c r="V481">
        <f t="shared" si="121"/>
        <v>101.55</v>
      </c>
      <c r="W481">
        <f>V481-U481</f>
        <v>45.98</v>
      </c>
      <c r="X481">
        <f t="shared" si="133"/>
        <v>1.827424869533921</v>
      </c>
      <c r="Y481">
        <f t="shared" si="122"/>
        <v>5.4132214466583251E-3</v>
      </c>
      <c r="Z481">
        <f t="shared" si="123"/>
        <v>5.9259432675471679E-3</v>
      </c>
    </row>
    <row r="482" spans="1:26" x14ac:dyDescent="0.2">
      <c r="A482" s="3">
        <v>44308</v>
      </c>
      <c r="B482" s="4">
        <v>55.27</v>
      </c>
      <c r="C482" s="4">
        <v>100.95</v>
      </c>
      <c r="D482" s="4">
        <v>10.33</v>
      </c>
      <c r="E482" s="4">
        <v>74.95</v>
      </c>
      <c r="F482" s="4">
        <v>68.48</v>
      </c>
      <c r="G482" s="4">
        <v>25.25</v>
      </c>
      <c r="H482" s="4">
        <v>19.22</v>
      </c>
      <c r="I482" s="4">
        <v>24.1</v>
      </c>
      <c r="J482" s="4">
        <v>17.73</v>
      </c>
      <c r="K482">
        <f t="shared" si="124"/>
        <v>-1.3121424889977624E-2</v>
      </c>
      <c r="L482">
        <f t="shared" si="125"/>
        <v>-1.7478842469325871E-2</v>
      </c>
      <c r="M482">
        <f t="shared" si="126"/>
        <v>-1.059229932294546E-2</v>
      </c>
      <c r="N482">
        <f t="shared" si="127"/>
        <v>-2.7243903838156044E-2</v>
      </c>
      <c r="O482">
        <f t="shared" si="128"/>
        <v>-2.6230066983132409E-2</v>
      </c>
      <c r="P482">
        <f t="shared" si="129"/>
        <v>-1.8831470572283932E-2</v>
      </c>
      <c r="Q482">
        <f t="shared" si="130"/>
        <v>6.2630684895620525E-3</v>
      </c>
      <c r="R482">
        <f t="shared" si="131"/>
        <v>-1.4418375424271599E-2</v>
      </c>
      <c r="S482">
        <f t="shared" si="132"/>
        <v>1.9938000248870588E-2</v>
      </c>
      <c r="T482" s="2">
        <f t="shared" si="119"/>
        <v>44308</v>
      </c>
      <c r="U482">
        <f t="shared" si="120"/>
        <v>55.27</v>
      </c>
      <c r="V482">
        <f t="shared" si="121"/>
        <v>100.95</v>
      </c>
      <c r="W482">
        <f>V482-U482</f>
        <v>45.68</v>
      </c>
      <c r="X482">
        <f t="shared" si="133"/>
        <v>1.8264881490863036</v>
      </c>
      <c r="Y482">
        <f t="shared" si="122"/>
        <v>-1.3121424889977624E-2</v>
      </c>
      <c r="Z482">
        <f t="shared" si="123"/>
        <v>-1.7478842469325871E-2</v>
      </c>
    </row>
    <row r="483" spans="1:26" x14ac:dyDescent="0.2">
      <c r="A483" s="3">
        <v>44307</v>
      </c>
      <c r="B483" s="4">
        <v>56</v>
      </c>
      <c r="C483" s="4">
        <v>102.73</v>
      </c>
      <c r="D483" s="4">
        <v>10.44</v>
      </c>
      <c r="E483" s="4">
        <v>77.02</v>
      </c>
      <c r="F483" s="4">
        <v>70.3</v>
      </c>
      <c r="G483" s="4">
        <v>25.73</v>
      </c>
      <c r="H483" s="4">
        <v>19.100000000000001</v>
      </c>
      <c r="I483" s="4">
        <v>24.45</v>
      </c>
      <c r="J483" s="4">
        <v>17.38</v>
      </c>
      <c r="K483">
        <f t="shared" si="124"/>
        <v>1.2759630385307733E-2</v>
      </c>
      <c r="L483">
        <f t="shared" si="125"/>
        <v>1.3721669767946131E-2</v>
      </c>
      <c r="M483">
        <f t="shared" si="126"/>
        <v>3.2119549422112523E-2</v>
      </c>
      <c r="N483">
        <f t="shared" si="127"/>
        <v>2.099263655655163E-2</v>
      </c>
      <c r="O483">
        <f t="shared" si="128"/>
        <v>2.3313762787344382E-2</v>
      </c>
      <c r="P483">
        <f t="shared" si="129"/>
        <v>1.8831470572283987E-2</v>
      </c>
      <c r="Q483">
        <f t="shared" si="130"/>
        <v>-3.6498525657875223E-2</v>
      </c>
      <c r="R483">
        <f t="shared" si="131"/>
        <v>5.2477937248616796E-2</v>
      </c>
      <c r="S483">
        <f t="shared" si="132"/>
        <v>0</v>
      </c>
      <c r="T483" s="2">
        <f t="shared" si="119"/>
        <v>44307</v>
      </c>
      <c r="U483">
        <f t="shared" si="120"/>
        <v>56</v>
      </c>
      <c r="V483">
        <f t="shared" si="121"/>
        <v>102.73</v>
      </c>
      <c r="W483">
        <f>V483-U483</f>
        <v>46.730000000000004</v>
      </c>
      <c r="X483">
        <f t="shared" si="133"/>
        <v>1.8344642857142859</v>
      </c>
      <c r="Y483">
        <f t="shared" si="122"/>
        <v>1.2759630385307733E-2</v>
      </c>
      <c r="Z483">
        <f t="shared" si="123"/>
        <v>1.3721669767946131E-2</v>
      </c>
    </row>
    <row r="484" spans="1:26" x14ac:dyDescent="0.2">
      <c r="A484" s="3">
        <v>44306</v>
      </c>
      <c r="B484" s="4">
        <v>55.29</v>
      </c>
      <c r="C484" s="4">
        <v>101.33</v>
      </c>
      <c r="D484" s="4">
        <v>10.11</v>
      </c>
      <c r="E484" s="4">
        <v>75.42</v>
      </c>
      <c r="F484" s="4">
        <v>68.680000000000007</v>
      </c>
      <c r="G484" s="4">
        <v>25.25</v>
      </c>
      <c r="H484" s="4">
        <v>19.809999999999999</v>
      </c>
      <c r="I484" s="4">
        <v>23.2</v>
      </c>
      <c r="J484" s="4">
        <v>17.38</v>
      </c>
      <c r="K484">
        <f t="shared" si="124"/>
        <v>-2.1294532835145007E-2</v>
      </c>
      <c r="L484">
        <f t="shared" si="125"/>
        <v>-1.886756199127693E-2</v>
      </c>
      <c r="M484">
        <f t="shared" si="126"/>
        <v>-5.0155159321476586E-2</v>
      </c>
      <c r="N484">
        <f t="shared" si="127"/>
        <v>-3.2866808080352104E-2</v>
      </c>
      <c r="O484">
        <f t="shared" si="128"/>
        <v>-3.1106930107414492E-2</v>
      </c>
      <c r="P484">
        <f t="shared" si="129"/>
        <v>-4.9450012428279531E-2</v>
      </c>
      <c r="Q484">
        <f t="shared" si="130"/>
        <v>-4.2496512983217535E-2</v>
      </c>
      <c r="R484">
        <f t="shared" si="131"/>
        <v>-5.615216061050108E-2</v>
      </c>
      <c r="S484">
        <f t="shared" si="132"/>
        <v>-8.0229656709994712E-3</v>
      </c>
      <c r="T484" s="2">
        <f t="shared" si="119"/>
        <v>44306</v>
      </c>
      <c r="U484">
        <f t="shared" si="120"/>
        <v>55.29</v>
      </c>
      <c r="V484">
        <f t="shared" si="121"/>
        <v>101.33</v>
      </c>
      <c r="W484">
        <f>V484-U484</f>
        <v>46.04</v>
      </c>
      <c r="X484">
        <f t="shared" si="133"/>
        <v>1.8327003074697052</v>
      </c>
      <c r="Y484">
        <f t="shared" si="122"/>
        <v>-2.1294532835145007E-2</v>
      </c>
      <c r="Z484">
        <f t="shared" si="123"/>
        <v>-1.886756199127693E-2</v>
      </c>
    </row>
    <row r="485" spans="1:26" x14ac:dyDescent="0.2">
      <c r="A485" s="3">
        <v>44305</v>
      </c>
      <c r="B485" s="4">
        <v>56.48</v>
      </c>
      <c r="C485" s="4">
        <v>103.26</v>
      </c>
      <c r="D485" s="4">
        <v>10.63</v>
      </c>
      <c r="E485" s="4">
        <v>77.94</v>
      </c>
      <c r="F485" s="4">
        <v>70.849999999999994</v>
      </c>
      <c r="G485" s="4">
        <v>26.53</v>
      </c>
      <c r="H485" s="4">
        <v>20.67</v>
      </c>
      <c r="I485" s="4">
        <v>24.54</v>
      </c>
      <c r="J485" s="4">
        <v>17.52</v>
      </c>
      <c r="K485">
        <f t="shared" si="124"/>
        <v>-3.1819012173838683E-3</v>
      </c>
      <c r="L485">
        <f t="shared" si="125"/>
        <v>2.9095161636319791E-3</v>
      </c>
      <c r="M485">
        <f t="shared" si="126"/>
        <v>9.4518662079726371E-3</v>
      </c>
      <c r="N485">
        <f t="shared" si="127"/>
        <v>-9.5767826363288202E-3</v>
      </c>
      <c r="O485">
        <f t="shared" si="128"/>
        <v>-2.3021595723939765E-2</v>
      </c>
      <c r="P485">
        <f t="shared" si="129"/>
        <v>9.0875294078585651E-3</v>
      </c>
      <c r="Q485">
        <f t="shared" si="130"/>
        <v>-9.6711806377471066E-4</v>
      </c>
      <c r="R485">
        <f t="shared" si="131"/>
        <v>6.5413152296399206E-3</v>
      </c>
      <c r="S485">
        <f t="shared" si="132"/>
        <v>-1.7108644036295411E-3</v>
      </c>
      <c r="T485" s="2">
        <f t="shared" si="119"/>
        <v>44305</v>
      </c>
      <c r="U485">
        <f t="shared" si="120"/>
        <v>56.48</v>
      </c>
      <c r="V485">
        <f t="shared" si="121"/>
        <v>103.26</v>
      </c>
      <c r="W485">
        <f>V485-U485</f>
        <v>46.780000000000008</v>
      </c>
      <c r="X485">
        <f t="shared" si="133"/>
        <v>1.8282577903682722</v>
      </c>
      <c r="Y485">
        <f t="shared" si="122"/>
        <v>-3.1819012173838683E-3</v>
      </c>
      <c r="Z485">
        <f t="shared" si="123"/>
        <v>2.9095161636319791E-3</v>
      </c>
    </row>
    <row r="486" spans="1:26" x14ac:dyDescent="0.2">
      <c r="A486" s="3">
        <v>44302</v>
      </c>
      <c r="B486" s="4">
        <v>56.66</v>
      </c>
      <c r="C486" s="4">
        <v>102.96</v>
      </c>
      <c r="D486" s="4">
        <v>10.53</v>
      </c>
      <c r="E486" s="4">
        <v>78.69</v>
      </c>
      <c r="F486" s="4">
        <v>72.5</v>
      </c>
      <c r="G486" s="4">
        <v>26.29</v>
      </c>
      <c r="H486" s="4">
        <v>20.69</v>
      </c>
      <c r="I486" s="4">
        <v>24.38</v>
      </c>
      <c r="J486" s="4">
        <v>17.55</v>
      </c>
      <c r="K486">
        <f t="shared" si="124"/>
        <v>-5.6318346673917405E-3</v>
      </c>
      <c r="L486">
        <f t="shared" si="125"/>
        <v>-4.4578036802042737E-3</v>
      </c>
      <c r="M486">
        <f t="shared" si="126"/>
        <v>-2.901466986561602E-2</v>
      </c>
      <c r="N486">
        <f t="shared" si="127"/>
        <v>-4.1849024363526562E-3</v>
      </c>
      <c r="O486">
        <f t="shared" si="128"/>
        <v>1.5428758346259844E-2</v>
      </c>
      <c r="P486">
        <f t="shared" si="129"/>
        <v>-1.3975676008772772E-2</v>
      </c>
      <c r="Q486">
        <f t="shared" si="130"/>
        <v>-1.8674231915709737E-2</v>
      </c>
      <c r="R486">
        <f t="shared" si="131"/>
        <v>-1.9496962029439617E-2</v>
      </c>
      <c r="S486">
        <f t="shared" si="132"/>
        <v>-6.8143364197302773E-3</v>
      </c>
      <c r="T486" s="2">
        <f t="shared" si="119"/>
        <v>44302</v>
      </c>
      <c r="U486">
        <f t="shared" si="120"/>
        <v>56.66</v>
      </c>
      <c r="V486">
        <f t="shared" si="121"/>
        <v>102.96</v>
      </c>
      <c r="W486">
        <f>V486-U486</f>
        <v>46.3</v>
      </c>
      <c r="X486">
        <f t="shared" si="133"/>
        <v>1.8171549594069891</v>
      </c>
      <c r="Y486">
        <f t="shared" si="122"/>
        <v>-5.6318346673917405E-3</v>
      </c>
      <c r="Z486">
        <f t="shared" si="123"/>
        <v>-4.4578036802042737E-3</v>
      </c>
    </row>
    <row r="487" spans="1:26" x14ac:dyDescent="0.2">
      <c r="A487" s="3">
        <v>44301</v>
      </c>
      <c r="B487" s="4">
        <v>56.98</v>
      </c>
      <c r="C487" s="4">
        <v>103.42</v>
      </c>
      <c r="D487" s="4">
        <v>10.84</v>
      </c>
      <c r="E487" s="4">
        <v>79.02</v>
      </c>
      <c r="F487" s="4">
        <v>71.39</v>
      </c>
      <c r="G487" s="4">
        <v>26.66</v>
      </c>
      <c r="H487" s="4">
        <v>21.08</v>
      </c>
      <c r="I487" s="4">
        <v>24.86</v>
      </c>
      <c r="J487" s="4">
        <v>17.670000000000002</v>
      </c>
      <c r="K487">
        <f t="shared" si="124"/>
        <v>-5.9492738902088725E-3</v>
      </c>
      <c r="L487">
        <f t="shared" si="125"/>
        <v>-8.1853218334263025E-3</v>
      </c>
      <c r="M487">
        <f t="shared" si="126"/>
        <v>-2.2800805350775555E-2</v>
      </c>
      <c r="N487">
        <f t="shared" si="127"/>
        <v>-4.6714307537774179E-3</v>
      </c>
      <c r="O487">
        <f t="shared" si="128"/>
        <v>-1.2389662209658633E-2</v>
      </c>
      <c r="P487">
        <f t="shared" si="129"/>
        <v>-2.4088620735051025E-2</v>
      </c>
      <c r="Q487">
        <f t="shared" si="130"/>
        <v>-2.7142517899683055E-2</v>
      </c>
      <c r="R487">
        <f t="shared" si="131"/>
        <v>-2.7377230567148421E-2</v>
      </c>
      <c r="S487">
        <f t="shared" si="132"/>
        <v>2.8336658235716488E-3</v>
      </c>
      <c r="T487" s="2">
        <f t="shared" si="119"/>
        <v>44301</v>
      </c>
      <c r="U487">
        <f t="shared" si="120"/>
        <v>56.98</v>
      </c>
      <c r="V487">
        <f t="shared" si="121"/>
        <v>103.42</v>
      </c>
      <c r="W487">
        <f>V487-U487</f>
        <v>46.440000000000005</v>
      </c>
      <c r="X487">
        <f t="shared" si="133"/>
        <v>1.8150228150228152</v>
      </c>
      <c r="Y487">
        <f t="shared" si="122"/>
        <v>-5.9492738902088725E-3</v>
      </c>
      <c r="Z487">
        <f t="shared" si="123"/>
        <v>-8.1853218334263025E-3</v>
      </c>
    </row>
    <row r="488" spans="1:26" x14ac:dyDescent="0.2">
      <c r="A488" s="3">
        <v>44300</v>
      </c>
      <c r="B488" s="4">
        <v>57.32</v>
      </c>
      <c r="C488" s="4">
        <v>104.27</v>
      </c>
      <c r="D488" s="4">
        <v>11.09</v>
      </c>
      <c r="E488" s="4">
        <v>79.39</v>
      </c>
      <c r="F488" s="4">
        <v>72.28</v>
      </c>
      <c r="G488" s="4">
        <v>27.31</v>
      </c>
      <c r="H488" s="4">
        <v>21.66</v>
      </c>
      <c r="I488" s="4">
        <v>25.55</v>
      </c>
      <c r="J488" s="4">
        <v>17.62</v>
      </c>
      <c r="K488">
        <f t="shared" si="124"/>
        <v>2.8489938927247063E-2</v>
      </c>
      <c r="L488">
        <f t="shared" si="125"/>
        <v>1.9660698172277079E-2</v>
      </c>
      <c r="M488">
        <f t="shared" si="126"/>
        <v>3.0208246628637379E-2</v>
      </c>
      <c r="N488">
        <f t="shared" si="127"/>
        <v>2.2547289796261829E-2</v>
      </c>
      <c r="O488">
        <f t="shared" si="128"/>
        <v>2.8060202405131216E-2</v>
      </c>
      <c r="P488">
        <f t="shared" si="129"/>
        <v>4.7619118145245165E-2</v>
      </c>
      <c r="Q488">
        <f t="shared" si="130"/>
        <v>4.630019193261628E-2</v>
      </c>
      <c r="R488">
        <f t="shared" si="131"/>
        <v>5.0572573635632334E-2</v>
      </c>
      <c r="S488">
        <f t="shared" si="132"/>
        <v>4.349772395015658E-2</v>
      </c>
      <c r="T488" s="2">
        <f t="shared" si="119"/>
        <v>44300</v>
      </c>
      <c r="U488">
        <f t="shared" si="120"/>
        <v>57.32</v>
      </c>
      <c r="V488">
        <f t="shared" si="121"/>
        <v>104.27</v>
      </c>
      <c r="W488">
        <f>V488-U488</f>
        <v>46.949999999999996</v>
      </c>
      <c r="X488">
        <f t="shared" si="133"/>
        <v>1.8190858339148639</v>
      </c>
      <c r="Y488">
        <f t="shared" si="122"/>
        <v>2.8489938927247063E-2</v>
      </c>
      <c r="Z488">
        <f t="shared" si="123"/>
        <v>1.9660698172277079E-2</v>
      </c>
    </row>
    <row r="489" spans="1:26" x14ac:dyDescent="0.2">
      <c r="A489" s="3">
        <v>44299</v>
      </c>
      <c r="B489" s="4">
        <v>55.71</v>
      </c>
      <c r="C489" s="4">
        <v>102.24</v>
      </c>
      <c r="D489" s="4">
        <v>10.76</v>
      </c>
      <c r="E489" s="4">
        <v>77.62</v>
      </c>
      <c r="F489" s="4">
        <v>70.28</v>
      </c>
      <c r="G489" s="4">
        <v>26.04</v>
      </c>
      <c r="H489" s="4">
        <v>20.68</v>
      </c>
      <c r="I489" s="4">
        <v>24.29</v>
      </c>
      <c r="J489" s="4">
        <v>16.87</v>
      </c>
      <c r="K489">
        <f t="shared" si="124"/>
        <v>3.7766432803352521E-3</v>
      </c>
      <c r="L489">
        <f t="shared" si="125"/>
        <v>4.5093694685378978E-3</v>
      </c>
      <c r="M489">
        <f t="shared" si="126"/>
        <v>-9.2893643465886239E-4</v>
      </c>
      <c r="N489">
        <f t="shared" si="127"/>
        <v>0</v>
      </c>
      <c r="O489">
        <f t="shared" si="128"/>
        <v>-2.8453549772274609E-4</v>
      </c>
      <c r="P489">
        <f t="shared" si="129"/>
        <v>-1.9019211563692979E-2</v>
      </c>
      <c r="Q489">
        <f t="shared" si="130"/>
        <v>-1.6307315808576656E-2</v>
      </c>
      <c r="R489">
        <f t="shared" si="131"/>
        <v>2.4732081856466475E-3</v>
      </c>
      <c r="S489">
        <f t="shared" si="132"/>
        <v>4.158010148663677E-3</v>
      </c>
      <c r="T489" s="2">
        <f t="shared" si="119"/>
        <v>44299</v>
      </c>
      <c r="U489">
        <f t="shared" si="120"/>
        <v>55.71</v>
      </c>
      <c r="V489">
        <f t="shared" si="121"/>
        <v>102.24</v>
      </c>
      <c r="W489">
        <f>V489-U489</f>
        <v>46.529999999999994</v>
      </c>
      <c r="X489">
        <f t="shared" si="133"/>
        <v>1.8352180936995153</v>
      </c>
      <c r="Y489">
        <f t="shared" si="122"/>
        <v>3.7766432803352521E-3</v>
      </c>
      <c r="Z489">
        <f t="shared" si="123"/>
        <v>4.5093694685378978E-3</v>
      </c>
    </row>
    <row r="490" spans="1:26" x14ac:dyDescent="0.2">
      <c r="A490" s="3">
        <v>44298</v>
      </c>
      <c r="B490" s="4">
        <v>55.5</v>
      </c>
      <c r="C490" s="4">
        <v>101.78</v>
      </c>
      <c r="D490" s="4">
        <v>10.77</v>
      </c>
      <c r="E490" s="4">
        <v>77.62</v>
      </c>
      <c r="F490" s="4">
        <v>70.3</v>
      </c>
      <c r="G490" s="4">
        <v>26.54</v>
      </c>
      <c r="H490" s="4">
        <v>21.02</v>
      </c>
      <c r="I490" s="4">
        <v>24.23</v>
      </c>
      <c r="J490" s="4">
        <v>16.8</v>
      </c>
      <c r="K490">
        <f t="shared" si="124"/>
        <v>-6.6445427186685013E-3</v>
      </c>
      <c r="L490">
        <f t="shared" si="125"/>
        <v>-1.1138366252856838E-2</v>
      </c>
      <c r="M490">
        <f t="shared" si="126"/>
        <v>-1.2915308676682278E-2</v>
      </c>
      <c r="N490">
        <f t="shared" si="127"/>
        <v>-1.8002401276123674E-2</v>
      </c>
      <c r="O490">
        <f t="shared" si="128"/>
        <v>-1.1174881124772645E-2</v>
      </c>
      <c r="P490">
        <f t="shared" si="129"/>
        <v>-8.2552063559663495E-3</v>
      </c>
      <c r="Q490">
        <f t="shared" si="130"/>
        <v>-2.3758623672926141E-3</v>
      </c>
      <c r="R490">
        <f t="shared" si="131"/>
        <v>-1.4748321399666822E-2</v>
      </c>
      <c r="S490">
        <f t="shared" si="132"/>
        <v>-2.2948932985544651E-2</v>
      </c>
      <c r="T490" s="2">
        <f t="shared" si="119"/>
        <v>44298</v>
      </c>
      <c r="U490">
        <f t="shared" si="120"/>
        <v>55.5</v>
      </c>
      <c r="V490">
        <f t="shared" si="121"/>
        <v>101.78</v>
      </c>
      <c r="W490">
        <f>V490-U490</f>
        <v>46.28</v>
      </c>
      <c r="X490">
        <f t="shared" si="133"/>
        <v>1.8338738738738738</v>
      </c>
      <c r="Y490">
        <f t="shared" si="122"/>
        <v>-6.6445427186685013E-3</v>
      </c>
      <c r="Z490">
        <f t="shared" si="123"/>
        <v>-1.1138366252856838E-2</v>
      </c>
    </row>
    <row r="491" spans="1:26" x14ac:dyDescent="0.2">
      <c r="A491" s="3">
        <v>44295</v>
      </c>
      <c r="B491" s="4">
        <v>55.87</v>
      </c>
      <c r="C491" s="4">
        <v>102.92</v>
      </c>
      <c r="D491" s="4">
        <v>10.91</v>
      </c>
      <c r="E491" s="4">
        <v>79.03</v>
      </c>
      <c r="F491" s="4">
        <v>71.09</v>
      </c>
      <c r="G491" s="4">
        <v>26.76</v>
      </c>
      <c r="H491" s="4">
        <v>21.07</v>
      </c>
      <c r="I491" s="4">
        <v>24.59</v>
      </c>
      <c r="J491" s="4">
        <v>17.190000000000001</v>
      </c>
      <c r="K491">
        <f t="shared" si="124"/>
        <v>-2.3241272640918422E-3</v>
      </c>
      <c r="L491">
        <f t="shared" si="125"/>
        <v>-9.7115672389573582E-4</v>
      </c>
      <c r="M491">
        <f t="shared" si="126"/>
        <v>9.1701060988140645E-4</v>
      </c>
      <c r="N491">
        <f t="shared" si="127"/>
        <v>7.748530352698387E-3</v>
      </c>
      <c r="O491">
        <f t="shared" si="128"/>
        <v>-2.4867573010311068E-2</v>
      </c>
      <c r="P491">
        <f t="shared" si="129"/>
        <v>-1.1148387482614187E-2</v>
      </c>
      <c r="Q491">
        <f t="shared" si="130"/>
        <v>-1.3201511858535955E-2</v>
      </c>
      <c r="R491">
        <f t="shared" si="131"/>
        <v>-5.6772253052236824E-3</v>
      </c>
      <c r="S491">
        <f t="shared" si="132"/>
        <v>-3.0366125782176828E-2</v>
      </c>
      <c r="T491" s="2">
        <f t="shared" si="119"/>
        <v>44295</v>
      </c>
      <c r="U491">
        <f t="shared" si="120"/>
        <v>55.87</v>
      </c>
      <c r="V491">
        <f t="shared" si="121"/>
        <v>102.92</v>
      </c>
      <c r="W491">
        <f>V491-U491</f>
        <v>47.050000000000004</v>
      </c>
      <c r="X491">
        <f t="shared" si="133"/>
        <v>1.8421335242527297</v>
      </c>
      <c r="Y491">
        <f t="shared" si="122"/>
        <v>-2.3241272640918422E-3</v>
      </c>
      <c r="Z491">
        <f t="shared" si="123"/>
        <v>-9.7115672389573582E-4</v>
      </c>
    </row>
    <row r="492" spans="1:26" x14ac:dyDescent="0.2">
      <c r="A492" s="3">
        <v>44294</v>
      </c>
      <c r="B492" s="4">
        <v>56</v>
      </c>
      <c r="C492" s="4">
        <v>103.02</v>
      </c>
      <c r="D492" s="4">
        <v>10.9</v>
      </c>
      <c r="E492" s="4">
        <v>78.42</v>
      </c>
      <c r="F492" s="4">
        <v>72.88</v>
      </c>
      <c r="G492" s="4">
        <v>27.06</v>
      </c>
      <c r="H492" s="4">
        <v>21.35</v>
      </c>
      <c r="I492" s="4">
        <v>24.73</v>
      </c>
      <c r="J492" s="4">
        <v>17.72</v>
      </c>
      <c r="K492">
        <f t="shared" si="124"/>
        <v>-1.0480600419283313E-2</v>
      </c>
      <c r="L492">
        <f t="shared" si="125"/>
        <v>-1.129301128665315E-2</v>
      </c>
      <c r="M492">
        <f t="shared" si="126"/>
        <v>-3.6630077587370352E-3</v>
      </c>
      <c r="N492">
        <f t="shared" si="127"/>
        <v>-1.9947637809695964E-2</v>
      </c>
      <c r="O492">
        <f t="shared" si="128"/>
        <v>-2.0776088457467017E-2</v>
      </c>
      <c r="P492">
        <f t="shared" si="129"/>
        <v>-1.0659906125348379E-2</v>
      </c>
      <c r="Q492">
        <f t="shared" si="130"/>
        <v>-3.2733253449691376E-3</v>
      </c>
      <c r="R492">
        <f t="shared" si="131"/>
        <v>-2.2787314200149695E-2</v>
      </c>
      <c r="S492">
        <f t="shared" si="132"/>
        <v>-1.9005602811904408E-2</v>
      </c>
      <c r="T492" s="2">
        <f t="shared" si="119"/>
        <v>44294</v>
      </c>
      <c r="U492">
        <f t="shared" si="120"/>
        <v>56</v>
      </c>
      <c r="V492">
        <f t="shared" si="121"/>
        <v>103.02</v>
      </c>
      <c r="W492">
        <f>V492-U492</f>
        <v>47.019999999999996</v>
      </c>
      <c r="X492">
        <f t="shared" si="133"/>
        <v>1.8396428571428571</v>
      </c>
      <c r="Y492">
        <f t="shared" si="122"/>
        <v>-1.0480600419283313E-2</v>
      </c>
      <c r="Z492">
        <f t="shared" si="123"/>
        <v>-1.129301128665315E-2</v>
      </c>
    </row>
    <row r="493" spans="1:26" x14ac:dyDescent="0.2">
      <c r="A493" s="3">
        <v>44293</v>
      </c>
      <c r="B493" s="4">
        <v>56.59</v>
      </c>
      <c r="C493" s="4">
        <v>104.19</v>
      </c>
      <c r="D493" s="4">
        <v>10.94</v>
      </c>
      <c r="E493" s="4">
        <v>80</v>
      </c>
      <c r="F493" s="4">
        <v>74.41</v>
      </c>
      <c r="G493" s="4">
        <v>27.35</v>
      </c>
      <c r="H493" s="4">
        <v>21.42</v>
      </c>
      <c r="I493" s="4">
        <v>25.3</v>
      </c>
      <c r="J493" s="4">
        <v>18.059999999999999</v>
      </c>
      <c r="K493">
        <f t="shared" si="124"/>
        <v>4.4275287062059505E-3</v>
      </c>
      <c r="L493">
        <f t="shared" si="125"/>
        <v>5.8718944283468926E-3</v>
      </c>
      <c r="M493">
        <f t="shared" si="126"/>
        <v>-1.8116437505302885E-2</v>
      </c>
      <c r="N493">
        <f t="shared" si="127"/>
        <v>-1.0568951349234201E-2</v>
      </c>
      <c r="O493">
        <f t="shared" si="128"/>
        <v>3.095769347724917E-3</v>
      </c>
      <c r="P493">
        <f t="shared" si="129"/>
        <v>-3.2852739896942632E-3</v>
      </c>
      <c r="Q493">
        <f t="shared" si="130"/>
        <v>7.4976921058009351E-3</v>
      </c>
      <c r="R493">
        <f t="shared" si="131"/>
        <v>-1.9743343037176295E-3</v>
      </c>
      <c r="S493">
        <f t="shared" si="132"/>
        <v>-2.1364822497696813E-2</v>
      </c>
      <c r="T493" s="2">
        <f t="shared" si="119"/>
        <v>44293</v>
      </c>
      <c r="U493">
        <f t="shared" si="120"/>
        <v>56.59</v>
      </c>
      <c r="V493">
        <f t="shared" si="121"/>
        <v>104.19</v>
      </c>
      <c r="W493">
        <f>V493-U493</f>
        <v>47.599999999999994</v>
      </c>
      <c r="X493">
        <f t="shared" si="133"/>
        <v>1.8411380102491606</v>
      </c>
      <c r="Y493">
        <f t="shared" si="122"/>
        <v>4.4275287062059505E-3</v>
      </c>
      <c r="Z493">
        <f t="shared" si="123"/>
        <v>5.8718944283468926E-3</v>
      </c>
    </row>
    <row r="494" spans="1:26" x14ac:dyDescent="0.2">
      <c r="A494" s="3">
        <v>44292</v>
      </c>
      <c r="B494" s="4">
        <v>56.34</v>
      </c>
      <c r="C494" s="4">
        <v>103.58</v>
      </c>
      <c r="D494" s="4">
        <v>11.14</v>
      </c>
      <c r="E494" s="4">
        <v>80.849999999999994</v>
      </c>
      <c r="F494" s="4">
        <v>74.180000000000007</v>
      </c>
      <c r="G494" s="4">
        <v>27.44</v>
      </c>
      <c r="H494" s="4">
        <v>21.26</v>
      </c>
      <c r="I494" s="4">
        <v>25.35</v>
      </c>
      <c r="J494" s="4">
        <v>18.45</v>
      </c>
      <c r="K494">
        <f t="shared" si="124"/>
        <v>-2.8358757041686291E-3</v>
      </c>
      <c r="L494">
        <f t="shared" si="125"/>
        <v>-8.9384996106669813E-3</v>
      </c>
      <c r="M494">
        <f t="shared" si="126"/>
        <v>-4.4782878246957553E-3</v>
      </c>
      <c r="N494">
        <f t="shared" si="127"/>
        <v>-1.4855100990924297E-2</v>
      </c>
      <c r="O494">
        <f t="shared" si="128"/>
        <v>-5.9139957315670014E-3</v>
      </c>
      <c r="P494">
        <f t="shared" si="129"/>
        <v>-4.0007327412389503E-3</v>
      </c>
      <c r="Q494">
        <f t="shared" si="130"/>
        <v>-2.8182263838418893E-3</v>
      </c>
      <c r="R494">
        <f t="shared" si="131"/>
        <v>1.5791554801595198E-3</v>
      </c>
      <c r="S494">
        <f t="shared" si="132"/>
        <v>1.9152432214755918E-2</v>
      </c>
      <c r="T494" s="2">
        <f t="shared" si="119"/>
        <v>44292</v>
      </c>
      <c r="U494">
        <f t="shared" si="120"/>
        <v>56.34</v>
      </c>
      <c r="V494">
        <f t="shared" si="121"/>
        <v>103.58</v>
      </c>
      <c r="W494">
        <f>V494-U494</f>
        <v>47.239999999999995</v>
      </c>
      <c r="X494">
        <f t="shared" si="133"/>
        <v>1.8384806531771387</v>
      </c>
      <c r="Y494">
        <f t="shared" si="122"/>
        <v>-2.8358757041686291E-3</v>
      </c>
      <c r="Z494">
        <f t="shared" si="123"/>
        <v>-8.9384996106669813E-3</v>
      </c>
    </row>
    <row r="495" spans="1:26" x14ac:dyDescent="0.2">
      <c r="A495" s="3">
        <v>44291</v>
      </c>
      <c r="B495" s="4">
        <v>56.5</v>
      </c>
      <c r="C495" s="4">
        <v>104.51</v>
      </c>
      <c r="D495" s="4">
        <v>11.19</v>
      </c>
      <c r="E495" s="4">
        <v>82.06</v>
      </c>
      <c r="F495" s="4">
        <v>74.62</v>
      </c>
      <c r="G495" s="4">
        <v>27.55</v>
      </c>
      <c r="H495" s="4">
        <v>21.32</v>
      </c>
      <c r="I495" s="4">
        <v>25.31</v>
      </c>
      <c r="J495" s="4">
        <v>18.100000000000001</v>
      </c>
      <c r="K495">
        <f t="shared" si="124"/>
        <v>-1.5629433967875937E-2</v>
      </c>
      <c r="L495">
        <f t="shared" si="125"/>
        <v>-1.1795057319974978E-2</v>
      </c>
      <c r="M495">
        <f t="shared" si="126"/>
        <v>-5.2231192225445706E-2</v>
      </c>
      <c r="N495">
        <f t="shared" si="127"/>
        <v>-1.3315775975772062E-2</v>
      </c>
      <c r="O495">
        <f t="shared" si="128"/>
        <v>-9.0715670128360543E-3</v>
      </c>
      <c r="P495">
        <f t="shared" si="129"/>
        <v>-1.9767040740776579E-2</v>
      </c>
      <c r="Q495">
        <f t="shared" si="130"/>
        <v>-2.7753862782171103E-2</v>
      </c>
      <c r="R495">
        <f t="shared" si="131"/>
        <v>-7.8613245303270171E-2</v>
      </c>
      <c r="S495">
        <f t="shared" si="132"/>
        <v>-4.6419558555095629E-2</v>
      </c>
      <c r="T495" s="2">
        <f t="shared" si="119"/>
        <v>44291</v>
      </c>
      <c r="U495">
        <f t="shared" si="120"/>
        <v>56.5</v>
      </c>
      <c r="V495">
        <f t="shared" si="121"/>
        <v>104.51</v>
      </c>
      <c r="W495">
        <f>V495-U495</f>
        <v>48.010000000000005</v>
      </c>
      <c r="X495">
        <f t="shared" si="133"/>
        <v>1.8497345132743364</v>
      </c>
      <c r="Y495">
        <f t="shared" si="122"/>
        <v>-1.5629433967875937E-2</v>
      </c>
      <c r="Z495">
        <f t="shared" si="123"/>
        <v>-1.1795057319974978E-2</v>
      </c>
    </row>
    <row r="496" spans="1:26" x14ac:dyDescent="0.2">
      <c r="A496" s="3">
        <v>44287</v>
      </c>
      <c r="B496" s="4">
        <v>57.39</v>
      </c>
      <c r="C496" s="4">
        <v>105.75</v>
      </c>
      <c r="D496" s="4">
        <v>11.79</v>
      </c>
      <c r="E496" s="4">
        <v>83.16</v>
      </c>
      <c r="F496" s="4">
        <v>75.3</v>
      </c>
      <c r="G496" s="4">
        <v>28.1</v>
      </c>
      <c r="H496" s="4">
        <v>21.92</v>
      </c>
      <c r="I496" s="4">
        <v>27.38</v>
      </c>
      <c r="J496" s="4">
        <v>18.96</v>
      </c>
      <c r="K496">
        <f t="shared" si="124"/>
        <v>2.7558712798002091E-2</v>
      </c>
      <c r="L496">
        <f t="shared" si="125"/>
        <v>9.119470439537097E-3</v>
      </c>
      <c r="M496">
        <f t="shared" si="126"/>
        <v>9.8878881017230663E-2</v>
      </c>
      <c r="N496">
        <f t="shared" si="127"/>
        <v>1.9672765598704713E-2</v>
      </c>
      <c r="O496">
        <f t="shared" si="128"/>
        <v>5.0385060839247979E-2</v>
      </c>
      <c r="P496">
        <f t="shared" si="129"/>
        <v>3.2920317695320694E-2</v>
      </c>
      <c r="Q496">
        <f t="shared" si="130"/>
        <v>2.1208724877262337E-2</v>
      </c>
      <c r="R496">
        <f t="shared" si="131"/>
        <v>2.8150006893337087E-2</v>
      </c>
      <c r="S496">
        <f t="shared" si="132"/>
        <v>2.0245763441183399E-2</v>
      </c>
      <c r="T496" s="2">
        <f t="shared" si="119"/>
        <v>44287</v>
      </c>
      <c r="U496">
        <f t="shared" si="120"/>
        <v>57.39</v>
      </c>
      <c r="V496">
        <f t="shared" si="121"/>
        <v>105.75</v>
      </c>
      <c r="W496">
        <f>V496-U496</f>
        <v>48.36</v>
      </c>
      <c r="X496">
        <f t="shared" si="133"/>
        <v>1.8426555148980659</v>
      </c>
      <c r="Y496">
        <f t="shared" si="122"/>
        <v>2.7558712798002091E-2</v>
      </c>
      <c r="Z496">
        <f t="shared" si="123"/>
        <v>9.119470439537097E-3</v>
      </c>
    </row>
    <row r="497" spans="1:26" x14ac:dyDescent="0.2">
      <c r="A497" s="3">
        <v>44286</v>
      </c>
      <c r="B497" s="4">
        <v>55.83</v>
      </c>
      <c r="C497" s="4">
        <v>104.79</v>
      </c>
      <c r="D497" s="4">
        <v>10.68</v>
      </c>
      <c r="E497" s="4">
        <v>81.540000000000006</v>
      </c>
      <c r="F497" s="4">
        <v>71.599999999999994</v>
      </c>
      <c r="G497" s="4">
        <v>27.19</v>
      </c>
      <c r="H497" s="4">
        <v>21.46</v>
      </c>
      <c r="I497" s="4">
        <v>26.62</v>
      </c>
      <c r="J497" s="4">
        <v>18.579999999999998</v>
      </c>
      <c r="K497">
        <f t="shared" si="124"/>
        <v>-1.5286469013943189E-2</v>
      </c>
      <c r="L497">
        <f t="shared" si="125"/>
        <v>-1.0820151121554491E-2</v>
      </c>
      <c r="M497">
        <f t="shared" si="126"/>
        <v>-2.7702602549335823E-2</v>
      </c>
      <c r="N497">
        <f t="shared" si="127"/>
        <v>-9.3989095934451632E-3</v>
      </c>
      <c r="O497">
        <f t="shared" si="128"/>
        <v>-2.5108117528613522E-3</v>
      </c>
      <c r="P497">
        <f t="shared" si="129"/>
        <v>-1.102738578940524E-3</v>
      </c>
      <c r="Q497">
        <f t="shared" si="130"/>
        <v>-1.8621979310646511E-3</v>
      </c>
      <c r="R497">
        <f t="shared" si="131"/>
        <v>-2.6322186973010985E-2</v>
      </c>
      <c r="S497">
        <f t="shared" si="132"/>
        <v>1.9017144695120575E-2</v>
      </c>
      <c r="T497" s="2">
        <f t="shared" si="119"/>
        <v>44286</v>
      </c>
      <c r="U497">
        <f t="shared" si="120"/>
        <v>55.83</v>
      </c>
      <c r="V497">
        <f t="shared" si="121"/>
        <v>104.79</v>
      </c>
      <c r="W497">
        <f>V497-U497</f>
        <v>48.960000000000008</v>
      </c>
      <c r="X497">
        <f t="shared" si="133"/>
        <v>1.8769478774852231</v>
      </c>
      <c r="Y497">
        <f t="shared" si="122"/>
        <v>-1.5286469013943189E-2</v>
      </c>
      <c r="Z497">
        <f t="shared" si="123"/>
        <v>-1.0820151121554491E-2</v>
      </c>
    </row>
    <row r="498" spans="1:26" x14ac:dyDescent="0.2">
      <c r="A498" s="3">
        <v>44285</v>
      </c>
      <c r="B498" s="4">
        <v>56.69</v>
      </c>
      <c r="C498" s="4">
        <v>105.93</v>
      </c>
      <c r="D498" s="4">
        <v>10.98</v>
      </c>
      <c r="E498" s="4">
        <v>82.31</v>
      </c>
      <c r="F498" s="4">
        <v>71.78</v>
      </c>
      <c r="G498" s="4">
        <v>27.22</v>
      </c>
      <c r="H498" s="4">
        <v>21.5</v>
      </c>
      <c r="I498" s="4">
        <v>27.33</v>
      </c>
      <c r="J498" s="4">
        <v>18.23</v>
      </c>
      <c r="K498">
        <f t="shared" si="124"/>
        <v>-1.2446474989308448E-2</v>
      </c>
      <c r="L498">
        <f t="shared" si="125"/>
        <v>-9.3023926623134485E-3</v>
      </c>
      <c r="M498">
        <f t="shared" si="126"/>
        <v>7.3126468462865572E-3</v>
      </c>
      <c r="N498">
        <f t="shared" si="127"/>
        <v>-2.6692566200402935E-3</v>
      </c>
      <c r="O498">
        <f t="shared" si="128"/>
        <v>-1.1138959659114614E-3</v>
      </c>
      <c r="P498">
        <f t="shared" si="129"/>
        <v>-1.7480415969972827E-2</v>
      </c>
      <c r="Q498">
        <f t="shared" si="130"/>
        <v>1.2166738759879047E-2</v>
      </c>
      <c r="R498">
        <f t="shared" si="131"/>
        <v>1.2148133935647483E-2</v>
      </c>
      <c r="S498">
        <f t="shared" si="132"/>
        <v>-5.5480893735703342E-2</v>
      </c>
      <c r="T498" s="2">
        <f t="shared" si="119"/>
        <v>44285</v>
      </c>
      <c r="U498">
        <f t="shared" si="120"/>
        <v>56.69</v>
      </c>
      <c r="V498">
        <f t="shared" si="121"/>
        <v>105.93</v>
      </c>
      <c r="W498">
        <f>V498-U498</f>
        <v>49.240000000000009</v>
      </c>
      <c r="X498">
        <f t="shared" si="133"/>
        <v>1.8685835244311169</v>
      </c>
      <c r="Y498">
        <f t="shared" si="122"/>
        <v>-1.2446474989308448E-2</v>
      </c>
      <c r="Z498">
        <f t="shared" si="123"/>
        <v>-9.3023926623134485E-3</v>
      </c>
    </row>
    <row r="499" spans="1:26" x14ac:dyDescent="0.2">
      <c r="A499" s="3">
        <v>44284</v>
      </c>
      <c r="B499" s="4">
        <v>57.4</v>
      </c>
      <c r="C499" s="4">
        <v>106.92</v>
      </c>
      <c r="D499" s="4">
        <v>10.9</v>
      </c>
      <c r="E499" s="4">
        <v>82.53</v>
      </c>
      <c r="F499" s="4">
        <v>71.86</v>
      </c>
      <c r="G499" s="4">
        <v>27.7</v>
      </c>
      <c r="H499" s="4">
        <v>21.24</v>
      </c>
      <c r="I499" s="4">
        <v>27</v>
      </c>
      <c r="J499" s="4">
        <v>19.27</v>
      </c>
      <c r="K499">
        <f t="shared" si="124"/>
        <v>-5.3861653973543283E-3</v>
      </c>
      <c r="L499">
        <f t="shared" si="125"/>
        <v>-5.2238924765722027E-3</v>
      </c>
      <c r="M499">
        <f t="shared" si="126"/>
        <v>-1.7281012127177621E-2</v>
      </c>
      <c r="N499">
        <f t="shared" si="127"/>
        <v>-2.1338618329991468E-2</v>
      </c>
      <c r="O499">
        <f t="shared" si="128"/>
        <v>-1.7245374619851834E-2</v>
      </c>
      <c r="P499">
        <f t="shared" si="129"/>
        <v>-2.1782685930515362E-2</v>
      </c>
      <c r="Q499">
        <f t="shared" si="130"/>
        <v>-2.5564952582790488E-2</v>
      </c>
      <c r="R499">
        <f t="shared" si="131"/>
        <v>-2.7759269634274716E-2</v>
      </c>
      <c r="S499">
        <f t="shared" si="132"/>
        <v>-2.2576638738353926E-2</v>
      </c>
      <c r="T499" s="2">
        <f t="shared" si="119"/>
        <v>44284</v>
      </c>
      <c r="U499">
        <f t="shared" si="120"/>
        <v>57.4</v>
      </c>
      <c r="V499">
        <f t="shared" si="121"/>
        <v>106.92</v>
      </c>
      <c r="W499">
        <f>V499-U499</f>
        <v>49.52</v>
      </c>
      <c r="X499">
        <f t="shared" si="133"/>
        <v>1.8627177700348432</v>
      </c>
      <c r="Y499">
        <f t="shared" si="122"/>
        <v>-5.3861653973543283E-3</v>
      </c>
      <c r="Z499">
        <f t="shared" si="123"/>
        <v>-5.2238924765722027E-3</v>
      </c>
    </row>
    <row r="500" spans="1:26" x14ac:dyDescent="0.2">
      <c r="A500" s="3">
        <v>44281</v>
      </c>
      <c r="B500" s="4">
        <v>57.71</v>
      </c>
      <c r="C500" s="4">
        <v>107.48</v>
      </c>
      <c r="D500" s="4">
        <v>11.09</v>
      </c>
      <c r="E500" s="4">
        <v>84.31</v>
      </c>
      <c r="F500" s="4">
        <v>73.11</v>
      </c>
      <c r="G500" s="4">
        <v>28.31</v>
      </c>
      <c r="H500" s="4">
        <v>21.79</v>
      </c>
      <c r="I500" s="4">
        <v>27.76</v>
      </c>
      <c r="J500" s="4">
        <v>19.71</v>
      </c>
      <c r="K500">
        <f t="shared" si="124"/>
        <v>2.6869647046777554E-2</v>
      </c>
      <c r="L500">
        <f t="shared" si="125"/>
        <v>2.2677989046606676E-2</v>
      </c>
      <c r="M500">
        <f t="shared" si="126"/>
        <v>5.1815475216391613E-2</v>
      </c>
      <c r="N500">
        <f t="shared" si="127"/>
        <v>2.2429725912326091E-2</v>
      </c>
      <c r="O500">
        <f t="shared" si="128"/>
        <v>9.482651967729492E-3</v>
      </c>
      <c r="P500">
        <f t="shared" si="129"/>
        <v>3.2672085729783744E-2</v>
      </c>
      <c r="Q500">
        <f t="shared" si="130"/>
        <v>2.7449967278561815E-2</v>
      </c>
      <c r="R500">
        <f t="shared" si="131"/>
        <v>3.8932570232400085E-2</v>
      </c>
      <c r="S500">
        <f t="shared" si="132"/>
        <v>5.8502319431276324E-2</v>
      </c>
      <c r="T500" s="2">
        <f t="shared" si="119"/>
        <v>44281</v>
      </c>
      <c r="U500">
        <f t="shared" si="120"/>
        <v>57.71</v>
      </c>
      <c r="V500">
        <f t="shared" si="121"/>
        <v>107.48</v>
      </c>
      <c r="W500">
        <f>V500-U500</f>
        <v>49.77</v>
      </c>
      <c r="X500">
        <f t="shared" si="133"/>
        <v>1.8624155259053889</v>
      </c>
      <c r="Y500">
        <f t="shared" si="122"/>
        <v>2.6869647046777554E-2</v>
      </c>
      <c r="Z500">
        <f t="shared" si="123"/>
        <v>2.2677989046606676E-2</v>
      </c>
    </row>
    <row r="501" spans="1:26" x14ac:dyDescent="0.2">
      <c r="A501" s="3">
        <v>44280</v>
      </c>
      <c r="B501" s="4">
        <v>56.18</v>
      </c>
      <c r="C501" s="4">
        <v>105.07</v>
      </c>
      <c r="D501" s="4">
        <v>10.53</v>
      </c>
      <c r="E501" s="4">
        <v>82.44</v>
      </c>
      <c r="F501" s="4">
        <v>72.42</v>
      </c>
      <c r="G501" s="4">
        <v>27.4</v>
      </c>
      <c r="H501" s="4">
        <v>21.2</v>
      </c>
      <c r="I501" s="4">
        <v>26.7</v>
      </c>
      <c r="J501" s="4">
        <v>18.59</v>
      </c>
      <c r="K501">
        <f t="shared" si="124"/>
        <v>-2.8439407721289928E-3</v>
      </c>
      <c r="L501">
        <f t="shared" si="125"/>
        <v>3.5276768241927063E-3</v>
      </c>
      <c r="M501">
        <f t="shared" si="126"/>
        <v>8.583743691391435E-3</v>
      </c>
      <c r="N501">
        <f t="shared" si="127"/>
        <v>4.9857220075997175E-3</v>
      </c>
      <c r="O501">
        <f t="shared" si="128"/>
        <v>8.8766186180340208E-3</v>
      </c>
      <c r="P501">
        <f t="shared" si="129"/>
        <v>-7.2966074014385433E-4</v>
      </c>
      <c r="Q501">
        <f t="shared" si="130"/>
        <v>-4.7058910374127277E-3</v>
      </c>
      <c r="R501">
        <f t="shared" si="131"/>
        <v>-1.3393057336438136E-2</v>
      </c>
      <c r="S501">
        <f t="shared" si="132"/>
        <v>5.8139814789315736E-2</v>
      </c>
      <c r="T501" s="2">
        <f t="shared" si="119"/>
        <v>44280</v>
      </c>
      <c r="U501">
        <f t="shared" si="120"/>
        <v>56.18</v>
      </c>
      <c r="V501">
        <f t="shared" si="121"/>
        <v>105.07</v>
      </c>
      <c r="W501">
        <f>V501-U501</f>
        <v>48.889999999999993</v>
      </c>
      <c r="X501">
        <f t="shared" si="133"/>
        <v>1.8702385190459236</v>
      </c>
      <c r="Y501">
        <f t="shared" si="122"/>
        <v>-2.8439407721289928E-3</v>
      </c>
      <c r="Z501">
        <f t="shared" si="123"/>
        <v>3.5276768241927063E-3</v>
      </c>
    </row>
    <row r="502" spans="1:26" x14ac:dyDescent="0.2">
      <c r="A502" s="3">
        <v>44279</v>
      </c>
      <c r="B502" s="4">
        <v>56.34</v>
      </c>
      <c r="C502" s="4">
        <v>104.7</v>
      </c>
      <c r="D502" s="4">
        <v>10.44</v>
      </c>
      <c r="E502" s="4">
        <v>82.03</v>
      </c>
      <c r="F502" s="4">
        <v>71.78</v>
      </c>
      <c r="G502" s="4">
        <v>27.42</v>
      </c>
      <c r="H502" s="4">
        <v>21.3</v>
      </c>
      <c r="I502" s="4">
        <v>27.06</v>
      </c>
      <c r="J502" s="4">
        <v>17.54</v>
      </c>
      <c r="K502">
        <f t="shared" si="124"/>
        <v>2.0079555946218151E-2</v>
      </c>
      <c r="L502">
        <f t="shared" si="125"/>
        <v>2.6420465500356857E-2</v>
      </c>
      <c r="M502">
        <f t="shared" si="126"/>
        <v>2.6202372394024117E-2</v>
      </c>
      <c r="N502">
        <f t="shared" si="127"/>
        <v>3.789037815615507E-2</v>
      </c>
      <c r="O502">
        <f t="shared" si="128"/>
        <v>2.3968439091325257E-2</v>
      </c>
      <c r="P502">
        <f t="shared" si="129"/>
        <v>2.7733335940245473E-2</v>
      </c>
      <c r="Q502">
        <f t="shared" si="130"/>
        <v>2.3273432309836358E-2</v>
      </c>
      <c r="R502">
        <f t="shared" si="131"/>
        <v>1.7521417487713513E-2</v>
      </c>
      <c r="S502">
        <f t="shared" si="132"/>
        <v>-2.2548869686613213E-2</v>
      </c>
      <c r="T502" s="2">
        <f t="shared" si="119"/>
        <v>44279</v>
      </c>
      <c r="U502">
        <f t="shared" si="120"/>
        <v>56.34</v>
      </c>
      <c r="V502">
        <f t="shared" si="121"/>
        <v>104.7</v>
      </c>
      <c r="W502">
        <f>V502-U502</f>
        <v>48.36</v>
      </c>
      <c r="X502">
        <f t="shared" si="133"/>
        <v>1.8583599574014908</v>
      </c>
      <c r="Y502">
        <f t="shared" si="122"/>
        <v>2.0079555946218151E-2</v>
      </c>
      <c r="Z502">
        <f t="shared" si="123"/>
        <v>2.6420465500356857E-2</v>
      </c>
    </row>
    <row r="503" spans="1:26" x14ac:dyDescent="0.2">
      <c r="A503" s="3">
        <v>44278</v>
      </c>
      <c r="B503" s="4">
        <v>55.22</v>
      </c>
      <c r="C503" s="4">
        <v>101.97</v>
      </c>
      <c r="D503" s="4">
        <v>10.17</v>
      </c>
      <c r="E503" s="4">
        <v>78.98</v>
      </c>
      <c r="F503" s="4">
        <v>70.08</v>
      </c>
      <c r="G503" s="4">
        <v>26.67</v>
      </c>
      <c r="H503" s="4">
        <v>20.81</v>
      </c>
      <c r="I503" s="4">
        <v>26.59</v>
      </c>
      <c r="J503" s="4">
        <v>17.940000000000001</v>
      </c>
      <c r="K503">
        <f t="shared" si="124"/>
        <v>-1.2418048536545524E-2</v>
      </c>
      <c r="L503">
        <f t="shared" si="125"/>
        <v>-5.5743139794202463E-3</v>
      </c>
      <c r="M503">
        <f t="shared" si="126"/>
        <v>-6.2877850952430633E-2</v>
      </c>
      <c r="N503">
        <f t="shared" si="127"/>
        <v>-2.0055823904697821E-2</v>
      </c>
      <c r="O503">
        <f t="shared" si="128"/>
        <v>-3.0910019095891736E-2</v>
      </c>
      <c r="P503">
        <f t="shared" si="129"/>
        <v>-3.6086389774420753E-2</v>
      </c>
      <c r="Q503">
        <f t="shared" si="130"/>
        <v>-3.4478031322699457E-2</v>
      </c>
      <c r="R503">
        <f t="shared" si="131"/>
        <v>-3.21951950848966E-2</v>
      </c>
      <c r="S503">
        <f t="shared" si="132"/>
        <v>-2.9114937580498379E-2</v>
      </c>
      <c r="T503" s="2">
        <f t="shared" si="119"/>
        <v>44278</v>
      </c>
      <c r="U503">
        <f t="shared" si="120"/>
        <v>55.22</v>
      </c>
      <c r="V503">
        <f t="shared" si="121"/>
        <v>101.97</v>
      </c>
      <c r="W503">
        <f>V503-U503</f>
        <v>46.75</v>
      </c>
      <c r="X503">
        <f t="shared" si="133"/>
        <v>1.846613545816733</v>
      </c>
      <c r="Y503">
        <f t="shared" si="122"/>
        <v>-1.2418048536545524E-2</v>
      </c>
      <c r="Z503">
        <f t="shared" si="123"/>
        <v>-5.5743139794202463E-3</v>
      </c>
    </row>
    <row r="504" spans="1:26" x14ac:dyDescent="0.2">
      <c r="A504" s="3">
        <v>44277</v>
      </c>
      <c r="B504" s="4">
        <v>55.91</v>
      </c>
      <c r="C504" s="4">
        <v>102.54</v>
      </c>
      <c r="D504" s="4">
        <v>10.83</v>
      </c>
      <c r="E504" s="4">
        <v>80.58</v>
      </c>
      <c r="F504" s="4">
        <v>72.28</v>
      </c>
      <c r="G504" s="4">
        <v>27.65</v>
      </c>
      <c r="H504" s="4">
        <v>21.54</v>
      </c>
      <c r="I504" s="4">
        <v>27.46</v>
      </c>
      <c r="J504" s="4">
        <v>18.47</v>
      </c>
      <c r="K504">
        <f t="shared" si="124"/>
        <v>-1.0320376298616896E-2</v>
      </c>
      <c r="L504">
        <f t="shared" si="125"/>
        <v>-8.1585534123386153E-3</v>
      </c>
      <c r="M504">
        <f t="shared" si="126"/>
        <v>-1.7391742711869107E-2</v>
      </c>
      <c r="N504">
        <f t="shared" si="127"/>
        <v>-2.0634483039076917E-2</v>
      </c>
      <c r="O504">
        <f t="shared" si="128"/>
        <v>-1.9455333471263245E-2</v>
      </c>
      <c r="P504">
        <f t="shared" si="129"/>
        <v>2.1938722675853117E-2</v>
      </c>
      <c r="Q504">
        <f t="shared" si="130"/>
        <v>-1.153947722828599E-2</v>
      </c>
      <c r="R504">
        <f t="shared" si="131"/>
        <v>-2.3039175999875105E-2</v>
      </c>
      <c r="S504">
        <f t="shared" si="132"/>
        <v>0</v>
      </c>
      <c r="T504" s="2">
        <f t="shared" si="119"/>
        <v>44277</v>
      </c>
      <c r="U504">
        <f t="shared" si="120"/>
        <v>55.91</v>
      </c>
      <c r="V504">
        <f t="shared" si="121"/>
        <v>102.54</v>
      </c>
      <c r="W504">
        <f>V504-U504</f>
        <v>46.63000000000001</v>
      </c>
      <c r="X504">
        <f t="shared" si="133"/>
        <v>1.8340189590413167</v>
      </c>
      <c r="Y504">
        <f t="shared" si="122"/>
        <v>-1.0320376298616896E-2</v>
      </c>
      <c r="Z504">
        <f t="shared" si="123"/>
        <v>-8.1585534123386153E-3</v>
      </c>
    </row>
    <row r="505" spans="1:26" x14ac:dyDescent="0.2">
      <c r="A505" s="3">
        <v>44274</v>
      </c>
      <c r="B505" s="4">
        <v>56.49</v>
      </c>
      <c r="C505" s="4">
        <v>103.38</v>
      </c>
      <c r="D505" s="4">
        <v>11.02</v>
      </c>
      <c r="E505" s="4">
        <v>82.26</v>
      </c>
      <c r="F505" s="4">
        <v>73.7</v>
      </c>
      <c r="G505" s="4">
        <v>27.05</v>
      </c>
      <c r="H505" s="4">
        <v>21.79</v>
      </c>
      <c r="I505" s="4">
        <v>28.1</v>
      </c>
      <c r="J505" s="4">
        <v>18.47</v>
      </c>
      <c r="K505">
        <f t="shared" si="124"/>
        <v>-5.6487352318647741E-3</v>
      </c>
      <c r="L505">
        <f t="shared" si="125"/>
        <v>-7.1325603584714604E-3</v>
      </c>
      <c r="M505">
        <f t="shared" si="126"/>
        <v>3.1338970192719619E-2</v>
      </c>
      <c r="N505">
        <f t="shared" si="127"/>
        <v>1.0878308093712189E-2</v>
      </c>
      <c r="O505">
        <f t="shared" si="128"/>
        <v>0</v>
      </c>
      <c r="P505">
        <f t="shared" si="129"/>
        <v>-7.366515816762554E-3</v>
      </c>
      <c r="Q505">
        <f t="shared" si="130"/>
        <v>-1.7288874671691743E-2</v>
      </c>
      <c r="R505">
        <f t="shared" si="131"/>
        <v>5.4106763372734505E-2</v>
      </c>
      <c r="S505">
        <f t="shared" si="132"/>
        <v>4.8248892167042395E-2</v>
      </c>
      <c r="T505" s="2">
        <f t="shared" si="119"/>
        <v>44274</v>
      </c>
      <c r="U505">
        <f t="shared" si="120"/>
        <v>56.49</v>
      </c>
      <c r="V505">
        <f t="shared" si="121"/>
        <v>103.38</v>
      </c>
      <c r="W505">
        <f>V505-U505</f>
        <v>46.889999999999993</v>
      </c>
      <c r="X505">
        <f t="shared" si="133"/>
        <v>1.830058417419012</v>
      </c>
      <c r="Y505">
        <f t="shared" si="122"/>
        <v>-5.6487352318647741E-3</v>
      </c>
      <c r="Z505">
        <f t="shared" si="123"/>
        <v>-7.1325603584714604E-3</v>
      </c>
    </row>
    <row r="506" spans="1:26" x14ac:dyDescent="0.2">
      <c r="A506" s="3">
        <v>44273</v>
      </c>
      <c r="B506" s="4">
        <v>56.81</v>
      </c>
      <c r="C506" s="4">
        <v>104.12</v>
      </c>
      <c r="D506" s="4">
        <v>10.68</v>
      </c>
      <c r="E506" s="4">
        <v>81.37</v>
      </c>
      <c r="F506" s="4">
        <v>73.7</v>
      </c>
      <c r="G506" s="4">
        <v>27.25</v>
      </c>
      <c r="H506" s="4">
        <v>22.17</v>
      </c>
      <c r="I506" s="4">
        <v>26.62</v>
      </c>
      <c r="J506" s="4">
        <v>17.600000000000001</v>
      </c>
      <c r="K506">
        <f t="shared" si="124"/>
        <v>-4.4076681713548449E-2</v>
      </c>
      <c r="L506">
        <f t="shared" si="125"/>
        <v>-3.6864886202528889E-2</v>
      </c>
      <c r="M506">
        <f t="shared" si="126"/>
        <v>-8.7791347390297564E-2</v>
      </c>
      <c r="N506">
        <f t="shared" si="127"/>
        <v>-4.9041775507312882E-2</v>
      </c>
      <c r="O506">
        <f t="shared" si="128"/>
        <v>-7.1215636761987305E-2</v>
      </c>
      <c r="P506">
        <f t="shared" si="129"/>
        <v>-3.8161578014555143E-2</v>
      </c>
      <c r="Q506">
        <f t="shared" si="130"/>
        <v>-5.1856960486686157E-2</v>
      </c>
      <c r="R506">
        <f t="shared" si="131"/>
        <v>-8.7011376989629685E-2</v>
      </c>
      <c r="S506">
        <f t="shared" si="132"/>
        <v>-6.8614011849913656E-2</v>
      </c>
      <c r="T506" s="2">
        <f t="shared" si="119"/>
        <v>44273</v>
      </c>
      <c r="U506">
        <f t="shared" si="120"/>
        <v>56.81</v>
      </c>
      <c r="V506">
        <f t="shared" si="121"/>
        <v>104.12</v>
      </c>
      <c r="W506">
        <f>V506-U506</f>
        <v>47.31</v>
      </c>
      <c r="X506">
        <f t="shared" si="133"/>
        <v>1.8327759197324416</v>
      </c>
      <c r="Y506">
        <f t="shared" si="122"/>
        <v>-4.4076681713548449E-2</v>
      </c>
      <c r="Z506">
        <f t="shared" si="123"/>
        <v>-3.6864886202528889E-2</v>
      </c>
    </row>
    <row r="507" spans="1:26" x14ac:dyDescent="0.2">
      <c r="A507" s="3">
        <v>44272</v>
      </c>
      <c r="B507" s="4">
        <v>59.37</v>
      </c>
      <c r="C507" s="4">
        <v>108.03</v>
      </c>
      <c r="D507" s="4">
        <v>11.66</v>
      </c>
      <c r="E507" s="4">
        <v>85.46</v>
      </c>
      <c r="F507" s="4">
        <v>79.14</v>
      </c>
      <c r="G507" s="4">
        <v>28.31</v>
      </c>
      <c r="H507" s="4">
        <v>23.35</v>
      </c>
      <c r="I507" s="4">
        <v>29.04</v>
      </c>
      <c r="J507" s="4">
        <v>18.850000000000001</v>
      </c>
      <c r="K507">
        <f t="shared" si="124"/>
        <v>4.3889334463059525E-3</v>
      </c>
      <c r="L507">
        <f t="shared" si="125"/>
        <v>3.6166404701885148E-3</v>
      </c>
      <c r="M507">
        <f t="shared" si="126"/>
        <v>1.7301469635752652E-2</v>
      </c>
      <c r="N507">
        <f t="shared" si="127"/>
        <v>6.2210424239607818E-3</v>
      </c>
      <c r="O507">
        <f t="shared" si="128"/>
        <v>-2.2718676943169077E-3</v>
      </c>
      <c r="P507">
        <f t="shared" si="129"/>
        <v>8.870024449493261E-3</v>
      </c>
      <c r="Q507">
        <f t="shared" si="130"/>
        <v>2.0770976080216632E-2</v>
      </c>
      <c r="R507">
        <f t="shared" si="131"/>
        <v>3.0416608068314029E-2</v>
      </c>
      <c r="S507">
        <f t="shared" si="132"/>
        <v>1.1203104636574677E-2</v>
      </c>
      <c r="T507" s="2">
        <f t="shared" si="119"/>
        <v>44272</v>
      </c>
      <c r="U507">
        <f t="shared" si="120"/>
        <v>59.37</v>
      </c>
      <c r="V507">
        <f t="shared" si="121"/>
        <v>108.03</v>
      </c>
      <c r="W507">
        <f>V507-U507</f>
        <v>48.660000000000004</v>
      </c>
      <c r="X507">
        <f t="shared" si="133"/>
        <v>1.8196058615462356</v>
      </c>
      <c r="Y507">
        <f t="shared" si="122"/>
        <v>4.3889334463059525E-3</v>
      </c>
      <c r="Z507">
        <f t="shared" si="123"/>
        <v>3.6166404701885148E-3</v>
      </c>
    </row>
    <row r="508" spans="1:26" x14ac:dyDescent="0.2">
      <c r="A508" s="3">
        <v>44271</v>
      </c>
      <c r="B508" s="4">
        <v>59.11</v>
      </c>
      <c r="C508" s="4">
        <v>107.64</v>
      </c>
      <c r="D508" s="4">
        <v>11.46</v>
      </c>
      <c r="E508" s="4">
        <v>84.93</v>
      </c>
      <c r="F508" s="4">
        <v>79.319999999999993</v>
      </c>
      <c r="G508" s="4">
        <v>28.06</v>
      </c>
      <c r="H508" s="4">
        <v>22.87</v>
      </c>
      <c r="I508" s="4">
        <v>28.17</v>
      </c>
      <c r="J508" s="4">
        <v>18.64</v>
      </c>
      <c r="K508">
        <f t="shared" si="124"/>
        <v>-2.1423413483531686E-2</v>
      </c>
      <c r="L508">
        <f t="shared" si="125"/>
        <v>-2.3958188468250263E-2</v>
      </c>
      <c r="M508">
        <f t="shared" si="126"/>
        <v>-5.0201948650070431E-2</v>
      </c>
      <c r="N508">
        <f t="shared" si="127"/>
        <v>-3.3689589969302575E-2</v>
      </c>
      <c r="O508">
        <f t="shared" si="128"/>
        <v>-3.1153620887695178E-2</v>
      </c>
      <c r="P508">
        <f t="shared" si="129"/>
        <v>-3.7080148654170433E-2</v>
      </c>
      <c r="Q508">
        <f t="shared" si="130"/>
        <v>-4.6977040411603145E-2</v>
      </c>
      <c r="R508">
        <f t="shared" si="131"/>
        <v>-3.9329934134740341E-2</v>
      </c>
      <c r="S508">
        <f t="shared" si="132"/>
        <v>-2.1436235432513418E-3</v>
      </c>
      <c r="T508" s="2">
        <f t="shared" si="119"/>
        <v>44271</v>
      </c>
      <c r="U508">
        <f t="shared" si="120"/>
        <v>59.11</v>
      </c>
      <c r="V508">
        <f t="shared" si="121"/>
        <v>107.64</v>
      </c>
      <c r="W508">
        <f>V508-U508</f>
        <v>48.53</v>
      </c>
      <c r="X508">
        <f t="shared" si="133"/>
        <v>1.8210116731517509</v>
      </c>
      <c r="Y508">
        <f t="shared" si="122"/>
        <v>-2.1423413483531686E-2</v>
      </c>
      <c r="Z508">
        <f t="shared" si="123"/>
        <v>-2.3958188468250263E-2</v>
      </c>
    </row>
    <row r="509" spans="1:26" x14ac:dyDescent="0.2">
      <c r="A509" s="3">
        <v>44270</v>
      </c>
      <c r="B509" s="4">
        <v>60.39</v>
      </c>
      <c r="C509" s="4">
        <v>110.25</v>
      </c>
      <c r="D509" s="4">
        <v>12.05</v>
      </c>
      <c r="E509" s="4">
        <v>87.84</v>
      </c>
      <c r="F509" s="4">
        <v>81.83</v>
      </c>
      <c r="G509" s="4">
        <v>29.12</v>
      </c>
      <c r="H509" s="4">
        <v>23.97</v>
      </c>
      <c r="I509" s="4">
        <v>29.3</v>
      </c>
      <c r="J509" s="4">
        <v>18.68</v>
      </c>
      <c r="K509">
        <f t="shared" si="124"/>
        <v>-2.5826868654206261E-2</v>
      </c>
      <c r="L509">
        <f t="shared" si="125"/>
        <v>-1.1812048432332889E-2</v>
      </c>
      <c r="M509">
        <f t="shared" si="126"/>
        <v>-1.2371291802546718E-2</v>
      </c>
      <c r="N509">
        <f t="shared" si="127"/>
        <v>-9.2918515556869325E-3</v>
      </c>
      <c r="O509">
        <f t="shared" si="128"/>
        <v>-7.1842013713809749E-3</v>
      </c>
      <c r="P509">
        <f t="shared" si="129"/>
        <v>3.78462519517265E-3</v>
      </c>
      <c r="Q509">
        <f t="shared" si="130"/>
        <v>-2.0837682055445464E-3</v>
      </c>
      <c r="R509">
        <f t="shared" si="131"/>
        <v>-4.4392404821662249E-2</v>
      </c>
      <c r="S509">
        <f t="shared" si="132"/>
        <v>-3.7403196157232924E-3</v>
      </c>
      <c r="T509" s="2">
        <f t="shared" si="119"/>
        <v>44270</v>
      </c>
      <c r="U509">
        <f t="shared" si="120"/>
        <v>60.39</v>
      </c>
      <c r="V509">
        <f t="shared" si="121"/>
        <v>110.25</v>
      </c>
      <c r="W509">
        <f>V509-U509</f>
        <v>49.86</v>
      </c>
      <c r="X509">
        <f t="shared" si="133"/>
        <v>1.8256333830104321</v>
      </c>
      <c r="Y509">
        <f t="shared" si="122"/>
        <v>-2.5826868654206261E-2</v>
      </c>
      <c r="Z509">
        <f t="shared" si="123"/>
        <v>-1.1812048432332889E-2</v>
      </c>
    </row>
    <row r="510" spans="1:26" x14ac:dyDescent="0.2">
      <c r="A510" s="3">
        <v>44267</v>
      </c>
      <c r="B510" s="4">
        <v>61.97</v>
      </c>
      <c r="C510" s="4">
        <v>111.56</v>
      </c>
      <c r="D510" s="4">
        <v>12.2</v>
      </c>
      <c r="E510" s="4">
        <v>88.66</v>
      </c>
      <c r="F510" s="4">
        <v>82.42</v>
      </c>
      <c r="G510" s="4">
        <v>29.01</v>
      </c>
      <c r="H510" s="4">
        <v>24.02</v>
      </c>
      <c r="I510" s="4">
        <v>30.63</v>
      </c>
      <c r="J510" s="4">
        <v>18.75</v>
      </c>
      <c r="K510">
        <f t="shared" si="124"/>
        <v>1.0707435199419508E-2</v>
      </c>
      <c r="L510">
        <f t="shared" si="125"/>
        <v>3.3221130441303598E-3</v>
      </c>
      <c r="M510">
        <f t="shared" si="126"/>
        <v>-2.5092372739608928E-2</v>
      </c>
      <c r="N510">
        <f t="shared" si="127"/>
        <v>1.0544913176614819E-2</v>
      </c>
      <c r="O510">
        <f t="shared" si="128"/>
        <v>-7.2771379803317281E-4</v>
      </c>
      <c r="P510">
        <f t="shared" si="129"/>
        <v>-1.3354076211323214E-2</v>
      </c>
      <c r="Q510">
        <f t="shared" si="130"/>
        <v>7.5219744546884751E-3</v>
      </c>
      <c r="R510">
        <f t="shared" si="131"/>
        <v>-1.1361914144038776E-2</v>
      </c>
      <c r="S510">
        <f t="shared" si="132"/>
        <v>-3.6139046615873242E-2</v>
      </c>
      <c r="T510" s="2">
        <f t="shared" si="119"/>
        <v>44267</v>
      </c>
      <c r="U510">
        <f t="shared" si="120"/>
        <v>61.97</v>
      </c>
      <c r="V510">
        <f t="shared" si="121"/>
        <v>111.56</v>
      </c>
      <c r="W510">
        <f>V510-U510</f>
        <v>49.59</v>
      </c>
      <c r="X510">
        <f t="shared" si="133"/>
        <v>1.8002259157656932</v>
      </c>
      <c r="Y510">
        <f t="shared" si="122"/>
        <v>1.0707435199419508E-2</v>
      </c>
      <c r="Z510">
        <f t="shared" si="123"/>
        <v>3.3221130441303598E-3</v>
      </c>
    </row>
    <row r="511" spans="1:26" x14ac:dyDescent="0.2">
      <c r="A511" s="3">
        <v>44266</v>
      </c>
      <c r="B511" s="4">
        <v>61.31</v>
      </c>
      <c r="C511" s="4">
        <v>111.19</v>
      </c>
      <c r="D511" s="4">
        <v>12.51</v>
      </c>
      <c r="E511" s="4">
        <v>87.73</v>
      </c>
      <c r="F511" s="4">
        <v>82.48</v>
      </c>
      <c r="G511" s="4">
        <v>29.4</v>
      </c>
      <c r="H511" s="4">
        <v>23.84</v>
      </c>
      <c r="I511" s="4">
        <v>30.98</v>
      </c>
      <c r="J511" s="4">
        <v>19.440000000000001</v>
      </c>
      <c r="K511">
        <f t="shared" si="124"/>
        <v>-7.4748479332112086E-3</v>
      </c>
      <c r="L511">
        <f t="shared" si="125"/>
        <v>-1.6175416898509848E-3</v>
      </c>
      <c r="M511">
        <f t="shared" si="126"/>
        <v>2.3454370735370544E-2</v>
      </c>
      <c r="N511">
        <f t="shared" si="127"/>
        <v>-8.0604398489529227E-3</v>
      </c>
      <c r="O511">
        <f t="shared" si="128"/>
        <v>1.3549185000138533E-2</v>
      </c>
      <c r="P511">
        <f t="shared" si="129"/>
        <v>-1.8534650216822466E-2</v>
      </c>
      <c r="Q511">
        <f t="shared" si="130"/>
        <v>-1.2505373472236429E-2</v>
      </c>
      <c r="R511">
        <f t="shared" si="131"/>
        <v>5.3708631242407802E-2</v>
      </c>
      <c r="S511">
        <f t="shared" si="132"/>
        <v>3.5072948433875713E-2</v>
      </c>
      <c r="T511" s="2">
        <f t="shared" si="119"/>
        <v>44266</v>
      </c>
      <c r="U511">
        <f t="shared" si="120"/>
        <v>61.31</v>
      </c>
      <c r="V511">
        <f t="shared" si="121"/>
        <v>111.19</v>
      </c>
      <c r="W511">
        <f>V511-U511</f>
        <v>49.879999999999995</v>
      </c>
      <c r="X511">
        <f t="shared" si="133"/>
        <v>1.8135703800358831</v>
      </c>
      <c r="Y511">
        <f t="shared" si="122"/>
        <v>-7.4748479332112086E-3</v>
      </c>
      <c r="Z511">
        <f t="shared" si="123"/>
        <v>-1.6175416898509848E-3</v>
      </c>
    </row>
    <row r="512" spans="1:26" x14ac:dyDescent="0.2">
      <c r="A512" s="3">
        <v>44265</v>
      </c>
      <c r="B512" s="4">
        <v>61.77</v>
      </c>
      <c r="C512" s="4">
        <v>111.37</v>
      </c>
      <c r="D512" s="4">
        <v>12.22</v>
      </c>
      <c r="E512" s="4">
        <v>88.44</v>
      </c>
      <c r="F512" s="4">
        <v>81.37</v>
      </c>
      <c r="G512" s="4">
        <v>29.95</v>
      </c>
      <c r="H512" s="4">
        <v>24.14</v>
      </c>
      <c r="I512" s="4">
        <v>29.36</v>
      </c>
      <c r="J512" s="4">
        <v>18.77</v>
      </c>
      <c r="K512">
        <f t="shared" si="124"/>
        <v>3.0240595237713854E-2</v>
      </c>
      <c r="L512">
        <f t="shared" si="125"/>
        <v>1.6933442148453336E-2</v>
      </c>
      <c r="M512">
        <f t="shared" si="126"/>
        <v>1.8167303955448934E-2</v>
      </c>
      <c r="N512">
        <f t="shared" si="127"/>
        <v>3.4978255194721274E-2</v>
      </c>
      <c r="O512">
        <f t="shared" si="128"/>
        <v>6.067070865941751E-2</v>
      </c>
      <c r="P512">
        <f t="shared" si="129"/>
        <v>2.0236778287352916E-2</v>
      </c>
      <c r="Q512">
        <f t="shared" si="130"/>
        <v>2.8147205806453354E-2</v>
      </c>
      <c r="R512">
        <f t="shared" si="131"/>
        <v>2.4479760585566203E-2</v>
      </c>
      <c r="S512">
        <f t="shared" si="132"/>
        <v>5.756590542148262E-2</v>
      </c>
      <c r="T512" s="2">
        <f t="shared" si="119"/>
        <v>44265</v>
      </c>
      <c r="U512">
        <f t="shared" si="120"/>
        <v>61.77</v>
      </c>
      <c r="V512">
        <f t="shared" si="121"/>
        <v>111.37</v>
      </c>
      <c r="W512">
        <f>V512-U512</f>
        <v>49.6</v>
      </c>
      <c r="X512">
        <f t="shared" si="133"/>
        <v>1.8029787922939939</v>
      </c>
      <c r="Y512">
        <f t="shared" si="122"/>
        <v>3.0240595237713854E-2</v>
      </c>
      <c r="Z512">
        <f t="shared" si="123"/>
        <v>1.6933442148453336E-2</v>
      </c>
    </row>
    <row r="513" spans="1:26" x14ac:dyDescent="0.2">
      <c r="A513" s="3">
        <v>44264</v>
      </c>
      <c r="B513" s="4">
        <v>59.93</v>
      </c>
      <c r="C513" s="4">
        <v>109.5</v>
      </c>
      <c r="D513" s="4">
        <v>12</v>
      </c>
      <c r="E513" s="4">
        <v>85.4</v>
      </c>
      <c r="F513" s="4">
        <v>76.58</v>
      </c>
      <c r="G513" s="4">
        <v>29.35</v>
      </c>
      <c r="H513" s="4">
        <v>23.47</v>
      </c>
      <c r="I513" s="4">
        <v>28.65</v>
      </c>
      <c r="J513" s="4">
        <v>17.72</v>
      </c>
      <c r="K513">
        <f t="shared" si="124"/>
        <v>-1.556322803573915E-2</v>
      </c>
      <c r="L513">
        <f t="shared" si="125"/>
        <v>-2.2805026987252177E-3</v>
      </c>
      <c r="M513">
        <f t="shared" si="126"/>
        <v>-3.1175617468449841E-2</v>
      </c>
      <c r="N513">
        <f t="shared" si="127"/>
        <v>-3.5317410700770317E-2</v>
      </c>
      <c r="O513">
        <f t="shared" si="128"/>
        <v>-5.0666302361158419E-2</v>
      </c>
      <c r="P513">
        <f t="shared" si="129"/>
        <v>-1.219114320041082E-2</v>
      </c>
      <c r="Q513">
        <f t="shared" si="130"/>
        <v>-3.7219432978764171E-2</v>
      </c>
      <c r="R513">
        <f t="shared" si="131"/>
        <v>-3.8347731866936526E-2</v>
      </c>
      <c r="S513">
        <f t="shared" si="132"/>
        <v>1.9949364923921152E-2</v>
      </c>
      <c r="T513" s="2">
        <f t="shared" si="119"/>
        <v>44264</v>
      </c>
      <c r="U513">
        <f t="shared" si="120"/>
        <v>59.93</v>
      </c>
      <c r="V513">
        <f t="shared" si="121"/>
        <v>109.5</v>
      </c>
      <c r="W513">
        <f>V513-U513</f>
        <v>49.57</v>
      </c>
      <c r="X513">
        <f t="shared" si="133"/>
        <v>1.8271316535958619</v>
      </c>
      <c r="Y513">
        <f t="shared" si="122"/>
        <v>-1.556322803573915E-2</v>
      </c>
      <c r="Z513">
        <f t="shared" si="123"/>
        <v>-2.2805026987252177E-3</v>
      </c>
    </row>
    <row r="514" spans="1:26" x14ac:dyDescent="0.2">
      <c r="A514" s="3">
        <v>44263</v>
      </c>
      <c r="B514" s="4">
        <v>60.87</v>
      </c>
      <c r="C514" s="4">
        <v>109.75</v>
      </c>
      <c r="D514" s="4">
        <v>12.38</v>
      </c>
      <c r="E514" s="4">
        <v>88.47</v>
      </c>
      <c r="F514" s="4">
        <v>80.56</v>
      </c>
      <c r="G514" s="4">
        <v>29.71</v>
      </c>
      <c r="H514" s="4">
        <v>24.36</v>
      </c>
      <c r="I514" s="4">
        <v>29.77</v>
      </c>
      <c r="J514" s="4">
        <v>17.37</v>
      </c>
      <c r="K514">
        <f t="shared" si="124"/>
        <v>-9.8522175456993658E-4</v>
      </c>
      <c r="L514">
        <f t="shared" si="125"/>
        <v>6.8571697261370452E-3</v>
      </c>
      <c r="M514">
        <f t="shared" si="126"/>
        <v>-4.7327444019493868E-2</v>
      </c>
      <c r="N514">
        <f t="shared" si="127"/>
        <v>1.274047491522912E-2</v>
      </c>
      <c r="O514">
        <f t="shared" si="128"/>
        <v>1.9174721193422877E-2</v>
      </c>
      <c r="P514">
        <f t="shared" si="129"/>
        <v>2.1776974903731653E-2</v>
      </c>
      <c r="Q514">
        <f t="shared" si="130"/>
        <v>2.1577600644547151E-2</v>
      </c>
      <c r="R514">
        <f t="shared" si="131"/>
        <v>-4.7877996267302186E-2</v>
      </c>
      <c r="S514">
        <f t="shared" si="132"/>
        <v>-3.4515448790460639E-2</v>
      </c>
      <c r="T514" s="2">
        <f t="shared" si="119"/>
        <v>44263</v>
      </c>
      <c r="U514">
        <f t="shared" si="120"/>
        <v>60.87</v>
      </c>
      <c r="V514">
        <f t="shared" si="121"/>
        <v>109.75</v>
      </c>
      <c r="W514">
        <f>V514-U514</f>
        <v>48.88</v>
      </c>
      <c r="X514">
        <f t="shared" si="133"/>
        <v>1.8030228355511748</v>
      </c>
      <c r="Y514">
        <f t="shared" si="122"/>
        <v>-9.8522175456993658E-4</v>
      </c>
      <c r="Z514">
        <f t="shared" si="123"/>
        <v>6.8571697261370452E-3</v>
      </c>
    </row>
    <row r="515" spans="1:26" x14ac:dyDescent="0.2">
      <c r="A515" s="3">
        <v>44260</v>
      </c>
      <c r="B515" s="4">
        <v>60.93</v>
      </c>
      <c r="C515" s="4">
        <v>109</v>
      </c>
      <c r="D515" s="4">
        <v>12.98</v>
      </c>
      <c r="E515" s="4">
        <v>87.35</v>
      </c>
      <c r="F515" s="4">
        <v>79.03</v>
      </c>
      <c r="G515" s="4">
        <v>29.07</v>
      </c>
      <c r="H515" s="4">
        <v>23.84</v>
      </c>
      <c r="I515" s="4">
        <v>31.23</v>
      </c>
      <c r="J515" s="4">
        <v>17.98</v>
      </c>
      <c r="K515">
        <f t="shared" si="124"/>
        <v>3.711559418430839E-2</v>
      </c>
      <c r="L515">
        <f t="shared" si="125"/>
        <v>4.2160810824277903E-2</v>
      </c>
      <c r="M515">
        <f t="shared" si="126"/>
        <v>4.8944259246399342E-2</v>
      </c>
      <c r="N515">
        <f t="shared" si="127"/>
        <v>3.4237158584436912E-2</v>
      </c>
      <c r="O515">
        <f t="shared" si="128"/>
        <v>3.4237578316591077E-2</v>
      </c>
      <c r="P515">
        <f t="shared" si="129"/>
        <v>1.6999542069063327E-2</v>
      </c>
      <c r="Q515">
        <f t="shared" si="130"/>
        <v>7.6692620788254576E-2</v>
      </c>
      <c r="R515">
        <f t="shared" si="131"/>
        <v>4.3520690898346627E-2</v>
      </c>
      <c r="S515">
        <f t="shared" si="132"/>
        <v>-1.8187329642945064E-2</v>
      </c>
      <c r="T515" s="2">
        <f t="shared" si="119"/>
        <v>44260</v>
      </c>
      <c r="U515">
        <f t="shared" si="120"/>
        <v>60.93</v>
      </c>
      <c r="V515">
        <f t="shared" si="121"/>
        <v>109</v>
      </c>
      <c r="W515">
        <f>V515-U515</f>
        <v>48.07</v>
      </c>
      <c r="X515">
        <f t="shared" si="133"/>
        <v>1.788938125718037</v>
      </c>
      <c r="Y515">
        <f t="shared" si="122"/>
        <v>3.711559418430839E-2</v>
      </c>
      <c r="Z515">
        <f t="shared" si="123"/>
        <v>4.2160810824277903E-2</v>
      </c>
    </row>
    <row r="516" spans="1:26" x14ac:dyDescent="0.2">
      <c r="A516" s="3">
        <v>44259</v>
      </c>
      <c r="B516" s="4">
        <v>58.71</v>
      </c>
      <c r="C516" s="4">
        <v>104.5</v>
      </c>
      <c r="D516" s="4">
        <v>12.36</v>
      </c>
      <c r="E516" s="4">
        <v>84.41</v>
      </c>
      <c r="F516" s="4">
        <v>76.37</v>
      </c>
      <c r="G516" s="4">
        <v>28.58</v>
      </c>
      <c r="H516" s="4">
        <v>22.08</v>
      </c>
      <c r="I516" s="4">
        <v>29.9</v>
      </c>
      <c r="J516" s="4">
        <v>18.309999999999999</v>
      </c>
      <c r="K516" t="e">
        <f t="shared" si="124"/>
        <v>#DIV/0!</v>
      </c>
      <c r="L516" t="e">
        <f t="shared" si="125"/>
        <v>#DIV/0!</v>
      </c>
      <c r="M516" t="e">
        <f t="shared" si="126"/>
        <v>#DIV/0!</v>
      </c>
      <c r="N516" t="e">
        <f t="shared" si="127"/>
        <v>#DIV/0!</v>
      </c>
      <c r="O516" t="e">
        <f t="shared" si="128"/>
        <v>#DIV/0!</v>
      </c>
      <c r="P516" t="e">
        <f t="shared" si="129"/>
        <v>#DIV/0!</v>
      </c>
      <c r="Q516" t="e">
        <f t="shared" si="130"/>
        <v>#DIV/0!</v>
      </c>
      <c r="R516" t="e">
        <f t="shared" si="131"/>
        <v>#DIV/0!</v>
      </c>
      <c r="S516" t="e">
        <f t="shared" si="132"/>
        <v>#DIV/0!</v>
      </c>
      <c r="T516" s="2">
        <f t="shared" si="119"/>
        <v>44259</v>
      </c>
      <c r="U516">
        <f t="shared" si="120"/>
        <v>58.71</v>
      </c>
      <c r="V516">
        <f t="shared" si="121"/>
        <v>104.5</v>
      </c>
      <c r="W516">
        <f>V516-U516</f>
        <v>45.79</v>
      </c>
      <c r="X516">
        <f t="shared" si="133"/>
        <v>1.7799352750809061</v>
      </c>
      <c r="Y516" t="e">
        <f t="shared" si="122"/>
        <v>#DIV/0!</v>
      </c>
      <c r="Z516" t="e">
        <f t="shared" si="123"/>
        <v>#DIV/0!</v>
      </c>
    </row>
  </sheetData>
  <mergeCells count="4">
    <mergeCell ref="K11:S11"/>
    <mergeCell ref="B11:J11"/>
    <mergeCell ref="B1:J1"/>
    <mergeCell ref="K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desai</dc:creator>
  <cp:lastModifiedBy>mehul desai</cp:lastModifiedBy>
  <dcterms:created xsi:type="dcterms:W3CDTF">2023-03-05T23:25:16Z</dcterms:created>
  <dcterms:modified xsi:type="dcterms:W3CDTF">2023-03-06T00:37:31Z</dcterms:modified>
</cp:coreProperties>
</file>