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h\Box\Hammer Lab\Current\Ciitizen Data\"/>
    </mc:Choice>
  </mc:AlternateContent>
  <xr:revisionPtr revIDLastSave="0" documentId="8_{5A66D455-7964-490C-A4AC-9A55C5EC19F7}" xr6:coauthVersionLast="47" xr6:coauthVersionMax="47" xr10:uidLastSave="{00000000-0000-0000-0000-000000000000}"/>
  <bookViews>
    <workbookView xWindow="-120" yWindow="-120" windowWidth="29040" windowHeight="15720" xr2:uid="{2B691716-D69B-432C-B1E5-87920E05535B}"/>
  </bookViews>
  <sheets>
    <sheet name="Sheet1" sheetId="1" r:id="rId1"/>
  </sheets>
  <definedNames>
    <definedName name="_xlnm._FilterDatabase" localSheetId="0" hidden="1">Sheet1!$A$1:$H$54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 a="1"/>
  <c r="A20" i="1" a="1"/>
  <c r="A41" i="1" a="1"/>
  <c r="A53" i="1" a="1"/>
  <c r="A10" i="1" a="1"/>
  <c r="A5" i="1" a="1"/>
  <c r="A46" i="1" a="1"/>
  <c r="A2" i="1" a="1"/>
  <c r="A54" i="1" a="1"/>
  <c r="A19" i="1" a="1"/>
  <c r="A21" i="1" a="1"/>
  <c r="A26" i="1" a="1"/>
  <c r="A28" i="1" a="1"/>
  <c r="A52" i="1" a="1"/>
  <c r="A48" i="1" a="1"/>
  <c r="A36" i="1" a="1"/>
  <c r="A35" i="1" a="1"/>
  <c r="A9" i="1" a="1"/>
  <c r="A6" i="1" a="1"/>
  <c r="A50" i="1" a="1"/>
  <c r="A4" i="1" a="1"/>
  <c r="A40" i="1" a="1"/>
  <c r="A25" i="1" a="1"/>
  <c r="A34" i="1" a="1"/>
  <c r="A32" i="1" a="1"/>
  <c r="A7" i="1" a="1"/>
  <c r="A33" i="1" a="1"/>
  <c r="A22" i="1" a="1"/>
  <c r="A49" i="1" a="1"/>
  <c r="A17" i="1" a="1"/>
  <c r="A42" i="1" a="1"/>
  <c r="A27" i="1" a="1"/>
  <c r="A44" i="1" a="1"/>
  <c r="A8" i="1" a="1"/>
  <c r="A3" i="1" a="1"/>
  <c r="A18" i="1" a="1"/>
  <c r="A16" i="1" a="1"/>
  <c r="A51" i="1" a="1"/>
  <c r="A37" i="1" a="1"/>
  <c r="A30" i="1" a="1"/>
  <c r="A14" i="1" a="1"/>
  <c r="A23" i="1" a="1"/>
  <c r="A38" i="1" a="1"/>
  <c r="A45" i="1" a="1"/>
  <c r="A47" i="1" a="1"/>
  <c r="A39" i="1" a="1"/>
  <c r="A12" i="1" a="1"/>
  <c r="A15" i="1" a="1"/>
  <c r="A24" i="1" a="1"/>
  <c r="A11" i="1" a="1"/>
  <c r="A43" i="1" a="1"/>
  <c r="A29" i="1" a="1"/>
  <c r="A13" i="1" a="1"/>
  <c r="A13" i="1" l="1"/>
  <c r="A29" i="1"/>
  <c r="A43" i="1"/>
  <c r="A11" i="1"/>
  <c r="A24" i="1"/>
  <c r="A15" i="1"/>
  <c r="A12" i="1"/>
  <c r="A39" i="1"/>
  <c r="A47" i="1"/>
  <c r="A45" i="1"/>
  <c r="A38" i="1"/>
  <c r="A23" i="1"/>
  <c r="A14" i="1"/>
  <c r="A30" i="1"/>
  <c r="A37" i="1"/>
  <c r="A51" i="1"/>
  <c r="A16" i="1"/>
  <c r="A18" i="1"/>
  <c r="A3" i="1"/>
  <c r="A8" i="1"/>
  <c r="A44" i="1"/>
  <c r="A27" i="1"/>
  <c r="A42" i="1"/>
  <c r="A17" i="1"/>
  <c r="A49" i="1"/>
  <c r="A22" i="1"/>
  <c r="A33" i="1"/>
  <c r="A7" i="1"/>
  <c r="A32" i="1"/>
  <c r="A34" i="1"/>
  <c r="A25" i="1"/>
  <c r="A40" i="1"/>
  <c r="A4" i="1"/>
  <c r="A50" i="1"/>
  <c r="A6" i="1"/>
  <c r="A9" i="1"/>
  <c r="A35" i="1"/>
  <c r="A36" i="1"/>
  <c r="A48" i="1"/>
  <c r="A52" i="1"/>
  <c r="A28" i="1"/>
  <c r="A26" i="1"/>
  <c r="A21" i="1"/>
  <c r="A19" i="1"/>
  <c r="A54" i="1"/>
  <c r="A2" i="1"/>
  <c r="A46" i="1"/>
  <c r="A5" i="1"/>
  <c r="A10" i="1"/>
  <c r="A53" i="1"/>
  <c r="A41" i="1"/>
  <c r="A20" i="1"/>
  <c r="A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<sst xmlns="http://schemas.openxmlformats.org/spreadsheetml/2006/main" count="190" uniqueCount="152">
  <si>
    <t>Patient ID</t>
  </si>
  <si>
    <t>DOB</t>
  </si>
  <si>
    <t>c.</t>
  </si>
  <si>
    <t>age of onset</t>
  </si>
  <si>
    <t>00bf8331-4336-4010-8d08-3bbc076ec0f5</t>
  </si>
  <si>
    <t>04c33d94-9c8a-4d27-85cc-8a4af03b6c54</t>
  </si>
  <si>
    <t>12958865-1073-4404-a54a-f855b6c44b85</t>
  </si>
  <si>
    <t>12a26181-f80d-4993-a2af-1e3019d4ec95</t>
  </si>
  <si>
    <t>166766fd-f23b-4306-a2f8-91e5f20a4172</t>
  </si>
  <si>
    <t>1e66ce47-b9fe-460f-9346-796a9e2bf5f3</t>
  </si>
  <si>
    <t>1f065541-31bc-43ce-88c4-584c8849bc11</t>
  </si>
  <si>
    <t>37efebcd-4599-4360-8950-bd522cccec27</t>
  </si>
  <si>
    <t>3afe807a-afb3-4c34-a594-3cf2bb41e8fc</t>
  </si>
  <si>
    <t>422f6362-43ef-4e55-95f5-a4fb6ee50ff4</t>
  </si>
  <si>
    <t>42e08160-64fd-4f1f-9d7a-f771650073d7</t>
  </si>
  <si>
    <t>44720703-57ab-4c29-ab8b-3e1a8200a096</t>
  </si>
  <si>
    <t>47815af9-7429-4c05-a21c-ad373b1103c7</t>
  </si>
  <si>
    <t>4cdd2c4c-efa0-4ca8-90aa-b77fe60d9cc3</t>
  </si>
  <si>
    <t>51f1227c-8312-4c5c-bb8a-fd240a7fb5ab</t>
  </si>
  <si>
    <t>52928f64-eb12-44b7-a63c-7276af7a9c71</t>
  </si>
  <si>
    <t>56d3dc1e-63d5-4ad6-9493-57de0fd7ef0e</t>
  </si>
  <si>
    <t>588a77f3-6a37-4757-8941-070f69cf95b1</t>
  </si>
  <si>
    <t>63a0fc61-63b8-4c09-9f42-a2580f9f59c4</t>
  </si>
  <si>
    <t>6acf6198-f2b4-4468-9234-7d2b4710e14f</t>
  </si>
  <si>
    <t>6e5adadd-cc5c-4a50-90a1-0a8997a9e87d</t>
  </si>
  <si>
    <t>73f5def4-d325-4abc-a24f-5d4d0b1fa72d</t>
  </si>
  <si>
    <t>781f9451-bf23-4a8b-9db6-2cdbf4794640</t>
  </si>
  <si>
    <t>7c192916-2b3a-44bc-b42f-f92f6f81bd41</t>
  </si>
  <si>
    <t>84bad343-f2e0-4ec6-8f19-9d8f22c2d97e</t>
  </si>
  <si>
    <t>85ec6265-8a3f-48e4-b1fb-16661647d977</t>
  </si>
  <si>
    <t>8aedcfd3-8076-42b8-8037-6cf999b1c80e</t>
  </si>
  <si>
    <t>8d912349-aca0-4a74-98a7-c574d56bfc7d</t>
  </si>
  <si>
    <t>944f05de-9853-4cc5-9fcf-d47ee7a8dc0f</t>
  </si>
  <si>
    <t>9527087a-40c6-48e4-993c-e3f12f746ee2</t>
  </si>
  <si>
    <t>952cb3f4-19bd-4c0c-a73f-b8dea738116f</t>
  </si>
  <si>
    <t>a0a0ed2d-1f61-4fa4-86e7-91fcde0ae084</t>
  </si>
  <si>
    <t>a729e5c1-bb70-4582-82a5-141ee71bf9ac</t>
  </si>
  <si>
    <t>aab1bbd7-596c-4c76-b047-e859434ec997</t>
  </si>
  <si>
    <t>aeff5c7c-86ea-4d70-a891-a34fe4477fe0</t>
  </si>
  <si>
    <t>b633f077-df16-4c7c-ab40-aa83fa7608d6</t>
  </si>
  <si>
    <t>b9a49da3-795b-49a5-a198-b54b69efc7fe</t>
  </si>
  <si>
    <t>bae51aa8-6c1f-4ea1-8005-f07558477c41</t>
  </si>
  <si>
    <t>bbb8471f-f12d-499d-99aa-677ea4c77dc5</t>
  </si>
  <si>
    <t>bf66f57a-d02d-4101-a533-ec8d6b8acebf</t>
  </si>
  <si>
    <t>c1046a01-ecb6-4193-b54a-7fde39bae9c4</t>
  </si>
  <si>
    <t>c51c487e-87f6-4621-ae28-063421ece9b3</t>
  </si>
  <si>
    <t>c76ad8fb-19bc-47ad-8e87-c9c9ae1fee82</t>
  </si>
  <si>
    <t>ce45fc4e-0416-4001-895c-6275a532d2e6</t>
  </si>
  <si>
    <t>d04c1f7a-f357-47d5-8e41-4d535e49fa4a</t>
  </si>
  <si>
    <t>dc15a4e2-a7f1-42be-8418-d5da4f2abe40</t>
  </si>
  <si>
    <t>e02e1f36-7df8-4cbf-9e12-872a38b8a8bf</t>
  </si>
  <si>
    <t>e2fee4a7-cadc-4fa1-a766-40cbe5103c71</t>
  </si>
  <si>
    <t>e320e6d6-0e44-423f-a3dc-18029444b6e8</t>
  </si>
  <si>
    <t>ec227c21-6fdc-46c2-95ef-4ecb6603083c</t>
  </si>
  <si>
    <t>edb5f39d-987a-481e-8a09-2b549a96e92e</t>
  </si>
  <si>
    <t>fb4dc826-0823-4535-8283-04a6bb4968d2</t>
  </si>
  <si>
    <t>ff572f13-cb3a-4062-b80c-835da555f2cd</t>
  </si>
  <si>
    <t>c.2936C&gt;T</t>
  </si>
  <si>
    <t>p.Ser979Phe</t>
  </si>
  <si>
    <t>c.5615G&gt;T</t>
  </si>
  <si>
    <t>p.Arg1872Leu</t>
  </si>
  <si>
    <t>c.1250A&gt;C</t>
  </si>
  <si>
    <t>p.Gln417Pro</t>
  </si>
  <si>
    <t>c.5630A&gt;G</t>
  </si>
  <si>
    <t>p.Asn1877Ser</t>
  </si>
  <si>
    <t>c.5614C&gt;T</t>
  </si>
  <si>
    <t>p.Arg1872Trp</t>
  </si>
  <si>
    <t>c.614C&gt;A</t>
  </si>
  <si>
    <t>p.Ala205Glu</t>
  </si>
  <si>
    <t>c.4023_4024dup</t>
  </si>
  <si>
    <t>c.5538C&gt;A</t>
  </si>
  <si>
    <t>p.Asp1846Glu</t>
  </si>
  <si>
    <t>c.2287A&gt;G</t>
  </si>
  <si>
    <t>p.Ile763Val</t>
  </si>
  <si>
    <t>c.4889T&gt;C</t>
  </si>
  <si>
    <t>p.Leu1630Pro</t>
  </si>
  <si>
    <t>c.1228G&gt;C</t>
  </si>
  <si>
    <t>p.Val410Leu</t>
  </si>
  <si>
    <t>c.4883T&gt;G</t>
  </si>
  <si>
    <t>p.Leu1628Trp</t>
  </si>
  <si>
    <t>c.3944T&gt;C</t>
  </si>
  <si>
    <t>p.Val1315Ala</t>
  </si>
  <si>
    <t>c.2549G&gt;A</t>
  </si>
  <si>
    <t>p.Arg850Gln</t>
  </si>
  <si>
    <t>c.4850G&gt;A</t>
  </si>
  <si>
    <t>p.Arg1617Gln</t>
  </si>
  <si>
    <t>c.3914G&gt;C</t>
  </si>
  <si>
    <t>p.Arg1305Thr</t>
  </si>
  <si>
    <t>c.1779G&gt;C</t>
  </si>
  <si>
    <t>p.Glu593Asp</t>
  </si>
  <si>
    <t>c.3960G&gt;T</t>
  </si>
  <si>
    <t>p.Leu1320Phe</t>
  </si>
  <si>
    <t>c.1207G&gt;A</t>
  </si>
  <si>
    <t>p.Val403Met</t>
  </si>
  <si>
    <t>c.497C&gt;T</t>
  </si>
  <si>
    <t>p.Thr166Ile</t>
  </si>
  <si>
    <t>c.2525T&gt;A</t>
  </si>
  <si>
    <t>p.Val842Glu</t>
  </si>
  <si>
    <t>c.5761A&gt;G</t>
  </si>
  <si>
    <t>p.Thr1921Ala</t>
  </si>
  <si>
    <t>c.2890G&gt;C</t>
  </si>
  <si>
    <t>p.Gly964Arg</t>
  </si>
  <si>
    <t>c.3995T&gt;G</t>
  </si>
  <si>
    <t>p.Leu1332Arg</t>
  </si>
  <si>
    <t>c.692T&gt;C</t>
  </si>
  <si>
    <t>p.Ile231Thr</t>
  </si>
  <si>
    <t>c.4393G&gt;A</t>
  </si>
  <si>
    <t>p.Asp1465Asn</t>
  </si>
  <si>
    <t>c.718A&gt;C</t>
  </si>
  <si>
    <t>p.Ile240Leu</t>
  </si>
  <si>
    <t>c.394T&gt;C</t>
  </si>
  <si>
    <t>p.Ser132Pro</t>
  </si>
  <si>
    <t>c.134G&gt;A</t>
  </si>
  <si>
    <t>p.Arg45GIn</t>
  </si>
  <si>
    <t>c.4049C&gt;T</t>
  </si>
  <si>
    <t>p.Ala1350Val</t>
  </si>
  <si>
    <t>c.1225G&gt;C</t>
  </si>
  <si>
    <t>p.Val409Leu</t>
  </si>
  <si>
    <t>c.4501C&gt;A</t>
  </si>
  <si>
    <t>p.Gln1501Lys</t>
  </si>
  <si>
    <t>c.4423G&gt;A</t>
  </si>
  <si>
    <t>p.Gly1475Arg</t>
  </si>
  <si>
    <t>c.4409A&gt;G</t>
  </si>
  <si>
    <t>p.Gln1470Arg</t>
  </si>
  <si>
    <t>c.5269G&gt;A</t>
  </si>
  <si>
    <t>p.Val1757Ile</t>
  </si>
  <si>
    <t>c.5426C&gt;A</t>
  </si>
  <si>
    <t>p.Ala1809Glu</t>
  </si>
  <si>
    <t>c.5555C&gt;T</t>
  </si>
  <si>
    <t>p.Thr1852Ile</t>
  </si>
  <si>
    <t>c.1099A&gt;G</t>
  </si>
  <si>
    <t>p.Met367Val</t>
  </si>
  <si>
    <t>c.4774G&gt;C</t>
  </si>
  <si>
    <t>p.Val1592Leu</t>
  </si>
  <si>
    <t>c.1759G&gt;T</t>
  </si>
  <si>
    <t>p.Glu587Ter</t>
  </si>
  <si>
    <t>c.800T&gt;C</t>
  </si>
  <si>
    <t>p.Leu267Ser</t>
  </si>
  <si>
    <t>c.2518C&gt;T</t>
  </si>
  <si>
    <t>p.Leu840Phe</t>
  </si>
  <si>
    <t>c.5615G&gt;A</t>
  </si>
  <si>
    <t>p.Arg1872Gln</t>
  </si>
  <si>
    <t>p.</t>
  </si>
  <si>
    <t>variant pos</t>
  </si>
  <si>
    <t>p.Asn1342Argfs</t>
  </si>
  <si>
    <t>na</t>
  </si>
  <si>
    <t>Registry #</t>
  </si>
  <si>
    <t>Function</t>
  </si>
  <si>
    <t>GOF</t>
  </si>
  <si>
    <t>1237 or 1305</t>
  </si>
  <si>
    <t>109 and 1285</t>
  </si>
  <si>
    <t>267 and 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</si>
</sst>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D1B9-CA4C-4B75-9D7C-48EADD974B4E}">
  <dimension ref="A1:H54"/>
  <sheetViews>
    <sheetView tabSelected="1" zoomScale="80" zoomScaleNormal="80" workbookViewId="0">
      <selection activeCell="M16" sqref="M16"/>
    </sheetView>
  </sheetViews>
  <sheetFormatPr defaultColWidth="9.140625" defaultRowHeight="15" x14ac:dyDescent="0.25"/>
  <cols>
    <col min="4" max="4" width="10.7109375" style="1" bestFit="1" customWidth="1"/>
    <col min="5" max="5" width="31" bestFit="1" customWidth="1"/>
    <col min="6" max="6" width="53.42578125" bestFit="1" customWidth="1"/>
    <col min="7" max="7" width="11.85546875" bestFit="1" customWidth="1"/>
  </cols>
  <sheetData>
    <row r="1" spans="1:8" x14ac:dyDescent="0.25">
      <c r="A1" t="s">
        <v>143</v>
      </c>
      <c r="B1" t="s">
        <v>146</v>
      </c>
      <c r="C1" t="s">
        <v>0</v>
      </c>
      <c r="D1" s="1" t="s">
        <v>1</v>
      </c>
      <c r="E1" t="s">
        <v>2</v>
      </c>
      <c r="F1" t="s">
        <v>142</v>
      </c>
      <c r="G1" t="s">
        <v>3</v>
      </c>
      <c r="H1" t="s">
        <v>147</v>
      </c>
    </row>
    <row r="2" spans="1:8" x14ac:dyDescent="0.25">
      <c r="A2" s="2" cm="1">
        <f t="array" aca="1" ref="A2" ca="1">SUMPRODUCT(MID(0&amp;F2,LARGE(INDEX(ISNUMBER(--MID(F2,ROW(INDIRECT("1:"&amp;LEN(F2))),1))*ROW(INDIRECT("1:"&amp;LEN(F2))),0),ROW(INDIRECT("1:"&amp;LEN(F2))))+1,1)*10^ROW(INDIRECT("1:"&amp;LEN(F2)))/10)</f>
        <v>1872</v>
      </c>
      <c r="B2">
        <v>203</v>
      </c>
      <c r="C2" s="5" t="s">
        <v>10</v>
      </c>
      <c r="D2" s="4">
        <v>2019</v>
      </c>
      <c r="E2" s="3" t="s">
        <v>65</v>
      </c>
      <c r="F2" s="3" t="s">
        <v>66</v>
      </c>
      <c r="G2">
        <v>0.13333333333333333</v>
      </c>
      <c r="H2" t="s">
        <v>148</v>
      </c>
    </row>
    <row r="3" spans="1:8" x14ac:dyDescent="0.25">
      <c r="A3" s="2" cm="1">
        <f t="array" aca="1" ref="A3" ca="1">SUMPRODUCT(MID(0&amp;F3,LARGE(INDEX(ISNUMBER(--MID(F3,ROW(INDIRECT("1:"&amp;LEN(F3))),1))*ROW(INDIRECT("1:"&amp;LEN(F3))),0),ROW(INDIRECT("1:"&amp;LEN(F3))))+1,1)*10^ROW(INDIRECT("1:"&amp;LEN(F3)))/10)</f>
        <v>205</v>
      </c>
      <c r="B3">
        <v>530</v>
      </c>
      <c r="C3" s="3" t="s">
        <v>8</v>
      </c>
      <c r="D3" s="4">
        <v>2019</v>
      </c>
      <c r="E3" s="3" t="s">
        <v>67</v>
      </c>
      <c r="F3" s="3" t="s">
        <v>68</v>
      </c>
      <c r="G3">
        <v>3</v>
      </c>
    </row>
    <row r="4" spans="1:8" x14ac:dyDescent="0.25">
      <c r="A4" s="2" cm="1">
        <f t="array" aca="1" ref="A4" ca="1">SUMPRODUCT(MID(0&amp;F4,LARGE(INDEX(ISNUMBER(--MID(F4,ROW(INDIRECT("1:"&amp;LEN(F4))),1))*ROW(INDIRECT("1:"&amp;LEN(F4))),0),ROW(INDIRECT("1:"&amp;LEN(F4))))+1,1)*10^ROW(INDIRECT("1:"&amp;LEN(F4)))/10)</f>
        <v>1305</v>
      </c>
      <c r="B4">
        <v>43</v>
      </c>
      <c r="C4" s="3" t="s">
        <v>20</v>
      </c>
      <c r="D4" s="4">
        <v>2003</v>
      </c>
      <c r="E4" s="3" t="s">
        <v>86</v>
      </c>
      <c r="F4" s="3" t="s">
        <v>87</v>
      </c>
      <c r="G4">
        <v>144</v>
      </c>
    </row>
    <row r="5" spans="1:8" x14ac:dyDescent="0.25">
      <c r="A5" s="2" cm="1">
        <f t="array" aca="1" ref="A5" ca="1">SUMPRODUCT(MID(0&amp;F5,LARGE(INDEX(ISNUMBER(--MID(F5,ROW(INDIRECT("1:"&amp;LEN(F5))),1))*ROW(INDIRECT("1:"&amp;LEN(F5))),0),ROW(INDIRECT("1:"&amp;LEN(F5))))+1,1)*10^ROW(INDIRECT("1:"&amp;LEN(F5)))/10)</f>
        <v>409</v>
      </c>
      <c r="B5">
        <v>363</v>
      </c>
      <c r="C5" s="3" t="s">
        <v>40</v>
      </c>
      <c r="D5" s="4">
        <v>2020</v>
      </c>
      <c r="E5" s="3" t="s">
        <v>116</v>
      </c>
      <c r="F5" s="3" t="s">
        <v>117</v>
      </c>
      <c r="G5">
        <v>4</v>
      </c>
    </row>
    <row r="6" spans="1:8" x14ac:dyDescent="0.25">
      <c r="A6" s="2" cm="1">
        <f t="array" aca="1" ref="A6" ca="1">SUMPRODUCT(MID(0&amp;F6,LARGE(INDEX(ISNUMBER(--MID(F6,ROW(INDIRECT("1:"&amp;LEN(F6))),1))*ROW(INDIRECT("1:"&amp;LEN(F6))),0),ROW(INDIRECT("1:"&amp;LEN(F6))))+1,1)*10^ROW(INDIRECT("1:"&amp;LEN(F6)))/10)</f>
        <v>842</v>
      </c>
      <c r="B6">
        <v>59</v>
      </c>
      <c r="C6" s="3" t="s">
        <v>26</v>
      </c>
      <c r="D6" s="4">
        <v>2014</v>
      </c>
      <c r="E6" s="3" t="s">
        <v>96</v>
      </c>
      <c r="F6" s="3" t="s">
        <v>97</v>
      </c>
      <c r="G6">
        <v>4</v>
      </c>
    </row>
    <row r="7" spans="1:8" x14ac:dyDescent="0.25">
      <c r="A7" s="2" cm="1">
        <f t="array" aca="1" ref="A7" ca="1">SUMPRODUCT(MID(0&amp;F7,LARGE(INDEX(ISNUMBER(--MID(F7,ROW(INDIRECT("1:"&amp;LEN(F7))),1))*ROW(INDIRECT("1:"&amp;LEN(F7))),0),ROW(INDIRECT("1:"&amp;LEN(F7))))+1,1)*10^ROW(INDIRECT("1:"&amp;LEN(F7)))/10)</f>
        <v>1501</v>
      </c>
      <c r="B7">
        <v>863</v>
      </c>
      <c r="C7" s="3" t="s">
        <v>41</v>
      </c>
      <c r="D7" s="4">
        <v>2016</v>
      </c>
      <c r="E7" s="3" t="s">
        <v>118</v>
      </c>
      <c r="F7" s="3" t="s">
        <v>119</v>
      </c>
      <c r="G7">
        <v>4</v>
      </c>
    </row>
    <row r="8" spans="1:8" x14ac:dyDescent="0.25">
      <c r="A8" s="2" cm="1">
        <f t="array" aca="1" ref="A8" ca="1">SUMPRODUCT(MID(0&amp;F8,LARGE(INDEX(ISNUMBER(--MID(F8,ROW(INDIRECT("1:"&amp;LEN(F8))),1))*ROW(INDIRECT("1:"&amp;LEN(F8))),0),ROW(INDIRECT("1:"&amp;LEN(F8))))+1,1)*10^ROW(INDIRECT("1:"&amp;LEN(F8)))/10)</f>
        <v>1872</v>
      </c>
      <c r="B8">
        <v>137</v>
      </c>
      <c r="C8" s="3" t="s">
        <v>16</v>
      </c>
      <c r="D8" s="4">
        <v>1998</v>
      </c>
      <c r="E8" s="3" t="s">
        <v>59</v>
      </c>
      <c r="F8" s="3" t="s">
        <v>60</v>
      </c>
      <c r="G8" s="5" t="s">
        <v>145</v>
      </c>
      <c r="H8" t="s">
        <v>148</v>
      </c>
    </row>
    <row r="9" spans="1:8" x14ac:dyDescent="0.25">
      <c r="A9" s="2" cm="1">
        <f t="array" aca="1" ref="A9" ca="1">SUMPRODUCT(MID(0&amp;F9,LARGE(INDEX(ISNUMBER(--MID(F9,ROW(INDIRECT("1:"&amp;LEN(F9))),1))*ROW(INDIRECT("1:"&amp;LEN(F9))),0),ROW(INDIRECT("1:"&amp;LEN(F9))))+1,1)*10^ROW(INDIRECT("1:"&amp;LEN(F9)))/10)</f>
        <v>417</v>
      </c>
      <c r="B9">
        <v>365</v>
      </c>
      <c r="C9" s="3" t="s">
        <v>5</v>
      </c>
      <c r="D9" s="4">
        <v>2013</v>
      </c>
      <c r="E9" s="3" t="s">
        <v>61</v>
      </c>
      <c r="F9" s="3" t="s">
        <v>62</v>
      </c>
      <c r="G9">
        <v>2</v>
      </c>
    </row>
    <row r="10" spans="1:8" x14ac:dyDescent="0.25">
      <c r="A10" s="2" cm="1">
        <f t="array" aca="1" ref="A10" ca="1">SUMPRODUCT(MID(0&amp;F10,LARGE(INDEX(ISNUMBER(--MID(F10,ROW(INDIRECT("1:"&amp;LEN(F10))),1))*ROW(INDIRECT("1:"&amp;LEN(F10))),0),ROW(INDIRECT("1:"&amp;LEN(F10))))+1,1)*10^ROW(INDIRECT("1:"&amp;LEN(F10)))/10)</f>
        <v>763</v>
      </c>
      <c r="B10">
        <v>170</v>
      </c>
      <c r="C10" s="3" t="s">
        <v>12</v>
      </c>
      <c r="D10" s="4">
        <v>2003</v>
      </c>
      <c r="E10" s="3" t="s">
        <v>72</v>
      </c>
      <c r="F10" s="3" t="s">
        <v>73</v>
      </c>
      <c r="G10">
        <v>1.75</v>
      </c>
      <c r="H10" t="s">
        <v>148</v>
      </c>
    </row>
    <row r="11" spans="1:8" x14ac:dyDescent="0.25">
      <c r="A11" s="2" cm="1">
        <f t="array" aca="1" ref="A11" ca="1">SUMPRODUCT(MID(0&amp;F11,LARGE(INDEX(ISNUMBER(--MID(F11,ROW(INDIRECT("1:"&amp;LEN(F11))),1))*ROW(INDIRECT("1:"&amp;LEN(F11))),0),ROW(INDIRECT("1:"&amp;LEN(F11))))+1,1)*10^ROW(INDIRECT("1:"&amp;LEN(F11)))/10)</f>
        <v>1320</v>
      </c>
      <c r="B11">
        <v>563</v>
      </c>
      <c r="C11" s="3" t="s">
        <v>22</v>
      </c>
      <c r="D11" s="4">
        <v>2006</v>
      </c>
      <c r="E11" s="3" t="s">
        <v>90</v>
      </c>
      <c r="F11" s="3" t="s">
        <v>91</v>
      </c>
      <c r="G11">
        <v>3</v>
      </c>
    </row>
    <row r="12" spans="1:8" x14ac:dyDescent="0.25">
      <c r="A12" s="2" cm="1">
        <f t="array" aca="1" ref="A12" ca="1">SUMPRODUCT(MID(0&amp;F12,LARGE(INDEX(ISNUMBER(--MID(F12,ROW(INDIRECT("1:"&amp;LEN(F12))),1))*ROW(INDIRECT("1:"&amp;LEN(F12))),0),ROW(INDIRECT("1:"&amp;LEN(F12))))+1,1)*10^ROW(INDIRECT("1:"&amp;LEN(F12)))/10)</f>
        <v>840</v>
      </c>
      <c r="B12">
        <v>589</v>
      </c>
      <c r="C12" s="3" t="s">
        <v>55</v>
      </c>
      <c r="D12" s="4">
        <v>2006</v>
      </c>
      <c r="E12" s="3" t="s">
        <v>138</v>
      </c>
      <c r="F12" s="3" t="s">
        <v>139</v>
      </c>
      <c r="G12">
        <v>2</v>
      </c>
    </row>
    <row r="13" spans="1:8" x14ac:dyDescent="0.25">
      <c r="A13" s="2" cm="1">
        <f t="array" aca="1" ref="A13" ca="1">SUMPRODUCT(MID(0&amp;F13,LARGE(INDEX(ISNUMBER(--MID(F13,ROW(INDIRECT("1:"&amp;LEN(F13))),1))*ROW(INDIRECT("1:"&amp;LEN(F13))),0),ROW(INDIRECT("1:"&amp;LEN(F13))))+1,1)*10^ROW(INDIRECT("1:"&amp;LEN(F13)))/10)</f>
        <v>1846</v>
      </c>
      <c r="B13">
        <v>217</v>
      </c>
      <c r="C13" s="3" t="s">
        <v>11</v>
      </c>
      <c r="D13" s="4">
        <v>2019</v>
      </c>
      <c r="E13" s="3" t="s">
        <v>70</v>
      </c>
      <c r="F13" s="3" t="s">
        <v>71</v>
      </c>
      <c r="G13">
        <v>6</v>
      </c>
    </row>
    <row r="14" spans="1:8" x14ac:dyDescent="0.25">
      <c r="A14" s="2" cm="1">
        <f t="array" aca="1" ref="A14" ca="1">SUMPRODUCT(MID(0&amp;F14,LARGE(INDEX(ISNUMBER(--MID(F14,ROW(INDIRECT("1:"&amp;LEN(F14))),1))*ROW(INDIRECT("1:"&amp;LEN(F14))),0),ROW(INDIRECT("1:"&amp;LEN(F14))))+1,1)*10^ROW(INDIRECT("1:"&amp;LEN(F14)))/10)</f>
        <v>267</v>
      </c>
      <c r="B14">
        <v>281</v>
      </c>
      <c r="C14" s="3" t="s">
        <v>54</v>
      </c>
      <c r="D14" s="4">
        <v>2019</v>
      </c>
      <c r="E14" s="3" t="s">
        <v>136</v>
      </c>
      <c r="F14" s="3" t="s">
        <v>137</v>
      </c>
      <c r="G14">
        <v>3</v>
      </c>
    </row>
    <row r="15" spans="1:8" x14ac:dyDescent="0.25">
      <c r="A15" s="2" cm="1">
        <f t="array" aca="1" ref="A15" ca="1">SUMPRODUCT(MID(0&amp;F15,LARGE(INDEX(ISNUMBER(--MID(F15,ROW(INDIRECT("1:"&amp;LEN(F15))),1))*ROW(INDIRECT("1:"&amp;LEN(F15))),0),ROW(INDIRECT("1:"&amp;LEN(F15))))+1,1)*10^ROW(INDIRECT("1:"&amp;LEN(F15)))/10)</f>
        <v>1872</v>
      </c>
      <c r="B15">
        <v>18</v>
      </c>
      <c r="C15" s="3" t="s">
        <v>30</v>
      </c>
      <c r="D15" s="4">
        <v>2010</v>
      </c>
      <c r="E15" s="3" t="s">
        <v>65</v>
      </c>
      <c r="F15" s="3" t="s">
        <v>66</v>
      </c>
      <c r="H15" t="s">
        <v>148</v>
      </c>
    </row>
    <row r="16" spans="1:8" x14ac:dyDescent="0.25">
      <c r="A16" s="2" cm="1">
        <f t="array" aca="1" ref="A16" ca="1">SUMPRODUCT(MID(0&amp;F16,LARGE(INDEX(ISNUMBER(--MID(F16,ROW(INDIRECT("1:"&amp;LEN(F16))),1))*ROW(INDIRECT("1:"&amp;LEN(F16))),0),ROW(INDIRECT("1:"&amp;LEN(F16))))+1,1)*10^ROW(INDIRECT("1:"&amp;LEN(F16)))/10)</f>
        <v>1872</v>
      </c>
      <c r="B16">
        <v>282</v>
      </c>
      <c r="C16" s="3" t="s">
        <v>7</v>
      </c>
      <c r="D16" s="4">
        <v>2018</v>
      </c>
      <c r="E16" s="3" t="s">
        <v>65</v>
      </c>
      <c r="F16" s="3" t="s">
        <v>66</v>
      </c>
      <c r="G16">
        <v>3</v>
      </c>
      <c r="H16" t="s">
        <v>148</v>
      </c>
    </row>
    <row r="17" spans="1:8" x14ac:dyDescent="0.25">
      <c r="A17" s="2" cm="1">
        <f t="array" aca="1" ref="A17" ca="1">SUMPRODUCT(MID(0&amp;F17,LARGE(INDEX(ISNUMBER(--MID(F17,ROW(INDIRECT("1:"&amp;LEN(F17))),1))*ROW(INDIRECT("1:"&amp;LEN(F17))),0),ROW(INDIRECT("1:"&amp;LEN(F17))))+1,1)*10^ROW(INDIRECT("1:"&amp;LEN(F17)))/10)</f>
        <v>1628</v>
      </c>
      <c r="B17">
        <v>76</v>
      </c>
      <c r="C17" s="3" t="s">
        <v>15</v>
      </c>
      <c r="D17" s="4">
        <v>2016</v>
      </c>
      <c r="E17" s="3" t="s">
        <v>78</v>
      </c>
      <c r="F17" s="3" t="s">
        <v>79</v>
      </c>
      <c r="G17">
        <v>5</v>
      </c>
    </row>
    <row r="18" spans="1:8" x14ac:dyDescent="0.25">
      <c r="A18" s="2" cm="1">
        <f t="array" aca="1" ref="A18" ca="1">SUMPRODUCT(MID(0&amp;F18,LARGE(INDEX(ISNUMBER(--MID(F18,ROW(INDIRECT("1:"&amp;LEN(F18))),1))*ROW(INDIRECT("1:"&amp;LEN(F18))),0),ROW(INDIRECT("1:"&amp;LEN(F18))))+1,1)*10^ROW(INDIRECT("1:"&amp;LEN(F18)))/10)</f>
        <v>1877</v>
      </c>
      <c r="B18">
        <v>193</v>
      </c>
      <c r="C18" s="3" t="s">
        <v>6</v>
      </c>
      <c r="D18" s="4">
        <v>2019</v>
      </c>
      <c r="E18" s="3" t="s">
        <v>63</v>
      </c>
      <c r="F18" s="3" t="s">
        <v>64</v>
      </c>
      <c r="G18">
        <v>9</v>
      </c>
      <c r="H18" t="s">
        <v>148</v>
      </c>
    </row>
    <row r="19" spans="1:8" x14ac:dyDescent="0.25">
      <c r="A19" s="2" cm="1">
        <f t="array" aca="1" ref="A19" ca="1">SUMPRODUCT(MID(0&amp;F19,LARGE(INDEX(ISNUMBER(--MID(F19,ROW(INDIRECT("1:"&amp;LEN(F19))),1))*ROW(INDIRECT("1:"&amp;LEN(F19))),0),ROW(INDIRECT("1:"&amp;LEN(F19))))+1,1)*10^ROW(INDIRECT("1:"&amp;LEN(F19)))/10)</f>
        <v>1342</v>
      </c>
      <c r="B19">
        <v>192</v>
      </c>
      <c r="C19" s="3" t="s">
        <v>9</v>
      </c>
      <c r="D19" s="4">
        <v>2009</v>
      </c>
      <c r="E19" s="3" t="s">
        <v>69</v>
      </c>
      <c r="F19" s="5" t="s">
        <v>144</v>
      </c>
    </row>
    <row r="20" spans="1:8" x14ac:dyDescent="0.25">
      <c r="A20" s="2" cm="1">
        <f t="array" aca="1" ref="A20" ca="1">SUMPRODUCT(MID(0&amp;F20,LARGE(INDEX(ISNUMBER(--MID(F20,ROW(INDIRECT("1:"&amp;LEN(F20))),1))*ROW(INDIRECT("1:"&amp;LEN(F20))),0),ROW(INDIRECT("1:"&amp;LEN(F20))))+1,1)*10^ROW(INDIRECT("1:"&amp;LEN(F20)))/10)</f>
        <v>231</v>
      </c>
      <c r="B20" t="s">
        <v>149</v>
      </c>
      <c r="C20" s="3" t="s">
        <v>32</v>
      </c>
      <c r="D20" s="4">
        <v>2017</v>
      </c>
      <c r="E20" s="3" t="s">
        <v>104</v>
      </c>
      <c r="F20" s="3" t="s">
        <v>105</v>
      </c>
    </row>
    <row r="21" spans="1:8" x14ac:dyDescent="0.25">
      <c r="A21" s="2" cm="1">
        <f t="array" aca="1" ref="A21" ca="1">SUMPRODUCT(MID(0&amp;F21,LARGE(INDEX(ISNUMBER(--MID(F21,ROW(INDIRECT("1:"&amp;LEN(F21))),1))*ROW(INDIRECT("1:"&amp;LEN(F21))),0),ROW(INDIRECT("1:"&amp;LEN(F21))))+1,1)*10^ROW(INDIRECT("1:"&amp;LEN(F21)))/10)</f>
        <v>1872</v>
      </c>
      <c r="B21">
        <v>2</v>
      </c>
      <c r="C21" s="3" t="s">
        <v>56</v>
      </c>
      <c r="D21" s="4">
        <v>2013</v>
      </c>
      <c r="E21" s="3" t="s">
        <v>140</v>
      </c>
      <c r="F21" s="3" t="s">
        <v>141</v>
      </c>
      <c r="G21">
        <v>4</v>
      </c>
      <c r="H21" t="s">
        <v>148</v>
      </c>
    </row>
    <row r="22" spans="1:8" x14ac:dyDescent="0.25">
      <c r="A22" s="2" cm="1">
        <f t="array" aca="1" ref="A22" ca="1">SUMPRODUCT(MID(0&amp;F22,LARGE(INDEX(ISNUMBER(--MID(F22,ROW(INDIRECT("1:"&amp;LEN(F22))),1))*ROW(INDIRECT("1:"&amp;LEN(F22))),0),ROW(INDIRECT("1:"&amp;LEN(F22))))+1,1)*10^ROW(INDIRECT("1:"&amp;LEN(F22)))/10)</f>
        <v>240</v>
      </c>
      <c r="B22">
        <v>103</v>
      </c>
      <c r="C22" s="3" t="s">
        <v>35</v>
      </c>
      <c r="D22" s="4">
        <v>2011</v>
      </c>
      <c r="E22" s="3" t="s">
        <v>108</v>
      </c>
      <c r="F22" s="3" t="s">
        <v>109</v>
      </c>
      <c r="G22">
        <v>2</v>
      </c>
    </row>
    <row r="23" spans="1:8" x14ac:dyDescent="0.25">
      <c r="A23" s="2" cm="1">
        <f t="array" aca="1" ref="A23" ca="1">SUMPRODUCT(MID(0&amp;F23,LARGE(INDEX(ISNUMBER(--MID(F23,ROW(INDIRECT("1:"&amp;LEN(F23))),1))*ROW(INDIRECT("1:"&amp;LEN(F23))),0),ROW(INDIRECT("1:"&amp;LEN(F23))))+1,1)*10^ROW(INDIRECT("1:"&amp;LEN(F23)))/10)</f>
        <v>1630</v>
      </c>
      <c r="B23">
        <v>147</v>
      </c>
      <c r="C23" s="3" t="s">
        <v>13</v>
      </c>
      <c r="D23" s="4">
        <v>2010</v>
      </c>
      <c r="E23" s="3" t="s">
        <v>74</v>
      </c>
      <c r="F23" s="3" t="s">
        <v>75</v>
      </c>
      <c r="G23">
        <v>5</v>
      </c>
    </row>
    <row r="24" spans="1:8" x14ac:dyDescent="0.25">
      <c r="A24" s="2" cm="1">
        <f t="array" aca="1" ref="A24" ca="1">SUMPRODUCT(MID(0&amp;F24,LARGE(INDEX(ISNUMBER(--MID(F24,ROW(INDIRECT("1:"&amp;LEN(F24))),1))*ROW(INDIRECT("1:"&amp;LEN(F24))),0),ROW(INDIRECT("1:"&amp;LEN(F24))))+1,1)*10^ROW(INDIRECT("1:"&amp;LEN(F24)))/10)</f>
        <v>367</v>
      </c>
      <c r="B24">
        <v>135</v>
      </c>
      <c r="C24" s="3" t="s">
        <v>49</v>
      </c>
      <c r="D24" s="4">
        <v>2013</v>
      </c>
      <c r="E24" s="3" t="s">
        <v>130</v>
      </c>
      <c r="F24" s="3" t="s">
        <v>131</v>
      </c>
      <c r="G24">
        <v>2</v>
      </c>
    </row>
    <row r="25" spans="1:8" x14ac:dyDescent="0.25">
      <c r="A25" s="2" cm="1">
        <f t="array" aca="1" ref="A25" ca="1">SUMPRODUCT(MID(0&amp;F25,LARGE(INDEX(ISNUMBER(--MID(F25,ROW(INDIRECT("1:"&amp;LEN(F25))),1))*ROW(INDIRECT("1:"&amp;LEN(F25))),0),ROW(INDIRECT("1:"&amp;LEN(F25))))+1,1)*10^ROW(INDIRECT("1:"&amp;LEN(F25)))/10)</f>
        <v>1617</v>
      </c>
      <c r="B25">
        <v>560</v>
      </c>
      <c r="C25" s="3" t="s">
        <v>19</v>
      </c>
      <c r="D25" s="4">
        <v>2004</v>
      </c>
      <c r="E25" s="3" t="s">
        <v>84</v>
      </c>
      <c r="F25" s="3" t="s">
        <v>85</v>
      </c>
      <c r="G25">
        <v>4</v>
      </c>
      <c r="H25" t="s">
        <v>148</v>
      </c>
    </row>
    <row r="26" spans="1:8" x14ac:dyDescent="0.25">
      <c r="A26" s="2" cm="1">
        <f t="array" aca="1" ref="A26" ca="1">SUMPRODUCT(MID(0&amp;F26,LARGE(INDEX(ISNUMBER(--MID(F26,ROW(INDIRECT("1:"&amp;LEN(F26))),1))*ROW(INDIRECT("1:"&amp;LEN(F26))),0),ROW(INDIRECT("1:"&amp;LEN(F26))))+1,1)*10^ROW(INDIRECT("1:"&amp;LEN(F26)))/10)</f>
        <v>1617</v>
      </c>
      <c r="B26">
        <v>163</v>
      </c>
      <c r="C26" s="3" t="s">
        <v>51</v>
      </c>
      <c r="D26" s="4">
        <v>2014</v>
      </c>
      <c r="E26" s="3" t="s">
        <v>84</v>
      </c>
      <c r="F26" s="3" t="s">
        <v>85</v>
      </c>
      <c r="G26">
        <v>10</v>
      </c>
      <c r="H26" t="s">
        <v>148</v>
      </c>
    </row>
    <row r="27" spans="1:8" x14ac:dyDescent="0.25">
      <c r="A27" s="2" cm="1">
        <f t="array" aca="1" ref="A27" ca="1">SUMPRODUCT(MID(0&amp;F27,LARGE(INDEX(ISNUMBER(--MID(F27,ROW(INDIRECT("1:"&amp;LEN(F27))),1))*ROW(INDIRECT("1:"&amp;LEN(F27))),0),ROW(INDIRECT("1:"&amp;LEN(F27))))+1,1)*10^ROW(INDIRECT("1:"&amp;LEN(F27)))/10)</f>
        <v>410</v>
      </c>
      <c r="B27" t="s">
        <v>150</v>
      </c>
      <c r="C27" s="3" t="s">
        <v>14</v>
      </c>
      <c r="D27" s="4">
        <v>2011</v>
      </c>
      <c r="E27" s="3" t="s">
        <v>76</v>
      </c>
      <c r="F27" s="3" t="s">
        <v>77</v>
      </c>
      <c r="G27">
        <v>7</v>
      </c>
    </row>
    <row r="28" spans="1:8" x14ac:dyDescent="0.25">
      <c r="A28" s="2" cm="1">
        <f t="array" aca="1" ref="A28" ca="1">SUMPRODUCT(MID(0&amp;F28,LARGE(INDEX(ISNUMBER(--MID(F28,ROW(INDIRECT("1:"&amp;LEN(F28))),1))*ROW(INDIRECT("1:"&amp;LEN(F28))),0),ROW(INDIRECT("1:"&amp;LEN(F28))))+1,1)*10^ROW(INDIRECT("1:"&amp;LEN(F28)))/10)</f>
        <v>587</v>
      </c>
      <c r="B28">
        <v>82</v>
      </c>
      <c r="C28" s="3" t="s">
        <v>53</v>
      </c>
      <c r="D28" s="4">
        <v>2002</v>
      </c>
      <c r="E28" s="3" t="s">
        <v>134</v>
      </c>
      <c r="F28" s="3" t="s">
        <v>135</v>
      </c>
      <c r="G28">
        <v>36</v>
      </c>
    </row>
    <row r="29" spans="1:8" x14ac:dyDescent="0.25">
      <c r="A29" s="2" cm="1">
        <f t="array" aca="1" ref="A29" ca="1">SUMPRODUCT(MID(0&amp;F29,LARGE(INDEX(ISNUMBER(--MID(F29,ROW(INDIRECT("1:"&amp;LEN(F29))),1))*ROW(INDIRECT("1:"&amp;LEN(F29))),0),ROW(INDIRECT("1:"&amp;LEN(F29))))+1,1)*10^ROW(INDIRECT("1:"&amp;LEN(F29)))/10)</f>
        <v>593</v>
      </c>
      <c r="B29">
        <v>92</v>
      </c>
      <c r="C29" s="3" t="s">
        <v>21</v>
      </c>
      <c r="D29" s="4">
        <v>2016</v>
      </c>
      <c r="E29" s="3" t="s">
        <v>88</v>
      </c>
      <c r="F29" s="3" t="s">
        <v>89</v>
      </c>
      <c r="G29">
        <v>3.3333333333333333E-2</v>
      </c>
    </row>
    <row r="30" spans="1:8" x14ac:dyDescent="0.25">
      <c r="A30" s="2" cm="1">
        <f t="array" aca="1" ref="A30" ca="1">SUMPRODUCT(MID(0&amp;F30,LARGE(INDEX(ISNUMBER(--MID(F30,ROW(INDIRECT("1:"&amp;LEN(F30))),1))*ROW(INDIRECT("1:"&amp;LEN(F30))),0),ROW(INDIRECT("1:"&amp;LEN(F30))))+1,1)*10^ROW(INDIRECT("1:"&amp;LEN(F30)))/10)</f>
        <v>1315</v>
      </c>
      <c r="B30">
        <v>116</v>
      </c>
      <c r="C30" s="3" t="s">
        <v>17</v>
      </c>
      <c r="D30" s="4">
        <v>2019</v>
      </c>
      <c r="E30" s="3" t="s">
        <v>80</v>
      </c>
      <c r="F30" s="3" t="s">
        <v>81</v>
      </c>
      <c r="G30">
        <v>1.5</v>
      </c>
    </row>
    <row r="31" spans="1:8" x14ac:dyDescent="0.25">
      <c r="A31" s="2" cm="1">
        <f t="array" aca="1" ref="A31" ca="1">SUMPRODUCT(MID(0&amp;F31,LARGE(INDEX(ISNUMBER(--MID(F31,ROW(INDIRECT("1:"&amp;LEN(F31))),1))*ROW(INDIRECT("1:"&amp;LEN(F31))),0),ROW(INDIRECT("1:"&amp;LEN(F31))))+1,1)*10^ROW(INDIRECT("1:"&amp;LEN(F31)))/10)</f>
        <v>1470</v>
      </c>
      <c r="B31">
        <v>62</v>
      </c>
      <c r="C31" s="3" t="s">
        <v>45</v>
      </c>
      <c r="D31" s="4">
        <v>2018</v>
      </c>
      <c r="E31" s="3" t="s">
        <v>122</v>
      </c>
      <c r="F31" s="3" t="s">
        <v>123</v>
      </c>
      <c r="G31">
        <v>2</v>
      </c>
    </row>
    <row r="32" spans="1:8" x14ac:dyDescent="0.25">
      <c r="A32" s="2" cm="1">
        <f t="array" aca="1" ref="A32" ca="1">SUMPRODUCT(MID(0&amp;F32,LARGE(INDEX(ISNUMBER(--MID(F32,ROW(INDIRECT("1:"&amp;LEN(F32))),1))*ROW(INDIRECT("1:"&amp;LEN(F32))),0),ROW(INDIRECT("1:"&amp;LEN(F32))))+1,1)*10^ROW(INDIRECT("1:"&amp;LEN(F32)))/10)</f>
        <v>1465</v>
      </c>
      <c r="B32">
        <v>100</v>
      </c>
      <c r="C32" s="3" t="s">
        <v>33</v>
      </c>
      <c r="D32" s="4">
        <v>2017</v>
      </c>
      <c r="E32" s="3" t="s">
        <v>106</v>
      </c>
      <c r="F32" s="3" t="s">
        <v>107</v>
      </c>
      <c r="G32">
        <v>6</v>
      </c>
    </row>
    <row r="33" spans="1:8" x14ac:dyDescent="0.25">
      <c r="A33" s="2" cm="1">
        <f t="array" aca="1" ref="A33" ca="1">SUMPRODUCT(MID(0&amp;F33,LARGE(INDEX(ISNUMBER(--MID(F33,ROW(INDIRECT("1:"&amp;LEN(F33))),1))*ROW(INDIRECT("1:"&amp;LEN(F33))),0),ROW(INDIRECT("1:"&amp;LEN(F33))))+1,1)*10^ROW(INDIRECT("1:"&amp;LEN(F33)))/10)</f>
        <v>1757</v>
      </c>
      <c r="B33">
        <v>224</v>
      </c>
      <c r="C33" s="3" t="s">
        <v>46</v>
      </c>
      <c r="D33" s="4">
        <v>2016</v>
      </c>
      <c r="E33" s="3" t="s">
        <v>124</v>
      </c>
      <c r="F33" s="3" t="s">
        <v>125</v>
      </c>
      <c r="G33">
        <v>3.3333333333333333E-2</v>
      </c>
    </row>
    <row r="34" spans="1:8" x14ac:dyDescent="0.25">
      <c r="A34" s="2" cm="1">
        <f t="array" aca="1" ref="A34" ca="1">SUMPRODUCT(MID(0&amp;F34,LARGE(INDEX(ISNUMBER(--MID(F34,ROW(INDIRECT("1:"&amp;LEN(F34))),1))*ROW(INDIRECT("1:"&amp;LEN(F34))),0),ROW(INDIRECT("1:"&amp;LEN(F34))))+1,1)*10^ROW(INDIRECT("1:"&amp;LEN(F34)))/10)</f>
        <v>132</v>
      </c>
      <c r="B34">
        <v>350</v>
      </c>
      <c r="C34" s="3" t="s">
        <v>36</v>
      </c>
      <c r="D34" s="4">
        <v>2017</v>
      </c>
      <c r="E34" s="3" t="s">
        <v>110</v>
      </c>
      <c r="F34" s="3" t="s">
        <v>111</v>
      </c>
      <c r="G34">
        <v>3</v>
      </c>
    </row>
    <row r="35" spans="1:8" x14ac:dyDescent="0.25">
      <c r="A35" s="2" cm="1">
        <f t="array" aca="1" ref="A35" ca="1">SUMPRODUCT(MID(0&amp;F35,LARGE(INDEX(ISNUMBER(--MID(F35,ROW(INDIRECT("1:"&amp;LEN(F35))),1))*ROW(INDIRECT("1:"&amp;LEN(F35))),0),ROW(INDIRECT("1:"&amp;LEN(F35))))+1,1)*10^ROW(INDIRECT("1:"&amp;LEN(F35)))/10)</f>
        <v>1921</v>
      </c>
      <c r="B35">
        <v>368</v>
      </c>
      <c r="C35" s="3" t="s">
        <v>28</v>
      </c>
      <c r="D35" s="4">
        <v>2009</v>
      </c>
      <c r="E35" s="3" t="s">
        <v>98</v>
      </c>
      <c r="F35" s="3" t="s">
        <v>99</v>
      </c>
      <c r="G35">
        <v>72</v>
      </c>
    </row>
    <row r="36" spans="1:8" x14ac:dyDescent="0.25">
      <c r="A36" s="2" cm="1">
        <f t="array" aca="1" ref="A36" ca="1">SUMPRODUCT(MID(0&amp;F36,LARGE(INDEX(ISNUMBER(--MID(F36,ROW(INDIRECT("1:"&amp;LEN(F36))),1))*ROW(INDIRECT("1:"&amp;LEN(F36))),0),ROW(INDIRECT("1:"&amp;LEN(F36))))+1,1)*10^ROW(INDIRECT("1:"&amp;LEN(F36)))/10)</f>
        <v>850</v>
      </c>
      <c r="B36" t="s">
        <v>151</v>
      </c>
      <c r="C36" s="3" t="s">
        <v>44</v>
      </c>
      <c r="D36" s="4">
        <v>2018</v>
      </c>
      <c r="E36" s="3" t="s">
        <v>82</v>
      </c>
      <c r="F36" s="3" t="s">
        <v>83</v>
      </c>
      <c r="G36">
        <v>0.75</v>
      </c>
      <c r="H36" t="s">
        <v>148</v>
      </c>
    </row>
    <row r="37" spans="1:8" x14ac:dyDescent="0.25">
      <c r="A37" s="2" cm="1">
        <f t="array" aca="1" ref="A37" ca="1">SUMPRODUCT(MID(0&amp;F37,LARGE(INDEX(ISNUMBER(--MID(F37,ROW(INDIRECT("1:"&amp;LEN(F37))),1))*ROW(INDIRECT("1:"&amp;LEN(F37))),0),ROW(INDIRECT("1:"&amp;LEN(F37))))+1,1)*10^ROW(INDIRECT("1:"&amp;LEN(F37)))/10)</f>
        <v>850</v>
      </c>
      <c r="B37">
        <v>28</v>
      </c>
      <c r="C37" s="3" t="s">
        <v>18</v>
      </c>
      <c r="D37" s="4">
        <v>2012</v>
      </c>
      <c r="E37" s="3" t="s">
        <v>82</v>
      </c>
      <c r="F37" s="3" t="s">
        <v>83</v>
      </c>
      <c r="G37">
        <v>0.25</v>
      </c>
      <c r="H37" t="s">
        <v>148</v>
      </c>
    </row>
    <row r="38" spans="1:8" x14ac:dyDescent="0.25">
      <c r="A38" s="2" cm="1">
        <f t="array" aca="1" ref="A38" ca="1">SUMPRODUCT(MID(0&amp;F38,LARGE(INDEX(ISNUMBER(--MID(F38,ROW(INDIRECT("1:"&amp;LEN(F38))),1))*ROW(INDIRECT("1:"&amp;LEN(F38))),0),ROW(INDIRECT("1:"&amp;LEN(F38))))+1,1)*10^ROW(INDIRECT("1:"&amp;LEN(F38)))/10)</f>
        <v>1475</v>
      </c>
      <c r="B38">
        <v>38</v>
      </c>
      <c r="C38" s="3" t="s">
        <v>43</v>
      </c>
      <c r="D38" s="4">
        <v>2006</v>
      </c>
      <c r="E38" s="3" t="s">
        <v>120</v>
      </c>
      <c r="F38" s="3" t="s">
        <v>121</v>
      </c>
      <c r="G38">
        <v>1.25</v>
      </c>
      <c r="H38" t="s">
        <v>148</v>
      </c>
    </row>
    <row r="39" spans="1:8" x14ac:dyDescent="0.25">
      <c r="A39" s="2" cm="1">
        <f t="array" aca="1" ref="A39" ca="1">SUMPRODUCT(MID(0&amp;F39,LARGE(INDEX(ISNUMBER(--MID(F39,ROW(INDIRECT("1:"&amp;LEN(F39))),1))*ROW(INDIRECT("1:"&amp;LEN(F39))),0),ROW(INDIRECT("1:"&amp;LEN(F39))))+1,1)*10^ROW(INDIRECT("1:"&amp;LEN(F39)))/10)</f>
        <v>1852</v>
      </c>
      <c r="B39">
        <v>13</v>
      </c>
      <c r="C39" s="3" t="s">
        <v>48</v>
      </c>
      <c r="D39" s="4">
        <v>2014</v>
      </c>
      <c r="E39" s="3" t="s">
        <v>128</v>
      </c>
      <c r="F39" s="3" t="s">
        <v>129</v>
      </c>
      <c r="G39">
        <v>3</v>
      </c>
    </row>
    <row r="40" spans="1:8" x14ac:dyDescent="0.25">
      <c r="A40" s="2" cm="1">
        <f t="array" aca="1" ref="A40" ca="1">SUMPRODUCT(MID(0&amp;F40,LARGE(INDEX(ISNUMBER(--MID(F40,ROW(INDIRECT("1:"&amp;LEN(F40))),1))*ROW(INDIRECT("1:"&amp;LEN(F40))),0),ROW(INDIRECT("1:"&amp;LEN(F40))))+1,1)*10^ROW(INDIRECT("1:"&amp;LEN(F40)))/10)</f>
        <v>1617</v>
      </c>
      <c r="B40">
        <v>638</v>
      </c>
      <c r="C40" s="3" t="s">
        <v>27</v>
      </c>
      <c r="D40" s="4">
        <v>2016</v>
      </c>
      <c r="E40" s="3" t="s">
        <v>84</v>
      </c>
      <c r="F40" s="3" t="s">
        <v>85</v>
      </c>
      <c r="H40" t="s">
        <v>148</v>
      </c>
    </row>
    <row r="41" spans="1:8" x14ac:dyDescent="0.25">
      <c r="A41" s="2" cm="1">
        <f t="array" aca="1" ref="A41" ca="1">SUMPRODUCT(MID(0&amp;F41,LARGE(INDEX(ISNUMBER(--MID(F41,ROW(INDIRECT("1:"&amp;LEN(F41))),1))*ROW(INDIRECT("1:"&amp;LEN(F41))),0),ROW(INDIRECT("1:"&amp;LEN(F41))))+1,1)*10^ROW(INDIRECT("1:"&amp;LEN(F41)))/10)</f>
        <v>964</v>
      </c>
      <c r="B41">
        <v>50</v>
      </c>
      <c r="C41" s="3" t="s">
        <v>29</v>
      </c>
      <c r="D41" s="4">
        <v>2009</v>
      </c>
      <c r="E41" s="3" t="s">
        <v>100</v>
      </c>
      <c r="F41" s="3" t="s">
        <v>101</v>
      </c>
    </row>
    <row r="42" spans="1:8" x14ac:dyDescent="0.25">
      <c r="A42" s="2" cm="1">
        <f t="array" aca="1" ref="A42" ca="1">SUMPRODUCT(MID(0&amp;F42,LARGE(INDEX(ISNUMBER(--MID(F42,ROW(INDIRECT("1:"&amp;LEN(F42))),1))*ROW(INDIRECT("1:"&amp;LEN(F42))),0),ROW(INDIRECT("1:"&amp;LEN(F42))))+1,1)*10^ROW(INDIRECT("1:"&amp;LEN(F42)))/10)</f>
        <v>1617</v>
      </c>
      <c r="B42">
        <v>158</v>
      </c>
      <c r="C42" s="3" t="s">
        <v>37</v>
      </c>
      <c r="D42" s="4">
        <v>2009</v>
      </c>
      <c r="E42" s="3" t="s">
        <v>84</v>
      </c>
      <c r="F42" s="3" t="s">
        <v>85</v>
      </c>
      <c r="G42">
        <v>10</v>
      </c>
      <c r="H42" t="s">
        <v>148</v>
      </c>
    </row>
    <row r="43" spans="1:8" x14ac:dyDescent="0.25">
      <c r="A43" s="2" cm="1">
        <f t="array" aca="1" ref="A43" ca="1">SUMPRODUCT(MID(0&amp;F43,LARGE(INDEX(ISNUMBER(--MID(F43,ROW(INDIRECT("1:"&amp;LEN(F43))),1))*ROW(INDIRECT("1:"&amp;LEN(F43))),0),ROW(INDIRECT("1:"&amp;LEN(F43))))+1,1)*10^ROW(INDIRECT("1:"&amp;LEN(F43)))/10)</f>
        <v>403</v>
      </c>
      <c r="B43">
        <v>376</v>
      </c>
      <c r="C43" s="3" t="s">
        <v>23</v>
      </c>
      <c r="D43" s="4">
        <v>2014</v>
      </c>
      <c r="E43" s="3" t="s">
        <v>92</v>
      </c>
      <c r="F43" s="3" t="s">
        <v>93</v>
      </c>
    </row>
    <row r="44" spans="1:8" x14ac:dyDescent="0.25">
      <c r="A44" s="2" cm="1">
        <f t="array" aca="1" ref="A44" ca="1">SUMPRODUCT(MID(0&amp;F44,LARGE(INDEX(ISNUMBER(--MID(F44,ROW(INDIRECT("1:"&amp;LEN(F44))),1))*ROW(INDIRECT("1:"&amp;LEN(F44))),0),ROW(INDIRECT("1:"&amp;LEN(F44))))+1,1)*10^ROW(INDIRECT("1:"&amp;LEN(F44)))/10)</f>
        <v>1592</v>
      </c>
      <c r="B44">
        <v>142</v>
      </c>
      <c r="C44" s="3" t="s">
        <v>52</v>
      </c>
      <c r="D44" s="4">
        <v>2013</v>
      </c>
      <c r="E44" s="3" t="s">
        <v>132</v>
      </c>
      <c r="F44" s="3" t="s">
        <v>133</v>
      </c>
      <c r="G44">
        <v>5</v>
      </c>
    </row>
    <row r="45" spans="1:8" x14ac:dyDescent="0.25">
      <c r="A45" s="2" cm="1">
        <f t="array" aca="1" ref="A45" ca="1">SUMPRODUCT(MID(0&amp;F45,LARGE(INDEX(ISNUMBER(--MID(F45,ROW(INDIRECT("1:"&amp;LEN(F45))),1))*ROW(INDIRECT("1:"&amp;LEN(F45))),0),ROW(INDIRECT("1:"&amp;LEN(F45))))+1,1)*10^ROW(INDIRECT("1:"&amp;LEN(F45)))/10)</f>
        <v>850</v>
      </c>
      <c r="B45">
        <v>58</v>
      </c>
      <c r="C45" s="3" t="s">
        <v>25</v>
      </c>
      <c r="D45" s="4">
        <v>2018</v>
      </c>
      <c r="E45" s="3" t="s">
        <v>82</v>
      </c>
      <c r="F45" s="3" t="s">
        <v>83</v>
      </c>
      <c r="G45" s="5">
        <v>2</v>
      </c>
      <c r="H45" t="s">
        <v>148</v>
      </c>
    </row>
    <row r="46" spans="1:8" x14ac:dyDescent="0.25">
      <c r="A46" s="2" cm="1">
        <f t="array" aca="1" ref="A46" ca="1">SUMPRODUCT(MID(0&amp;F46,LARGE(INDEX(ISNUMBER(--MID(F46,ROW(INDIRECT("1:"&amp;LEN(F46))),1))*ROW(INDIRECT("1:"&amp;LEN(F46))),0),ROW(INDIRECT("1:"&amp;LEN(F46))))+1,1)*10^ROW(INDIRECT("1:"&amp;LEN(F46)))/10)</f>
        <v>850</v>
      </c>
      <c r="B46">
        <v>393</v>
      </c>
      <c r="C46" s="3" t="s">
        <v>34</v>
      </c>
      <c r="D46" s="4">
        <v>2019</v>
      </c>
      <c r="E46" s="3" t="s">
        <v>82</v>
      </c>
      <c r="F46" s="3" t="s">
        <v>83</v>
      </c>
      <c r="G46">
        <v>0.25</v>
      </c>
      <c r="H46" t="s">
        <v>148</v>
      </c>
    </row>
    <row r="47" spans="1:8" x14ac:dyDescent="0.25">
      <c r="A47" s="2" cm="1">
        <f t="array" aca="1" ref="A47" ca="1">SUMPRODUCT(MID(0&amp;F47,LARGE(INDEX(ISNUMBER(--MID(F47,ROW(INDIRECT("1:"&amp;LEN(F47))),1))*ROW(INDIRECT("1:"&amp;LEN(F47))),0),ROW(INDIRECT("1:"&amp;LEN(F47))))+1,1)*10^ROW(INDIRECT("1:"&amp;LEN(F47)))/10)</f>
        <v>1617</v>
      </c>
      <c r="B47">
        <v>796</v>
      </c>
      <c r="C47" s="3" t="s">
        <v>42</v>
      </c>
      <c r="D47" s="4">
        <v>2012</v>
      </c>
      <c r="E47" s="3" t="s">
        <v>84</v>
      </c>
      <c r="F47" s="3" t="s">
        <v>85</v>
      </c>
      <c r="G47">
        <v>4</v>
      </c>
      <c r="H47" t="s">
        <v>148</v>
      </c>
    </row>
    <row r="48" spans="1:8" x14ac:dyDescent="0.25">
      <c r="A48" s="2" cm="1">
        <f t="array" aca="1" ref="A48" ca="1">SUMPRODUCT(MID(0&amp;F48,LARGE(INDEX(ISNUMBER(--MID(F48,ROW(INDIRECT("1:"&amp;LEN(F48))),1))*ROW(INDIRECT("1:"&amp;LEN(F48))),0),ROW(INDIRECT("1:"&amp;LEN(F48))))+1,1)*10^ROW(INDIRECT("1:"&amp;LEN(F48)))/10)</f>
        <v>1350</v>
      </c>
      <c r="B48">
        <v>194</v>
      </c>
      <c r="C48" s="3" t="s">
        <v>39</v>
      </c>
      <c r="D48" s="4">
        <v>2008</v>
      </c>
      <c r="E48" s="3" t="s">
        <v>114</v>
      </c>
      <c r="F48" s="3" t="s">
        <v>115</v>
      </c>
      <c r="G48">
        <v>3.22</v>
      </c>
    </row>
    <row r="49" spans="1:8" x14ac:dyDescent="0.25">
      <c r="A49" s="2" cm="1">
        <f t="array" aca="1" ref="A49" ca="1">SUMPRODUCT(MID(0&amp;F49,LARGE(INDEX(ISNUMBER(--MID(F49,ROW(INDIRECT("1:"&amp;LEN(F49))),1))*ROW(INDIRECT("1:"&amp;LEN(F49))),0),ROW(INDIRECT("1:"&amp;LEN(F49))))+1,1)*10^ROW(INDIRECT("1:"&amp;LEN(F49)))/10)</f>
        <v>1332</v>
      </c>
      <c r="B49">
        <v>152</v>
      </c>
      <c r="C49" s="3" t="s">
        <v>31</v>
      </c>
      <c r="D49" s="4">
        <v>2014</v>
      </c>
      <c r="E49" s="3" t="s">
        <v>102</v>
      </c>
      <c r="F49" s="3" t="s">
        <v>103</v>
      </c>
      <c r="G49">
        <v>2</v>
      </c>
    </row>
    <row r="50" spans="1:8" x14ac:dyDescent="0.25">
      <c r="A50" s="2" cm="1">
        <f t="array" aca="1" ref="A50" ca="1">SUMPRODUCT(MID(0&amp;F50,LARGE(INDEX(ISNUMBER(--MID(F50,ROW(INDIRECT("1:"&amp;LEN(F50))),1))*ROW(INDIRECT("1:"&amp;LEN(F50))),0),ROW(INDIRECT("1:"&amp;LEN(F50))))+1,1)*10^ROW(INDIRECT("1:"&amp;LEN(F50)))/10)</f>
        <v>166</v>
      </c>
      <c r="B50">
        <v>165</v>
      </c>
      <c r="C50" s="3" t="s">
        <v>24</v>
      </c>
      <c r="D50" s="4">
        <v>2013</v>
      </c>
      <c r="E50" s="3" t="s">
        <v>94</v>
      </c>
      <c r="F50" s="3" t="s">
        <v>95</v>
      </c>
      <c r="G50">
        <v>2</v>
      </c>
    </row>
    <row r="51" spans="1:8" x14ac:dyDescent="0.25">
      <c r="A51" s="2" cm="1">
        <f t="array" aca="1" ref="A51" ca="1">SUMPRODUCT(MID(0&amp;F51,LARGE(INDEX(ISNUMBER(--MID(F51,ROW(INDIRECT("1:"&amp;LEN(F51))),1))*ROW(INDIRECT("1:"&amp;LEN(F51))),0),ROW(INDIRECT("1:"&amp;LEN(F51))))+1,1)*10^ROW(INDIRECT("1:"&amp;LEN(F51)))/10)</f>
        <v>979</v>
      </c>
      <c r="B51">
        <v>119</v>
      </c>
      <c r="C51" s="3" t="s">
        <v>4</v>
      </c>
      <c r="D51" s="4">
        <v>2014</v>
      </c>
      <c r="E51" s="3" t="s">
        <v>57</v>
      </c>
      <c r="F51" s="3" t="s">
        <v>58</v>
      </c>
      <c r="G51">
        <v>0</v>
      </c>
    </row>
    <row r="52" spans="1:8" x14ac:dyDescent="0.25">
      <c r="A52" s="2" cm="1">
        <f t="array" aca="1" ref="A52" ca="1">SUMPRODUCT(MID(0&amp;F52,LARGE(INDEX(ISNUMBER(--MID(F52,ROW(INDIRECT("1:"&amp;LEN(F52))),1))*ROW(INDIRECT("1:"&amp;LEN(F52))),0),ROW(INDIRECT("1:"&amp;LEN(F52))))+1,1)*10^ROW(INDIRECT("1:"&amp;LEN(F52)))/10)</f>
        <v>1475</v>
      </c>
      <c r="B52">
        <v>160</v>
      </c>
      <c r="C52" s="3" t="s">
        <v>50</v>
      </c>
      <c r="D52" s="4">
        <v>2005</v>
      </c>
      <c r="E52" s="3" t="s">
        <v>120</v>
      </c>
      <c r="F52" s="3" t="s">
        <v>121</v>
      </c>
      <c r="G52">
        <v>9</v>
      </c>
      <c r="H52" t="s">
        <v>148</v>
      </c>
    </row>
    <row r="53" spans="1:8" x14ac:dyDescent="0.25">
      <c r="A53" s="2" cm="1">
        <f t="array" aca="1" ref="A53" ca="1">SUMPRODUCT(MID(0&amp;F53,LARGE(INDEX(ISNUMBER(--MID(F53,ROW(INDIRECT("1:"&amp;LEN(F53))),1))*ROW(INDIRECT("1:"&amp;LEN(F53))),0),ROW(INDIRECT("1:"&amp;LEN(F53))))+1,1)*10^ROW(INDIRECT("1:"&amp;LEN(F53)))/10)</f>
        <v>45</v>
      </c>
      <c r="B53">
        <v>167</v>
      </c>
      <c r="C53" s="3" t="s">
        <v>38</v>
      </c>
      <c r="D53" s="4">
        <v>2014</v>
      </c>
      <c r="E53" s="3" t="s">
        <v>112</v>
      </c>
      <c r="F53" s="3" t="s">
        <v>113</v>
      </c>
      <c r="G53">
        <v>3.3333333333333333E-2</v>
      </c>
      <c r="H53" t="s">
        <v>148</v>
      </c>
    </row>
    <row r="54" spans="1:8" x14ac:dyDescent="0.25">
      <c r="A54" s="2" cm="1">
        <f t="array" aca="1" ref="A54" ca="1">SUMPRODUCT(MID(0&amp;F54,LARGE(INDEX(ISNUMBER(--MID(F54,ROW(INDIRECT("1:"&amp;LEN(F54))),1))*ROW(INDIRECT("1:"&amp;LEN(F54))),0),ROW(INDIRECT("1:"&amp;LEN(F54))))+1,1)*10^ROW(INDIRECT("1:"&amp;LEN(F54)))/10)</f>
        <v>1809</v>
      </c>
      <c r="B54">
        <v>1317</v>
      </c>
      <c r="C54" s="3" t="s">
        <v>47</v>
      </c>
      <c r="D54" s="4">
        <v>2006</v>
      </c>
      <c r="E54" s="3" t="s">
        <v>126</v>
      </c>
      <c r="F54" s="3" t="s">
        <v>127</v>
      </c>
      <c r="G54">
        <v>36</v>
      </c>
    </row>
  </sheetData>
  <autoFilter ref="A1:H54" xr:uid="{E969D1B9-CA4C-4B75-9D7C-48EADD974B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Hack</dc:creator>
  <cp:lastModifiedBy>Hack, Joshua B - (jhack1)</cp:lastModifiedBy>
  <dcterms:created xsi:type="dcterms:W3CDTF">2023-08-30T16:42:17Z</dcterms:created>
  <dcterms:modified xsi:type="dcterms:W3CDTF">2024-11-26T03:29:28Z</dcterms:modified>
</cp:coreProperties>
</file>