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kiran_thomas-johnson_capgemini_com/Documents/PEPS/"/>
    </mc:Choice>
  </mc:AlternateContent>
  <xr:revisionPtr revIDLastSave="0" documentId="11_18F23EE14C8FF356B886B6349D8B4BB5C5AC8C4D" xr6:coauthVersionLast="47" xr6:coauthVersionMax="47" xr10:uidLastSave="{00000000-0000-0000-0000-000000000000}"/>
  <bookViews>
    <workbookView minimized="1" xWindow="5480" yWindow="3560" windowWidth="14400" windowHeight="7460" activeTab="4" xr2:uid="{00000000-000D-0000-FFFF-FFFF00000000}"/>
  </bookViews>
  <sheets>
    <sheet name="Synt Capacity" sheetId="1" r:id="rId1"/>
    <sheet name="MYSQL" sheetId="2" r:id="rId2"/>
    <sheet name="MQ" sheetId="4" r:id="rId3"/>
    <sheet name="Feuil1" sheetId="7" r:id="rId4"/>
    <sheet name="release prod" sheetId="8" r:id="rId5"/>
    <sheet name="DB2" sheetId="3" r:id="rId6"/>
    <sheet name="NFS" sheetId="6" r:id="rId7"/>
    <sheet name="Ancien cluster" sheetId="5" r:id="rId8"/>
  </sheets>
  <externalReferences>
    <externalReference r:id="rId9"/>
  </externalReferences>
  <definedNames>
    <definedName name="_xlnm._FilterDatabase" localSheetId="5" hidden="1">'DB2'!$A$1:$X$270</definedName>
    <definedName name="_xlnm._FilterDatabase" localSheetId="4" hidden="1">'release prod'!$A$1:$X$309</definedName>
    <definedName name="Z_023017D3_E8D2_48BA_8DA9_C90BEF528DF2_.wvu.FilterData" localSheetId="5" hidden="1">'DB2'!$A$1:$S$1</definedName>
    <definedName name="Z_023017D3_E8D2_48BA_8DA9_C90BEF528DF2_.wvu.FilterData" localSheetId="4" hidden="1">'release prod'!$A$1:$S$1</definedName>
    <definedName name="Z_09FF1F36_3688_41D6_93D9_46766A44733A_.wvu.FilterData" localSheetId="5" hidden="1">'DB2'!$A$1:$S$1</definedName>
    <definedName name="Z_09FF1F36_3688_41D6_93D9_46766A44733A_.wvu.FilterData" localSheetId="4" hidden="1">'release prod'!$A$1:$S$1</definedName>
    <definedName name="Z_0E0E167B_F4A7_4074_AECD_EE85E89610A6_.wvu.FilterData" localSheetId="5" hidden="1">'DB2'!$A$1:$S$1</definedName>
    <definedName name="Z_0E0E167B_F4A7_4074_AECD_EE85E89610A6_.wvu.FilterData" localSheetId="4" hidden="1">'release prod'!$A$1:$S$1</definedName>
    <definedName name="Z_0FAECC9C_4A4B_4F0A_AB5E_84EAD5572BBF_.wvu.FilterData" localSheetId="5" hidden="1">'DB2'!$A$1:$S$1</definedName>
    <definedName name="Z_0FAECC9C_4A4B_4F0A_AB5E_84EAD5572BBF_.wvu.FilterData" localSheetId="4" hidden="1">'release prod'!$A$1:$S$1</definedName>
    <definedName name="Z_107756C4_8504_45D2_91EB_77EBFE5369E2_.wvu.FilterData" localSheetId="5" hidden="1">'DB2'!$A$1:$X$1</definedName>
    <definedName name="Z_107756C4_8504_45D2_91EB_77EBFE5369E2_.wvu.FilterData" localSheetId="4" hidden="1">'release prod'!$A$1:$X$1</definedName>
    <definedName name="Z_10996027_47E3_4170_88DF_1597C366E169_.wvu.FilterData" localSheetId="5" hidden="1">'DB2'!$A$1:$X$1</definedName>
    <definedName name="Z_10996027_47E3_4170_88DF_1597C366E169_.wvu.FilterData" localSheetId="4" hidden="1">'release prod'!$A$1:$X$1</definedName>
    <definedName name="Z_11FEC3C2_5740_4927_B764_A3DB4B5977E7_.wvu.FilterData" localSheetId="5" hidden="1">'DB2'!$A$1:$S$1</definedName>
    <definedName name="Z_11FEC3C2_5740_4927_B764_A3DB4B5977E7_.wvu.FilterData" localSheetId="4" hidden="1">'release prod'!$A$1:$S$1</definedName>
    <definedName name="Z_14862B34_6661_4F51_A831_A96C57EF0494_.wvu.FilterData" localSheetId="5" hidden="1">'DB2'!$A$1:$S$1</definedName>
    <definedName name="Z_14862B34_6661_4F51_A831_A96C57EF0494_.wvu.FilterData" localSheetId="4" hidden="1">'release prod'!$A$1:$S$1</definedName>
    <definedName name="Z_157F8759_80F7_4B08_BC0C_C254057E4877_.wvu.FilterData" localSheetId="5" hidden="1">'DB2'!$A$1:$S$1</definedName>
    <definedName name="Z_157F8759_80F7_4B08_BC0C_C254057E4877_.wvu.FilterData" localSheetId="4" hidden="1">'release prod'!$A$1:$S$1</definedName>
    <definedName name="Z_159198D3_1CBA_4400_977F_C299FC39F284_.wvu.FilterData" localSheetId="5" hidden="1">'DB2'!$A$1:$X$1</definedName>
    <definedName name="Z_159198D3_1CBA_4400_977F_C299FC39F284_.wvu.FilterData" localSheetId="4" hidden="1">'release prod'!$A$1:$X$1</definedName>
    <definedName name="Z_16EAF17B_C189_40FB_8918_277CBE57F19A_.wvu.FilterData" localSheetId="5" hidden="1">'DB2'!$A$1:$X$1</definedName>
    <definedName name="Z_16EAF17B_C189_40FB_8918_277CBE57F19A_.wvu.FilterData" localSheetId="4" hidden="1">'release prod'!$A$1:$X$1</definedName>
    <definedName name="Z_1991BE52_3D01_4AD5_B3C8_FD0982B62528_.wvu.FilterData" localSheetId="5" hidden="1">'DB2'!$A$1:$S$1</definedName>
    <definedName name="Z_1991BE52_3D01_4AD5_B3C8_FD0982B62528_.wvu.FilterData" localSheetId="4" hidden="1">'release prod'!$A$1:$S$1</definedName>
    <definedName name="Z_22B8AAD1_7FD2_4DD7_9684_E3BB88EDC3B1_.wvu.FilterData" localSheetId="5" hidden="1">'DB2'!$A$1:$S$1</definedName>
    <definedName name="Z_22B8AAD1_7FD2_4DD7_9684_E3BB88EDC3B1_.wvu.FilterData" localSheetId="4" hidden="1">'release prod'!$A$1:$S$1</definedName>
    <definedName name="Z_23169134_C121_4795_9FBE_47D31C5D23D4_.wvu.FilterData" localSheetId="5" hidden="1">'DB2'!$A$1:$S$1</definedName>
    <definedName name="Z_23169134_C121_4795_9FBE_47D31C5D23D4_.wvu.FilterData" localSheetId="4" hidden="1">'release prod'!$A$1:$S$1</definedName>
    <definedName name="Z_23FCEBBE_2B24_446D_86D9_ECA37410F19D_.wvu.FilterData" localSheetId="5" hidden="1">'DB2'!$A$1:$S$1</definedName>
    <definedName name="Z_23FCEBBE_2B24_446D_86D9_ECA37410F19D_.wvu.FilterData" localSheetId="4" hidden="1">'release prod'!$A$1:$S$1</definedName>
    <definedName name="Z_26253EB7_7A10_4CC7_8D01_C209D1E6649B_.wvu.FilterData" localSheetId="5" hidden="1">'DB2'!$A$1:$S$1</definedName>
    <definedName name="Z_26253EB7_7A10_4CC7_8D01_C209D1E6649B_.wvu.FilterData" localSheetId="4" hidden="1">'release prod'!$A$1:$S$1</definedName>
    <definedName name="Z_267C173A_E32D_4835_AD6E_BC8EE8BC293D_.wvu.FilterData" localSheetId="5" hidden="1">'DB2'!$A$1:$S$1</definedName>
    <definedName name="Z_267C173A_E32D_4835_AD6E_BC8EE8BC293D_.wvu.FilterData" localSheetId="4" hidden="1">'release prod'!$A$1:$S$1</definedName>
    <definedName name="Z_296D489C_9F3C_4766_8558_8B14196CAC7A_.wvu.FilterData" localSheetId="5" hidden="1">'DB2'!$A$1:$S$1</definedName>
    <definedName name="Z_296D489C_9F3C_4766_8558_8B14196CAC7A_.wvu.FilterData" localSheetId="4" hidden="1">'release prod'!$A$1:$S$1</definedName>
    <definedName name="Z_2C29402F_51F2_43D5_A891_0B9BA48D91EE_.wvu.FilterData" localSheetId="5" hidden="1">'DB2'!$A$1:$S$1</definedName>
    <definedName name="Z_2C29402F_51F2_43D5_A891_0B9BA48D91EE_.wvu.FilterData" localSheetId="4" hidden="1">'release prod'!$A$1:$S$1</definedName>
    <definedName name="Z_397B5D18_FE6A_4521_ACEF_8221235496F8_.wvu.FilterData" localSheetId="5" hidden="1">'DB2'!$A$1:$S$1</definedName>
    <definedName name="Z_397B5D18_FE6A_4521_ACEF_8221235496F8_.wvu.FilterData" localSheetId="4" hidden="1">'release prod'!$A$1:$S$1</definedName>
    <definedName name="Z_3A6F765F_1756_4AB5_8635_C8F1A2145783_.wvu.FilterData" localSheetId="5" hidden="1">'DB2'!$A$1:$S$1</definedName>
    <definedName name="Z_3A6F765F_1756_4AB5_8635_C8F1A2145783_.wvu.FilterData" localSheetId="4" hidden="1">'release prod'!$A$1:$S$1</definedName>
    <definedName name="Z_3BD657C8_B835_45BC_A876_30DF726B6CFD_.wvu.FilterData" localSheetId="5" hidden="1">'DB2'!$A$1:$S$1</definedName>
    <definedName name="Z_3BD657C8_B835_45BC_A876_30DF726B6CFD_.wvu.FilterData" localSheetId="4" hidden="1">'release prod'!$A$1:$S$1</definedName>
    <definedName name="Z_3EB5DE06_236D_4A47_A491_5081D1BAE69B_.wvu.FilterData" localSheetId="5" hidden="1">'DB2'!$A$1:$S$1</definedName>
    <definedName name="Z_3EB5DE06_236D_4A47_A491_5081D1BAE69B_.wvu.FilterData" localSheetId="4" hidden="1">'release prod'!$A$1:$S$1</definedName>
    <definedName name="Z_40A99843_FFFE_4EC1_B064_19B3D027EBB4_.wvu.FilterData" localSheetId="5" hidden="1">'DB2'!$A$1:$S$1</definedName>
    <definedName name="Z_40A99843_FFFE_4EC1_B064_19B3D027EBB4_.wvu.FilterData" localSheetId="4" hidden="1">'release prod'!$A$1:$S$1</definedName>
    <definedName name="Z_40F393F8_6920_4BB9_9615_F783BF1C52CE_.wvu.FilterData" localSheetId="5" hidden="1">'DB2'!$A$1:$S$1</definedName>
    <definedName name="Z_40F393F8_6920_4BB9_9615_F783BF1C52CE_.wvu.FilterData" localSheetId="4" hidden="1">'release prod'!$A$1:$S$1</definedName>
    <definedName name="Z_42DBD0D1_D902_4F26_83A5_7DA3A733A3C0_.wvu.FilterData" localSheetId="5" hidden="1">'DB2'!$A$1:$S$1</definedName>
    <definedName name="Z_42DBD0D1_D902_4F26_83A5_7DA3A733A3C0_.wvu.FilterData" localSheetId="4" hidden="1">'release prod'!$A$1:$S$1</definedName>
    <definedName name="Z_44BECCF9_787D_4E98_B88B_E312B76A13BB_.wvu.FilterData" localSheetId="5" hidden="1">'DB2'!$A$1:$X$195</definedName>
    <definedName name="Z_44BECCF9_787D_4E98_B88B_E312B76A13BB_.wvu.FilterData" localSheetId="4" hidden="1">'release prod'!$A$1:$X$234</definedName>
    <definedName name="Z_49F1DE2C_86FE_408B_B69E_3A04DAA0FB0E_.wvu.FilterData" localSheetId="5" hidden="1">'DB2'!$A$1:$S$1</definedName>
    <definedName name="Z_49F1DE2C_86FE_408B_B69E_3A04DAA0FB0E_.wvu.FilterData" localSheetId="4" hidden="1">'release prod'!$A$1:$S$1</definedName>
    <definedName name="Z_4AAE8154_2B31_4CB0_B673_C9DF82812A21_.wvu.FilterData" localSheetId="5" hidden="1">'DB2'!$A$1:$S$1</definedName>
    <definedName name="Z_4AAE8154_2B31_4CB0_B673_C9DF82812A21_.wvu.FilterData" localSheetId="4" hidden="1">'release prod'!$A$1:$S$1</definedName>
    <definedName name="Z_4E5F3327_7D96_4FD0_B57A_0305CD27E0F3_.wvu.FilterData" localSheetId="5" hidden="1">'DB2'!$A$1:$X$1</definedName>
    <definedName name="Z_4E5F3327_7D96_4FD0_B57A_0305CD27E0F3_.wvu.FilterData" localSheetId="4" hidden="1">'release prod'!$A$1:$X$1</definedName>
    <definedName name="Z_4FA5FD10_697E_4D9D_8A98_968A706FDFDA_.wvu.FilterData" localSheetId="5" hidden="1">'DB2'!$A$1:$S$1</definedName>
    <definedName name="Z_4FA5FD10_697E_4D9D_8A98_968A706FDFDA_.wvu.FilterData" localSheetId="4" hidden="1">'release prod'!$A$1:$S$1</definedName>
    <definedName name="Z_4FE841A7_447E_499D_9776_05869BDED39B_.wvu.FilterData" localSheetId="5" hidden="1">'DB2'!$A$1:$S$1</definedName>
    <definedName name="Z_4FE841A7_447E_499D_9776_05869BDED39B_.wvu.FilterData" localSheetId="4" hidden="1">'release prod'!$A$1:$S$1</definedName>
    <definedName name="Z_51C751C0_424F_49E7_A9F7_873629296A44_.wvu.FilterData" localSheetId="5" hidden="1">'DB2'!$A$1:$AB$1</definedName>
    <definedName name="Z_51C751C0_424F_49E7_A9F7_873629296A44_.wvu.FilterData" localSheetId="4" hidden="1">'release prod'!$A$1:$AB$1</definedName>
    <definedName name="Z_52F4B8C9_7A4C_4129_8D3B_42ACE43917C3_.wvu.FilterData" localSheetId="5" hidden="1">'DB2'!$A$1:$AB$1</definedName>
    <definedName name="Z_52F4B8C9_7A4C_4129_8D3B_42ACE43917C3_.wvu.FilterData" localSheetId="4" hidden="1">'release prod'!$A$1:$AB$1</definedName>
    <definedName name="Z_55236FF0_676A_4206_959B_3446D000573D_.wvu.FilterData" localSheetId="5" hidden="1">'DB2'!$A$1:$S$1</definedName>
    <definedName name="Z_55236FF0_676A_4206_959B_3446D000573D_.wvu.FilterData" localSheetId="4" hidden="1">'release prod'!$A$1:$S$1</definedName>
    <definedName name="Z_552C1503_7054_4C8D_B473_AA307203C1B1_.wvu.FilterData" localSheetId="5" hidden="1">'DB2'!$A$1:$S$1</definedName>
    <definedName name="Z_552C1503_7054_4C8D_B473_AA307203C1B1_.wvu.FilterData" localSheetId="4" hidden="1">'release prod'!$A$1:$S$1</definedName>
    <definedName name="Z_567F1D57_ADEE_4122_8F13_D22ACEA631B8_.wvu.FilterData" localSheetId="5" hidden="1">'DB2'!$A$1:$S$1</definedName>
    <definedName name="Z_567F1D57_ADEE_4122_8F13_D22ACEA631B8_.wvu.FilterData" localSheetId="4" hidden="1">'release prod'!$A$1:$S$1</definedName>
    <definedName name="Z_56F01B67_B20E_4848_A1DE_291269745131_.wvu.FilterData" localSheetId="5" hidden="1">'DB2'!$A$1:$S$1</definedName>
    <definedName name="Z_56F01B67_B20E_4848_A1DE_291269745131_.wvu.FilterData" localSheetId="4" hidden="1">'release prod'!$A$1:$S$1</definedName>
    <definedName name="Z_5B9D5D2A_97BD_4BE7_924B_694D4CC3FA8E_.wvu.FilterData" localSheetId="5" hidden="1">'DB2'!$A$1:$S$1</definedName>
    <definedName name="Z_5B9D5D2A_97BD_4BE7_924B_694D4CC3FA8E_.wvu.FilterData" localSheetId="4" hidden="1">'release prod'!$A$1:$S$1</definedName>
    <definedName name="Z_5F0B2DE6_062B_42E4_ACB7_17E0612C78E0_.wvu.FilterData" localSheetId="5" hidden="1">'DB2'!$A$1:$S$1</definedName>
    <definedName name="Z_5F0B2DE6_062B_42E4_ACB7_17E0612C78E0_.wvu.FilterData" localSheetId="4" hidden="1">'release prod'!$A$1:$S$1</definedName>
    <definedName name="Z_5FAC4D2C_2198_4C74_A201_CFFA29BE279F_.wvu.FilterData" localSheetId="5" hidden="1">'DB2'!$A$1:$S$1</definedName>
    <definedName name="Z_5FAC4D2C_2198_4C74_A201_CFFA29BE279F_.wvu.FilterData" localSheetId="4" hidden="1">'release prod'!$A$1:$S$1</definedName>
    <definedName name="Z_60C87B43_E83E_47FC_86C1_0510FFF17167_.wvu.FilterData" localSheetId="5" hidden="1">'DB2'!$A$1:$S$1</definedName>
    <definedName name="Z_60C87B43_E83E_47FC_86C1_0510FFF17167_.wvu.FilterData" localSheetId="4" hidden="1">'release prod'!$A$1:$S$1</definedName>
    <definedName name="Z_613FC946_6A4D_417B_99A1_537D6B036CD0_.wvu.FilterData" localSheetId="5" hidden="1">'DB2'!$A$1:$Z$1</definedName>
    <definedName name="Z_613FC946_6A4D_417B_99A1_537D6B036CD0_.wvu.FilterData" localSheetId="4" hidden="1">'release prod'!$A$1:$Z$1</definedName>
    <definedName name="Z_63A9B564_0B64_47AE_9FB0_356265A8F5DB_.wvu.FilterData" localSheetId="5" hidden="1">'DB2'!$A$1:$S$1</definedName>
    <definedName name="Z_63A9B564_0B64_47AE_9FB0_356265A8F5DB_.wvu.FilterData" localSheetId="4" hidden="1">'release prod'!$A$1:$S$1</definedName>
    <definedName name="Z_69D4841D_2B4F_4F55_B585_E310041C0C8A_.wvu.FilterData" localSheetId="5" hidden="1">'DB2'!$A$1:$S$1</definedName>
    <definedName name="Z_69D4841D_2B4F_4F55_B585_E310041C0C8A_.wvu.FilterData" localSheetId="4" hidden="1">'release prod'!$A$1:$S$1</definedName>
    <definedName name="Z_6BB6F030_4DCE_42B9_A18C_B822698761A0_.wvu.FilterData" localSheetId="5" hidden="1">'DB2'!$A$1:$X$1</definedName>
    <definedName name="Z_6BB6F030_4DCE_42B9_A18C_B822698761A0_.wvu.FilterData" localSheetId="4" hidden="1">'release prod'!$A$1:$X$1</definedName>
    <definedName name="Z_6D49EED2_6085_4A48_9C2D_380AC9357B28_.wvu.FilterData" localSheetId="5" hidden="1">'DB2'!$A$1:$S$1</definedName>
    <definedName name="Z_6D49EED2_6085_4A48_9C2D_380AC9357B28_.wvu.FilterData" localSheetId="4" hidden="1">'release prod'!$A$1:$S$1</definedName>
    <definedName name="Z_6FDD6C80_9399_4092_BE6E_0BD6851DC5B0_.wvu.FilterData" localSheetId="5" hidden="1">'DB2'!$A$1:$S$1</definedName>
    <definedName name="Z_6FDD6C80_9399_4092_BE6E_0BD6851DC5B0_.wvu.FilterData" localSheetId="4" hidden="1">'release prod'!$A$1:$S$1</definedName>
    <definedName name="Z_7102CE10_0511_4CD6_AE31_C6A662475A23_.wvu.FilterData" localSheetId="5" hidden="1">'DB2'!$A$1:$S$1</definedName>
    <definedName name="Z_7102CE10_0511_4CD6_AE31_C6A662475A23_.wvu.FilterData" localSheetId="4" hidden="1">'release prod'!$A$1:$S$1</definedName>
    <definedName name="Z_735262C8_280F_4555_9A27_734E6845941C_.wvu.FilterData" localSheetId="5" hidden="1">'DB2'!$A$1:$S$1</definedName>
    <definedName name="Z_735262C8_280F_4555_9A27_734E6845941C_.wvu.FilterData" localSheetId="4" hidden="1">'release prod'!$A$1:$S$1</definedName>
    <definedName name="Z_78AF1067_3098_493A_91AE_21BE4C81BE6C_.wvu.FilterData" localSheetId="5" hidden="1">'DB2'!$A$1:$S$1</definedName>
    <definedName name="Z_78AF1067_3098_493A_91AE_21BE4C81BE6C_.wvu.FilterData" localSheetId="4" hidden="1">'release prod'!$A$1:$S$1</definedName>
    <definedName name="Z_7A034B10_2A7F_4B91_A2EB_4FBF88749089_.wvu.FilterData" localSheetId="5" hidden="1">'DB2'!$A$1:$S$1</definedName>
    <definedName name="Z_7A034B10_2A7F_4B91_A2EB_4FBF88749089_.wvu.FilterData" localSheetId="4" hidden="1">'release prod'!$A$1:$S$1</definedName>
    <definedName name="Z_7B5F670A_F431_4799_9C08_601C7612F8F5_.wvu.FilterData" localSheetId="5" hidden="1">'DB2'!$A$1:$S$1</definedName>
    <definedName name="Z_7B5F670A_F431_4799_9C08_601C7612F8F5_.wvu.FilterData" localSheetId="4" hidden="1">'release prod'!$A$1:$S$1</definedName>
    <definedName name="Z_7E07D8BF_A96A_489B_BEE0_D442A625257B_.wvu.FilterData" localSheetId="5" hidden="1">'DB2'!$A$1:$S$1</definedName>
    <definedName name="Z_7E07D8BF_A96A_489B_BEE0_D442A625257B_.wvu.FilterData" localSheetId="4" hidden="1">'release prod'!$A$1:$S$1</definedName>
    <definedName name="Z_7FDD7F50_56ED_4EE3_9B16_C01354B1D75F_.wvu.FilterData" localSheetId="5" hidden="1">'DB2'!$A$1:$S$1</definedName>
    <definedName name="Z_7FDD7F50_56ED_4EE3_9B16_C01354B1D75F_.wvu.FilterData" localSheetId="4" hidden="1">'release prod'!$A$1:$S$1</definedName>
    <definedName name="Z_80B121C6_D6F6_459C_81C2_16CAD180E3B1_.wvu.FilterData" localSheetId="5" hidden="1">'DB2'!$A$1:$S$1</definedName>
    <definedName name="Z_80B121C6_D6F6_459C_81C2_16CAD180E3B1_.wvu.FilterData" localSheetId="4" hidden="1">'release prod'!$A$1:$S$1</definedName>
    <definedName name="Z_83D31248_6C17_4E43_99A9_2A4A06672392_.wvu.FilterData" localSheetId="5" hidden="1">'DB2'!$A$1:$S$1</definedName>
    <definedName name="Z_83D31248_6C17_4E43_99A9_2A4A06672392_.wvu.FilterData" localSheetId="4" hidden="1">'release prod'!$A$1:$S$1</definedName>
    <definedName name="Z_8546C59C_87D1_4619_9BC9_ACE73BB69B48_.wvu.FilterData" localSheetId="5" hidden="1">'DB2'!$A$1:$S$1</definedName>
    <definedName name="Z_8546C59C_87D1_4619_9BC9_ACE73BB69B48_.wvu.FilterData" localSheetId="4" hidden="1">'release prod'!$A$1:$S$1</definedName>
    <definedName name="Z_8B8FB5F6_7FF6_4BE3_ADDD_98CAD31A6DF5_.wvu.FilterData" localSheetId="5" hidden="1">'DB2'!$A$1:$X$1</definedName>
    <definedName name="Z_8B8FB5F6_7FF6_4BE3_ADDD_98CAD31A6DF5_.wvu.FilterData" localSheetId="4" hidden="1">'release prod'!$A$1:$X$1</definedName>
    <definedName name="Z_8BD31F34_F025_4C33_B459_20B042D32235_.wvu.FilterData" localSheetId="5" hidden="1">'DB2'!$A$1:$S$1</definedName>
    <definedName name="Z_8BD31F34_F025_4C33_B459_20B042D32235_.wvu.FilterData" localSheetId="4" hidden="1">'release prod'!$A$1:$S$1</definedName>
    <definedName name="Z_8DA7500D_BBA9_4EA6_87A1_AEB098E9F40E_.wvu.FilterData" localSheetId="5" hidden="1">'DB2'!$A$1:$S$1</definedName>
    <definedName name="Z_8DA7500D_BBA9_4EA6_87A1_AEB098E9F40E_.wvu.FilterData" localSheetId="4" hidden="1">'release prod'!$A$1:$S$1</definedName>
    <definedName name="Z_8F09E849_AE2C_408F_BCEC_61E1A11B6389_.wvu.FilterData" localSheetId="5" hidden="1">'DB2'!$A$1:$S$1</definedName>
    <definedName name="Z_8F09E849_AE2C_408F_BCEC_61E1A11B6389_.wvu.FilterData" localSheetId="4" hidden="1">'release prod'!$A$1:$S$1</definedName>
    <definedName name="Z_90470F79_17A3_444B_94B1_D74BD56A7B7B_.wvu.FilterData" localSheetId="5" hidden="1">'DB2'!$A$1:$S$1</definedName>
    <definedName name="Z_90470F79_17A3_444B_94B1_D74BD56A7B7B_.wvu.FilterData" localSheetId="4" hidden="1">'release prod'!$A$1:$S$1</definedName>
    <definedName name="Z_92D1ECB0_AC22_4999_9424_31B2606DD40A_.wvu.FilterData" localSheetId="5" hidden="1">'DB2'!$A$1:$X$222</definedName>
    <definedName name="Z_92D1ECB0_AC22_4999_9424_31B2606DD40A_.wvu.FilterData" localSheetId="4" hidden="1">'release prod'!$A$1:$X$261</definedName>
    <definedName name="Z_9309F96F_9779_4678_B146_11ADAB300B06_.wvu.FilterData" localSheetId="5" hidden="1">'DB2'!$A$1:$S$1</definedName>
    <definedName name="Z_9309F96F_9779_4678_B146_11ADAB300B06_.wvu.FilterData" localSheetId="4" hidden="1">'release prod'!$A$1:$S$1</definedName>
    <definedName name="Z_938C1155_F725_4CE7_BF2F_3F8A883BA5A2_.wvu.FilterData" localSheetId="5" hidden="1">'DB2'!$A$1:$S$1</definedName>
    <definedName name="Z_938C1155_F725_4CE7_BF2F_3F8A883BA5A2_.wvu.FilterData" localSheetId="4" hidden="1">'release prod'!$A$1:$S$1</definedName>
    <definedName name="Z_950D77FD_FBF5_49FA_8A26_22E595DA1F95_.wvu.FilterData" localSheetId="5" hidden="1">'DB2'!$A$1:$S$1</definedName>
    <definedName name="Z_950D77FD_FBF5_49FA_8A26_22E595DA1F95_.wvu.FilterData" localSheetId="4" hidden="1">'release prod'!$A$1:$S$1</definedName>
    <definedName name="Z_951D7044_B2C4_4466_84E2_39B0F6C965D3_.wvu.FilterData" localSheetId="5" hidden="1">'DB2'!$A$1:$S$1</definedName>
    <definedName name="Z_951D7044_B2C4_4466_84E2_39B0F6C965D3_.wvu.FilterData" localSheetId="4" hidden="1">'release prod'!$A$1:$S$1</definedName>
    <definedName name="Z_973594D8_3B2B_4F8B_A7E3_2E52EB0D30F2_.wvu.FilterData" localSheetId="5" hidden="1">'DB2'!$A$1:$S$1</definedName>
    <definedName name="Z_973594D8_3B2B_4F8B_A7E3_2E52EB0D30F2_.wvu.FilterData" localSheetId="4" hidden="1">'release prod'!$A$1:$S$1</definedName>
    <definedName name="Z_9BB7E73D_1159_4E7F_8631_78670E38A56E_.wvu.FilterData" localSheetId="5" hidden="1">'DB2'!$A$1:$S$1</definedName>
    <definedName name="Z_9BB7E73D_1159_4E7F_8631_78670E38A56E_.wvu.FilterData" localSheetId="4" hidden="1">'release prod'!$A$1:$S$1</definedName>
    <definedName name="Z_A29FA2EF_5D2D_4455_843E_25764522021B_.wvu.FilterData" localSheetId="5" hidden="1">'DB2'!$A$1:$S$1</definedName>
    <definedName name="Z_A29FA2EF_5D2D_4455_843E_25764522021B_.wvu.FilterData" localSheetId="4" hidden="1">'release prod'!$A$1:$S$1</definedName>
    <definedName name="Z_A57F9A18_B3C2_49DB_B59F_1999813B1318_.wvu.FilterData" localSheetId="5" hidden="1">'DB2'!$A$1:$S$1</definedName>
    <definedName name="Z_A57F9A18_B3C2_49DB_B59F_1999813B1318_.wvu.FilterData" localSheetId="4" hidden="1">'release prod'!$A$1:$S$1</definedName>
    <definedName name="Z_A7CD36C5_3F4B_4F3A_BC20_984BDAC8782F_.wvu.FilterData" localSheetId="5" hidden="1">'DB2'!$A$1:$S$1</definedName>
    <definedName name="Z_A7CD36C5_3F4B_4F3A_BC20_984BDAC8782F_.wvu.FilterData" localSheetId="4" hidden="1">'release prod'!$A$1:$S$1</definedName>
    <definedName name="Z_A967ED1C_DF2A_4442_890F_F2F008405ED1_.wvu.FilterData" localSheetId="5" hidden="1">'DB2'!$A$1:$X$1</definedName>
    <definedName name="Z_A967ED1C_DF2A_4442_890F_F2F008405ED1_.wvu.FilterData" localSheetId="4" hidden="1">'release prod'!$A$1:$X$1</definedName>
    <definedName name="Z_AB1CA582_7AC3_4F07_BDE0_DAB4A2FE35A7_.wvu.FilterData" localSheetId="5" hidden="1">'DB2'!$A$1:$S$1</definedName>
    <definedName name="Z_AB1CA582_7AC3_4F07_BDE0_DAB4A2FE35A7_.wvu.FilterData" localSheetId="4" hidden="1">'release prod'!$A$1:$S$1</definedName>
    <definedName name="Z_ADE9C73F_46CA_4697_8543_998676C765C6_.wvu.FilterData" localSheetId="5" hidden="1">'DB2'!$A$1:$S$1</definedName>
    <definedName name="Z_ADE9C73F_46CA_4697_8543_998676C765C6_.wvu.FilterData" localSheetId="4" hidden="1">'release prod'!$A$1:$S$1</definedName>
    <definedName name="Z_B6793605_F1CA_4D63_9A20_B8EEFECB47C7_.wvu.FilterData" localSheetId="5" hidden="1">'DB2'!$A$1:$S$1</definedName>
    <definedName name="Z_B6793605_F1CA_4D63_9A20_B8EEFECB47C7_.wvu.FilterData" localSheetId="4" hidden="1">'release prod'!$A$1:$S$1</definedName>
    <definedName name="Z_B83FFC61_ABC9_4823_8E01_4D9EF0D0BE39_.wvu.FilterData" localSheetId="5" hidden="1">'DB2'!$A$1:$S$1</definedName>
    <definedName name="Z_B83FFC61_ABC9_4823_8E01_4D9EF0D0BE39_.wvu.FilterData" localSheetId="4" hidden="1">'release prod'!$A$1:$S$1</definedName>
    <definedName name="Z_BC2F4436_3A1C_4147_B0E5_BB749FE86C63_.wvu.FilterData" localSheetId="5" hidden="1">'DB2'!$A$1:$S$1</definedName>
    <definedName name="Z_BC2F4436_3A1C_4147_B0E5_BB749FE86C63_.wvu.FilterData" localSheetId="4" hidden="1">'release prod'!$A$1:$S$1</definedName>
    <definedName name="Z_BCCFB926_6264_498D_88DD_DAC644622DD0_.wvu.FilterData" localSheetId="5" hidden="1">'DB2'!$A$1:$S$1</definedName>
    <definedName name="Z_BCCFB926_6264_498D_88DD_DAC644622DD0_.wvu.FilterData" localSheetId="4" hidden="1">'release prod'!$A$1:$S$1</definedName>
    <definedName name="Z_BCEAED4A_C0B7_4549_A6E8_37FD9821AFE3_.wvu.FilterData" localSheetId="5" hidden="1">'DB2'!$A$1:$S$1</definedName>
    <definedName name="Z_BCEAED4A_C0B7_4549_A6E8_37FD9821AFE3_.wvu.FilterData" localSheetId="4" hidden="1">'release prod'!$A$1:$S$1</definedName>
    <definedName name="Z_C07EB75E_6864_46D3_80F3_F13953DE137B_.wvu.FilterData" localSheetId="5" hidden="1">'DB2'!$A$1:$X$222</definedName>
    <definedName name="Z_C07EB75E_6864_46D3_80F3_F13953DE137B_.wvu.FilterData" localSheetId="4" hidden="1">'release prod'!$A$1:$X$261</definedName>
    <definedName name="Z_C0B84FBE_EB6E_4027_B228_570D94336DFB_.wvu.FilterData" localSheetId="5" hidden="1">'DB2'!$A$1:$X$195</definedName>
    <definedName name="Z_C0B84FBE_EB6E_4027_B228_570D94336DFB_.wvu.FilterData" localSheetId="4" hidden="1">'release prod'!$A$1:$X$234</definedName>
    <definedName name="Z_C14E8161_72E9_494F_AD5F_8771A253D983_.wvu.FilterData" localSheetId="5" hidden="1">'DB2'!$A$1:$S$1</definedName>
    <definedName name="Z_C14E8161_72E9_494F_AD5F_8771A253D983_.wvu.FilterData" localSheetId="4" hidden="1">'release prod'!$A$1:$S$1</definedName>
    <definedName name="Z_C2FA25C5_59C1_4D9B_B9BB_7D200B117022_.wvu.FilterData" localSheetId="5" hidden="1">'DB2'!$A$1:$S$1</definedName>
    <definedName name="Z_C2FA25C5_59C1_4D9B_B9BB_7D200B117022_.wvu.FilterData" localSheetId="4" hidden="1">'release prod'!$A$1:$S$1</definedName>
    <definedName name="Z_C5687C58_2486_41BC_901D_31B287611826_.wvu.FilterData" localSheetId="5" hidden="1">'DB2'!$A$1:$S$1</definedName>
    <definedName name="Z_C5687C58_2486_41BC_901D_31B287611826_.wvu.FilterData" localSheetId="4" hidden="1">'release prod'!$A$1:$S$1</definedName>
    <definedName name="Z_C69237BE_2AC8_4322_A52C_ACEBCE9CFF84_.wvu.FilterData" localSheetId="5" hidden="1">'DB2'!$A$1:$S$1</definedName>
    <definedName name="Z_C69237BE_2AC8_4322_A52C_ACEBCE9CFF84_.wvu.FilterData" localSheetId="4" hidden="1">'release prod'!$A$1:$S$1</definedName>
    <definedName name="Z_C6FD7DF7_1B76_47E9_93D3_B7B0892C6729_.wvu.FilterData" localSheetId="5" hidden="1">'DB2'!$A$1:$S$1</definedName>
    <definedName name="Z_C6FD7DF7_1B76_47E9_93D3_B7B0892C6729_.wvu.FilterData" localSheetId="4" hidden="1">'release prod'!$A$1:$S$1</definedName>
    <definedName name="Z_C8510E6D_182B_439F_8274_125C69DC6D74_.wvu.FilterData" localSheetId="5" hidden="1">'DB2'!$A$1:$S$1</definedName>
    <definedName name="Z_C8510E6D_182B_439F_8274_125C69DC6D74_.wvu.FilterData" localSheetId="4" hidden="1">'release prod'!$A$1:$S$1</definedName>
    <definedName name="Z_C911400B_BE59_443F_9F10_FF98F35A6D81_.wvu.FilterData" localSheetId="5" hidden="1">'DB2'!$A$1:$S$1</definedName>
    <definedName name="Z_C911400B_BE59_443F_9F10_FF98F35A6D81_.wvu.FilterData" localSheetId="4" hidden="1">'release prod'!$A$1:$S$1</definedName>
    <definedName name="Z_CB1DC81C_6C49_4726_A0A7_E2053BD79926_.wvu.FilterData" localSheetId="5" hidden="1">'DB2'!$A$1:$S$1</definedName>
    <definedName name="Z_CB1DC81C_6C49_4726_A0A7_E2053BD79926_.wvu.FilterData" localSheetId="4" hidden="1">'release prod'!$A$1:$S$1</definedName>
    <definedName name="Z_CD6024F8_90F7_4B1C_9A9C_2DDC8935D42C_.wvu.FilterData" localSheetId="5" hidden="1">'DB2'!$A$1:$X$1</definedName>
    <definedName name="Z_CD6024F8_90F7_4B1C_9A9C_2DDC8935D42C_.wvu.FilterData" localSheetId="4" hidden="1">'release prod'!$A$1:$X$1</definedName>
    <definedName name="Z_CF79A230_6871_4929_8F36_D888AA74C7AD_.wvu.FilterData" localSheetId="5" hidden="1">'DB2'!$A$1:$S$1</definedName>
    <definedName name="Z_CF79A230_6871_4929_8F36_D888AA74C7AD_.wvu.FilterData" localSheetId="4" hidden="1">'release prod'!$A$1:$S$1</definedName>
    <definedName name="Z_CFC2AF69_D6C5_4FF2_8C69_8319E80C2312_.wvu.FilterData" localSheetId="5" hidden="1">'DB2'!$A$1:$S$1</definedName>
    <definedName name="Z_CFC2AF69_D6C5_4FF2_8C69_8319E80C2312_.wvu.FilterData" localSheetId="4" hidden="1">'release prod'!$A$1:$S$1</definedName>
    <definedName name="Z_D047BECE_FE02_4375_92B6_A3C821606243_.wvu.FilterData" localSheetId="5" hidden="1">'DB2'!$A$1:$S$1</definedName>
    <definedName name="Z_D047BECE_FE02_4375_92B6_A3C821606243_.wvu.FilterData" localSheetId="4" hidden="1">'release prod'!$A$1:$S$1</definedName>
    <definedName name="Z_D0DD9FBD_8A3A_4241_AA13_004429EE92D9_.wvu.FilterData" localSheetId="5" hidden="1">'DB2'!$A$1:$S$1</definedName>
    <definedName name="Z_D0DD9FBD_8A3A_4241_AA13_004429EE92D9_.wvu.FilterData" localSheetId="4" hidden="1">'release prod'!$A$1:$S$1</definedName>
    <definedName name="Z_D1898B06_3312_4EB5_9084_21CEB198E3C6_.wvu.FilterData" localSheetId="5" hidden="1">'DB2'!$A$1:$S$1</definedName>
    <definedName name="Z_D1898B06_3312_4EB5_9084_21CEB198E3C6_.wvu.FilterData" localSheetId="4" hidden="1">'release prod'!$A$1:$S$1</definedName>
    <definedName name="Z_D6670A57_4538_478A_8FCA_986EA82BCDA1_.wvu.FilterData" localSheetId="5" hidden="1">'DB2'!$A$1:$S$1</definedName>
    <definedName name="Z_D6670A57_4538_478A_8FCA_986EA82BCDA1_.wvu.FilterData" localSheetId="4" hidden="1">'release prod'!$A$1:$S$1</definedName>
    <definedName name="Z_DA6EF889_6AFB_47B4_9303_7084DE247BFB_.wvu.FilterData" localSheetId="5" hidden="1">'DB2'!$A$1:$S$1</definedName>
    <definedName name="Z_DA6EF889_6AFB_47B4_9303_7084DE247BFB_.wvu.FilterData" localSheetId="4" hidden="1">'release prod'!$A$1:$S$1</definedName>
    <definedName name="Z_DA95A35F_A8C7_48AC_B003_59FEC8082E6F_.wvu.FilterData" localSheetId="5" hidden="1">'DB2'!$A$1:$X$195</definedName>
    <definedName name="Z_DA95A35F_A8C7_48AC_B003_59FEC8082E6F_.wvu.FilterData" localSheetId="4" hidden="1">'release prod'!$A$1:$X$234</definedName>
    <definedName name="Z_DAB845A0_0AC0_4C9A_A16B_6ABD0CCDA4F8_.wvu.FilterData" localSheetId="5" hidden="1">'DB2'!$A$1:$S$1</definedName>
    <definedName name="Z_DAB845A0_0AC0_4C9A_A16B_6ABD0CCDA4F8_.wvu.FilterData" localSheetId="4" hidden="1">'release prod'!$A$1:$S$1</definedName>
    <definedName name="Z_DB506C97_430D_4B9A_8B19_34266024A7DC_.wvu.FilterData" localSheetId="5" hidden="1">'DB2'!$A$1:$S$1</definedName>
    <definedName name="Z_DB506C97_430D_4B9A_8B19_34266024A7DC_.wvu.FilterData" localSheetId="4" hidden="1">'release prod'!$A$1:$S$1</definedName>
    <definedName name="Z_DB6503E3_B65A_4A6B_919A_837E8AA78F27_.wvu.FilterData" localSheetId="5" hidden="1">'DB2'!$A$1:$S$1</definedName>
    <definedName name="Z_DB6503E3_B65A_4A6B_919A_837E8AA78F27_.wvu.FilterData" localSheetId="4" hidden="1">'release prod'!$A$1:$S$1</definedName>
    <definedName name="Z_DD1F1D7C_9023_4851_A8E7_792BB9215305_.wvu.FilterData" localSheetId="5" hidden="1">'DB2'!$A$1:$S$1</definedName>
    <definedName name="Z_DD1F1D7C_9023_4851_A8E7_792BB9215305_.wvu.FilterData" localSheetId="4" hidden="1">'release prod'!$A$1:$S$1</definedName>
    <definedName name="Z_DD3F37B8_856A_4E7C_9BB9_6FF07505BD3B_.wvu.FilterData" localSheetId="5" hidden="1">'DB2'!$A$1:$S$1</definedName>
    <definedName name="Z_DD3F37B8_856A_4E7C_9BB9_6FF07505BD3B_.wvu.FilterData" localSheetId="4" hidden="1">'release prod'!$A$1:$S$1</definedName>
    <definedName name="Z_E11521A9_181C_4C63_A0A4_FCC839BE5308_.wvu.FilterData" localSheetId="5" hidden="1">'DB2'!$A$1:$S$1</definedName>
    <definedName name="Z_E11521A9_181C_4C63_A0A4_FCC839BE5308_.wvu.FilterData" localSheetId="4" hidden="1">'release prod'!$A$1:$S$1</definedName>
    <definedName name="Z_E162E8DC_8CC9_4628_B43E_1D324F9AB6BA_.wvu.FilterData" localSheetId="5" hidden="1">'DB2'!$A$1:$S$1</definedName>
    <definedName name="Z_E162E8DC_8CC9_4628_B43E_1D324F9AB6BA_.wvu.FilterData" localSheetId="4" hidden="1">'release prod'!$A$1:$S$1</definedName>
    <definedName name="Z_E1A4B83A_479E_4355_BFDD_5E9F21EC49F6_.wvu.FilterData" localSheetId="5" hidden="1">'DB2'!$A$1:$S$1</definedName>
    <definedName name="Z_E1A4B83A_479E_4355_BFDD_5E9F21EC49F6_.wvu.FilterData" localSheetId="4" hidden="1">'release prod'!$A$1:$S$1</definedName>
    <definedName name="Z_EB040105_ECEE_4D00_BE3B_6FB127A4E6F8_.wvu.FilterData" localSheetId="5" hidden="1">'DB2'!$A$1:$S$1</definedName>
    <definedName name="Z_EB040105_ECEE_4D00_BE3B_6FB127A4E6F8_.wvu.FilterData" localSheetId="4" hidden="1">'release prod'!$A$1:$S$1</definedName>
    <definedName name="Z_EE99FD23_6928_4533_90B7_DB89DE6CC835_.wvu.FilterData" localSheetId="5" hidden="1">'DB2'!$A$1:$S$1</definedName>
    <definedName name="Z_EE99FD23_6928_4533_90B7_DB89DE6CC835_.wvu.FilterData" localSheetId="4" hidden="1">'release prod'!$A$1:$S$1</definedName>
    <definedName name="Z_EEACB5E9_E2FA_4914_B5E1_412242861A2D_.wvu.FilterData" localSheetId="5" hidden="1">'DB2'!$A$1:$S$1</definedName>
    <definedName name="Z_EEACB5E9_E2FA_4914_B5E1_412242861A2D_.wvu.FilterData" localSheetId="4" hidden="1">'release prod'!$A$1:$S$1</definedName>
    <definedName name="Z_EF464FCE_C19F_452A_ADFF_6F51F8232A8C_.wvu.FilterData" localSheetId="5" hidden="1">'DB2'!$A$1:$S$1</definedName>
    <definedName name="Z_EF464FCE_C19F_452A_ADFF_6F51F8232A8C_.wvu.FilterData" localSheetId="4" hidden="1">'release prod'!$A$1:$S$1</definedName>
    <definedName name="Z_F0FA0190_5D64_49BA_847D_19D544F8A230_.wvu.FilterData" localSheetId="5" hidden="1">'DB2'!$A$1:$S$1</definedName>
    <definedName name="Z_F0FA0190_5D64_49BA_847D_19D544F8A230_.wvu.FilterData" localSheetId="4" hidden="1">'release prod'!$A$1:$S$1</definedName>
    <definedName name="Z_F101381E_30CB_4E11_AE9E_009A596841C5_.wvu.FilterData" localSheetId="5" hidden="1">'DB2'!$A$1:$X$195</definedName>
    <definedName name="Z_F101381E_30CB_4E11_AE9E_009A596841C5_.wvu.FilterData" localSheetId="4" hidden="1">'release prod'!$A$1:$X$234</definedName>
    <definedName name="Z_F88FAE6B_BF5A_4AEF_B5E1_A064E5E34E5E_.wvu.FilterData" localSheetId="5" hidden="1">'DB2'!$A$1:$S$1</definedName>
    <definedName name="Z_F88FAE6B_BF5A_4AEF_B5E1_A064E5E34E5E_.wvu.FilterData" localSheetId="4" hidden="1">'release prod'!$A$1:$S$1</definedName>
    <definedName name="Z_F9399BF5_C558_4197_8981_6EA5383DA6C9_.wvu.FilterData" localSheetId="5" hidden="1">'DB2'!$A$1:$X$195</definedName>
    <definedName name="Z_F9399BF5_C558_4197_8981_6EA5383DA6C9_.wvu.FilterData" localSheetId="4" hidden="1">'release prod'!$A$1:$X$234</definedName>
    <definedName name="Z_F9CAF4D0_683C_4E45_A748_B6E318EADA7D_.wvu.FilterData" localSheetId="5" hidden="1">'DB2'!$A$1:$S$1</definedName>
    <definedName name="Z_F9CAF4D0_683C_4E45_A748_B6E318EADA7D_.wvu.FilterData" localSheetId="4" hidden="1">'release prod'!$A$1:$S$1</definedName>
    <definedName name="Z_FC231998_8AAB_4272_BA1C_12494CD883D9_.wvu.FilterData" localSheetId="5" hidden="1">'DB2'!$A$1:$S$1</definedName>
    <definedName name="Z_FC231998_8AAB_4272_BA1C_12494CD883D9_.wvu.FilterData" localSheetId="4" hidden="1">'release prod'!$A$1:$S$1</definedName>
  </definedNames>
  <calcPr calcId="191029"/>
  <customWorkbookViews>
    <customWorkbookView name="BOS Jean-Christophe - Affichage personnalisé" guid="{92D1ECB0-AC22-4999-9424-31B2606DD40A}" mergeInterval="0" personalView="1" maximized="1" windowWidth="1920" windowHeight="894" activeSheetId="3"/>
    <customWorkbookView name="GUITTON Christophe - Affichage personnalisé" guid="{F9399BF5-C558-4197-8981-6EA5383DA6C9}" mergeInterval="0" personalView="1" maximized="1" windowWidth="1920" windowHeight="865" activeSheetId="3" showComments="commIndAndComment"/>
    <customWorkbookView name="LEGRAND Claude - Affichage personnalisé" guid="{F101381E-30CB-4E11-AE9E-009A596841C5}" mergeInterval="0" personalView="1" maximized="1" windowWidth="1366" windowHeight="533" activeSheetId="2"/>
    <customWorkbookView name="CHENEAU Jocelyn - Affichage personnalisé" guid="{44BECCF9-787D-4E98-B88B-E312B76A13BB}" mergeInterval="0" personalView="1" maximized="1" windowWidth="1665" windowHeight="699" activeSheetId="2"/>
    <customWorkbookView name="LAFAY Vincent - Affichage personnalisé" guid="{C14E8161-72E9-494F-AD5F-8771A253D983}" mergeInterval="0" personalView="1" maximized="1" windowWidth="1280" windowHeight="897" activeSheetId="4"/>
    <customWorkbookView name="komlan Kponvi - Affichage personnalisé" guid="{D8538450-123D-4EE7-8A41-4329A338B429}" mergeInterval="0" personalView="1" maximized="1" windowWidth="1276" windowHeight="852" activeSheetId="9"/>
    <customWorkbookView name="BARRE Frederic - Affichage personnalisé" guid="{11FEC3C2-5740-4927-B764-A3DB4B5977E7}" mergeInterval="0" personalView="1" maximized="1" windowWidth="1102" windowHeight="750" activeSheetId="6"/>
    <customWorkbookView name="sa91205 - Affichage personnalisé (2)" guid="{77FECF2D-6F84-4E49-A6C3-E0F941F9006C}" mergeInterval="0" personalView="1" maximized="1" windowWidth="1916" windowHeight="1024" activeSheetId="1"/>
    <customWorkbookView name="E201386 - Affichage personnalisé" guid="{98CA8AA0-84D4-4D62-A25B-6EA02F4435AD}" mergeInterval="0" personalView="1" maximized="1" windowWidth="1392" windowHeight="750" activeSheetId="5"/>
    <customWorkbookView name="cornille - Affichage personnalisé" guid="{1C83451F-D2C7-4C14-AE59-A7C7DEE9650F}" mergeInterval="0" personalView="1" maximized="1" windowWidth="1148" windowHeight="675" tabRatio="366" activeSheetId="1"/>
    <customWorkbookView name="JMB - Affichage personnalisé" guid="{49F1DE2C-86FE-408B-B69E-3A04DAA0FB0E}" mergeInterval="0" personalView="1" maximized="1" windowWidth="1276" windowHeight="874" tabRatio="655" activeSheetId="3"/>
    <customWorkbookView name="at00332 - Affichage personnalisé" guid="{0E5C6BCA-6BBF-4453-8C7B-033DF3859370}" mergeInterval="0" personalView="1" maximized="1" windowWidth="1276" windowHeight="859" activeSheetId="3"/>
    <customWorkbookView name="AMT - Affichage personnalisé" guid="{56F01B67-B20E-4848-A1DE-291269745131}" mergeInterval="0" personalView="1" maximized="1" windowWidth="1276" windowHeight="861" activeSheetId="10"/>
    <customWorkbookView name="sa05556 - Affichage personnalisé" guid="{ADE9C73F-46CA-4697-8543-998676C765C6}" mergeInterval="0" personalView="1" maximized="1" windowWidth="1276" windowHeight="791" activeSheetId="1"/>
    <customWorkbookView name="at00260 - Affichage personnalisé" guid="{1991BE52-3D01-4AD5-B3C8-FD0982B62528}" mergeInterval="0" personalView="1" maximized="1" windowWidth="1276" windowHeight="631" activeSheetId="8"/>
    <customWorkbookView name="s531790 - Affichage personnalisé" guid="{CB1DC81C-6C49-4726-A0A7-E2053BD79926}" mergeInterval="0" personalView="1" maximized="1" windowWidth="944" windowHeight="725" activeSheetId="1"/>
    <customWorkbookView name="BARRE Frédéric - Affichage personnalisé" guid="{5F0B2DE6-062B-42E4-ACB7-17E0612C78E0}" mergeInterval="0" personalView="1" maximized="1" windowWidth="1920" windowHeight="855" activeSheetId="6"/>
    <customWorkbookView name="SLR - Affichage personnalisé" guid="{22B8AAD1-7FD2-4DD7-9684-E3BB88EDC3B1}" mergeInterval="0" personalView="1" maximized="1" windowWidth="1276" windowHeight="874" activeSheetId="5"/>
    <customWorkbookView name="e201340 - Affichage personnalisé" guid="{E43CB0F8-714C-4F10-8B87-159FD0762F2C}" mergeInterval="0" personalView="1" maximized="1" windowWidth="1276" windowHeight="848" activeSheetId="3"/>
    <customWorkbookView name="KPONVI Komlan - Affichage personnalisé" guid="{5B9D5D2A-97BD-4BE7-924B-694D4CC3FA8E}" mergeInterval="0" personalView="1" maximized="1" windowWidth="1276" windowHeight="805" activeSheetId="10"/>
    <customWorkbookView name="COSTA Christian - Affichage personnalisé (2)" guid="{83D31248-6C17-4E43-99A9-2A4A06672392}" mergeInterval="0" personalView="1" maximized="1" windowWidth="1676" windowHeight="827" activeSheetId="3"/>
    <customWorkbookView name="COSTA Christian - Affichage personnalisé" guid="{63A9B564-0B64-47AE-9FB0-356265A8F5DB}" mergeInterval="0" personalView="1" maximized="1" windowWidth="1676" windowHeight="827" activeSheetId="3"/>
    <customWorkbookView name="E201288 - Affichage personnalisé" guid="{D1898B06-3312-4EB5-9084-21CEB198E3C6}" mergeInterval="0" personalView="1" maximized="1" windowWidth="1276" windowHeight="848" activeSheetId="5" showComments="commIndAndComment"/>
    <customWorkbookView name="sa91205 - Affichage personnalisé" guid="{2320BBB9-11B8-48C2-A726-32A8A827C8E6}" mergeInterval="0" personalView="1" maximized="1" windowWidth="1916" windowHeight="997" activeSheetId="4"/>
    <customWorkbookView name="e201384 - Affichage personnalisé" guid="{F90E360D-FFC6-415D-8D37-02C76AC1100C}" mergeInterval="0" personalView="1" maximized="1" windowWidth="1916" windowHeight="857" tabRatio="655" activeSheetId="3"/>
    <customWorkbookView name="DAMY Manuel - Affichage personnalisé" guid="{C6FD7DF7-1B76-47E9-93D3-B7B0892C6729}" mergeInterval="0" personalView="1" maximized="1" windowWidth="1355" windowHeight="714" tabRatio="655" activeSheetId="8"/>
    <customWorkbookView name="SPANACCINI Laurent - Affichage personnalisé" guid="{10996027-47E3-4170-88DF-1597C366E169}" mergeInterval="0" personalView="1" maximized="1" windowWidth="1596" windowHeight="671" activeSheetId="1"/>
    <customWorkbookView name="Full Name - Affichage personnalisé" guid="{51C751C0-424F-49E7-A9F7-873629296A44}" mergeInterval="0" personalView="1" maximized="1" windowWidth="1276" windowHeight="848" activeSheetId="3"/>
    <customWorkbookView name="SPANNACCINI Laurent - Affichage personnalisé" guid="{16EAF17B-C189-40FB-8918-277CBE57F19A}" mergeInterval="0" personalView="1" maximized="1" windowWidth="1596" windowHeight="685" activeSheetId="3"/>
    <customWorkbookView name="LAUDOUAR Sebastien - Affichage personnalisé" guid="{DA95A35F-A8C7-48AC-B003-59FEC8082E6F}" mergeInterval="0" personalView="1" maximized="1" windowWidth="1920" windowHeight="865" activeSheetId="2"/>
    <customWorkbookView name="PREUDHOMME Laurent - Affichage personnalisé" guid="{C0B84FBE-EB6E-4027-B228-570D94336DFB}" mergeInterval="0" personalView="1" maximized="1" windowWidth="1538" windowHeight="722" activeSheetId="2"/>
    <customWorkbookView name="VALLOIS Laurent - ET01561 - Tel : *0496 - Affichage personnalisé" guid="{C07EB75E-6864-46D3-80F3-F13953DE137B}" mergeInterval="0" personalView="1" maximized="1" windowWidth="1920" windowHeight="874" activeSheetId="2"/>
  </customWorkbookViews>
  <pivotCaches>
    <pivotCache cacheId="0" r:id="rId10"/>
    <pivotCache cacheId="1" r:id="rId11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5" i="3" l="1"/>
  <c r="B525" i="3"/>
  <c r="B522" i="3"/>
  <c r="B523" i="3" s="1"/>
  <c r="B524" i="3" s="1"/>
  <c r="M495" i="3" l="1"/>
  <c r="M496" i="3"/>
  <c r="M497" i="3"/>
  <c r="M494" i="3"/>
  <c r="M205" i="3" l="1"/>
  <c r="M206" i="3"/>
  <c r="M207" i="3"/>
  <c r="M208" i="3"/>
  <c r="M209" i="3"/>
  <c r="M210" i="3"/>
  <c r="M204" i="3"/>
  <c r="M520" i="3" l="1"/>
  <c r="M519" i="3"/>
  <c r="M518" i="3"/>
  <c r="M517" i="3"/>
  <c r="M516" i="3"/>
  <c r="M515" i="3"/>
  <c r="M514" i="3"/>
  <c r="B514" i="3"/>
  <c r="B511" i="3"/>
  <c r="B512" i="3" s="1"/>
  <c r="B516" i="3" s="1"/>
  <c r="M504" i="3"/>
  <c r="M505" i="3"/>
  <c r="M506" i="3"/>
  <c r="M507" i="3"/>
  <c r="M508" i="3"/>
  <c r="M509" i="3"/>
  <c r="B515" i="3" l="1"/>
  <c r="B517" i="3"/>
  <c r="B513" i="3"/>
  <c r="B518" i="3" s="1"/>
  <c r="M503" i="3"/>
  <c r="B503" i="3"/>
  <c r="B500" i="3"/>
  <c r="B501" i="3" s="1"/>
  <c r="B505" i="3" l="1"/>
  <c r="B506" i="3"/>
  <c r="B502" i="3"/>
  <c r="B507" i="3" s="1"/>
  <c r="B504" i="3"/>
  <c r="M488" i="3"/>
  <c r="M489" i="3"/>
  <c r="M490" i="3"/>
  <c r="M491" i="3"/>
  <c r="M492" i="3"/>
  <c r="M493" i="3"/>
  <c r="M487" i="3"/>
  <c r="K493" i="3" l="1"/>
  <c r="K492" i="3"/>
  <c r="K491" i="3"/>
  <c r="K490" i="3"/>
  <c r="K489" i="3"/>
  <c r="K488" i="3"/>
  <c r="K487" i="3"/>
  <c r="B483" i="3"/>
  <c r="B484" i="3" s="1"/>
  <c r="B487" i="3" s="1"/>
  <c r="B479" i="3" l="1"/>
  <c r="B480" i="3" s="1"/>
  <c r="B481" i="3" s="1"/>
  <c r="M477" i="3"/>
  <c r="K477" i="3"/>
  <c r="B474" i="3"/>
  <c r="B475" i="3" s="1"/>
  <c r="K392" i="3" l="1"/>
  <c r="K391" i="3"/>
  <c r="K390" i="3"/>
  <c r="K389" i="3"/>
  <c r="K385" i="3"/>
  <c r="K386" i="3"/>
  <c r="K387" i="3"/>
  <c r="K388" i="3"/>
  <c r="M472" i="3" l="1"/>
  <c r="M471" i="3"/>
  <c r="B469" i="3"/>
  <c r="B470" i="3" s="1"/>
  <c r="B471" i="3" s="1"/>
  <c r="B472" i="3" s="1"/>
  <c r="M467" i="3"/>
  <c r="K467" i="3"/>
  <c r="M466" i="3"/>
  <c r="K466" i="3"/>
  <c r="B463" i="3"/>
  <c r="B464" i="3" s="1"/>
  <c r="M456" i="3" l="1"/>
  <c r="M457" i="3"/>
  <c r="M458" i="3"/>
  <c r="M459" i="3"/>
  <c r="M460" i="3"/>
  <c r="M461" i="3"/>
  <c r="M455" i="3"/>
  <c r="B453" i="3" l="1"/>
  <c r="B454" i="3" s="1"/>
  <c r="B455" i="3" s="1"/>
  <c r="B456" i="3" s="1"/>
  <c r="B457" i="3" s="1"/>
  <c r="B459" i="3" s="1"/>
  <c r="M442" i="3" l="1"/>
  <c r="M443" i="3"/>
  <c r="M446" i="3"/>
  <c r="M447" i="3"/>
  <c r="M448" i="3"/>
  <c r="M449" i="3"/>
  <c r="M450" i="3"/>
  <c r="M451" i="3"/>
  <c r="M441" i="3"/>
  <c r="K451" i="3"/>
  <c r="K450" i="3"/>
  <c r="K449" i="3"/>
  <c r="K448" i="3"/>
  <c r="K447" i="3"/>
  <c r="K446" i="3"/>
  <c r="K443" i="3"/>
  <c r="K442" i="3"/>
  <c r="K441" i="3"/>
  <c r="B438" i="3"/>
  <c r="B439" i="3" s="1"/>
  <c r="K430" i="3" l="1"/>
  <c r="K431" i="3"/>
  <c r="K432" i="3"/>
  <c r="K433" i="3"/>
  <c r="K434" i="3"/>
  <c r="K435" i="3"/>
  <c r="K436" i="3"/>
  <c r="K429" i="3"/>
  <c r="K428" i="3"/>
  <c r="B425" i="3"/>
  <c r="B426" i="3" s="1"/>
  <c r="K423" i="3" l="1"/>
  <c r="K422" i="3"/>
  <c r="K421" i="3"/>
  <c r="B418" i="3"/>
  <c r="B419" i="3" s="1"/>
  <c r="B412" i="3" l="1"/>
  <c r="B413" i="3" s="1"/>
  <c r="B414" i="3" s="1"/>
  <c r="B415" i="3" s="1"/>
  <c r="B416" i="3" s="1"/>
  <c r="B400" i="3" l="1"/>
  <c r="B401" i="3" s="1"/>
  <c r="B402" i="3" s="1"/>
  <c r="B403" i="3" s="1"/>
  <c r="B404" i="3" s="1"/>
  <c r="B406" i="3" s="1"/>
  <c r="K384" i="3" l="1"/>
  <c r="B380" i="3"/>
  <c r="B381" i="3" s="1"/>
  <c r="B384" i="3" s="1"/>
  <c r="B374" i="3" l="1"/>
  <c r="B375" i="3" s="1"/>
  <c r="K22" i="5" l="1"/>
  <c r="I22" i="5" a="1"/>
  <c r="I22" i="5" s="1"/>
  <c r="I20" i="5" a="1"/>
  <c r="I20" i="5" s="1"/>
  <c r="B20" i="5"/>
  <c r="B21" i="5" s="1"/>
  <c r="B22" i="5" s="1"/>
  <c r="B23" i="5" s="1"/>
  <c r="E19" i="5"/>
  <c r="I21" i="5" l="1"/>
  <c r="K269" i="3"/>
  <c r="B359" i="3" l="1"/>
  <c r="B360" i="3" s="1"/>
  <c r="B345" i="3" l="1"/>
  <c r="B346" i="3" s="1"/>
  <c r="B330" i="3"/>
  <c r="B331" i="3" s="1"/>
  <c r="B334" i="3" s="1"/>
  <c r="B309" i="3"/>
  <c r="B310" i="3" s="1"/>
  <c r="B313" i="3" s="1"/>
  <c r="K301" i="3" l="1"/>
  <c r="K307" i="3"/>
  <c r="B303" i="3"/>
  <c r="B304" i="3" s="1"/>
  <c r="B307" i="3" s="1"/>
  <c r="B297" i="3"/>
  <c r="B298" i="3" s="1"/>
  <c r="B301" i="3" s="1"/>
  <c r="K295" i="3"/>
  <c r="B291" i="3"/>
  <c r="B292" i="3" s="1"/>
  <c r="B295" i="3" s="1"/>
  <c r="K289" i="3"/>
  <c r="B285" i="3"/>
  <c r="B286" i="3" s="1"/>
  <c r="B289" i="3" s="1"/>
  <c r="B277" i="3" l="1"/>
  <c r="B280" i="3" s="1"/>
  <c r="B278" i="3"/>
  <c r="B281" i="3" s="1"/>
  <c r="K270" i="3" l="1"/>
  <c r="K280" i="3" l="1"/>
  <c r="K282" i="3"/>
  <c r="K281" i="3"/>
  <c r="K283" i="3" l="1"/>
  <c r="K279" i="3"/>
  <c r="K278" i="3"/>
  <c r="K277" i="3"/>
  <c r="K276" i="3"/>
  <c r="B272" i="3"/>
  <c r="B273" i="3" s="1"/>
  <c r="B276" i="3" s="1"/>
  <c r="B279" i="3" s="1"/>
  <c r="B282" i="3" s="1"/>
  <c r="B283" i="3" l="1"/>
  <c r="D18" i="5"/>
  <c r="D17" i="5"/>
  <c r="D16" i="5"/>
  <c r="D15" i="5"/>
  <c r="D14" i="5"/>
  <c r="C14" i="5"/>
  <c r="C11" i="5"/>
  <c r="C15" i="5" s="1"/>
  <c r="B11" i="5"/>
  <c r="B12" i="5" s="1"/>
  <c r="B13" i="5" s="1"/>
  <c r="B14" i="5" s="1"/>
  <c r="B15" i="5" s="1"/>
  <c r="B16" i="5" s="1"/>
  <c r="B17" i="5" s="1"/>
  <c r="B18" i="5" s="1"/>
  <c r="B3" i="5"/>
  <c r="B4" i="5" s="1"/>
  <c r="B5" i="5" s="1"/>
  <c r="B6" i="5" s="1"/>
  <c r="B7" i="5" s="1"/>
  <c r="B8" i="5" s="1"/>
  <c r="B9" i="5" s="1"/>
  <c r="A2" i="5"/>
  <c r="C12" i="5" l="1"/>
  <c r="C17" i="5" s="1"/>
  <c r="B141" i="3"/>
  <c r="B142" i="3" s="1"/>
  <c r="B143" i="3" s="1"/>
  <c r="B144" i="3" s="1"/>
  <c r="B145" i="3" s="1"/>
  <c r="B146" i="3" s="1"/>
  <c r="B147" i="3" s="1"/>
  <c r="B148" i="3" s="1"/>
  <c r="B149" i="3" s="1"/>
  <c r="C16" i="5" l="1"/>
  <c r="C13" i="5"/>
  <c r="C18" i="5" s="1"/>
  <c r="K257" i="3"/>
  <c r="K256" i="3"/>
  <c r="K255" i="3"/>
  <c r="K254" i="3"/>
  <c r="K253" i="3"/>
  <c r="B251" i="3"/>
  <c r="B252" i="3" s="1"/>
  <c r="B253" i="3" s="1"/>
  <c r="B254" i="3" s="1"/>
  <c r="B255" i="3" s="1"/>
  <c r="B256" i="3" s="1"/>
  <c r="B257" i="3" s="1"/>
  <c r="K249" i="3"/>
  <c r="K248" i="3"/>
  <c r="K247" i="3"/>
  <c r="K246" i="3"/>
  <c r="B242" i="3"/>
  <c r="B243" i="3" s="1"/>
  <c r="B246" i="3" s="1"/>
  <c r="B247" i="3" s="1"/>
  <c r="B248" i="3" s="1"/>
  <c r="B249" i="3" s="1"/>
  <c r="K268" i="3" l="1"/>
  <c r="K267" i="3"/>
  <c r="K266" i="3"/>
  <c r="K265" i="3"/>
  <c r="K264" i="3"/>
  <c r="K263" i="3"/>
  <c r="K262" i="3"/>
  <c r="K261" i="3"/>
  <c r="B259" i="3"/>
  <c r="B260" i="3" s="1"/>
  <c r="B261" i="3" s="1"/>
  <c r="B262" i="3" s="1"/>
  <c r="B263" i="3" s="1"/>
  <c r="B264" i="3" s="1"/>
  <c r="B265" i="3" s="1"/>
  <c r="B266" i="3" s="1"/>
  <c r="B267" i="3" s="1"/>
  <c r="B268" i="3" l="1"/>
  <c r="B270" i="3" s="1"/>
  <c r="B269" i="3"/>
  <c r="K240" i="3"/>
  <c r="K232" i="3"/>
  <c r="K239" i="3"/>
  <c r="K238" i="3"/>
  <c r="K237" i="3"/>
  <c r="K236" i="3"/>
  <c r="B234" i="3"/>
  <c r="B235" i="3" s="1"/>
  <c r="B236" i="3" s="1"/>
  <c r="B237" i="3" s="1"/>
  <c r="B238" i="3" s="1"/>
  <c r="B239" i="3" s="1"/>
  <c r="B240" i="3" s="1"/>
  <c r="K231" i="3"/>
  <c r="K230" i="3"/>
  <c r="K229" i="3"/>
  <c r="K228" i="3"/>
  <c r="B224" i="3"/>
  <c r="B225" i="3" s="1"/>
  <c r="B228" i="3" s="1"/>
  <c r="B229" i="3" s="1"/>
  <c r="B230" i="3" s="1"/>
  <c r="B231" i="3" s="1"/>
  <c r="B232" i="3" s="1"/>
  <c r="D10" i="4" l="1"/>
  <c r="D9" i="4"/>
  <c r="D8" i="4"/>
  <c r="B3" i="4"/>
  <c r="B4" i="4" s="1"/>
  <c r="B5" i="4" s="1"/>
  <c r="B6" i="4" s="1"/>
  <c r="B7" i="4" s="1"/>
  <c r="B8" i="4" s="1"/>
  <c r="B9" i="4" s="1"/>
  <c r="B10" i="4" s="1"/>
  <c r="A2" i="4"/>
  <c r="M105" i="3" l="1"/>
  <c r="D105" i="3"/>
  <c r="M64" i="3"/>
  <c r="K64" i="3"/>
  <c r="A25" i="3" l="1"/>
  <c r="M104" i="3" l="1"/>
  <c r="M63" i="3" l="1"/>
  <c r="K217" i="3" l="1"/>
  <c r="K216" i="3"/>
  <c r="K215" i="3"/>
  <c r="K214" i="3"/>
  <c r="B212" i="3"/>
  <c r="B213" i="3" s="1"/>
  <c r="B214" i="3" s="1"/>
  <c r="B215" i="3" s="1"/>
  <c r="B216" i="3" s="1"/>
  <c r="B217" i="3" s="1"/>
  <c r="K200" i="3" l="1"/>
  <c r="K199" i="3"/>
  <c r="B197" i="3"/>
  <c r="B198" i="3" s="1"/>
  <c r="B199" i="3" s="1"/>
  <c r="B200" i="3" s="1"/>
  <c r="B206" i="3" s="1"/>
  <c r="B207" i="3" s="1"/>
  <c r="B210" i="3" s="1"/>
  <c r="D69" i="3" l="1"/>
  <c r="B117" i="3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09" i="3"/>
  <c r="B110" i="3" s="1"/>
  <c r="B111" i="3" s="1"/>
  <c r="B112" i="3" s="1"/>
  <c r="B113" i="3" s="1"/>
  <c r="B114" i="3" s="1"/>
  <c r="B115" i="3" s="1"/>
  <c r="B170" i="3"/>
  <c r="B171" i="3" s="1"/>
  <c r="B172" i="3" s="1"/>
  <c r="B173" i="3" s="1"/>
  <c r="B174" i="3" s="1"/>
  <c r="B175" i="3" s="1"/>
  <c r="B176" i="3" s="1"/>
  <c r="B177" i="3" s="1"/>
  <c r="B178" i="3" s="1"/>
  <c r="B179" i="3" s="1"/>
  <c r="B189" i="3"/>
  <c r="B190" i="3" s="1"/>
  <c r="B191" i="3" s="1"/>
  <c r="B192" i="3" s="1"/>
  <c r="B193" i="3" s="1"/>
  <c r="B194" i="3" s="1"/>
  <c r="B195" i="3" s="1"/>
  <c r="B181" i="3"/>
  <c r="B182" i="3" s="1"/>
  <c r="B183" i="3" s="1"/>
  <c r="B184" i="3" s="1"/>
  <c r="B185" i="3" s="1"/>
  <c r="B186" i="3" s="1"/>
  <c r="B187" i="3" s="1"/>
  <c r="B159" i="3"/>
  <c r="B160" i="3" s="1"/>
  <c r="B161" i="3" s="1"/>
  <c r="B162" i="3" s="1"/>
  <c r="B163" i="3" s="1"/>
  <c r="B164" i="3" s="1"/>
  <c r="B165" i="3" s="1"/>
  <c r="B166" i="3" s="1"/>
  <c r="B167" i="3" s="1"/>
  <c r="B168" i="3" s="1"/>
  <c r="B151" i="3"/>
  <c r="B152" i="3" s="1"/>
  <c r="B153" i="3" s="1"/>
  <c r="B154" i="3" s="1"/>
  <c r="B155" i="3" s="1"/>
  <c r="B156" i="3" s="1"/>
  <c r="B157" i="3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40" i="3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26" i="3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13" i="3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3" i="3"/>
  <c r="B4" i="3" s="1"/>
  <c r="B5" i="3" s="1"/>
  <c r="B6" i="3" s="1"/>
  <c r="B7" i="3" s="1"/>
  <c r="B8" i="3" s="1"/>
  <c r="B9" i="3" s="1"/>
  <c r="B10" i="3" s="1"/>
  <c r="B11" i="3" s="1"/>
  <c r="M103" i="3"/>
  <c r="D103" i="3"/>
  <c r="M102" i="3"/>
  <c r="D102" i="3"/>
  <c r="M101" i="3"/>
  <c r="D101" i="3"/>
  <c r="M100" i="3"/>
  <c r="D100" i="3"/>
  <c r="M99" i="3"/>
  <c r="D99" i="3"/>
  <c r="M98" i="3"/>
  <c r="D98" i="3"/>
  <c r="M97" i="3"/>
  <c r="D97" i="3"/>
  <c r="C97" i="3"/>
  <c r="C104" i="3" s="1"/>
  <c r="C95" i="3"/>
  <c r="C96" i="3" s="1"/>
  <c r="B95" i="3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A94" i="3"/>
  <c r="M93" i="3"/>
  <c r="M92" i="3"/>
  <c r="M91" i="3"/>
  <c r="M90" i="3"/>
  <c r="M89" i="3"/>
  <c r="M88" i="3"/>
  <c r="M87" i="3"/>
  <c r="M86" i="3"/>
  <c r="M85" i="3"/>
  <c r="M84" i="3"/>
  <c r="M83" i="3"/>
  <c r="M79" i="3"/>
  <c r="M70" i="3"/>
  <c r="M71" i="3"/>
  <c r="M72" i="3"/>
  <c r="M73" i="3"/>
  <c r="M74" i="3"/>
  <c r="M75" i="3"/>
  <c r="M76" i="3"/>
  <c r="M77" i="3"/>
  <c r="M78" i="3"/>
  <c r="M69" i="3"/>
  <c r="D87" i="3"/>
  <c r="D88" i="3"/>
  <c r="D89" i="3"/>
  <c r="D90" i="3"/>
  <c r="D91" i="3"/>
  <c r="D92" i="3"/>
  <c r="D93" i="3"/>
  <c r="D74" i="3"/>
  <c r="D75" i="3"/>
  <c r="D76" i="3"/>
  <c r="D77" i="3"/>
  <c r="D78" i="3"/>
  <c r="M38" i="3"/>
  <c r="D38" i="3"/>
  <c r="M37" i="3"/>
  <c r="D37" i="3"/>
  <c r="M36" i="3"/>
  <c r="D36" i="3"/>
  <c r="M35" i="3"/>
  <c r="D35" i="3"/>
  <c r="M34" i="3"/>
  <c r="D34" i="3"/>
  <c r="M33" i="3"/>
  <c r="D33" i="3"/>
  <c r="M32" i="3"/>
  <c r="D32" i="3"/>
  <c r="M31" i="3"/>
  <c r="D31" i="3"/>
  <c r="M30" i="3"/>
  <c r="D30" i="3"/>
  <c r="M29" i="3"/>
  <c r="D29" i="3"/>
  <c r="M28" i="3"/>
  <c r="D28" i="3"/>
  <c r="D43" i="3"/>
  <c r="D44" i="3"/>
  <c r="D45" i="3"/>
  <c r="D46" i="3"/>
  <c r="D47" i="3"/>
  <c r="D48" i="3"/>
  <c r="D49" i="3"/>
  <c r="D50" i="3"/>
  <c r="D51" i="3"/>
  <c r="D52" i="3"/>
  <c r="D42" i="3"/>
  <c r="D57" i="3"/>
  <c r="D58" i="3"/>
  <c r="D59" i="3"/>
  <c r="D60" i="3"/>
  <c r="D61" i="3"/>
  <c r="D62" i="3"/>
  <c r="M62" i="3"/>
  <c r="M61" i="3"/>
  <c r="M60" i="3"/>
  <c r="M59" i="3"/>
  <c r="M58" i="3"/>
  <c r="M52" i="3"/>
  <c r="M51" i="3"/>
  <c r="M50" i="3"/>
  <c r="M49" i="3"/>
  <c r="M48" i="3"/>
  <c r="M47" i="3"/>
  <c r="M46" i="3"/>
  <c r="M45" i="3"/>
  <c r="M44" i="3"/>
  <c r="M43" i="3"/>
  <c r="M42" i="3"/>
  <c r="L291" i="2"/>
  <c r="L292" i="2" s="1"/>
  <c r="L293" i="2" s="1"/>
  <c r="L294" i="2" s="1"/>
  <c r="L295" i="2" s="1"/>
  <c r="L296" i="2" s="1"/>
  <c r="L297" i="2" s="1"/>
  <c r="C133" i="3"/>
  <c r="C139" i="3" s="1"/>
  <c r="B133" i="3"/>
  <c r="C130" i="3"/>
  <c r="C134" i="3" s="1"/>
  <c r="B130" i="3"/>
  <c r="B131" i="3" s="1"/>
  <c r="A129" i="3"/>
  <c r="D86" i="3"/>
  <c r="D85" i="3"/>
  <c r="D84" i="3"/>
  <c r="D83" i="3"/>
  <c r="C83" i="3"/>
  <c r="C92" i="3" s="1"/>
  <c r="C81" i="3"/>
  <c r="C82" i="3" s="1"/>
  <c r="B81" i="3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A80" i="3"/>
  <c r="D79" i="3"/>
  <c r="D73" i="3"/>
  <c r="D72" i="3"/>
  <c r="D71" i="3"/>
  <c r="D70" i="3"/>
  <c r="C69" i="3"/>
  <c r="C75" i="3" s="1"/>
  <c r="C67" i="3"/>
  <c r="C70" i="3" s="1"/>
  <c r="B67" i="3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D65" i="3"/>
  <c r="D56" i="3"/>
  <c r="D11" i="3"/>
  <c r="D10" i="3"/>
  <c r="D4" i="3"/>
  <c r="K168" i="3"/>
  <c r="K167" i="3"/>
  <c r="K166" i="3"/>
  <c r="K165" i="3"/>
  <c r="K176" i="3"/>
  <c r="K179" i="3"/>
  <c r="K178" i="3"/>
  <c r="K175" i="3"/>
  <c r="K164" i="3"/>
  <c r="K163" i="3"/>
  <c r="K162" i="3"/>
  <c r="K161" i="3"/>
  <c r="A158" i="3"/>
  <c r="K194" i="3"/>
  <c r="K193" i="3"/>
  <c r="K192" i="3"/>
  <c r="K191" i="3"/>
  <c r="A188" i="3"/>
  <c r="D187" i="3"/>
  <c r="K186" i="3"/>
  <c r="K185" i="3"/>
  <c r="K184" i="3"/>
  <c r="K183" i="3"/>
  <c r="A180" i="3"/>
  <c r="D24" i="3"/>
  <c r="K177" i="3"/>
  <c r="K174" i="3"/>
  <c r="K173" i="3"/>
  <c r="K172" i="3"/>
  <c r="K156" i="3"/>
  <c r="K155" i="3"/>
  <c r="K154" i="3"/>
  <c r="K153" i="3"/>
  <c r="A169" i="3"/>
  <c r="A150" i="3"/>
  <c r="A108" i="3"/>
  <c r="A140" i="3"/>
  <c r="A12" i="3"/>
  <c r="D15" i="3"/>
  <c r="D16" i="3"/>
  <c r="D17" i="3"/>
  <c r="D18" i="3"/>
  <c r="D19" i="3"/>
  <c r="A116" i="3"/>
  <c r="D120" i="3"/>
  <c r="D121" i="3"/>
  <c r="D122" i="3"/>
  <c r="D123" i="3"/>
  <c r="D157" i="3"/>
  <c r="C98" i="3" l="1"/>
  <c r="C107" i="3" s="1"/>
  <c r="C89" i="3"/>
  <c r="C68" i="3"/>
  <c r="C73" i="3" s="1"/>
  <c r="C90" i="3"/>
  <c r="C84" i="3"/>
  <c r="C93" i="3" s="1"/>
  <c r="B134" i="3"/>
  <c r="C103" i="3"/>
  <c r="C88" i="3"/>
  <c r="C74" i="3"/>
  <c r="C86" i="3"/>
  <c r="C85" i="3"/>
  <c r="C78" i="3"/>
  <c r="C77" i="3"/>
  <c r="C131" i="3"/>
  <c r="B135" i="3"/>
  <c r="B132" i="3"/>
  <c r="B137" i="3" s="1"/>
  <c r="B136" i="3"/>
  <c r="C99" i="3"/>
  <c r="C101" i="3"/>
  <c r="C100" i="3"/>
  <c r="C87" i="3"/>
  <c r="C105" i="3"/>
  <c r="C106" i="3"/>
  <c r="C76" i="3"/>
  <c r="C102" i="3"/>
  <c r="C71" i="3" l="1"/>
  <c r="C79" i="3" s="1"/>
  <c r="C72" i="3"/>
  <c r="C91" i="3"/>
  <c r="C136" i="3"/>
  <c r="C135" i="3"/>
  <c r="C132" i="3"/>
  <c r="C137" i="3" l="1"/>
  <c r="C1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COSTA Christian</author>
  </authors>
  <commentList>
    <comment ref="E6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COSTA Christian:</t>
        </r>
        <r>
          <rPr>
            <sz val="8"/>
            <color indexed="81"/>
            <rFont val="Tahoma"/>
            <family val="2"/>
          </rPr>
          <t xml:space="preserve">
Nom à confirmer !!!!!
</t>
        </r>
      </text>
    </comment>
  </commentList>
</comments>
</file>

<file path=xl/sharedStrings.xml><?xml version="1.0" encoding="utf-8"?>
<sst xmlns="http://schemas.openxmlformats.org/spreadsheetml/2006/main" count="9631" uniqueCount="3187">
  <si>
    <t xml:space="preserve">Etat Livraison </t>
  </si>
  <si>
    <t>Légende Etat Livraison</t>
  </si>
  <si>
    <t>Projet</t>
  </si>
  <si>
    <t>Code Application</t>
  </si>
  <si>
    <t>CHEF PROJET Etudes /Applic</t>
  </si>
  <si>
    <t>PARI 3108</t>
  </si>
  <si>
    <t>Node/groupe
Foclusname</t>
  </si>
  <si>
    <t>BAT</t>
  </si>
  <si>
    <t>Instances
 SQL</t>
  </si>
  <si>
    <t>Version</t>
  </si>
  <si>
    <t>Port</t>
  </si>
  <si>
    <t>Date 
d'installation</t>
  </si>
  <si>
    <t>Collation
Laisser par défaut FRENCH_CI_AS</t>
  </si>
  <si>
    <t xml:space="preserve"> </t>
  </si>
  <si>
    <t>Livré</t>
  </si>
  <si>
    <t>Cluster</t>
  </si>
  <si>
    <t>Env.</t>
  </si>
  <si>
    <t>FSW</t>
  </si>
  <si>
    <t>IP</t>
  </si>
  <si>
    <t>Vlan</t>
  </si>
  <si>
    <t>Application</t>
  </si>
  <si>
    <t>GL_TE[A]10_SQL_APPL_ADM</t>
  </si>
  <si>
    <t xml:space="preserve">GU_GIE_A_SQL_APPL_ADM </t>
  </si>
  <si>
    <t>Clusters Isa</t>
  </si>
  <si>
    <t>SRES</t>
  </si>
  <si>
    <t>PUCC DB2</t>
  </si>
  <si>
    <t>CPMUSCLSGL01</t>
  </si>
  <si>
    <t>10.166.187.166</t>
  </si>
  <si>
    <t>QARI 3503</t>
  </si>
  <si>
    <t>slmusncsgl01.sres.stech</t>
  </si>
  <si>
    <t>slmusncsgl02.sres.stech</t>
  </si>
  <si>
    <t>10.166.187.165</t>
  </si>
  <si>
    <t>HA Db2</t>
  </si>
  <si>
    <t>10.166.187.167</t>
  </si>
  <si>
    <t>ZUS12</t>
  </si>
  <si>
    <t>DB2</t>
  </si>
  <si>
    <t>10.166.187.168</t>
  </si>
  <si>
    <t>10.166.187.169</t>
  </si>
  <si>
    <t>10.166.187.170</t>
  </si>
  <si>
    <t>10.166.187.171</t>
  </si>
  <si>
    <t>ZUS13</t>
  </si>
  <si>
    <t>cpzurd1db201</t>
  </si>
  <si>
    <t>cpzusd1db201</t>
  </si>
  <si>
    <t>cpzusd1db202</t>
  </si>
  <si>
    <t>YRES</t>
  </si>
  <si>
    <t>CPMUYCLSGL01</t>
  </si>
  <si>
    <t>slmuyncsgl01.yres.ytech</t>
  </si>
  <si>
    <t>slmuyncsgl02.yres.ytech</t>
  </si>
  <si>
    <t>cpzurd1db202</t>
  </si>
  <si>
    <t>cpzurd1db203</t>
  </si>
  <si>
    <t>cpzurd1db204</t>
  </si>
  <si>
    <t>cpzurd1db205</t>
  </si>
  <si>
    <t>10.166.187.157</t>
  </si>
  <si>
    <t>10.166.187.158</t>
  </si>
  <si>
    <t>ZUR10</t>
  </si>
  <si>
    <t>ZUR11</t>
  </si>
  <si>
    <t>ZUR12</t>
  </si>
  <si>
    <t>ZUR13</t>
  </si>
  <si>
    <t>ZUR14</t>
  </si>
  <si>
    <t>CPMUZCLSGL01</t>
  </si>
  <si>
    <t>slmuzncsgl01.zres.ztech</t>
  </si>
  <si>
    <t>slmuzncsgl02.zres.ztech</t>
  </si>
  <si>
    <t>ZRES</t>
  </si>
  <si>
    <t>TIVOLI</t>
  </si>
  <si>
    <t>CPMUZCLSGL02</t>
  </si>
  <si>
    <t>slmuzncsgl03.zres.ztech</t>
  </si>
  <si>
    <t>slmuzncsgl04.zres.ztech</t>
  </si>
  <si>
    <t>TTP11</t>
  </si>
  <si>
    <t>TTP12</t>
  </si>
  <si>
    <t>SG Linux A.11.20.22-0</t>
  </si>
  <si>
    <t>CPMUSCLSGL02</t>
  </si>
  <si>
    <t>slmusncsgl03.sres.stech</t>
  </si>
  <si>
    <t>slmusncsgl04.sres.stech</t>
  </si>
  <si>
    <t>10.155.76.44</t>
  </si>
  <si>
    <t>cpttpd1db201</t>
  </si>
  <si>
    <t>10.155.76.47</t>
  </si>
  <si>
    <t>cpttpd1db202</t>
  </si>
  <si>
    <t>10.155.76.48</t>
  </si>
  <si>
    <t>cpttpd1db203</t>
  </si>
  <si>
    <t>10.155.76.49</t>
  </si>
  <si>
    <t>10.155.76.50</t>
  </si>
  <si>
    <t>10.155.76.45</t>
  </si>
  <si>
    <t>10.155.76.46</t>
  </si>
  <si>
    <t>cpzurd1db206</t>
  </si>
  <si>
    <t>ZUR30</t>
  </si>
  <si>
    <t xml:space="preserve"> 10.166.152.164</t>
  </si>
  <si>
    <t>PUCC MQ</t>
  </si>
  <si>
    <t>MUP10</t>
  </si>
  <si>
    <t>MUP11</t>
  </si>
  <si>
    <t>MUP12</t>
  </si>
  <si>
    <t>MUP13</t>
  </si>
  <si>
    <t>MUP14</t>
  </si>
  <si>
    <t>MUP30</t>
  </si>
  <si>
    <t>Gradignan GSC/GSA</t>
  </si>
  <si>
    <t>SMT</t>
  </si>
  <si>
    <t>Total général</t>
  </si>
  <si>
    <t>Total</t>
  </si>
  <si>
    <t>ZUR1A</t>
  </si>
  <si>
    <t>ZUR1B</t>
  </si>
  <si>
    <t>cpzurd1db207</t>
  </si>
  <si>
    <t>cpzurd1db208</t>
  </si>
  <si>
    <t>ZUR1C</t>
  </si>
  <si>
    <t>10.166.187.159</t>
  </si>
  <si>
    <t>10.166.187.160</t>
  </si>
  <si>
    <t>10.166.187.161</t>
  </si>
  <si>
    <t>10.166.187.162</t>
  </si>
  <si>
    <t>10.166.187.163</t>
  </si>
  <si>
    <t>HADR  Db2</t>
  </si>
  <si>
    <t>TTP13</t>
  </si>
  <si>
    <t>Tivoli - ITNM</t>
  </si>
  <si>
    <t>v9,7 fp8</t>
  </si>
  <si>
    <t>Tivoli - IMPACT</t>
  </si>
  <si>
    <t>Tivoli - TCR</t>
  </si>
  <si>
    <t>AVSO/SDGE/WMIN/WMYW/WMOP</t>
  </si>
  <si>
    <t>COCL</t>
  </si>
  <si>
    <t>PIVO HADR  Db2</t>
  </si>
  <si>
    <t>SIDO</t>
  </si>
  <si>
    <t>Versiionning : correction de l'edition en cours</t>
  </si>
  <si>
    <t>CDO conception</t>
  </si>
  <si>
    <t>CDO validation</t>
  </si>
  <si>
    <t>CDO exposition</t>
  </si>
  <si>
    <t>MUP15</t>
  </si>
  <si>
    <t>MUP16</t>
  </si>
  <si>
    <t>MUP17</t>
  </si>
  <si>
    <t>cpttpd1db204</t>
  </si>
  <si>
    <t>10.155.76.53</t>
  </si>
  <si>
    <t>10.155.76.54</t>
  </si>
  <si>
    <t>cpzayd1db201</t>
  </si>
  <si>
    <t>cpzayd1db202</t>
  </si>
  <si>
    <t>cpzayd1db203</t>
  </si>
  <si>
    <t>cpzayd1db204</t>
  </si>
  <si>
    <t>59450-59451</t>
  </si>
  <si>
    <t>59452-59453</t>
  </si>
  <si>
    <t>59454-59455</t>
  </si>
  <si>
    <t>59456-59457</t>
  </si>
  <si>
    <t>CPZURCLSGL01</t>
  </si>
  <si>
    <t>10.166.187.178</t>
  </si>
  <si>
    <t>10.166.187.179</t>
  </si>
  <si>
    <t>10.166.187.180</t>
  </si>
  <si>
    <t>slzurncsgl01-HB</t>
  </si>
  <si>
    <t>10.166.179.146</t>
  </si>
  <si>
    <t>slzurncsgl02-HB</t>
  </si>
  <si>
    <t>10.166.179.147</t>
  </si>
  <si>
    <t>cpzurd1db210</t>
  </si>
  <si>
    <t>10.166.187.181</t>
  </si>
  <si>
    <t>cpzurd1db211</t>
  </si>
  <si>
    <t>10.166.187.182</t>
  </si>
  <si>
    <t>10.166.187.183</t>
  </si>
  <si>
    <t>CRM DB2</t>
  </si>
  <si>
    <t>ADCQ/NOME/SOPU/MOST/EDTQ/BRIG/MSTR</t>
  </si>
  <si>
    <t xml:space="preserve"> 10.155.76.56</t>
  </si>
  <si>
    <t xml:space="preserve">  PARI 2151</t>
  </si>
  <si>
    <t xml:space="preserve"> 10.155.76.57</t>
  </si>
  <si>
    <t>10.155.76.64</t>
  </si>
  <si>
    <t xml:space="preserve"> 10.155.76.58</t>
  </si>
  <si>
    <t xml:space="preserve"> 10.155.76.59</t>
  </si>
  <si>
    <t xml:space="preserve"> 10.155.76.55</t>
  </si>
  <si>
    <t>10.155.76.65</t>
  </si>
  <si>
    <t xml:space="preserve"> PARI 2151</t>
  </si>
  <si>
    <t>10.155.76.66</t>
  </si>
  <si>
    <t>10.155.76.67</t>
  </si>
  <si>
    <t>cpmupd1db201</t>
  </si>
  <si>
    <t>cpmupd1db202</t>
  </si>
  <si>
    <t>cpmupd1db203</t>
  </si>
  <si>
    <t>cpmupd1db204</t>
  </si>
  <si>
    <t>cpmupd1db205</t>
  </si>
  <si>
    <t>cpmupd1db206</t>
  </si>
  <si>
    <t>cpmupd1db207</t>
  </si>
  <si>
    <t>cpmupd1db208</t>
  </si>
  <si>
    <t>cpmupd1db209</t>
  </si>
  <si>
    <t>cpzurd1db209</t>
  </si>
  <si>
    <t>SLZUYNCSGL07.yres.ytech</t>
  </si>
  <si>
    <t>SLZUYNCSGL08.yres.ytech</t>
  </si>
  <si>
    <t>CPZUYCLSGL04</t>
  </si>
  <si>
    <t>10.166.179.148</t>
  </si>
  <si>
    <t>10.166.179.149</t>
  </si>
  <si>
    <t>10.166.179.150</t>
  </si>
  <si>
    <t>10.166.179.151</t>
  </si>
  <si>
    <t>10.166.179.152</t>
  </si>
  <si>
    <t>10.166.179.153</t>
  </si>
  <si>
    <t>10.166.179.154</t>
  </si>
  <si>
    <t>10.166.179.155</t>
  </si>
  <si>
    <t>cpzayd1db205</t>
  </si>
  <si>
    <t>ZAY14</t>
  </si>
  <si>
    <t>59458-59459</t>
  </si>
  <si>
    <t>ZAY10</t>
  </si>
  <si>
    <t>ZAY11</t>
  </si>
  <si>
    <t>ZAY12</t>
  </si>
  <si>
    <t>ZAY13</t>
  </si>
  <si>
    <t>Versionning</t>
  </si>
  <si>
    <t>ZUR20</t>
  </si>
  <si>
    <t>ZUR40</t>
  </si>
  <si>
    <t>MUP40</t>
  </si>
  <si>
    <t>cpzurd1db212</t>
  </si>
  <si>
    <t>cpzurd1db213</t>
  </si>
  <si>
    <t>cpzurd1db214</t>
  </si>
  <si>
    <t>cpzurd1db215</t>
  </si>
  <si>
    <t>cpmupd1db210</t>
  </si>
  <si>
    <t>cpmupd1db211</t>
  </si>
  <si>
    <t>cpmupd1db212</t>
  </si>
  <si>
    <t>cpmupd1db213</t>
  </si>
  <si>
    <t>54050-54051</t>
  </si>
  <si>
    <t>54052-54053</t>
  </si>
  <si>
    <t>54054-54055</t>
  </si>
  <si>
    <t>54056-54057</t>
  </si>
  <si>
    <t>ZUR1D</t>
  </si>
  <si>
    <t>MSTR</t>
  </si>
  <si>
    <t>TTP14</t>
  </si>
  <si>
    <t>HYNM</t>
  </si>
  <si>
    <t>ZUR15</t>
  </si>
  <si>
    <t>cpzurd1db216</t>
  </si>
  <si>
    <t>cpzurd1db217</t>
  </si>
  <si>
    <t>MUP20</t>
  </si>
  <si>
    <t>cpmupd1db214</t>
  </si>
  <si>
    <t>cpmupd1db215</t>
  </si>
  <si>
    <t>cpzurd1db218</t>
  </si>
  <si>
    <t>TTP15</t>
  </si>
  <si>
    <t>cpttpd1db205</t>
  </si>
  <si>
    <t>10.155.76.70</t>
  </si>
  <si>
    <t>SMT MYSQL</t>
  </si>
  <si>
    <t>SLZUYNCSGL09.yres.ytech</t>
  </si>
  <si>
    <t>SLZUYNCSGL10.yres.ytech</t>
  </si>
  <si>
    <t>CPMUZCLSGL03</t>
  </si>
  <si>
    <t>UNICA CRM</t>
  </si>
  <si>
    <t>SLMUZNCSGL05.zres.ztech</t>
  </si>
  <si>
    <t>SLMUZNCSGL06.zres.ztech</t>
  </si>
  <si>
    <t>10.155.99.246</t>
  </si>
  <si>
    <t>10.155.99.248</t>
  </si>
  <si>
    <t>10.155.99.249</t>
  </si>
  <si>
    <t>10.155.99.250</t>
  </si>
  <si>
    <t>10.155.99.166</t>
  </si>
  <si>
    <t>Laurent P. livré 03/07/2015</t>
  </si>
  <si>
    <t>CPZURCLSGL02</t>
  </si>
  <si>
    <t>SLZURNCSGL03.yres.ytech</t>
  </si>
  <si>
    <t>SLZURNCSGL04.yres.ytech</t>
  </si>
  <si>
    <t>10.166.66.104</t>
  </si>
  <si>
    <t>10.166.66.106</t>
  </si>
  <si>
    <t>10.166.66.105</t>
  </si>
  <si>
    <t>Gilles D. livré 19/08/2015</t>
  </si>
  <si>
    <t>CPMUZCLSGL05</t>
  </si>
  <si>
    <t>SLMUZNCSGL09.zres.ztech</t>
  </si>
  <si>
    <t>SLMUZNCSGL10.zres.ztech</t>
  </si>
  <si>
    <t>10.155.73.84</t>
  </si>
  <si>
    <t>10.155.73.82</t>
  </si>
  <si>
    <t>10.155.73.83</t>
  </si>
  <si>
    <t>10.155.73.85</t>
  </si>
  <si>
    <t>10.155.73.86</t>
  </si>
  <si>
    <t>10.155.73.87</t>
  </si>
  <si>
    <t>10.155.73.88</t>
  </si>
  <si>
    <t xml:space="preserve"> 10.155.73.89</t>
  </si>
  <si>
    <t>Gilles D. en cours</t>
  </si>
  <si>
    <t>CPZURCLSGL03</t>
  </si>
  <si>
    <t>SLZURNCSGL05.yres.ytech</t>
  </si>
  <si>
    <t>SLZURNCSGL06.yres.ytech</t>
  </si>
  <si>
    <t>10.166.66.112</t>
  </si>
  <si>
    <t>10.166.66.113</t>
  </si>
  <si>
    <t>10.166.66.114</t>
  </si>
  <si>
    <t>10.166.66.115</t>
  </si>
  <si>
    <t>10.166.66.116</t>
  </si>
  <si>
    <t>Laurent P. livré 25/08/2015</t>
  </si>
  <si>
    <t>CPMUZCLSGL04</t>
  </si>
  <si>
    <t>SLMUZNCSGL07.zres.ztech</t>
  </si>
  <si>
    <t>SLMUZNCSGL08.zres.ztech</t>
  </si>
  <si>
    <t>10.155.73.74</t>
  </si>
  <si>
    <t>10.155.73.75</t>
  </si>
  <si>
    <t>10.155.73.76</t>
  </si>
  <si>
    <t>10.155.73.77</t>
  </si>
  <si>
    <t>10.155.73.78</t>
  </si>
  <si>
    <t>Laurent P. attente stockage</t>
  </si>
  <si>
    <t>QARE 3494</t>
  </si>
  <si>
    <t>CPMUYCLSGL05-INST1</t>
  </si>
  <si>
    <t>10.166.167.185</t>
  </si>
  <si>
    <t>10.166.167.186</t>
  </si>
  <si>
    <t>10.166.167.187</t>
  </si>
  <si>
    <t>10.166.167.188</t>
  </si>
  <si>
    <t>10.166.167.189</t>
  </si>
  <si>
    <t>10.166.66.101 </t>
  </si>
  <si>
    <t>10.166.66.102</t>
  </si>
  <si>
    <t>58450-59451</t>
  </si>
  <si>
    <t>ZUR21</t>
  </si>
  <si>
    <t>cpzurd1db219</t>
  </si>
  <si>
    <t>ZUR31</t>
  </si>
  <si>
    <t>ZUR41</t>
  </si>
  <si>
    <t>59472-59473</t>
  </si>
  <si>
    <t>cpzurd1db220</t>
  </si>
  <si>
    <t>Unica Campaign</t>
  </si>
  <si>
    <t>Unica Interact</t>
  </si>
  <si>
    <t>Cognos, sas, snaalert</t>
  </si>
  <si>
    <t>MUP21</t>
  </si>
  <si>
    <t>MUP31</t>
  </si>
  <si>
    <t>MUP41</t>
  </si>
  <si>
    <t>cpmupd1db216</t>
  </si>
  <si>
    <t>cpmupd1db217</t>
  </si>
  <si>
    <t>cpmupd1db218</t>
  </si>
  <si>
    <t>cpmupd1db219</t>
  </si>
  <si>
    <t>54070-54071</t>
  </si>
  <si>
    <t>54060-54061</t>
  </si>
  <si>
    <t>54080-54081</t>
  </si>
  <si>
    <t>54072-54073</t>
  </si>
  <si>
    <t>54062-54063</t>
  </si>
  <si>
    <t>54082-54083</t>
  </si>
  <si>
    <t>Versionning Webmethod</t>
  </si>
  <si>
    <t xml:space="preserve">Ex PUCC DB2 </t>
  </si>
  <si>
    <t>10.166.179.101</t>
  </si>
  <si>
    <t>10.166.179.102</t>
  </si>
  <si>
    <t>10.166.179.103</t>
  </si>
  <si>
    <t>10.166.179.156</t>
  </si>
  <si>
    <t>10.166.179.157</t>
  </si>
  <si>
    <t>10.166.179.104</t>
  </si>
  <si>
    <t>10.166.179.105</t>
  </si>
  <si>
    <t>10.166.179.106</t>
  </si>
  <si>
    <t>10.166.179.107</t>
  </si>
  <si>
    <t>10.166.179.108</t>
  </si>
  <si>
    <t>ILO</t>
  </si>
  <si>
    <t>10.166.233.84</t>
  </si>
  <si>
    <t>10.166.230.143</t>
  </si>
  <si>
    <t>59470-59471</t>
  </si>
  <si>
    <t>59480/59481</t>
  </si>
  <si>
    <t>Nouvelel version CDO</t>
  </si>
  <si>
    <t>cpmupd1db220</t>
  </si>
  <si>
    <t>cpmupd1db221</t>
  </si>
  <si>
    <t>cpmupd1db222</t>
  </si>
  <si>
    <t>10.155.99.167</t>
  </si>
  <si>
    <t>V9.7 fp11</t>
  </si>
  <si>
    <t>cpzurd1db221</t>
  </si>
  <si>
    <t>cpzurd1db222</t>
  </si>
  <si>
    <t>59460-59461</t>
  </si>
  <si>
    <t>59462-59463</t>
  </si>
  <si>
    <t>59482-59483</t>
  </si>
  <si>
    <t>Versionning SOPU - GEV</t>
  </si>
  <si>
    <t>cpzurd1db224</t>
  </si>
  <si>
    <t>ZUR3A</t>
  </si>
  <si>
    <t>ZUR3B</t>
  </si>
  <si>
    <t>ZUR3C</t>
  </si>
  <si>
    <t>ZUR4A</t>
  </si>
  <si>
    <t>ZUR4B</t>
  </si>
  <si>
    <t>ZUR4C</t>
  </si>
  <si>
    <t>DCOCL01J</t>
  </si>
  <si>
    <t>DSOPU03J</t>
  </si>
  <si>
    <t>DNOME01J</t>
  </si>
  <si>
    <t>DSDGE01J</t>
  </si>
  <si>
    <t>DADCQ01J</t>
  </si>
  <si>
    <t>DSOPU02J</t>
  </si>
  <si>
    <t>DSOPU01J</t>
  </si>
  <si>
    <t>DBRIG01J</t>
  </si>
  <si>
    <t>ZUR16</t>
  </si>
  <si>
    <t>ZUR17</t>
  </si>
  <si>
    <t>ZUR18</t>
  </si>
  <si>
    <t>10.155.73.79</t>
  </si>
  <si>
    <t>10.155.73.80</t>
  </si>
  <si>
    <t>cpzurd1mys01</t>
  </si>
  <si>
    <t>cpzurd1mys04</t>
  </si>
  <si>
    <t>MUP18</t>
  </si>
  <si>
    <t>cpmupd1db223</t>
  </si>
  <si>
    <t>cpzurd1mys05</t>
  </si>
  <si>
    <t>cpzurd1mys06</t>
  </si>
  <si>
    <t>cpzurd1mys07</t>
  </si>
  <si>
    <t>cpzurd1mys08</t>
  </si>
  <si>
    <t>cpttpd1db206</t>
  </si>
  <si>
    <t>cpttpd1db207</t>
  </si>
  <si>
    <t>cpttpd1db208</t>
  </si>
  <si>
    <t>cpttpd1db209</t>
  </si>
  <si>
    <t>cpttpd1db210</t>
  </si>
  <si>
    <t>TTP10</t>
  </si>
  <si>
    <t>WDRC</t>
  </si>
  <si>
    <t>WDRC-5363</t>
  </si>
  <si>
    <t>FDLC</t>
  </si>
  <si>
    <t>PTEC-5362</t>
  </si>
  <si>
    <t>NOTB</t>
  </si>
  <si>
    <t>PTEC-5528</t>
  </si>
  <si>
    <t>VICL</t>
  </si>
  <si>
    <t>VISIO-5733</t>
  </si>
  <si>
    <t>mysql-5.6.27</t>
  </si>
  <si>
    <t>AGIL</t>
  </si>
  <si>
    <t>MUP19</t>
  </si>
  <si>
    <t>ZRES Bancaire</t>
  </si>
  <si>
    <t>cpmupd1mys11</t>
  </si>
  <si>
    <t xml:space="preserve">5710-WDRC </t>
  </si>
  <si>
    <t>OCB2</t>
  </si>
  <si>
    <t>Projet PT026990</t>
  </si>
  <si>
    <t>ASIC</t>
  </si>
  <si>
    <t>5806-ASIC - BT018802 IT3 PROTO</t>
  </si>
  <si>
    <t>5737-OCB2</t>
  </si>
  <si>
    <t>cpmupd1mys12</t>
  </si>
  <si>
    <t>cpmupd1mys13</t>
  </si>
  <si>
    <t>cpmupd1mys14</t>
  </si>
  <si>
    <t>cpmupd1mys15</t>
  </si>
  <si>
    <t>cpmupd1mys16</t>
  </si>
  <si>
    <t>cpmupd1mys17</t>
  </si>
  <si>
    <t>cpmupd1mys18</t>
  </si>
  <si>
    <t>cpmupd1mys19</t>
  </si>
  <si>
    <t>SLZUYNCSGL13.yres.ytech</t>
  </si>
  <si>
    <t>SLZUYNCSGL14.yres.ytech</t>
  </si>
  <si>
    <t>demande initiée par PE000063T - ASIC OAPP Y (NEHOM) - V1.1-1</t>
  </si>
  <si>
    <t>cpzurd1mys09</t>
  </si>
  <si>
    <t>OAPP</t>
  </si>
  <si>
    <t>ZUY10</t>
  </si>
  <si>
    <t>10.166.167.192</t>
  </si>
  <si>
    <t>CPMUZCLSGL12</t>
  </si>
  <si>
    <t>slmuzncsgl23.zres.ztech</t>
  </si>
  <si>
    <t>HDI</t>
  </si>
  <si>
    <t>10.154.84.21</t>
  </si>
  <si>
    <t>PARI 1943</t>
  </si>
  <si>
    <t>slmuzncsgl24.zres.ztech</t>
  </si>
  <si>
    <t>HDM</t>
  </si>
  <si>
    <t>10.154.84.22</t>
  </si>
  <si>
    <t>10.154.84.24</t>
  </si>
  <si>
    <t>10.154.84.25</t>
  </si>
  <si>
    <t>10.154.84.26</t>
  </si>
  <si>
    <t>10.154.84.27</t>
  </si>
  <si>
    <t>10.154.84.28</t>
  </si>
  <si>
    <t>10.154.84.29</t>
  </si>
  <si>
    <t>10.154.84.30</t>
  </si>
  <si>
    <t>10.154.84.31</t>
  </si>
  <si>
    <t>CPMUYCLSGL05</t>
  </si>
  <si>
    <t>10.166.167.182</t>
  </si>
  <si>
    <t>10.166.167.183</t>
  </si>
  <si>
    <t>10.166.167.184</t>
  </si>
  <si>
    <t>GSC</t>
  </si>
  <si>
    <t>GSA</t>
  </si>
  <si>
    <t>PARI 1941</t>
  </si>
  <si>
    <t>10.154.78.75</t>
  </si>
  <si>
    <t>10.154.84.23</t>
  </si>
  <si>
    <t>10.166.187.xxx</t>
  </si>
  <si>
    <t xml:space="preserve"> QARI 3503</t>
  </si>
  <si>
    <t>10.166.187.173</t>
  </si>
  <si>
    <t>10.166.187.174</t>
  </si>
  <si>
    <t>10.166.187.175</t>
  </si>
  <si>
    <t>10.166.187.176</t>
  </si>
  <si>
    <t>QARI 3497</t>
  </si>
  <si>
    <t>10.155.76.52</t>
  </si>
  <si>
    <t>PARI 2151</t>
  </si>
  <si>
    <t>10.155.76.84</t>
  </si>
  <si>
    <t xml:space="preserve"> PARI 1907</t>
  </si>
  <si>
    <t>PARI 2177</t>
  </si>
  <si>
    <t xml:space="preserve"> PARI 2177</t>
  </si>
  <si>
    <t>QARI 3066</t>
  </si>
  <si>
    <t>10.166.66.117</t>
  </si>
  <si>
    <t>10.166.66.118</t>
  </si>
  <si>
    <t>10.166.66.103</t>
  </si>
  <si>
    <t>CPZUYCLSGL01</t>
  </si>
  <si>
    <t>SLZUYNCSGL01.yres.ytech</t>
  </si>
  <si>
    <t>SLZUYNCSGL02.yres.ytech</t>
  </si>
  <si>
    <t>10.166.129.155</t>
  </si>
  <si>
    <t>10.166.129.156</t>
  </si>
  <si>
    <t> 10.166.129.158</t>
  </si>
  <si>
    <t> 10.166.129.159</t>
  </si>
  <si>
    <t> 10.166.129.160</t>
  </si>
  <si>
    <t> 10.166.129.161</t>
  </si>
  <si>
    <t> 10.166.129.162</t>
  </si>
  <si>
    <t> 10.166.129.163</t>
  </si>
  <si>
    <t> 10.166.129.164</t>
  </si>
  <si>
    <t> 10.166.129.165</t>
  </si>
  <si>
    <t> 10.166.129.166</t>
  </si>
  <si>
    <t> 10.166.129.167</t>
  </si>
  <si>
    <t> 10.166.129.168</t>
  </si>
  <si>
    <t>CPZUSCLSGL04</t>
  </si>
  <si>
    <t xml:space="preserve"> SLZUSNCSGL07.sres.stech</t>
  </si>
  <si>
    <t xml:space="preserve"> SLZUSNCSGL08.sres.stech</t>
  </si>
  <si>
    <t>PARI 3097</t>
  </si>
  <si>
    <t>ZUS10</t>
  </si>
  <si>
    <t xml:space="preserve"> QARI 3406</t>
  </si>
  <si>
    <t xml:space="preserve"> 10.166.6.145</t>
  </si>
  <si>
    <t xml:space="preserve"> 10.166.6.147</t>
  </si>
  <si>
    <t>10.166.167.200</t>
  </si>
  <si>
    <t>10.166.167.201</t>
  </si>
  <si>
    <t>slzurncsgl01.yres.ytech</t>
  </si>
  <si>
    <t>slzurncsgl02.yres.ytech</t>
  </si>
  <si>
    <t>CPZUYCLSGL02</t>
  </si>
  <si>
    <t>SLZUYNCSGL03.yres.ytech</t>
  </si>
  <si>
    <t>SLZUYNCSGL04.yres.ytech</t>
  </si>
  <si>
    <t>10.166.129.169</t>
  </si>
  <si>
    <t>10.166.129.170</t>
  </si>
  <si>
    <t>10.166.129.172</t>
  </si>
  <si>
    <t>10.166.129.173</t>
  </si>
  <si>
    <t>10.166.129.174</t>
  </si>
  <si>
    <t>10.166.129.175</t>
  </si>
  <si>
    <t>10.166.129.176</t>
  </si>
  <si>
    <t>10.166.129.177</t>
  </si>
  <si>
    <t>10.166.129.178</t>
  </si>
  <si>
    <t>10.166.129.179</t>
  </si>
  <si>
    <t>10.166.129.180</t>
  </si>
  <si>
    <t>10.166.129.181</t>
  </si>
  <si>
    <t xml:space="preserve"> QARI 3055</t>
  </si>
  <si>
    <t xml:space="preserve">ZRES </t>
  </si>
  <si>
    <t>XJGD</t>
  </si>
  <si>
    <t>CPMUZCLSGL11</t>
  </si>
  <si>
    <t>slmuzncsgl21.zres.ztech</t>
  </si>
  <si>
    <t>slmuzncsgl22.zres.ztech</t>
  </si>
  <si>
    <t>CPTTPCLSGL02</t>
  </si>
  <si>
    <t>cpzurd1mys10</t>
  </si>
  <si>
    <t>cpzurd1mys11</t>
  </si>
  <si>
    <t>DOTE</t>
  </si>
  <si>
    <t>cpzurd1mys12</t>
  </si>
  <si>
    <t>TGTG</t>
  </si>
  <si>
    <t>6111-PAR : P0083890 - Piste d'audit réglementaire</t>
  </si>
  <si>
    <t>cpzurd1mys13</t>
  </si>
  <si>
    <t>cpzurd1mys14</t>
  </si>
  <si>
    <t>MARI</t>
  </si>
  <si>
    <t>5946-MARI</t>
  </si>
  <si>
    <t>cpmupd1mysa1</t>
  </si>
  <si>
    <t>cpmupd1mysa2</t>
  </si>
  <si>
    <t>cpmupd1mysa3</t>
  </si>
  <si>
    <t>cpmupd1mysa4</t>
  </si>
  <si>
    <t>cpmupd1mysa5</t>
  </si>
  <si>
    <t>cpmupd1mysa7</t>
  </si>
  <si>
    <t>cpmupd1mysa8</t>
  </si>
  <si>
    <t>cpmupd1mysa9</t>
  </si>
  <si>
    <t>PUC 1</t>
  </si>
  <si>
    <t>PUC 2</t>
  </si>
  <si>
    <t>PUC 3</t>
  </si>
  <si>
    <t>DBRIG02J</t>
  </si>
  <si>
    <t>v9,7 fp11</t>
  </si>
  <si>
    <t>Port HADR</t>
  </si>
  <si>
    <t>ZUR50</t>
  </si>
  <si>
    <t>ZUR51</t>
  </si>
  <si>
    <t>ZUR52</t>
  </si>
  <si>
    <t>ZUR53</t>
  </si>
  <si>
    <t>ZUR54</t>
  </si>
  <si>
    <t>NC</t>
  </si>
  <si>
    <t>DEPM001J
DEPM002J
DEPM003J
DEPM004J</t>
  </si>
  <si>
    <t>DWMOP01J
DWMYW01J
DWMIN01J
DWMIN02J
DWMIN03J</t>
  </si>
  <si>
    <t>DSGBD01J</t>
  </si>
  <si>
    <t>DSGBD02J</t>
  </si>
  <si>
    <t>DSGBD03J</t>
  </si>
  <si>
    <t>DSGBD04J</t>
  </si>
  <si>
    <t>DSGBD05J</t>
  </si>
  <si>
    <t>PUC</t>
  </si>
  <si>
    <t>ZUR2A</t>
  </si>
  <si>
    <t>ZUR2B</t>
  </si>
  <si>
    <t>ZUR2C</t>
  </si>
  <si>
    <t>DETDQ01J</t>
  </si>
  <si>
    <t>DAVSO01J</t>
  </si>
  <si>
    <t>DPIVE01J</t>
  </si>
  <si>
    <t>DSIDO01J</t>
  </si>
  <si>
    <t>MUP1A</t>
  </si>
  <si>
    <t>MUP1B</t>
  </si>
  <si>
    <t>MUP1C</t>
  </si>
  <si>
    <t>MUP2A</t>
  </si>
  <si>
    <t>MUP2B</t>
  </si>
  <si>
    <t>MUP2C</t>
  </si>
  <si>
    <t>MUP3A</t>
  </si>
  <si>
    <t>MUP3B</t>
  </si>
  <si>
    <t>MUP3C</t>
  </si>
  <si>
    <t>MUP4A</t>
  </si>
  <si>
    <t>MUP4B</t>
  </si>
  <si>
    <t>MUP4C</t>
  </si>
  <si>
    <t>MUP50</t>
  </si>
  <si>
    <t>MUP51</t>
  </si>
  <si>
    <t>MUP52</t>
  </si>
  <si>
    <t>MUP53</t>
  </si>
  <si>
    <t>MUP54</t>
  </si>
  <si>
    <t>cpzurd1db225</t>
  </si>
  <si>
    <t>cpzurd1db226</t>
  </si>
  <si>
    <t>cpzurd1db227</t>
  </si>
  <si>
    <t>cpzurd1db228</t>
  </si>
  <si>
    <t>cpzurd1db229</t>
  </si>
  <si>
    <t>cpzurd1db230</t>
  </si>
  <si>
    <t>cpzurd1db231</t>
  </si>
  <si>
    <t>cpzurd1db232</t>
  </si>
  <si>
    <t>cpzurd1db233</t>
  </si>
  <si>
    <t>cpzurd1db234</t>
  </si>
  <si>
    <t>cpzurd1db235</t>
  </si>
  <si>
    <t>cpzurd1db236</t>
  </si>
  <si>
    <t>cpzurd1db237</t>
  </si>
  <si>
    <t>cpzurd1db238</t>
  </si>
  <si>
    <t>cpzurd1db239</t>
  </si>
  <si>
    <t>cpzurd1db240</t>
  </si>
  <si>
    <t>cpzurd1db241</t>
  </si>
  <si>
    <t>cpzurd1db242</t>
  </si>
  <si>
    <t>cpzurd1db243</t>
  </si>
  <si>
    <t>cpzurd1db244</t>
  </si>
  <si>
    <t>cpzurd1db245</t>
  </si>
  <si>
    <t>cpzurd1db246</t>
  </si>
  <si>
    <t>cpzurd1db247</t>
  </si>
  <si>
    <t>cpzurd1db248</t>
  </si>
  <si>
    <t>cpzurd1db249</t>
  </si>
  <si>
    <t>cpzurd1db250</t>
  </si>
  <si>
    <t>cpzurd1db251</t>
  </si>
  <si>
    <t>cpzurd1db252</t>
  </si>
  <si>
    <t>cpzurd1db253</t>
  </si>
  <si>
    <t>cpmupd1db224</t>
  </si>
  <si>
    <t>cpmupd1db225</t>
  </si>
  <si>
    <t>cpmupd1db226</t>
  </si>
  <si>
    <t>cpmupd1db227</t>
  </si>
  <si>
    <t>cpmupd1db228</t>
  </si>
  <si>
    <t>cpmupd1db229</t>
  </si>
  <si>
    <t>cpmupd1db230</t>
  </si>
  <si>
    <t>cpmupd1db231</t>
  </si>
  <si>
    <t>cpmupd1db232</t>
  </si>
  <si>
    <t>cpmupd1db233</t>
  </si>
  <si>
    <t>cpmupd1db234</t>
  </si>
  <si>
    <t>cpmupd1db235</t>
  </si>
  <si>
    <t>cpmupd1db236</t>
  </si>
  <si>
    <t>cpmupd1db237</t>
  </si>
  <si>
    <t>cpmupd1db238</t>
  </si>
  <si>
    <t>cpmupd1db239</t>
  </si>
  <si>
    <t>cpmupd1db240</t>
  </si>
  <si>
    <t>cpmupd1db241</t>
  </si>
  <si>
    <t>cpmupd1db242</t>
  </si>
  <si>
    <t>cpmupd1db243</t>
  </si>
  <si>
    <t>cpmupd1db244</t>
  </si>
  <si>
    <t>cpmupd1db245</t>
  </si>
  <si>
    <t>cpmupd1db246</t>
  </si>
  <si>
    <t>cpmupd1db247</t>
  </si>
  <si>
    <t>cpmupd1db248</t>
  </si>
  <si>
    <t>cpmupd1db249</t>
  </si>
  <si>
    <t>cpmupd1db250</t>
  </si>
  <si>
    <t>cpmupd1db251</t>
  </si>
  <si>
    <t>cpmupd1db252</t>
  </si>
  <si>
    <t>CPMUZCLSGL10</t>
  </si>
  <si>
    <t>slmuzncsgl19.zres.ztech</t>
  </si>
  <si>
    <t>slmuzncsgl20.zres.ztech</t>
  </si>
  <si>
    <t>10.155.76.111</t>
  </si>
  <si>
    <t>10.155.76.112</t>
  </si>
  <si>
    <t>10.155.76.113</t>
  </si>
  <si>
    <t>10.155.76.114</t>
  </si>
  <si>
    <t>10.155.76.115</t>
  </si>
  <si>
    <t>10.155.76.116</t>
  </si>
  <si>
    <t>10.155.76.117</t>
  </si>
  <si>
    <t>10.155.76.118</t>
  </si>
  <si>
    <t>En cours packaging Gilles D. 09/06/2016</t>
  </si>
  <si>
    <t>EDIM</t>
  </si>
  <si>
    <t>6174-EDI : [P0054890 EDI 7.3 Sig Mobile E28]</t>
  </si>
  <si>
    <t>cpttpd1mysb1</t>
  </si>
  <si>
    <t>cpttpd1mysb3</t>
  </si>
  <si>
    <t>cpttpd1mysb4</t>
  </si>
  <si>
    <t>cpttpd1mysb2</t>
  </si>
  <si>
    <t>6096-PTEC ZABBIX</t>
  </si>
  <si>
    <t>ZABX</t>
  </si>
  <si>
    <t>CPMUZCLSGL07</t>
  </si>
  <si>
    <t>slmuzncsgl13.zres.ztech</t>
  </si>
  <si>
    <t>slmuzncsgl14.zres.ztech</t>
  </si>
  <si>
    <t>10.154.78.93</t>
  </si>
  <si>
    <t>10.154.78.94</t>
  </si>
  <si>
    <t>10.154.78.95</t>
  </si>
  <si>
    <t>10.154.78.96</t>
  </si>
  <si>
    <t>10.154.78.97</t>
  </si>
  <si>
    <t>10.154.78.98</t>
  </si>
  <si>
    <t>10.154.78.99</t>
  </si>
  <si>
    <t>10.154.78.100</t>
  </si>
  <si>
    <t>10.154.78.101</t>
  </si>
  <si>
    <t>CPMUZCLSGL08</t>
  </si>
  <si>
    <t>slmuzncsgl15.zres.ztech</t>
  </si>
  <si>
    <t>slmuzncsgl16.zres.ztech</t>
  </si>
  <si>
    <t>10.154.78.82</t>
  </si>
  <si>
    <t>10.154.78.83</t>
  </si>
  <si>
    <t>10.154.78.84</t>
  </si>
  <si>
    <t>10.154.78.85</t>
  </si>
  <si>
    <t>10.154.78.86</t>
  </si>
  <si>
    <t>10.154.78.87</t>
  </si>
  <si>
    <t>10.154.78.88</t>
  </si>
  <si>
    <t>10.154.78.89</t>
  </si>
  <si>
    <t>10.154.78.80</t>
  </si>
  <si>
    <t>10.154.78.81</t>
  </si>
  <si>
    <t>10.154.78.90</t>
  </si>
  <si>
    <t>10.154.78.91</t>
  </si>
  <si>
    <t>10.154.78.92</t>
  </si>
  <si>
    <t>10.154.78.76</t>
  </si>
  <si>
    <t>5942-ASIC FTC - PE000063T - ASIC OAPP MySql Z</t>
  </si>
  <si>
    <t>5700-CGIL Code projet FE000163 5700CGIL</t>
  </si>
  <si>
    <t>10.154.78.77</t>
  </si>
  <si>
    <t>10.154.78.78</t>
  </si>
  <si>
    <t>slmuzncsgl25.zres.ztech</t>
  </si>
  <si>
    <t>slmuzncsgl26.zres.ztech</t>
  </si>
  <si>
    <t>cpmupd1mys20</t>
  </si>
  <si>
    <t>cpmupd1mys21</t>
  </si>
  <si>
    <t>cpmupd1mys22</t>
  </si>
  <si>
    <t>cpmupd1mys23</t>
  </si>
  <si>
    <t>cpmupd1mys24</t>
  </si>
  <si>
    <t>cpmupd1mys25</t>
  </si>
  <si>
    <t>cpmupd1mys26</t>
  </si>
  <si>
    <t>mysql-5.6.28</t>
  </si>
  <si>
    <t>mysql-5.6.29</t>
  </si>
  <si>
    <t>mysql-5.6.30</t>
  </si>
  <si>
    <t>mysql-5.6.31</t>
  </si>
  <si>
    <t>mysql-5.6.32</t>
  </si>
  <si>
    <t>6215-DOTE</t>
  </si>
  <si>
    <t>CPMUZCLSGL13</t>
  </si>
  <si>
    <t>CPMUZCLSGL14</t>
  </si>
  <si>
    <t>CPMUZCLSGL15</t>
  </si>
  <si>
    <t>cpmupd1mys27</t>
  </si>
  <si>
    <t>slmuzncsgl27.zres.ztech</t>
  </si>
  <si>
    <t>slmuzncsgl28.zres.ztech</t>
  </si>
  <si>
    <t>slmuzncsgl29.zres.ztech</t>
  </si>
  <si>
    <t>slmuzncsgl30.zres.ztech</t>
  </si>
  <si>
    <t>cpmupd1mys28</t>
  </si>
  <si>
    <t>ZAY15</t>
  </si>
  <si>
    <t>cpzayd1db206</t>
  </si>
  <si>
    <t>10.166.167.202</t>
  </si>
  <si>
    <t>10.154.121.225</t>
  </si>
  <si>
    <t>10.166.184.207</t>
  </si>
  <si>
    <t>cpttpd1mysa1</t>
  </si>
  <si>
    <t>CPMUZCLSGL16</t>
  </si>
  <si>
    <t>slmuzncsgl31.zres.ztech</t>
  </si>
  <si>
    <t>slmuzncsgl32.zres.ztech</t>
  </si>
  <si>
    <t xml:space="preserve">MSTR </t>
  </si>
  <si>
    <t>cpmupd1mys29</t>
  </si>
  <si>
    <t>cpzurd1mys15</t>
  </si>
  <si>
    <t>cpzurd1mys16</t>
  </si>
  <si>
    <t>LTPS</t>
  </si>
  <si>
    <t xml:space="preserve">6259-LTPS : [BT026002 : Ligne de Temps] </t>
  </si>
  <si>
    <t>SMT 10,5</t>
  </si>
  <si>
    <t>cpmupd1db253</t>
  </si>
  <si>
    <t>cpmupd1db254</t>
  </si>
  <si>
    <t>CPMUZCLSGL15
Cluster Martinique Guadeloupe</t>
  </si>
  <si>
    <t>CPMUZCLSGL16
Cluster Réunion</t>
  </si>
  <si>
    <t>CPZUYCLSGL07</t>
  </si>
  <si>
    <t>10.166.129.213</t>
  </si>
  <si>
    <t>10.166.129.212</t>
  </si>
  <si>
    <t>cpttpd1db211</t>
  </si>
  <si>
    <t>10.166.179.158</t>
  </si>
  <si>
    <t>Tivoli - NCIM</t>
  </si>
  <si>
    <t>Tivoli - TCR AGR</t>
  </si>
  <si>
    <t>Tivoli - TCR CAG</t>
  </si>
  <si>
    <t>Tivoli - TBSM</t>
  </si>
  <si>
    <t>Tivoli - TBSM - TBSM Impact</t>
  </si>
  <si>
    <t xml:space="preserve">Tivoli - TCR V3 </t>
  </si>
  <si>
    <t>Tivoli - TCR V3 - TBSM Impact</t>
  </si>
  <si>
    <t>10.155.76.119</t>
  </si>
  <si>
    <t>54050-504051</t>
  </si>
  <si>
    <t>54056-504057</t>
  </si>
  <si>
    <t>54058-54059</t>
  </si>
  <si>
    <t>CPZUYCLSGL03</t>
  </si>
  <si>
    <t>SLZUYNCSGL05.yres.ytech</t>
  </si>
  <si>
    <t>SLZUYNCSGL06,yres.ytech</t>
  </si>
  <si>
    <t>10.166.130.20</t>
  </si>
  <si>
    <t>10.166.130.21</t>
  </si>
  <si>
    <t>10.166.130.22</t>
  </si>
  <si>
    <t>10.166.130.23</t>
  </si>
  <si>
    <t>10.166.130.24</t>
  </si>
  <si>
    <t>10.166.130.25</t>
  </si>
  <si>
    <t>10.166.130.26</t>
  </si>
  <si>
    <t>10.166.130.27</t>
  </si>
  <si>
    <t>10.166.130.28</t>
  </si>
  <si>
    <t>10.166.130.29</t>
  </si>
  <si>
    <t>10.166.130.30</t>
  </si>
  <si>
    <t>10.166.130.31</t>
  </si>
  <si>
    <t>10.166.130.32</t>
  </si>
  <si>
    <t>5928-ASIC : PE000063T - ASIC OAPP Y (NEHOM) - V1.1-1</t>
  </si>
  <si>
    <t>cpzurd1mys17</t>
  </si>
  <si>
    <t>cpzurd1mys18</t>
  </si>
  <si>
    <t>5379-PTEC : P0106490</t>
  </si>
  <si>
    <t>ADAP</t>
  </si>
  <si>
    <t>EDI-5790 BT018701</t>
  </si>
  <si>
    <t>cpzurd1db254</t>
  </si>
  <si>
    <t>DCSPN01J</t>
  </si>
  <si>
    <t xml:space="preserve">6409-LTPS : [BT026002 : Ligne de Temps] </t>
  </si>
  <si>
    <t>Cluster Métropole</t>
  </si>
  <si>
    <t>cpttpd1mysa2</t>
  </si>
  <si>
    <t>ADN18 CCCL Chantier Outils - Outils-AutomatisationTests</t>
  </si>
  <si>
    <t>SLTTPNCSGL01.zres.ztech</t>
  </si>
  <si>
    <t>SLTTPNCSGL02.zres.ztech</t>
  </si>
  <si>
    <t>54150-54151</t>
  </si>
  <si>
    <t>cpttpd1db212</t>
  </si>
  <si>
    <t>CPTTPCLSGL01 </t>
  </si>
  <si>
    <t>DRATC01J</t>
  </si>
  <si>
    <t>FLORIAN ALBINET</t>
  </si>
  <si>
    <t>cpttpd1mysa3</t>
  </si>
  <si>
    <t>BDIN</t>
  </si>
  <si>
    <t>10.166.184.203</t>
  </si>
  <si>
    <t>10.166.184.202</t>
  </si>
  <si>
    <t>ZAY16</t>
  </si>
  <si>
    <t>cpzayd1db207</t>
  </si>
  <si>
    <t xml:space="preserve">Demande de construction d'une instance DB2 supplémentaire ZAY16 à celle existante pour pouvoir ensuite y copier la base de données DHYON4J 
</t>
  </si>
  <si>
    <t>TTP16</t>
  </si>
  <si>
    <t>cpttpd1db213</t>
  </si>
  <si>
    <t>10.154.84.91</t>
  </si>
  <si>
    <t>10.154.84.99</t>
  </si>
  <si>
    <t>10.166.129.211</t>
  </si>
  <si>
    <t>10.166.129.214</t>
  </si>
  <si>
    <t>10.166.129.215</t>
  </si>
  <si>
    <t>10.166.129.218</t>
  </si>
  <si>
    <t xml:space="preserve"> QARI 3054</t>
  </si>
  <si>
    <t>QARI 3054</t>
  </si>
  <si>
    <t>10.154.121.230</t>
  </si>
  <si>
    <t>10.154.121.223</t>
  </si>
  <si>
    <t>10.154.121.224</t>
  </si>
  <si>
    <t>10.166.168.196</t>
  </si>
  <si>
    <t>PARI 3112</t>
  </si>
  <si>
    <t>10.166.184.208</t>
  </si>
  <si>
    <t>10.154.84.83</t>
  </si>
  <si>
    <t>10.154.84.81</t>
  </si>
  <si>
    <t>10.154.84.82</t>
  </si>
  <si>
    <t>10.154.84.84</t>
  </si>
  <si>
    <t>10.154.84.85</t>
  </si>
  <si>
    <t>10.154.84.86</t>
  </si>
  <si>
    <t>10.154.84.87</t>
  </si>
  <si>
    <t>10.154.78.107</t>
  </si>
  <si>
    <t>10.154.78.109</t>
  </si>
  <si>
    <t>10.154.78.108</t>
  </si>
  <si>
    <t>10.154.78.110</t>
  </si>
  <si>
    <t>10.154.78.111</t>
  </si>
  <si>
    <t>10.154.78.112</t>
  </si>
  <si>
    <t>10.154.78.113</t>
  </si>
  <si>
    <t>10.154.78.114</t>
  </si>
  <si>
    <t>10.154.78.115</t>
  </si>
  <si>
    <t>10.154.78.116</t>
  </si>
  <si>
    <t>10.154.84.88</t>
  </si>
  <si>
    <t>10.154.84.89</t>
  </si>
  <si>
    <t>10.154.84.90</t>
  </si>
  <si>
    <t>10.154.84.96</t>
  </si>
  <si>
    <t>10.154.84.97</t>
  </si>
  <si>
    <t>10.154.84.98</t>
  </si>
  <si>
    <t>CPMUZCLSGL18</t>
  </si>
  <si>
    <t>slmuzncsgl35.zres.ztech</t>
  </si>
  <si>
    <t>slmuzncsgl36.zres.ztech</t>
  </si>
  <si>
    <t>PARI 1940</t>
  </si>
  <si>
    <t>10.154.77.238</t>
  </si>
  <si>
    <t>10.154.77.239</t>
  </si>
  <si>
    <t>10.154.77.236</t>
  </si>
  <si>
    <t>10.154.77.237</t>
  </si>
  <si>
    <t>10.166.168.194</t>
  </si>
  <si>
    <t>10.166.168.195</t>
  </si>
  <si>
    <t>10.166.168.197</t>
  </si>
  <si>
    <t>CPMUPCLSGL09</t>
  </si>
  <si>
    <t>SLMUZNCSGL17.zres.ztech</t>
  </si>
  <si>
    <t>SLMUZNCSGL18.zres.ztech</t>
  </si>
  <si>
    <t>10.155.76.85</t>
  </si>
  <si>
    <t>10.155.76.86</t>
  </si>
  <si>
    <t>10.155.76.87</t>
  </si>
  <si>
    <t>10.155.76.96</t>
  </si>
  <si>
    <t>10.155.76.97</t>
  </si>
  <si>
    <t>10.155.76.95</t>
  </si>
  <si>
    <t>10.155.76.92</t>
  </si>
  <si>
    <t>10.155.76.98</t>
  </si>
  <si>
    <t>10.155.76.90</t>
  </si>
  <si>
    <t>10.155.76.88</t>
  </si>
  <si>
    <t>10.155.76.93</t>
  </si>
  <si>
    <t>10.155.76.91</t>
  </si>
  <si>
    <t>10.155.76.89</t>
  </si>
  <si>
    <t>10.155.76.94</t>
  </si>
  <si>
    <t>6442-DOTE</t>
  </si>
  <si>
    <t>cpmupd1mys30</t>
  </si>
  <si>
    <t>6468-EDIM</t>
  </si>
  <si>
    <t>Projet BT013102 - DOCTHEQUE- 6127-DOTE NEHOM 1</t>
  </si>
  <si>
    <t>Projet BT013102 - DOCTHEQUE- 6127-DOTE NEHOM 2</t>
  </si>
  <si>
    <t>cpmupd1mysc1</t>
  </si>
  <si>
    <t>10.166.129.216</t>
  </si>
  <si>
    <t>10.166.129.217</t>
  </si>
  <si>
    <t>10.166.179.159</t>
  </si>
  <si>
    <t>10.155.76.123</t>
  </si>
  <si>
    <t>10.154.78.79</t>
  </si>
  <si>
    <t>CPMUZCLSGL17</t>
  </si>
  <si>
    <t>10.155.73.55</t>
  </si>
  <si>
    <t>Diderot</t>
  </si>
  <si>
    <t>Dalembert</t>
  </si>
  <si>
    <t>10.155.73.56</t>
  </si>
  <si>
    <t>10.155.73.57</t>
  </si>
  <si>
    <t>10.154.20.89</t>
  </si>
  <si>
    <t>10.154.4.65</t>
  </si>
  <si>
    <t>10.155.73.58</t>
  </si>
  <si>
    <t>10.155.73.121</t>
  </si>
  <si>
    <t>10.155.73.122</t>
  </si>
  <si>
    <t>10.155.73.123</t>
  </si>
  <si>
    <t>10.155.73.124</t>
  </si>
  <si>
    <t>V10.5</t>
  </si>
  <si>
    <t>10.166.129.235</t>
  </si>
  <si>
    <t>10.166.129.236</t>
  </si>
  <si>
    <t>10.166.129.237</t>
  </si>
  <si>
    <t>10.166.129.238</t>
  </si>
  <si>
    <t>10.166.129.239</t>
  </si>
  <si>
    <t>10.166.129.240</t>
  </si>
  <si>
    <t>10.166.129.241</t>
  </si>
  <si>
    <t>10.166.129.242</t>
  </si>
  <si>
    <t>10.166.233.106</t>
  </si>
  <si>
    <t>10.166.235.181</t>
  </si>
  <si>
    <t>DCRAP01J</t>
  </si>
  <si>
    <t>cpzurd1db255</t>
  </si>
  <si>
    <t>cpzurd1db256</t>
  </si>
  <si>
    <t>CPZURCLSGL05</t>
  </si>
  <si>
    <t>10.166.129.243</t>
  </si>
  <si>
    <t>6215-DOTE -DESIGN (BDIN)</t>
  </si>
  <si>
    <t>FEATURES</t>
  </si>
  <si>
    <t>10.166.184.209</t>
  </si>
  <si>
    <t>6444-PTEC</t>
  </si>
  <si>
    <t>cpzurd1db257</t>
  </si>
  <si>
    <t>DBRIG03J
pour NPC</t>
  </si>
  <si>
    <t>cpmupd1db255</t>
  </si>
  <si>
    <t>10.154.78.102</t>
  </si>
  <si>
    <t>10.154.121.226</t>
  </si>
  <si>
    <t>10.166.129.244</t>
  </si>
  <si>
    <t>10.166.129.245</t>
  </si>
  <si>
    <t>cpmupd1db256</t>
  </si>
  <si>
    <t>10.154.77.198</t>
  </si>
  <si>
    <t>cpzurd1mysa1</t>
  </si>
  <si>
    <t>cpmupd1mys31</t>
  </si>
  <si>
    <t>6657 - P0083890 - Piste d'audit réglementaire</t>
  </si>
  <si>
    <t>10.154.77.199</t>
  </si>
  <si>
    <t>OCB2 - 6760 - BT007901 - POI Report - OCB2 - RefV1</t>
  </si>
  <si>
    <t>cpzurd1mys19</t>
  </si>
  <si>
    <t>SLZUYNCSGL15.yres.ytech</t>
  </si>
  <si>
    <t>SLZUYNCSGL16.yres.ytech</t>
  </si>
  <si>
    <t>cpzurd1mysa2</t>
  </si>
  <si>
    <t>6772-GEVT : BT038902 : GEVT</t>
  </si>
  <si>
    <t>GEVT</t>
  </si>
  <si>
    <t>Décomsionnement en cours</t>
  </si>
  <si>
    <t>10.166.167.203</t>
  </si>
  <si>
    <t xml:space="preserve">Fonction </t>
  </si>
  <si>
    <t>BANCAIRE</t>
  </si>
  <si>
    <t>IT</t>
  </si>
  <si>
    <t>?</t>
  </si>
  <si>
    <t>6715-LTPS - BT004701 - Big Data / Ligne de temps</t>
  </si>
  <si>
    <t>BANCAIRE 24/24</t>
  </si>
  <si>
    <t>6881 - PFCC - P0001491 - Communication Client</t>
  </si>
  <si>
    <t>cpzurd1mysa3</t>
  </si>
  <si>
    <t>PFCC</t>
  </si>
  <si>
    <t>cpzurd1mysa4</t>
  </si>
  <si>
    <t>RESA</t>
  </si>
  <si>
    <t>6830 - VNCA - BT037301 - Outils de réservation VNCA</t>
  </si>
  <si>
    <t>ZAR10</t>
  </si>
  <si>
    <t>Node Maitre</t>
  </si>
  <si>
    <t xml:space="preserve">Plage de reboot </t>
  </si>
  <si>
    <t>cpzurd1mysa5</t>
  </si>
  <si>
    <t>PSAS</t>
  </si>
  <si>
    <t>6926-SUPER - BT050301 - Haute Dispo Portail de Supervision - A</t>
  </si>
  <si>
    <t>cpmupd1mys32</t>
  </si>
  <si>
    <t>6927-SUPER - BT050301 - Haute Dispo Portail de Supervision - A</t>
  </si>
  <si>
    <t xml:space="preserve">MCO-MEP Outils </t>
  </si>
  <si>
    <t>SLZUYNCSGL17.yres.ytech</t>
  </si>
  <si>
    <t>SLZUYNCSGL18.yres.ytech</t>
  </si>
  <si>
    <t>cpzurd1mys21</t>
  </si>
  <si>
    <t>10.154.77.200</t>
  </si>
  <si>
    <t>cpzurd1mysa6</t>
  </si>
  <si>
    <t>6976-NOMAD : T300627T-Nomadisme Commercial</t>
  </si>
  <si>
    <t>CMD2</t>
  </si>
  <si>
    <t>cpzurd1mysa7</t>
  </si>
  <si>
    <t>cpmupd1mys33</t>
  </si>
  <si>
    <t>6991-GEVT - BT038902 - GEVT Migration Base Archivage des EVTS</t>
  </si>
  <si>
    <t>Michel GONCE</t>
  </si>
  <si>
    <t>ZAR11</t>
  </si>
  <si>
    <t>ZAR12</t>
  </si>
  <si>
    <t>cpzurd1mys22</t>
  </si>
  <si>
    <t>cpzurd1mys23</t>
  </si>
  <si>
    <t>Guillaume MASSON</t>
  </si>
  <si>
    <t>7021 - LTPS - BT004701 - Mise en œuvre infra Big DATA</t>
  </si>
  <si>
    <t>cpmupd1mys34</t>
  </si>
  <si>
    <t>Alain Delahaye</t>
  </si>
  <si>
    <t>7038 - NOMAD - T300627T - Nomadisme Commercial et PUC sur tablette en agence</t>
  </si>
  <si>
    <t>slttpncsgl03.zres.ztech</t>
  </si>
  <si>
    <t>slttpncsgl04.zres.ztech</t>
  </si>
  <si>
    <t>RES2</t>
  </si>
  <si>
    <t>Jean Marc LEONE</t>
  </si>
  <si>
    <t>cpzurd1mysa8</t>
  </si>
  <si>
    <t>cpmupd1db257</t>
  </si>
  <si>
    <t>cpmupd1db258</t>
  </si>
  <si>
    <t>cpmupd1db259</t>
  </si>
  <si>
    <t>cpmupd1db260</t>
  </si>
  <si>
    <t>cpmupd1db261</t>
  </si>
  <si>
    <t>cpzurd1mysa9</t>
  </si>
  <si>
    <t>cpzurd1mysb0</t>
  </si>
  <si>
    <t>GEST</t>
  </si>
  <si>
    <t>7070 - GEST - BT027101 - Industrialisation des serveurs outils et des applications associées</t>
  </si>
  <si>
    <t>Alain LETONQUESSE</t>
  </si>
  <si>
    <t>DDNCL01J</t>
  </si>
  <si>
    <t>DBRIG03J</t>
  </si>
  <si>
    <t>DXCON01J</t>
  </si>
  <si>
    <t>cpmupd1db262</t>
  </si>
  <si>
    <t>cpmupd1db263</t>
  </si>
  <si>
    <t>cpmupd1db264</t>
  </si>
  <si>
    <t>cpmupd1db265</t>
  </si>
  <si>
    <t>cpmupd1db266</t>
  </si>
  <si>
    <t>54064-54065</t>
  </si>
  <si>
    <t>54066-54067</t>
  </si>
  <si>
    <t>Commandé le 28/02/17</t>
  </si>
  <si>
    <t>Commandé le 01/03/2017</t>
  </si>
  <si>
    <t>cpmupd1mys35</t>
  </si>
  <si>
    <t>7076 - SECU - BT037901 - Sécurisation accès réseau</t>
  </si>
  <si>
    <t>Françoise LAUDOUARD</t>
  </si>
  <si>
    <t>Sylvain DESVEAUX</t>
  </si>
  <si>
    <t>Cédric KOWALSKI</t>
  </si>
  <si>
    <t>Agnes RIFFE</t>
  </si>
  <si>
    <t>Frédéric DONDA / Emmanuel BASLE</t>
  </si>
  <si>
    <t xml:space="preserve">Agnes RIFFE </t>
  </si>
  <si>
    <t>Frédéric POUGNET</t>
  </si>
  <si>
    <t>Nicolas LAGNEAUX</t>
  </si>
  <si>
    <t>Frédéric DONDA / Emmanuel  BASLE</t>
  </si>
  <si>
    <t>Gilles CAILLOT</t>
  </si>
  <si>
    <t>Denis DALLY</t>
  </si>
  <si>
    <t>Sébastien BOUTON</t>
  </si>
  <si>
    <t>Thibaut FERRAND</t>
  </si>
  <si>
    <t>Claire VARLET</t>
  </si>
  <si>
    <t>CdP / Gestionnaire</t>
  </si>
  <si>
    <t>Xavier de SURMONT</t>
  </si>
  <si>
    <t>Alexis LAMOTTE</t>
  </si>
  <si>
    <t>Denis JALLET / Isabelle BEAUVISAGE</t>
  </si>
  <si>
    <t>DXCON02J</t>
  </si>
  <si>
    <t>Commandé le 07/03/2017</t>
  </si>
  <si>
    <t>DPECL01J</t>
  </si>
  <si>
    <t>TTP17</t>
  </si>
  <si>
    <t>cpttpd1db214</t>
  </si>
  <si>
    <t>cpttpd1db215</t>
  </si>
  <si>
    <t>cpttpd1db216</t>
  </si>
  <si>
    <t>cpttpd1db217</t>
  </si>
  <si>
    <t>cpttpd1db218</t>
  </si>
  <si>
    <t>cpttpd1db219</t>
  </si>
  <si>
    <t>cpttpd1db220</t>
  </si>
  <si>
    <t>cpttpd1db221</t>
  </si>
  <si>
    <t>cpttpd1db222</t>
  </si>
  <si>
    <t>DRJAZ05J</t>
  </si>
  <si>
    <t>DRJAZ01J</t>
  </si>
  <si>
    <t>DRJAZ02J</t>
  </si>
  <si>
    <t>DRJAZ04J</t>
  </si>
  <si>
    <t>DRJAZ06J</t>
  </si>
  <si>
    <t>DRJAZ07J</t>
  </si>
  <si>
    <t>DRJAZ08J</t>
  </si>
  <si>
    <t>CPMUZCLSGL21</t>
  </si>
  <si>
    <t>slmuzncsgl41.zres.ztech</t>
  </si>
  <si>
    <t>slmuzncsgl42.zres.ztech</t>
  </si>
  <si>
    <t>cpmupd1mys40</t>
  </si>
  <si>
    <t>BSW0</t>
  </si>
  <si>
    <t>7106-CFP</t>
  </si>
  <si>
    <t>Jérôme RIOUALL</t>
  </si>
  <si>
    <t>cpzurd1mys25</t>
  </si>
  <si>
    <t>ZAR13</t>
  </si>
  <si>
    <t>cpzurd1mys24</t>
  </si>
  <si>
    <t>Xavier DE SURMONT</t>
  </si>
  <si>
    <t>RIOUALL Jerome</t>
  </si>
  <si>
    <t>7105 - CFP - BT044601 - COMPTE A FORT PRIVILEGES</t>
  </si>
  <si>
    <t>6886 - GMHL - P0119690 - Gestion de la matrice des hôtes logiques</t>
  </si>
  <si>
    <t>GMHL</t>
  </si>
  <si>
    <t>Pradier Nicolas</t>
  </si>
  <si>
    <t>ZUY11</t>
  </si>
  <si>
    <t>cpzurd1db277</t>
  </si>
  <si>
    <t>cpzurd1mysc0</t>
  </si>
  <si>
    <t>CPZUYCLSGL10</t>
  </si>
  <si>
    <t>SLZUYNCSGL19.yres.ytech</t>
  </si>
  <si>
    <t>SLZUYNCSGL20.yres.ytech</t>
  </si>
  <si>
    <t>7089 - DOTE - BT007901 - Report POI - DOTE - REFV1</t>
  </si>
  <si>
    <t>demande initiée par 7089 - DOTE - BT007901 - Report POI - DOTE - REFV1</t>
  </si>
  <si>
    <t>Remi DUCREUX</t>
  </si>
  <si>
    <t>7101 - PFCC - P0004991_ComCli_PFCC</t>
  </si>
  <si>
    <t>ZETA</t>
  </si>
  <si>
    <t>cpmupd1mys36</t>
  </si>
  <si>
    <t>HDP0</t>
  </si>
  <si>
    <t>7222 - ZEUS - BT004701 - Mise en œuvre infra Big DATA</t>
  </si>
  <si>
    <t>7219 - ZETA - BT004701 - Mise en œuvre infra Big DATA</t>
  </si>
  <si>
    <t>CPZUYCLSGL09</t>
  </si>
  <si>
    <t>CPZUYCLSGL08</t>
  </si>
  <si>
    <t>cpttpd1mysb6</t>
  </si>
  <si>
    <t>cpmupd1mysc2</t>
  </si>
  <si>
    <t>cpmupd1mysc3</t>
  </si>
  <si>
    <t>7175 - GMHL - P0119690 - Outillage Matrice</t>
  </si>
  <si>
    <t>Nicolas PRADIER</t>
  </si>
  <si>
    <t>7196 - PFCC - P0001491 - Communication Client</t>
  </si>
  <si>
    <t>7196 - PFCC -P0001491 - Communication Client</t>
  </si>
  <si>
    <t>CPTTPCLSGL04</t>
  </si>
  <si>
    <t>  CPTTPCLSGL04</t>
  </si>
  <si>
    <t> SLTTPNCSGL07</t>
  </si>
  <si>
    <t>SLTTPNCSGL08</t>
  </si>
  <si>
    <t>10.166.167.110</t>
  </si>
  <si>
    <t>10.166.167.111</t>
  </si>
  <si>
    <t>10.166.167.112 </t>
  </si>
  <si>
    <t>10.166.167.113 </t>
  </si>
  <si>
    <t>10.166.167.114 </t>
  </si>
  <si>
    <t>10.166.167.115</t>
  </si>
  <si>
    <t>10.166.167.116</t>
  </si>
  <si>
    <t>10.166.167.117 </t>
  </si>
  <si>
    <t>10.166.167.118</t>
  </si>
  <si>
    <t>cpzurd1mysc1</t>
  </si>
  <si>
    <t>PFIM</t>
  </si>
  <si>
    <t>7233 - PFIM - P0063791 - Refonte architecture comptable lot 1</t>
  </si>
  <si>
    <t>Laurent FACCHINELLO</t>
  </si>
  <si>
    <t>CPMUZCLSGL22</t>
  </si>
  <si>
    <t>slmuzncsgl43.zres.ztech</t>
  </si>
  <si>
    <t>slmuzncsgl44.zres.ztech</t>
  </si>
  <si>
    <t>cpmupd1mysd0</t>
  </si>
  <si>
    <t>cpmupd1mysd1</t>
  </si>
  <si>
    <t>cpmupd1mysd2</t>
  </si>
  <si>
    <t>cpmupd1mysd3</t>
  </si>
  <si>
    <t>cpmupd1mysd4</t>
  </si>
  <si>
    <t>cpmupd1mysd5</t>
  </si>
  <si>
    <t>cpmupd1mysd6</t>
  </si>
  <si>
    <t>cpmupd1mysd7</t>
  </si>
  <si>
    <t>cpmupd1mysd8</t>
  </si>
  <si>
    <t>cpmupd1mysd9</t>
  </si>
  <si>
    <t>cpttpd1mysa6</t>
  </si>
  <si>
    <r>
      <t>CPMUZCLSGL13</t>
    </r>
    <r>
      <rPr>
        <b/>
        <sz val="10"/>
        <color rgb="FFFF0000"/>
        <rFont val="Arial"/>
        <family val="2"/>
      </rPr>
      <t xml:space="preserve"> (réservé ZABX)</t>
    </r>
  </si>
  <si>
    <t xml:space="preserve"> PFIM</t>
  </si>
  <si>
    <t>SLZURNCSGL13</t>
  </si>
  <si>
    <t>10.166.130.86</t>
  </si>
  <si>
    <t>10.166.234.83</t>
  </si>
  <si>
    <t>SLZURNCSGL14</t>
  </si>
  <si>
    <t>10.166.130.87</t>
  </si>
  <si>
    <t>10.166.234.98</t>
  </si>
  <si>
    <t>CPZURCLSGL07</t>
  </si>
  <si>
    <t>10.166.130.88</t>
  </si>
  <si>
    <t>SLZURNCSGL13-HB</t>
  </si>
  <si>
    <t>10.166.62.149</t>
  </si>
  <si>
    <t>SLZURNCSGL14-HB</t>
  </si>
  <si>
    <t>10.166.62.150</t>
  </si>
  <si>
    <t>CPZURD1DB258</t>
  </si>
  <si>
    <t>10.166.130.89</t>
  </si>
  <si>
    <t>CPZURD1DB259</t>
  </si>
  <si>
    <t>10.166.130.90</t>
  </si>
  <si>
    <t>CPZURD1DB260</t>
  </si>
  <si>
    <t>10.166.130.91</t>
  </si>
  <si>
    <t>CPZURD1DB261</t>
  </si>
  <si>
    <t>10.166.130.92</t>
  </si>
  <si>
    <t>CPZURD1DB262</t>
  </si>
  <si>
    <t>10.166.130.93</t>
  </si>
  <si>
    <t>CPZURD1DB263</t>
  </si>
  <si>
    <t>10.166.130.81</t>
  </si>
  <si>
    <t>CPZURD1DB264</t>
  </si>
  <si>
    <t>10.166.130.82</t>
  </si>
  <si>
    <t>CPZURD1DB265</t>
  </si>
  <si>
    <t>10.166.130.83</t>
  </si>
  <si>
    <t>CPZURD1DB266</t>
  </si>
  <si>
    <t>10.166.130.84</t>
  </si>
  <si>
    <t>SLZURNCSGL11</t>
  </si>
  <si>
    <t>10.166.130.78</t>
  </si>
  <si>
    <t>10.166.232.117</t>
  </si>
  <si>
    <t>SLZURNCSGL12</t>
  </si>
  <si>
    <t>10.166.130.79</t>
  </si>
  <si>
    <t>10.166.234.97</t>
  </si>
  <si>
    <t>CPZURCLSGL06</t>
  </si>
  <si>
    <t>10.166.130.80</t>
  </si>
  <si>
    <t>SLZURNCSGL11-HB</t>
  </si>
  <si>
    <t>10.166.62.147</t>
  </si>
  <si>
    <t>SLZURNCSGL12-HB</t>
  </si>
  <si>
    <t>10.166.62.148</t>
  </si>
  <si>
    <t>cpmupd1mysg1</t>
  </si>
  <si>
    <t>cpmupd1mysr1</t>
  </si>
  <si>
    <t>7232 - PFIM - P0063791 - Refonte architecture comptable lot 1</t>
  </si>
  <si>
    <t>cpttpd1mysa7</t>
  </si>
  <si>
    <t>cpttpd1mysa4</t>
  </si>
  <si>
    <t>7286 - OMC - BT069301 - Outillage Mobile Center</t>
  </si>
  <si>
    <t>OMC</t>
  </si>
  <si>
    <t>PELLISSIER Guy</t>
  </si>
  <si>
    <t>7280 - PFIM - P0063791 - Refonte architecture comptable lot 1</t>
  </si>
  <si>
    <t>SUPER</t>
  </si>
  <si>
    <t>7180-SUPER  : BT050301</t>
  </si>
  <si>
    <t>KOWALSKI Cédric</t>
  </si>
  <si>
    <t>cpmupd1mys41</t>
  </si>
  <si>
    <t>cpzurd1mys26</t>
  </si>
  <si>
    <t>7179-SUPER : BT050301</t>
  </si>
  <si>
    <t>POSU</t>
  </si>
  <si>
    <t>CPMUZCLSGL23</t>
  </si>
  <si>
    <t>slmuzncsgl45.zres.ztech</t>
  </si>
  <si>
    <t>slmuzncsgl46.zres.ztech</t>
  </si>
  <si>
    <t>cpzurd1mysc2</t>
  </si>
  <si>
    <t>cpzurd1mysc3</t>
  </si>
  <si>
    <t>cpmupd1mysc4</t>
  </si>
  <si>
    <t>cpmupd1mysda</t>
  </si>
  <si>
    <t>cpmupd1mysdb</t>
  </si>
  <si>
    <t>cpmupd1mysdc</t>
  </si>
  <si>
    <t>cpmupd1mysdd</t>
  </si>
  <si>
    <t>cpmupd1mysde</t>
  </si>
  <si>
    <t>cpmupd1mysdf</t>
  </si>
  <si>
    <t>cpmupd1mysdg</t>
  </si>
  <si>
    <t>cpmupd1mysdh</t>
  </si>
  <si>
    <t>cpmupd1mysdi</t>
  </si>
  <si>
    <t>MUP1D</t>
  </si>
  <si>
    <t>MUP1E</t>
  </si>
  <si>
    <t>MUP1F</t>
  </si>
  <si>
    <t>MUP1G</t>
  </si>
  <si>
    <t>MUP1H</t>
  </si>
  <si>
    <t>MUP1I</t>
  </si>
  <si>
    <t>cpmupd1mysg2</t>
  </si>
  <si>
    <t>cpmupd1myse0</t>
  </si>
  <si>
    <t>cpmupd1myse1</t>
  </si>
  <si>
    <t>cpmupd1myse2</t>
  </si>
  <si>
    <t>cpmupd1myse3</t>
  </si>
  <si>
    <t>cpmupd1myse4</t>
  </si>
  <si>
    <t>cpmupd1myse5</t>
  </si>
  <si>
    <t>cpmupd1myse6</t>
  </si>
  <si>
    <t>cpmupd1myse7</t>
  </si>
  <si>
    <t>cpmupd1myse8</t>
  </si>
  <si>
    <t>cpmupd1myse9</t>
  </si>
  <si>
    <t>cpmupd1mysea</t>
  </si>
  <si>
    <t>cpmupd1myseb</t>
  </si>
  <si>
    <t>cpmupd1mysec</t>
  </si>
  <si>
    <t>cpmupd1mysed</t>
  </si>
  <si>
    <t>cpmupd1mysee</t>
  </si>
  <si>
    <t>cpmupd1mysef</t>
  </si>
  <si>
    <t>cpmupd1myseg</t>
  </si>
  <si>
    <t>cpmupd1mysc5</t>
  </si>
  <si>
    <t>cpmupd1mysc6</t>
  </si>
  <si>
    <t>7331 - GEST - BT027101 - Industrialisation des serveurs outils et des applications associées</t>
  </si>
  <si>
    <t>cpttpd1mysa8</t>
  </si>
  <si>
    <t>(vide)</t>
  </si>
  <si>
    <t>Nombre de Node/groupe
Foclusname</t>
  </si>
  <si>
    <t>SMT JAZZ</t>
  </si>
  <si>
    <t>NPC1  CLIENT 1</t>
  </si>
  <si>
    <t>NPC 2 CLIENT_2</t>
  </si>
  <si>
    <t>7363-PFIM
- P0063791 - Refonte architecture comptable lot 1 (temporaire)</t>
  </si>
  <si>
    <t>7045 - SECU - BT037901 - Sécurisation accès réseau
7303-SECU : RES2 - 170426 - ZUR10 - Demande 2ième base Mysql</t>
  </si>
  <si>
    <t>6258-DWH : BT018302_P0083301_DecomV1</t>
  </si>
  <si>
    <t>7429-MSTR : DWH - 170614 - ZUR10 - base Mysql MSTR EM</t>
  </si>
  <si>
    <t>Laurence PAGES</t>
  </si>
  <si>
    <t>Jean Marc Leone</t>
  </si>
  <si>
    <t>cpmupd1mys37</t>
  </si>
  <si>
    <t>7430-MSTR : DWH - 170614 - MUP10 - base Mysql MSTR EM</t>
  </si>
  <si>
    <t>6264-DWH</t>
  </si>
  <si>
    <t>cpzurd1mysd0</t>
  </si>
  <si>
    <t>cpzurd1mysc4</t>
  </si>
  <si>
    <t xml:space="preserve">7462 - CMA - BT0680002 - Communautarisation Mon Agence </t>
  </si>
  <si>
    <t>ATAG</t>
  </si>
  <si>
    <t>LIEGARD Emmanuel</t>
  </si>
  <si>
    <t>SLMUZNCSGL37</t>
  </si>
  <si>
    <t>SLMUZNCSGL38</t>
  </si>
  <si>
    <t>CPMUZCLSGL19</t>
  </si>
  <si>
    <t>Bruno BEAUDOIN</t>
  </si>
  <si>
    <t>PTEC-6087 PTEC-6086 PTEC-6562-PTEC-6848
7381 - CMDB - BT044701 - Référentiel faisant le lien entre les données
7391 - CMDB - BT044701 - Référentiel faisant le lien entre les données</t>
  </si>
  <si>
    <t>10.166.129.246</t>
  </si>
  <si>
    <t>cpmupd1mysdj</t>
  </si>
  <si>
    <t>MUP1J</t>
  </si>
  <si>
    <t>Commandé le 20/07/2017</t>
  </si>
  <si>
    <t>GED</t>
  </si>
  <si>
    <t>SLZURNCSGL</t>
  </si>
  <si>
    <t>ZXR12</t>
  </si>
  <si>
    <t>ZWR10</t>
  </si>
  <si>
    <t>ZZR10</t>
  </si>
  <si>
    <t>ZVR10</t>
  </si>
  <si>
    <t>ZFR10</t>
  </si>
  <si>
    <t>56450-56451</t>
  </si>
  <si>
    <t>DFLNT01J</t>
  </si>
  <si>
    <t>56452-56453</t>
  </si>
  <si>
    <t>56454-56455</t>
  </si>
  <si>
    <t>CPZURD1DB268</t>
  </si>
  <si>
    <t>CPZURD1DB269</t>
  </si>
  <si>
    <t>CPZURD1DB270</t>
  </si>
  <si>
    <t>CPZURD1DB271</t>
  </si>
  <si>
    <t>CPZURD1DB272</t>
  </si>
  <si>
    <t>CPZURD1DB273</t>
  </si>
  <si>
    <t>CPZURD1DB274</t>
  </si>
  <si>
    <t>CPZURD1DB275</t>
  </si>
  <si>
    <t>57450-57451</t>
  </si>
  <si>
    <t>57452-57453</t>
  </si>
  <si>
    <t>CPTTPCLSGL05</t>
  </si>
  <si>
    <t>slttpncsgl09.zres.ztech</t>
  </si>
  <si>
    <t>slttpncsgl10.zres.ztech</t>
  </si>
  <si>
    <t>cpttpd1mysc0</t>
  </si>
  <si>
    <t>7562-CMA : Projet BT068002 - Communautarisation Mon Agence</t>
  </si>
  <si>
    <t>Emmanuel LIEGARD</t>
  </si>
  <si>
    <t>BIGDATA</t>
  </si>
  <si>
    <t>cpttpd1mysc1</t>
  </si>
  <si>
    <t>DSDDI01J</t>
  </si>
  <si>
    <t>DEERD01J</t>
  </si>
  <si>
    <t>cpttpd1mysa5</t>
  </si>
  <si>
    <t>7607-IOBE : iOBEYA_FTU_Serveurs_Production</t>
  </si>
  <si>
    <t>XIMV</t>
  </si>
  <si>
    <t>cpzurd1mysc5</t>
  </si>
  <si>
    <t xml:space="preserve"> 7629-TGTG</t>
  </si>
  <si>
    <t>10.154.21.89</t>
  </si>
  <si>
    <t>10.154.21.90</t>
  </si>
  <si>
    <t>10.154.21..92</t>
  </si>
  <si>
    <t xml:space="preserve">7641-DWH : DWH </t>
  </si>
  <si>
    <t>cpzurd1mysc6</t>
  </si>
  <si>
    <t>7640-DWH base Mysql MSTR Param PPIL</t>
  </si>
  <si>
    <t>cpzurd1mys27</t>
  </si>
  <si>
    <t xml:space="preserve"> 7648-PFCC P0004991_ComCli_HOMOL_PFCC_FTU_V1</t>
  </si>
  <si>
    <t>cpzurd1mys28</t>
  </si>
  <si>
    <t>7649-PRCO P0004991_ComCli_HOMOL_PRCO_FTU_V1</t>
  </si>
  <si>
    <t>cpzurd1mys29</t>
  </si>
  <si>
    <t>BANCAIRE
CLIENT</t>
  </si>
  <si>
    <t>FRMS</t>
  </si>
  <si>
    <t>7693-NPC : [BT085702 - NPC Formulaires R3]</t>
  </si>
  <si>
    <t>Sandrine DENIS</t>
  </si>
  <si>
    <t>CPZUYCLSGL11</t>
  </si>
  <si>
    <t>SLZUYNCSGL22.yres.ytech</t>
  </si>
  <si>
    <t>SLZUYNCSGL21.yres.ytech</t>
  </si>
  <si>
    <t>10.154.58.199</t>
  </si>
  <si>
    <t>10.154.58.200</t>
  </si>
  <si>
    <t>EMAE</t>
  </si>
  <si>
    <t>7703-NPC : NPC</t>
  </si>
  <si>
    <t xml:space="preserve">LALLEMAND Julien </t>
  </si>
  <si>
    <t>7711-NPC BT085702 - NPC R3 Formulaires</t>
  </si>
  <si>
    <t xml:space="preserve">Sandrine DENIS </t>
  </si>
  <si>
    <t>cpmupd1mysf0</t>
  </si>
  <si>
    <t>CPMUZCLSGL24</t>
  </si>
  <si>
    <t>cpzurd1mys31</t>
  </si>
  <si>
    <t>cpmupd1mysf1</t>
  </si>
  <si>
    <t>7704-NPC  : NPC -EMAE</t>
  </si>
  <si>
    <t>10.166.130.17</t>
  </si>
  <si>
    <t>DRABF01J</t>
  </si>
  <si>
    <t>DRJAZ03J</t>
  </si>
  <si>
    <t>TTP18</t>
  </si>
  <si>
    <t>10.166.57.159</t>
  </si>
  <si>
    <t>10.166.57.160</t>
  </si>
  <si>
    <t>slmuzncsgl47.zres.ztech</t>
  </si>
  <si>
    <t>slmuzncsgl48.zres.ztech</t>
  </si>
  <si>
    <t>Commandé le 16/11/2017</t>
  </si>
  <si>
    <t>UNICA COGNOS</t>
  </si>
  <si>
    <t>DUNIC01J</t>
  </si>
  <si>
    <t>DCOGN01J</t>
  </si>
  <si>
    <t>CPMUZCLSGL</t>
  </si>
  <si>
    <t>SLMUZNCSGL</t>
  </si>
  <si>
    <t>CPZURD1DB276</t>
  </si>
  <si>
    <t>CPZURD1DB277</t>
  </si>
  <si>
    <t>7789-UNIC</t>
  </si>
  <si>
    <t xml:space="preserve">7790-UNIC </t>
  </si>
  <si>
    <t xml:space="preserve">7791-UNIC </t>
  </si>
  <si>
    <t xml:space="preserve">7792-UNIC </t>
  </si>
  <si>
    <t>cpmupd1db267</t>
  </si>
  <si>
    <t>cpmupd1db268</t>
  </si>
  <si>
    <t>Commandé le 30/11/2017</t>
  </si>
  <si>
    <t>7736-GED</t>
  </si>
  <si>
    <t>Cluster GED1</t>
  </si>
  <si>
    <t>Cluster Ged 3</t>
  </si>
  <si>
    <t>LPP10</t>
  </si>
  <si>
    <t>COP10</t>
  </si>
  <si>
    <t>DPP10</t>
  </si>
  <si>
    <t>CEP10</t>
  </si>
  <si>
    <t>CAP10</t>
  </si>
  <si>
    <t>AMP10</t>
  </si>
  <si>
    <t>NFP10</t>
  </si>
  <si>
    <t>NMP10</t>
  </si>
  <si>
    <t>NEP10</t>
  </si>
  <si>
    <t>NSP10</t>
  </si>
  <si>
    <t>PGP10</t>
  </si>
  <si>
    <t>Cluster Ged 2</t>
  </si>
  <si>
    <t>AVP10</t>
  </si>
  <si>
    <t>JPP10</t>
  </si>
  <si>
    <t>CRP10</t>
  </si>
  <si>
    <t>APP10</t>
  </si>
  <si>
    <t>LAP10</t>
  </si>
  <si>
    <t>KPP10</t>
  </si>
  <si>
    <t>MOP10</t>
  </si>
  <si>
    <t>SMP10</t>
  </si>
  <si>
    <t>TOP10</t>
  </si>
  <si>
    <t>TPP10</t>
  </si>
  <si>
    <t>ALP10</t>
  </si>
  <si>
    <t>AOP10</t>
  </si>
  <si>
    <t>BIP10</t>
  </si>
  <si>
    <t>CLP10</t>
  </si>
  <si>
    <t>CSP10</t>
  </si>
  <si>
    <t>FIP10</t>
  </si>
  <si>
    <t>FCP10</t>
  </si>
  <si>
    <t>NOP10</t>
  </si>
  <si>
    <t>IFP10</t>
  </si>
  <si>
    <t>Cluster Ged 4</t>
  </si>
  <si>
    <t>AQP10</t>
  </si>
  <si>
    <t>BPP10</t>
  </si>
  <si>
    <t>GUP10</t>
  </si>
  <si>
    <t>IVP10</t>
  </si>
  <si>
    <t>LOP10</t>
  </si>
  <si>
    <t>MAP10</t>
  </si>
  <si>
    <t>CPP10</t>
  </si>
  <si>
    <t>REP10</t>
  </si>
  <si>
    <t>RPP10</t>
  </si>
  <si>
    <t>VFP10</t>
  </si>
  <si>
    <t>CPMUPD1DB269</t>
  </si>
  <si>
    <t>CPMUPD1DB270</t>
  </si>
  <si>
    <t>CPMUPD1DB271</t>
  </si>
  <si>
    <t>CPALPD1DB201</t>
  </si>
  <si>
    <t>50750-50751</t>
  </si>
  <si>
    <t>CPAOPD1DB201</t>
  </si>
  <si>
    <t>51850-51851</t>
  </si>
  <si>
    <t>51050-51051</t>
  </si>
  <si>
    <t>CPAQPD1DB201</t>
  </si>
  <si>
    <t>CPAVPD1DB201</t>
  </si>
  <si>
    <t>50950-50951</t>
  </si>
  <si>
    <t>CPBIPD1DB201</t>
  </si>
  <si>
    <t>50850-50851</t>
  </si>
  <si>
    <t>CPBPPD1DB201</t>
  </si>
  <si>
    <t>50550-50551</t>
  </si>
  <si>
    <t>CPCLPD1DB201</t>
  </si>
  <si>
    <t>51750-51751</t>
  </si>
  <si>
    <t>CPLPPD1DB201</t>
  </si>
  <si>
    <t>50350-50351</t>
  </si>
  <si>
    <t>CPCOPD1DB201</t>
  </si>
  <si>
    <t>53450-53451</t>
  </si>
  <si>
    <t>CPDPPD1DB201</t>
  </si>
  <si>
    <t>54450-54451</t>
  </si>
  <si>
    <t>CPJPPD1DB201</t>
  </si>
  <si>
    <t>51950-51951</t>
  </si>
  <si>
    <t>CPCSPD1DB201</t>
  </si>
  <si>
    <t>51450-51451</t>
  </si>
  <si>
    <t>CPCEPD1DB201</t>
  </si>
  <si>
    <t>52950-52951</t>
  </si>
  <si>
    <t>CPCRPD1DB201</t>
  </si>
  <si>
    <t>53950-53951</t>
  </si>
  <si>
    <t>53350-53351</t>
  </si>
  <si>
    <t>CPCAPD1DB201</t>
  </si>
  <si>
    <t>CPAMPD1DB201</t>
  </si>
  <si>
    <t>51150-51151</t>
  </si>
  <si>
    <t>CPAPPD1DB201</t>
  </si>
  <si>
    <t>52250-52251</t>
  </si>
  <si>
    <t>CPFIPD1DB201</t>
  </si>
  <si>
    <t>52550-52551</t>
  </si>
  <si>
    <t>CPFCPD1DB201</t>
  </si>
  <si>
    <t>52750-52751</t>
  </si>
  <si>
    <t>CPGUPD1DB201</t>
  </si>
  <si>
    <t>53750-53751</t>
  </si>
  <si>
    <t>CPIVPD1DB210</t>
  </si>
  <si>
    <t>52850-52851</t>
  </si>
  <si>
    <t>CPLAPD1DB201</t>
  </si>
  <si>
    <t>50450-50451</t>
  </si>
  <si>
    <t>CPKPPD1DB201</t>
  </si>
  <si>
    <t>52450-52451</t>
  </si>
  <si>
    <t>CPLOPD1DB201</t>
  </si>
  <si>
    <t>52350-52351</t>
  </si>
  <si>
    <t>CPMAPD1DB201</t>
  </si>
  <si>
    <t>53850-53851</t>
  </si>
  <si>
    <t>CPMOPD1DB201</t>
  </si>
  <si>
    <t>53250-53251</t>
  </si>
  <si>
    <t>CPNFPD1DB201</t>
  </si>
  <si>
    <t>50250-50251</t>
  </si>
  <si>
    <t>CPNEPD1DB201</t>
  </si>
  <si>
    <t>CPNMPD1DB201</t>
  </si>
  <si>
    <t>51650-51651</t>
  </si>
  <si>
    <t>51550-51551</t>
  </si>
  <si>
    <t>CPNOPD1DB201</t>
  </si>
  <si>
    <t>51350-51351</t>
  </si>
  <si>
    <t>CPNSPD1DB201</t>
  </si>
  <si>
    <t>52050-52051</t>
  </si>
  <si>
    <t>CPCPPD1DB201</t>
  </si>
  <si>
    <t>50650-50651</t>
  </si>
  <si>
    <t>CPPGPD1DB201</t>
  </si>
  <si>
    <t>52150-52151</t>
  </si>
  <si>
    <t>CPMUPD1DB273</t>
  </si>
  <si>
    <t>CPMUPD1DB274</t>
  </si>
  <si>
    <t>CPREPD1DB201</t>
  </si>
  <si>
    <t>53650-53651</t>
  </si>
  <si>
    <t>CPSMPD1DB201</t>
  </si>
  <si>
    <t>53550-53551</t>
  </si>
  <si>
    <t>CPRPPD1DB201</t>
  </si>
  <si>
    <t>51250-51251</t>
  </si>
  <si>
    <t>CPTOPD1DB201</t>
  </si>
  <si>
    <t>53050-53051</t>
  </si>
  <si>
    <t>CPTPPD1DB201</t>
  </si>
  <si>
    <t>52650-52651</t>
  </si>
  <si>
    <t>CPVFPD1DB201</t>
  </si>
  <si>
    <t>53150-53151</t>
  </si>
  <si>
    <t>CPIFPD1DB201</t>
  </si>
  <si>
    <t>Instances DB2</t>
  </si>
  <si>
    <t>Total CRM DB2</t>
  </si>
  <si>
    <t>Total MSTR</t>
  </si>
  <si>
    <t>Total NPC 2 CLIENT_2</t>
  </si>
  <si>
    <t>Total NPC1  CLIENT 1</t>
  </si>
  <si>
    <t>Total PUC</t>
  </si>
  <si>
    <t>CPMUZCLSGL20</t>
  </si>
  <si>
    <t>SLMUZNCSGL33</t>
  </si>
  <si>
    <t>SLMUZNCSGL34</t>
  </si>
  <si>
    <t>slzurncsgl09</t>
  </si>
  <si>
    <t>slzurncsgl10</t>
  </si>
  <si>
    <t>VNCA</t>
  </si>
  <si>
    <t xml:space="preserve">7840-VNCA  : BT037301 - Outil de réservation pont VNCA </t>
  </si>
  <si>
    <t>Alexis Lamotte</t>
  </si>
  <si>
    <t>CPMUZCLSGL31</t>
  </si>
  <si>
    <t>slmuzncsgl61.zres.ztech</t>
  </si>
  <si>
    <t>slmuzncsgl62.zres.ztech</t>
  </si>
  <si>
    <t>BANCAIRE
 COLLAB/CLIENT</t>
  </si>
  <si>
    <t>cpmupd1mysc7</t>
  </si>
  <si>
    <t>7845 - PFCC -P0001491 - REFONTE DE LA COMM CLIENT</t>
  </si>
  <si>
    <t>BANCAIRE
CLIENT/COLLAB</t>
  </si>
  <si>
    <t>PRADIER Nicolas</t>
  </si>
  <si>
    <t>SLZUYNCSGL27.yres.ytech</t>
  </si>
  <si>
    <t>SLZUYNCSGL28.yres.ytech</t>
  </si>
  <si>
    <t>Nicolas PARIDER</t>
  </si>
  <si>
    <t>7857-WSA Mise à disposition OPEN API</t>
  </si>
  <si>
    <t>cpzurd1myse0</t>
  </si>
  <si>
    <t>7856-WSA  : [ BT100102 ] - Mise à disposition OPEN API</t>
  </si>
  <si>
    <t>cpzurd1myse1</t>
  </si>
  <si>
    <t>cpzurd1myse2</t>
  </si>
  <si>
    <t>cpzurd1myse3</t>
  </si>
  <si>
    <t>cpzurd1myse4</t>
  </si>
  <si>
    <t>cpmupd1mys42</t>
  </si>
  <si>
    <t>DRJAZ09J</t>
  </si>
  <si>
    <t>TTP19</t>
  </si>
  <si>
    <t xml:space="preserve">cpttpd1db23 </t>
  </si>
  <si>
    <t>10.166.167.119</t>
  </si>
  <si>
    <t>54068-54069</t>
  </si>
  <si>
    <t>SLZURNCSGL15</t>
  </si>
  <si>
    <t>10.166.57.139</t>
  </si>
  <si>
    <t>SLZURNCSGL16</t>
  </si>
  <si>
    <t>10.166.57.140</t>
  </si>
  <si>
    <t>CPZURCLSGL08</t>
  </si>
  <si>
    <t>10.166.57.141</t>
  </si>
  <si>
    <t>SLZURNCSGL15-HB</t>
  </si>
  <si>
    <t>10.166.62.155</t>
  </si>
  <si>
    <t>SLZURNCSGL16-HB</t>
  </si>
  <si>
    <t>10.166.62.156</t>
  </si>
  <si>
    <t>10.166.57.142</t>
  </si>
  <si>
    <t>10.166.57.143</t>
  </si>
  <si>
    <t>10.166.57.144</t>
  </si>
  <si>
    <t>10.166.57.145</t>
  </si>
  <si>
    <t>10.166.57.146</t>
  </si>
  <si>
    <t>10.166.57.147</t>
  </si>
  <si>
    <t>10.166.57.148</t>
  </si>
  <si>
    <t>10.166.57.149</t>
  </si>
  <si>
    <t>PRCO</t>
  </si>
  <si>
    <t>cpmupd1mysc8</t>
  </si>
  <si>
    <t>7808-PRCO  : P0004991_FTU PRCO_PROD_V1</t>
  </si>
  <si>
    <t>EXTERNE</t>
  </si>
  <si>
    <t>cpmupd1mysh0</t>
  </si>
  <si>
    <t>cpmupd1mysh1</t>
  </si>
  <si>
    <t>cpmupd1mysh2</t>
  </si>
  <si>
    <t>cpmupd1mysh3</t>
  </si>
  <si>
    <t>cpmupd1mysh4</t>
  </si>
  <si>
    <t>CPMUZCLSGL32</t>
  </si>
  <si>
    <t>slmuzncsgl63.zres.ztech</t>
  </si>
  <si>
    <t>slmuzncsgl64.zres.ztech</t>
  </si>
  <si>
    <t>CPZUYCLSGL15</t>
  </si>
  <si>
    <t>7901-WSA  : [ BT100102 ] - Bases Portail Open API PROD</t>
  </si>
  <si>
    <t>CPZUYCLSGL14</t>
  </si>
  <si>
    <t>cpzurd1mysf0</t>
  </si>
  <si>
    <t>cpzurd1mysf1</t>
  </si>
  <si>
    <t>cpzurd1mysf2</t>
  </si>
  <si>
    <t>cpzurd1mysf3</t>
  </si>
  <si>
    <t>cpzurd1mysf4</t>
  </si>
  <si>
    <t>SLZUYNCSGL29.yres.ytech</t>
  </si>
  <si>
    <t>SLZUYNCSGL30.yres.ytech</t>
  </si>
  <si>
    <t>10.154.121.227</t>
  </si>
  <si>
    <t>10.154.121.228</t>
  </si>
  <si>
    <t>10.154.121.229</t>
  </si>
  <si>
    <t>10.154.121.236</t>
  </si>
  <si>
    <t>10.154.121.237</t>
  </si>
  <si>
    <t>10.154.58.81</t>
  </si>
  <si>
    <t>10.154.58.82</t>
  </si>
  <si>
    <t>10.154.58.83</t>
  </si>
  <si>
    <t>10.154.58.84</t>
  </si>
  <si>
    <t>10.154.58.85</t>
  </si>
  <si>
    <t>10.154.58.109</t>
  </si>
  <si>
    <t>10.154.58.110</t>
  </si>
  <si>
    <t>10.154.58.111</t>
  </si>
  <si>
    <t>10.154.58.112</t>
  </si>
  <si>
    <t>10.154.58.113</t>
  </si>
  <si>
    <t>10.154.58.114</t>
  </si>
  <si>
    <t>10.154.58.115</t>
  </si>
  <si>
    <t>10.154.58.116</t>
  </si>
  <si>
    <t>10.154.58.117</t>
  </si>
  <si>
    <t>10.154.58.118</t>
  </si>
  <si>
    <t>10.154.58.119</t>
  </si>
  <si>
    <t>10.154.58.120</t>
  </si>
  <si>
    <t>cpzurd1mysc7</t>
  </si>
  <si>
    <t xml:space="preserve">7926-TARP  </t>
  </si>
  <si>
    <t>TARP</t>
  </si>
  <si>
    <t>DCEAP01J</t>
  </si>
  <si>
    <t>7900-WSA  : [ BT100102 ] - Mise à disposition OPEN API</t>
  </si>
  <si>
    <t>Commandé le 29/010/2018</t>
  </si>
  <si>
    <t>SLZUDNCSGL01</t>
  </si>
  <si>
    <t>SLZUDNCSGL02</t>
  </si>
  <si>
    <t>CPZUDCLSGL01</t>
  </si>
  <si>
    <t>ZUD10</t>
  </si>
  <si>
    <t>CLUSTER INDUS Environnement de test</t>
  </si>
  <si>
    <t>10.155.76.55</t>
  </si>
  <si>
    <t>10.155.76.56</t>
  </si>
  <si>
    <t>10.155.76.57</t>
  </si>
  <si>
    <t>10.155.76.58</t>
  </si>
  <si>
    <t>10.155.76.59</t>
  </si>
  <si>
    <t>10.154.121.238</t>
  </si>
  <si>
    <t>cpmupd1mysi0</t>
  </si>
  <si>
    <t>cpmupd1mysi1</t>
  </si>
  <si>
    <t>cpmupd1mysi2</t>
  </si>
  <si>
    <t>cpmupd1mysi3</t>
  </si>
  <si>
    <t>cpmupd1mysi4</t>
  </si>
  <si>
    <t>ZAR14</t>
  </si>
  <si>
    <t>cpzurd1mys30</t>
  </si>
  <si>
    <t>MTRO</t>
  </si>
  <si>
    <t>7942-MTRO  : BT050401</t>
  </si>
  <si>
    <t>10.166.184.210</t>
  </si>
  <si>
    <t>10.166.184.211</t>
  </si>
  <si>
    <t>10.166.184.212</t>
  </si>
  <si>
    <t>10.166.184.213</t>
  </si>
  <si>
    <t>10.154.84.92</t>
  </si>
  <si>
    <t>10.154.84.93</t>
  </si>
  <si>
    <t>10.154.84.100</t>
  </si>
  <si>
    <t>10.154.77.251</t>
  </si>
  <si>
    <t>10.154.77.249</t>
  </si>
  <si>
    <t>10.154.77.250</t>
  </si>
  <si>
    <t>10.154.77.248</t>
  </si>
  <si>
    <t>10.154.77.252</t>
  </si>
  <si>
    <t>10.154.21.100</t>
  </si>
  <si>
    <t>10.154.21.101</t>
  </si>
  <si>
    <t>10.154.58.58</t>
  </si>
  <si>
    <t>10.154.58.59</t>
  </si>
  <si>
    <t>10.154.58.60</t>
  </si>
  <si>
    <t>10.154.58.61</t>
  </si>
  <si>
    <t>10.154.58.62</t>
  </si>
  <si>
    <t>10.154.58.63</t>
  </si>
  <si>
    <t>10.154.58.64</t>
  </si>
  <si>
    <t>10.154.58.65</t>
  </si>
  <si>
    <t>10.154.58.66</t>
  </si>
  <si>
    <t>10.154.58.67</t>
  </si>
  <si>
    <t>10.154.58.68</t>
  </si>
  <si>
    <t>10.154.58.69</t>
  </si>
  <si>
    <t>10.154.58.70</t>
  </si>
  <si>
    <t>10.154.58.71</t>
  </si>
  <si>
    <t>10.154.58.72</t>
  </si>
  <si>
    <t>10.154.58.73</t>
  </si>
  <si>
    <t>10.154.58.74</t>
  </si>
  <si>
    <t>10.154.58.75</t>
  </si>
  <si>
    <t>10.154.58.76</t>
  </si>
  <si>
    <t>10.154.58.77</t>
  </si>
  <si>
    <t>10.154.45.142</t>
  </si>
  <si>
    <t>10.154.45.143</t>
  </si>
  <si>
    <t>MRTO</t>
  </si>
  <si>
    <t>7980-MTRO  : BT050401</t>
  </si>
  <si>
    <t>PUC : webmethod</t>
  </si>
  <si>
    <t>Commandé le 09/02/2017</t>
  </si>
  <si>
    <t>CPZURD1DB278</t>
  </si>
  <si>
    <t>HYB_PUC_NPC1</t>
  </si>
  <si>
    <t>Commandé le 14/02/2018</t>
  </si>
  <si>
    <t>cpmupd1db272</t>
  </si>
  <si>
    <t>cpmupd1db273</t>
  </si>
  <si>
    <t>cpmupd1db274</t>
  </si>
  <si>
    <t>cpmupd1db275</t>
  </si>
  <si>
    <t>cpmupd1db276</t>
  </si>
  <si>
    <t>Thierry PIED /Olivier ROUSSEL/Nicolas PINTREL</t>
  </si>
  <si>
    <t>Frédéric POUGNET/auréilien ALBERT</t>
  </si>
  <si>
    <t>cpmupd1mysc9</t>
  </si>
  <si>
    <t>8010-TARP</t>
  </si>
  <si>
    <t>SMT NFS</t>
  </si>
  <si>
    <t>cpzurd1mysc8</t>
  </si>
  <si>
    <t>8024-GDC</t>
  </si>
  <si>
    <t>DERELLE Myriam</t>
  </si>
  <si>
    <t>ZUR19</t>
  </si>
  <si>
    <t>cpzurd1mysc9</t>
  </si>
  <si>
    <t>8027-ESUT</t>
  </si>
  <si>
    <t>ESUT</t>
  </si>
  <si>
    <t>POBELLE Geraldine</t>
  </si>
  <si>
    <t xml:space="preserve">8028-ESUT  : PE000281-enquete de satisfaction utilisateurs </t>
  </si>
  <si>
    <t>10.154.45.217</t>
  </si>
  <si>
    <t>10.154.45.218</t>
  </si>
  <si>
    <t>10.154.45.219</t>
  </si>
  <si>
    <t>10.154.45.220</t>
  </si>
  <si>
    <t>10.154.45.221</t>
  </si>
  <si>
    <t>cpzurd1mys20</t>
  </si>
  <si>
    <t>VDSP</t>
  </si>
  <si>
    <t>BT089202 : DSP</t>
  </si>
  <si>
    <t xml:space="preserve">BLASUTTO Christophe </t>
  </si>
  <si>
    <t>BOBJ</t>
  </si>
  <si>
    <t>HIRTZ Christophe</t>
  </si>
  <si>
    <t>SLZURNCSGL19.yres.ytech</t>
  </si>
  <si>
    <t>SLZURNCSGL20.yres.ytech</t>
  </si>
  <si>
    <t>CPZURCLSGL10</t>
  </si>
  <si>
    <t>cpzurd1mysg0</t>
  </si>
  <si>
    <t xml:space="preserve">8032-BOBJ  : [BT104402 SAP] serveurs applicatifs SAP BO Bi4 </t>
  </si>
  <si>
    <t xml:space="preserve">HIRTZ Christophe </t>
  </si>
  <si>
    <t>8038-CDS - FTU_BT056201</t>
  </si>
  <si>
    <t>PCDS</t>
  </si>
  <si>
    <t>Aurore VITALI</t>
  </si>
  <si>
    <t>cpzurd1mysg1</t>
  </si>
  <si>
    <t>8044-CDS  : [BT056201]</t>
  </si>
  <si>
    <t>10.166.60.167</t>
  </si>
  <si>
    <t>10.166.60.168</t>
  </si>
  <si>
    <t>10.166.60.169</t>
  </si>
  <si>
    <t>10.166.60.170</t>
  </si>
  <si>
    <t>10.166.60.171</t>
  </si>
  <si>
    <t>10.166.60.194</t>
  </si>
  <si>
    <t>10.166.60.196</t>
  </si>
  <si>
    <t>10.166.60.195</t>
  </si>
  <si>
    <t>10.166.60.199</t>
  </si>
  <si>
    <t>10.166.60.200</t>
  </si>
  <si>
    <t>10.166.130.106</t>
  </si>
  <si>
    <t>10.166.130.77</t>
  </si>
  <si>
    <t>10.166.130.107</t>
  </si>
  <si>
    <t>10.166.130.101</t>
  </si>
  <si>
    <t>10.166.130.96</t>
  </si>
  <si>
    <t>10.166.130.124</t>
  </si>
  <si>
    <t>10.166.130.125</t>
  </si>
  <si>
    <t>10.166.130.126</t>
  </si>
  <si>
    <t>cpzurd1mysg2</t>
  </si>
  <si>
    <t>cpzurd1mysg3</t>
  </si>
  <si>
    <t>RDLD</t>
  </si>
  <si>
    <t>8051-RDLD  : BT095702 - RAD LAD Temps Réel</t>
  </si>
  <si>
    <t>Eric SAUVIN</t>
  </si>
  <si>
    <t>cpzurd1mysg4</t>
  </si>
  <si>
    <t>XCON</t>
  </si>
  <si>
    <t>8056-WSA  : [ BT100102 ] - HOMOL - Création des bases XCON AUO9</t>
  </si>
  <si>
    <t>8057-WSA: [ BT100102 ] - PROD - Création des bases XCON AUO9</t>
  </si>
  <si>
    <t>10.166.57.186</t>
  </si>
  <si>
    <t>10.166.57.187</t>
  </si>
  <si>
    <t>10.166.57.188</t>
  </si>
  <si>
    <t>10.166.57.189</t>
  </si>
  <si>
    <t>10.166.57.190</t>
  </si>
  <si>
    <t>cpmupd1mys38</t>
  </si>
  <si>
    <t>4h le 1er 3eme et 5eme lundi de chaque mois</t>
  </si>
  <si>
    <t>10,166,167,206</t>
  </si>
  <si>
    <t>cpzurd1mys32</t>
  </si>
  <si>
    <t xml:space="preserve">7949-OCB2 : "BT054101
</t>
  </si>
  <si>
    <t>10,166,167,207</t>
  </si>
  <si>
    <t>cpzurd1mysf5</t>
  </si>
  <si>
    <t>cpmupd1mysh5</t>
  </si>
  <si>
    <t>cpzurd1mysd1</t>
  </si>
  <si>
    <t>AUIN</t>
  </si>
  <si>
    <t>Laurent PEYRE</t>
  </si>
  <si>
    <t>cpmupd1mysf2</t>
  </si>
  <si>
    <t>8091-RIA</t>
  </si>
  <si>
    <t>CPMUZCLSGL43</t>
  </si>
  <si>
    <t>slmuzncsgl85.zres.ztech</t>
  </si>
  <si>
    <t>slmuzncsgl86.zres.ztech</t>
  </si>
  <si>
    <t>cpmupd1mysj0</t>
  </si>
  <si>
    <t>cpmupd1mysj1</t>
  </si>
  <si>
    <t>8052-RDLD  : BT095702 - RAD LAD Temps Réel</t>
  </si>
  <si>
    <t>ZAR15</t>
  </si>
  <si>
    <t>cpzurd1mys33</t>
  </si>
  <si>
    <t>cpzurd1mys34</t>
  </si>
  <si>
    <t>ZAR16</t>
  </si>
  <si>
    <t>HDF0</t>
  </si>
  <si>
    <t>8143-AOBD  : [BT101002] AO Big Data</t>
  </si>
  <si>
    <t xml:space="preserve">Nicolas KAPUSCINSKI </t>
  </si>
  <si>
    <t>Nicolas KAPUSCINSKI</t>
  </si>
  <si>
    <t>cpzurd1mysg5</t>
  </si>
  <si>
    <t>cpzurd1mysg6</t>
  </si>
  <si>
    <t>8149-SYN  : [BT108102]</t>
  </si>
  <si>
    <t>CPMUZCLSGL44</t>
  </si>
  <si>
    <t>slmuzncsgl87.zres.ztech</t>
  </si>
  <si>
    <t>slmuzncsgl88.zres.ztech</t>
  </si>
  <si>
    <t>cpmupd1mysk0</t>
  </si>
  <si>
    <t>cpmupd1mysh6</t>
  </si>
  <si>
    <t xml:space="preserve"> 8048-VDSP  : BT089202 </t>
  </si>
  <si>
    <t xml:space="preserve">Christophe BLASUTTO </t>
  </si>
  <si>
    <t>8168-XCON - BT098702 Digital Groupe CA-Connect</t>
  </si>
  <si>
    <t>DUBOSCQ David</t>
  </si>
  <si>
    <t>Commandé le 14/04/2018</t>
  </si>
  <si>
    <t>HYB_PUC_NPC2</t>
  </si>
  <si>
    <t>CPMUPD1DB277</t>
  </si>
  <si>
    <t>CPMUPD1DB278</t>
  </si>
  <si>
    <t>CPMUPD1DB279</t>
  </si>
  <si>
    <t>DVIIP01J</t>
  </si>
  <si>
    <t>CPZURD1DB279</t>
  </si>
  <si>
    <t>CPZURD1DB280</t>
  </si>
  <si>
    <t>CPZURD1DB281</t>
  </si>
  <si>
    <t>CPMUPD1DB280</t>
  </si>
  <si>
    <t>CPMUPD1DB281</t>
  </si>
  <si>
    <t>CPMUPD1DB282</t>
  </si>
  <si>
    <t>CPMUPD1DB283</t>
  </si>
  <si>
    <t>DWDR201J</t>
  </si>
  <si>
    <t>DWDR202J</t>
  </si>
  <si>
    <t>DWDR203J</t>
  </si>
  <si>
    <t>Commandé le 13/04/2018</t>
  </si>
  <si>
    <t>CPZURD1DB282</t>
  </si>
  <si>
    <t>CPZURD1DB283</t>
  </si>
  <si>
    <t>SLZURNCSGL31</t>
  </si>
  <si>
    <t>SLZURNCSGL32</t>
  </si>
  <si>
    <t>Gradignan Bât C</t>
  </si>
  <si>
    <t>Gradignan Bât A</t>
  </si>
  <si>
    <t>CPZURD1DB284</t>
  </si>
  <si>
    <t>CPZURD1DB285</t>
  </si>
  <si>
    <t>CPZURD1DB286</t>
  </si>
  <si>
    <t>CPZURD1DB287</t>
  </si>
  <si>
    <t>CPZURD1DB288</t>
  </si>
  <si>
    <t>CPZURD1DB289</t>
  </si>
  <si>
    <t>CPZURD1DB290</t>
  </si>
  <si>
    <t>AAEN</t>
  </si>
  <si>
    <t>8151-AAEN</t>
  </si>
  <si>
    <t>cpzurd1mysd2</t>
  </si>
  <si>
    <t>10.166.129.250</t>
  </si>
  <si>
    <t>AEEN</t>
  </si>
  <si>
    <t>8152-AAEN : P0015790 - Dématérialisation Dossier Analyse</t>
  </si>
  <si>
    <t>Bruno BEAUDOUIN</t>
  </si>
  <si>
    <t>10.154.45.251</t>
  </si>
  <si>
    <t>cpzurd1mysf6</t>
  </si>
  <si>
    <t>0h30 le 1er 3eme et 5eme lundi de chaque mois</t>
  </si>
  <si>
    <t>0h30 le 2eme et 4eme lundi de chaque mois</t>
  </si>
  <si>
    <t>4h le 2eme et 4eme lundi de chaque mois</t>
  </si>
  <si>
    <t>18h le 1er 3eme et 5eme dimanche de chaque mois</t>
  </si>
  <si>
    <t>18h le 2eme et 4eme dimanche de chaque mois</t>
  </si>
  <si>
    <t>5h le 1er 3eme et 5eme dimanche de chaque mois</t>
  </si>
  <si>
    <t>5h le 2eme et 4eme dimanche de chaque mois</t>
  </si>
  <si>
    <t>2h le 2eme et 4eme lundi de chaque mois</t>
  </si>
  <si>
    <t>2h le 1er 3eme et 5eme lundi de chaque mois</t>
  </si>
  <si>
    <t>0h20 le 1er 3eme et 5eme dimanche de chaque mois</t>
  </si>
  <si>
    <t>0h20 le 2eme et 4eme dimanche de chaque mois</t>
  </si>
  <si>
    <t>10.154.45.250</t>
  </si>
  <si>
    <t>cpmupd1mys43</t>
  </si>
  <si>
    <t>cpzurd1mysg7</t>
  </si>
  <si>
    <t>cpzurd1mysg8</t>
  </si>
  <si>
    <t>MKRT</t>
  </si>
  <si>
    <t>8237-MKRT  : BT081802 Ma Carte V5 Virement P2P</t>
  </si>
  <si>
    <t xml:space="preserve">PENOCHET Philippe </t>
  </si>
  <si>
    <t>Commandé le 30/05/2018</t>
  </si>
  <si>
    <t>PUCc</t>
  </si>
  <si>
    <t>CPZURD1DB291</t>
  </si>
  <si>
    <t>CPZURD1DB292</t>
  </si>
  <si>
    <t>CPZURD1DB293</t>
  </si>
  <si>
    <t>CPZURD1DB294</t>
  </si>
  <si>
    <t>CPZURD1DB295</t>
  </si>
  <si>
    <t>CPZURD1DB296</t>
  </si>
  <si>
    <t>CPZURD1DB297</t>
  </si>
  <si>
    <t>CPZURD1DB298</t>
  </si>
  <si>
    <t>CPZURD1DB299</t>
  </si>
  <si>
    <t>DEDTQ01J</t>
  </si>
  <si>
    <t>CPMUPD1DB284</t>
  </si>
  <si>
    <t>CPMUPD1DB285</t>
  </si>
  <si>
    <t>CPMUPD1DB286</t>
  </si>
  <si>
    <t>CPMUPD1DB287</t>
  </si>
  <si>
    <t>CPMUPD1DB288</t>
  </si>
  <si>
    <t>CPMUPD1DB289</t>
  </si>
  <si>
    <t>CPMUPD1DB290</t>
  </si>
  <si>
    <t>CPMUPD1DB291</t>
  </si>
  <si>
    <t>CPMUPD1DB292</t>
  </si>
  <si>
    <t>Commandé le 5/06/2018</t>
  </si>
  <si>
    <t>PUCb</t>
  </si>
  <si>
    <t>CPMUPD1DB293</t>
  </si>
  <si>
    <t>CPMUPD1DB294</t>
  </si>
  <si>
    <t>CPZURD1DB20A</t>
  </si>
  <si>
    <t>CPZURD1DB20B</t>
  </si>
  <si>
    <t>cpzurd1mysg9</t>
  </si>
  <si>
    <t>EWAL</t>
  </si>
  <si>
    <t xml:space="preserve">8234-EWAL  : [EWAL - BT095102] </t>
  </si>
  <si>
    <t xml:space="preserve">PICHANT Jean-Christophe </t>
  </si>
  <si>
    <t>DWMYW01J</t>
  </si>
  <si>
    <t>DWMOP01J</t>
  </si>
  <si>
    <t>DWMIN03J</t>
  </si>
  <si>
    <t>DWMIN02J</t>
  </si>
  <si>
    <t>DWMIN01J</t>
  </si>
  <si>
    <t>CPZURCLSGL11</t>
  </si>
  <si>
    <t>SLZURNCSGL21</t>
  </si>
  <si>
    <t>SLZURNCSGL22</t>
  </si>
  <si>
    <t>CPZURD1DB20C</t>
  </si>
  <si>
    <t>CPZURD1DB20D</t>
  </si>
  <si>
    <t>CPZURD1DB20E</t>
  </si>
  <si>
    <t>CPZURD1DB20F</t>
  </si>
  <si>
    <t>CPZURD1DB20I</t>
  </si>
  <si>
    <t>CPZURD1DB20J</t>
  </si>
  <si>
    <t>cpmupd1mysk1</t>
  </si>
  <si>
    <t>cpmupd1mysk2</t>
  </si>
  <si>
    <t>8327-MKRT  : BT081802 MaCarte V5</t>
  </si>
  <si>
    <t>Philippe PENOCHET</t>
  </si>
  <si>
    <t>cpttpd1mysc2</t>
  </si>
  <si>
    <t>cpttpd1mysc3</t>
  </si>
  <si>
    <t>cpttpd1mysc4</t>
  </si>
  <si>
    <t>8346-SYN : BT108102-Z</t>
  </si>
  <si>
    <t>Désiré DELELIGNE</t>
  </si>
  <si>
    <t>PUCa</t>
  </si>
  <si>
    <t>CPZURD1DB20K</t>
  </si>
  <si>
    <t>CPMUPD1DB295</t>
  </si>
  <si>
    <t>PUCe</t>
  </si>
  <si>
    <t>Commandé le 06/07/2018</t>
  </si>
  <si>
    <t>CPMUPD1DB296</t>
  </si>
  <si>
    <t>CPMUPD1DB297</t>
  </si>
  <si>
    <t>CPMUPD1DB298</t>
  </si>
  <si>
    <t>CPMUPD1DB299</t>
  </si>
  <si>
    <t>CPMUPD1DB20A</t>
  </si>
  <si>
    <t>cpttpd1mysc5</t>
  </si>
  <si>
    <t>8359-SYN  : BT108102-ZT</t>
  </si>
  <si>
    <t>cpttpd1mysc6</t>
  </si>
  <si>
    <t>cpttpd1mysc7</t>
  </si>
  <si>
    <t>cpzurd1mysh0</t>
  </si>
  <si>
    <t>CPZUYCLSGL17</t>
  </si>
  <si>
    <t>SLZUYNCSGL33.yres.ytech</t>
  </si>
  <si>
    <t>SLZUYNCSGL34.yres.ytech</t>
  </si>
  <si>
    <t>cpmupd1mysk3</t>
  </si>
  <si>
    <t>PPCR</t>
  </si>
  <si>
    <t xml:space="preserve">DUBOSCQ David </t>
  </si>
  <si>
    <t xml:space="preserve">8364-PPCR : BT095002 - Evolutions PopUpCR (PPCR) </t>
  </si>
  <si>
    <t>David DUBOSCQ</t>
  </si>
  <si>
    <t xml:space="preserve">8365-PPCR  : BT095002 - Evolutions PopUpCR (PPCR) </t>
  </si>
  <si>
    <t>CPZURCLSGL09</t>
  </si>
  <si>
    <t>slzurncsgl17.yres.ytech</t>
  </si>
  <si>
    <t>slzurncsgl18.yres.ytech</t>
  </si>
  <si>
    <t>SG Linux A.12.10</t>
  </si>
  <si>
    <t>7935-UNIC</t>
  </si>
  <si>
    <t>UNIC</t>
  </si>
  <si>
    <t>slmuzncsgl66.zres.ztech</t>
  </si>
  <si>
    <t>7974-UNIC</t>
  </si>
  <si>
    <t>cpmupncnfs01</t>
  </si>
  <si>
    <t>cpzurncnfs01</t>
  </si>
  <si>
    <t>cpzurd1mysh1</t>
  </si>
  <si>
    <t>cpzurd1mysh2</t>
  </si>
  <si>
    <t>cpzurd1mysh3</t>
  </si>
  <si>
    <t xml:space="preserve">8383-SYN  : BT108102  ZETA </t>
  </si>
  <si>
    <t>8384-MSTR  : DWH - 180709</t>
  </si>
  <si>
    <t>cpzurd1mysh4</t>
  </si>
  <si>
    <t>Jean-Marc LEONNE</t>
  </si>
  <si>
    <t>cpzurd1mysh5</t>
  </si>
  <si>
    <t>8357-OCB2  : [MONACO/Nehom5]:</t>
  </si>
  <si>
    <t>8386-MSTR  : DWH - 180709</t>
  </si>
  <si>
    <t>cpzurd1mysh6</t>
  </si>
  <si>
    <t>cpmupd1mysj2</t>
  </si>
  <si>
    <t>8391-EWAL - BT095102 - BFXPAY001 - XPAY Lot 1</t>
  </si>
  <si>
    <t xml:space="preserve">8033-BOBJ : [BT104402 SAP] serveurs applicatifs SAP BO Bi4 </t>
  </si>
  <si>
    <t>cpzurd2nfs02</t>
  </si>
  <si>
    <t>Volumetrie Go</t>
  </si>
  <si>
    <t>DB5Z</t>
  </si>
  <si>
    <t>8382-SYN</t>
  </si>
  <si>
    <t>Myriam GAULT</t>
  </si>
  <si>
    <t>cpmupd2nfs02</t>
  </si>
  <si>
    <t>8396-SYN</t>
  </si>
  <si>
    <t>cpttpd1mysa9</t>
  </si>
  <si>
    <t>cpttpd1mysa0</t>
  </si>
  <si>
    <t>WSA0</t>
  </si>
  <si>
    <t>Xavier LAHANQUE</t>
  </si>
  <si>
    <t>8418-WSA  : BT110201</t>
  </si>
  <si>
    <t>10.155.72.250</t>
  </si>
  <si>
    <t>10.155.72.251</t>
  </si>
  <si>
    <t>10.166.128.166</t>
  </si>
  <si>
    <t>10.166.128.167</t>
  </si>
  <si>
    <t>10.166.128.168</t>
  </si>
  <si>
    <t>10.166.128.169</t>
  </si>
  <si>
    <t>10.166.128.170</t>
  </si>
  <si>
    <t>10.166.128.171</t>
  </si>
  <si>
    <t>10.166.128.172</t>
  </si>
  <si>
    <t>10.166.128.173</t>
  </si>
  <si>
    <t>10.166.128.186</t>
  </si>
  <si>
    <t>²</t>
  </si>
  <si>
    <t>cpttpd1mysaa</t>
  </si>
  <si>
    <t>TTP20</t>
  </si>
  <si>
    <t>XLRE</t>
  </si>
  <si>
    <t xml:space="preserve">8490-XRLE - BT112601 XL Release </t>
  </si>
  <si>
    <t>JORGE DE CARVALLO Vanessa</t>
  </si>
  <si>
    <t>Commandé le 14/09/2018</t>
  </si>
  <si>
    <t>Instance NCIM</t>
  </si>
  <si>
    <t>Instance IMPACT OMNI</t>
  </si>
  <si>
    <t>Instance TCR</t>
  </si>
  <si>
    <t>Instance TCR v3</t>
  </si>
  <si>
    <t>Instance IMPACT TBSM</t>
  </si>
  <si>
    <t>Instance TBSM</t>
  </si>
  <si>
    <t>si besoin</t>
  </si>
  <si>
    <t>CPZURCLSGL</t>
  </si>
  <si>
    <t>CPZAYD1DB210</t>
  </si>
  <si>
    <t>CPZAYD1DB211</t>
  </si>
  <si>
    <t>CPZAYD1DB212</t>
  </si>
  <si>
    <t>CPZAYD1DB213</t>
  </si>
  <si>
    <t>CPZAYD1DB214</t>
  </si>
  <si>
    <t>CPZAYD1DB215</t>
  </si>
  <si>
    <t>CPZAYD1DB216</t>
  </si>
  <si>
    <t>cpmupd1mysk4</t>
  </si>
  <si>
    <t>8540-GDPI</t>
  </si>
  <si>
    <t>GDPI</t>
  </si>
  <si>
    <t>cpzurd1mysi0</t>
  </si>
  <si>
    <t>ISMT</t>
  </si>
  <si>
    <t>8562-ISMT - FTU - PE000281</t>
  </si>
  <si>
    <t>BARRERE Philippe</t>
  </si>
  <si>
    <t>Exclusif SMTT</t>
  </si>
  <si>
    <t>CPMUZCLSGL52</t>
  </si>
  <si>
    <t>slmuzncsgla3.zres.ztech</t>
  </si>
  <si>
    <t>slmuzncsglA4.zres.ztech</t>
  </si>
  <si>
    <t>cpmupd1mysl0</t>
  </si>
  <si>
    <t>cpzurd2nfs03</t>
  </si>
  <si>
    <t>DCK0</t>
  </si>
  <si>
    <t>8526-DCK0</t>
  </si>
  <si>
    <t>Nicolas CHAMBOUVET</t>
  </si>
  <si>
    <t>cpzurd2nfs04</t>
  </si>
  <si>
    <t>JNK0</t>
  </si>
  <si>
    <t>cpmupd2nfs03</t>
  </si>
  <si>
    <t>8527-DCK0</t>
  </si>
  <si>
    <t>cpmupd2nfs04</t>
  </si>
  <si>
    <t>_D</t>
  </si>
  <si>
    <t>cpzurd2nfs05</t>
  </si>
  <si>
    <t>CDA0</t>
  </si>
  <si>
    <t>8582-SYN</t>
  </si>
  <si>
    <t>_S</t>
  </si>
  <si>
    <t>cpzurd2nfs06</t>
  </si>
  <si>
    <t>D5ZB</t>
  </si>
  <si>
    <t>8583-SYN</t>
  </si>
  <si>
    <t>cpmupd2nfs05</t>
  </si>
  <si>
    <t>8584-SYN</t>
  </si>
  <si>
    <t>cpmupd2nfs06</t>
  </si>
  <si>
    <t>8585-SYN</t>
  </si>
  <si>
    <t>DBRIG003J</t>
  </si>
  <si>
    <t>CPZURD1DB20L</t>
  </si>
  <si>
    <t>CPZURD1DB20M</t>
  </si>
  <si>
    <t>CPZURD1DB20N</t>
  </si>
  <si>
    <t>CPZURD1DB20O</t>
  </si>
  <si>
    <t>CPZURD1DB20P</t>
  </si>
  <si>
    <t>CPZURD1DB20Q</t>
  </si>
  <si>
    <t>CPZURD1DB20R</t>
  </si>
  <si>
    <t>SLZUYNCSGL35.yres.ytech</t>
  </si>
  <si>
    <t>SLZUYNCSGL36.yres.ytech</t>
  </si>
  <si>
    <t>10.155.73.59</t>
  </si>
  <si>
    <t>10.155.73.60</t>
  </si>
  <si>
    <t>10.155.73.61</t>
  </si>
  <si>
    <t>10.155.73.62</t>
  </si>
  <si>
    <t>10.154.58.201</t>
  </si>
  <si>
    <t>10.154.58.202</t>
  </si>
  <si>
    <t>10.154.58.203</t>
  </si>
  <si>
    <t>10.154.58.204</t>
  </si>
  <si>
    <t>10.154.58.205</t>
  </si>
  <si>
    <t>10.154.58.206</t>
  </si>
  <si>
    <t>10.154.21.102</t>
  </si>
  <si>
    <t>10.154.21.103</t>
  </si>
  <si>
    <t>10.155.72.252</t>
  </si>
  <si>
    <t>Portail API Prive</t>
  </si>
  <si>
    <t>Portail API Open</t>
  </si>
  <si>
    <t>10h le 2eme et 4eme dimanche de chaque mois</t>
  </si>
  <si>
    <t>10h le 1er 3eme et 5eme dimanche de chaque mois</t>
  </si>
  <si>
    <t>_P</t>
  </si>
  <si>
    <t>ADABO
TECHNIQUE</t>
  </si>
  <si>
    <t>10.166.184.246</t>
  </si>
  <si>
    <t>10.166.184.247</t>
  </si>
  <si>
    <t>10.166.184.248</t>
  </si>
  <si>
    <t>10.166.184.249</t>
  </si>
  <si>
    <t>3h le 1er 3eme et 5eme lundi de chaque mois</t>
  </si>
  <si>
    <t>3h le 2eme et 4eme lundi de chaque mois</t>
  </si>
  <si>
    <t>1h20 le 2eme et 4eme dimanche de chaque mois</t>
  </si>
  <si>
    <t>1h20 le 1eret  3eme dimanche de chaque mois</t>
  </si>
  <si>
    <t>4h le dimache tous les 15 jours chaque mois</t>
  </si>
  <si>
    <t>18h le dimache tous les 15 jours chaque mois</t>
  </si>
  <si>
    <t>3h le dimache tous les 15 jours chaque mois</t>
  </si>
  <si>
    <t>cpzurd1mysh7</t>
  </si>
  <si>
    <t xml:space="preserve">8648-GDCR </t>
  </si>
  <si>
    <t>GDCR</t>
  </si>
  <si>
    <t>CPMUPD1DB20F</t>
  </si>
  <si>
    <t>CPMUPD1DB20G</t>
  </si>
  <si>
    <t>CPMUPD1DB20H</t>
  </si>
  <si>
    <t>CPMUPD1DB20I</t>
  </si>
  <si>
    <t>CPMUPD1DB20J</t>
  </si>
  <si>
    <t>CPMUPD1DB20K</t>
  </si>
  <si>
    <t>CPMUPD1DB20L</t>
  </si>
  <si>
    <t>CPMUPD1DB272</t>
  </si>
  <si>
    <t>10.155.76.120</t>
  </si>
  <si>
    <t>10.155.76.121</t>
  </si>
  <si>
    <t>10.166.68.192</t>
  </si>
  <si>
    <t>10.166.68.191</t>
  </si>
  <si>
    <t>10.155.76.122</t>
  </si>
  <si>
    <t>10.155.76.124</t>
  </si>
  <si>
    <t>10.166.68.188</t>
  </si>
  <si>
    <t>10.166.68.190</t>
  </si>
  <si>
    <t>10.166.68.187</t>
  </si>
  <si>
    <t>10.166.68.189</t>
  </si>
  <si>
    <t>cpzurd1mysh8</t>
  </si>
  <si>
    <t>ATEL</t>
  </si>
  <si>
    <t>8731-PTEC</t>
  </si>
  <si>
    <t>Sidney BARDY-ANGELINI</t>
  </si>
  <si>
    <t>cpmupd1mysk5</t>
  </si>
  <si>
    <t>8732-PTEC</t>
  </si>
  <si>
    <t>EERP</t>
  </si>
  <si>
    <t>CPZUYCLSGL19</t>
  </si>
  <si>
    <t>SLZUYNCSGL37.yres.ytech</t>
  </si>
  <si>
    <t>SLZUYNCSGL38.yres.ytech</t>
  </si>
  <si>
    <t>CPZUYCLSGL18</t>
  </si>
  <si>
    <t>CPZUYCLSGL20</t>
  </si>
  <si>
    <t>SLZUYNCSGL39.yres.ytech</t>
  </si>
  <si>
    <t>SLZUYNCSGL40.yres.ytech</t>
  </si>
  <si>
    <t>CPZUYCLSGL21</t>
  </si>
  <si>
    <t>SLZUYNCSGL41.yres.ytech</t>
  </si>
  <si>
    <t>SLZUYNCSGL42.yres.ytech</t>
  </si>
  <si>
    <t>8784-PFCC : P0004991</t>
  </si>
  <si>
    <t>DE-SURMONT Xavier</t>
  </si>
  <si>
    <t>cpzurd1mysk0</t>
  </si>
  <si>
    <t>cpzurd1mysl0</t>
  </si>
  <si>
    <t>cpzurd1mysm0</t>
  </si>
  <si>
    <t>cpzurd1mysl1</t>
  </si>
  <si>
    <t>cpzurd1mysl2</t>
  </si>
  <si>
    <t>cpzurd1mysl3</t>
  </si>
  <si>
    <t>cpzurd1mysl4</t>
  </si>
  <si>
    <t>cpzurd1mysl5</t>
  </si>
  <si>
    <t>cpzurd1mysl6</t>
  </si>
  <si>
    <t>cpzurd1mysm1</t>
  </si>
  <si>
    <t>cpzurd1mysm2</t>
  </si>
  <si>
    <t>CPMUZCLSGL53</t>
  </si>
  <si>
    <t>slmuzncsgla5.zres.ztech</t>
  </si>
  <si>
    <t>slmuzncsgla6.zres.ztech</t>
  </si>
  <si>
    <t>cpmupd1mysm0</t>
  </si>
  <si>
    <t>cpmupd1mysm1</t>
  </si>
  <si>
    <t>cpmupd1mysm2</t>
  </si>
  <si>
    <t>cpmupd1mysm3</t>
  </si>
  <si>
    <t>cpmupd1mysm4</t>
  </si>
  <si>
    <t>cpmupd1mysm5</t>
  </si>
  <si>
    <t>cpmupd1mysm6</t>
  </si>
  <si>
    <t>CPMUZCLSG54</t>
  </si>
  <si>
    <t>CPMUZCLSGL54</t>
  </si>
  <si>
    <t>slmuzncsgla7.zres.ztech</t>
  </si>
  <si>
    <t>slmuzncsgla8.zres.ztech</t>
  </si>
  <si>
    <t>8785-PFCC  : P0004991</t>
  </si>
  <si>
    <t>cpmupd1mysn0</t>
  </si>
  <si>
    <t>cpmupd1mysn1</t>
  </si>
  <si>
    <t>cpmupd1mysn2</t>
  </si>
  <si>
    <t>cpzurd2nfs07</t>
  </si>
  <si>
    <t>cpzurd2nfs08</t>
  </si>
  <si>
    <t>cpzurd2nfs09</t>
  </si>
  <si>
    <t>8803-MSTR</t>
  </si>
  <si>
    <t>Jean-Marc LEONE</t>
  </si>
  <si>
    <t>10.166.68.195</t>
  </si>
  <si>
    <t>10.166.68.194</t>
  </si>
  <si>
    <t>10.166.68.193</t>
  </si>
  <si>
    <t>cpzurd2nfs10</t>
  </si>
  <si>
    <t>10.166.68.196</t>
  </si>
  <si>
    <t>CHBT</t>
  </si>
  <si>
    <t>8805-CHBT</t>
  </si>
  <si>
    <t>10.154.77.139</t>
  </si>
  <si>
    <t>10.154.45.144</t>
  </si>
  <si>
    <t>CPTTPD1DB225</t>
  </si>
  <si>
    <t>CPTTPD1DB226</t>
  </si>
  <si>
    <t>CPTTPD1DB227</t>
  </si>
  <si>
    <t>CPTTPD1DB228</t>
  </si>
  <si>
    <t>CPTTPD1DB229</t>
  </si>
  <si>
    <t>CPTTPD1DB230</t>
  </si>
  <si>
    <t>CPTTPD1DB231</t>
  </si>
  <si>
    <t>8818-GDC</t>
  </si>
  <si>
    <t>cpmupd1mysk6</t>
  </si>
  <si>
    <t>cpmupd1mysk7</t>
  </si>
  <si>
    <t>8836-EERP</t>
  </si>
  <si>
    <t>Exclusif COMCLI</t>
  </si>
  <si>
    <t>cpzurd1mysm3</t>
  </si>
  <si>
    <t>8858-PFCC</t>
  </si>
  <si>
    <t>LALLEMAND Julien</t>
  </si>
  <si>
    <t>cpmupd1mysn3</t>
  </si>
  <si>
    <t>DIFF</t>
  </si>
  <si>
    <t>8856-PFCC</t>
  </si>
  <si>
    <t>cpmupd1mysp0</t>
  </si>
  <si>
    <t>CPMUZCLSGL55</t>
  </si>
  <si>
    <t>slmuzncsglb1.zres.ztech</t>
  </si>
  <si>
    <t>slmuzncsglb2.zres.ztech</t>
  </si>
  <si>
    <t>CPTTPCLSGL08</t>
  </si>
  <si>
    <t>slttpncsgl15.zres.ztech</t>
  </si>
  <si>
    <t>slttpncsgl16.zres.ztech</t>
  </si>
  <si>
    <t>Gradignan GSA</t>
  </si>
  <si>
    <t>Gradignan GSC</t>
  </si>
  <si>
    <t>cpttpd2nfs02</t>
  </si>
  <si>
    <t>cpttpd2nfs01</t>
  </si>
  <si>
    <t>10.166.49.167</t>
  </si>
  <si>
    <t>10.166.49.168</t>
  </si>
  <si>
    <t>10.166.49.172</t>
  </si>
  <si>
    <t>10.166.49.173</t>
  </si>
  <si>
    <t>10.154.47.206</t>
  </si>
  <si>
    <t>10.154.47.207</t>
  </si>
  <si>
    <t>10.154.47.208</t>
  </si>
  <si>
    <t>10.154.47.209</t>
  </si>
  <si>
    <t>10.154.47.210</t>
  </si>
  <si>
    <t>10.154.47.211</t>
  </si>
  <si>
    <t>10.154.47.212</t>
  </si>
  <si>
    <t>cpzurd1mysh9</t>
  </si>
  <si>
    <t>XITS</t>
  </si>
  <si>
    <t>8890-XITS  : BISECU01</t>
  </si>
  <si>
    <t>Rudy CORNIL</t>
  </si>
  <si>
    <t>CPTTPCLSGL09</t>
  </si>
  <si>
    <t>slttpncsgl17.zres.ztech</t>
  </si>
  <si>
    <t>slttpncsgl18.zres.ztech</t>
  </si>
  <si>
    <t>cpttpd1mysd0</t>
  </si>
  <si>
    <t>8891-XITS  : BISECU01</t>
  </si>
  <si>
    <t>10.166.68.217</t>
  </si>
  <si>
    <t>10.166.68.218</t>
  </si>
  <si>
    <t>10.166.68.219</t>
  </si>
  <si>
    <t>10.166.68.220</t>
  </si>
  <si>
    <t>10.166.68.221</t>
  </si>
  <si>
    <t>10.166.68.222</t>
  </si>
  <si>
    <t>10.166.68.223</t>
  </si>
  <si>
    <t>10.166.68.227</t>
  </si>
  <si>
    <t>10.166.68.228</t>
  </si>
  <si>
    <t>10.166.68.229</t>
  </si>
  <si>
    <t>RIOUALL Jérôme</t>
  </si>
  <si>
    <r>
      <rPr>
        <strike/>
        <sz val="10"/>
        <color indexed="8"/>
        <rFont val="Arial"/>
        <family val="2"/>
      </rPr>
      <t>10.166.57.204</t>
    </r>
    <r>
      <rPr>
        <sz val="10"/>
        <color indexed="8"/>
        <rFont val="Arial"/>
        <family val="2"/>
      </rPr>
      <t xml:space="preserve">
10,166,58,185</t>
    </r>
  </si>
  <si>
    <r>
      <rPr>
        <strike/>
        <sz val="10"/>
        <color indexed="8"/>
        <rFont val="Arial"/>
        <family val="2"/>
      </rPr>
      <t>10.166.57.203</t>
    </r>
    <r>
      <rPr>
        <sz val="10"/>
        <color indexed="8"/>
        <rFont val="Arial"/>
        <family val="2"/>
      </rPr>
      <t xml:space="preserve">
10,166,68,184</t>
    </r>
  </si>
  <si>
    <t>8912-CHBT</t>
  </si>
  <si>
    <t>Attention : evotion de la volumétrie   +20% annuel</t>
  </si>
  <si>
    <t>10.154.47.216</t>
  </si>
  <si>
    <t>10.154.47.217</t>
  </si>
  <si>
    <t>10.154.47.218</t>
  </si>
  <si>
    <t>10.154.47.238</t>
  </si>
  <si>
    <t>10.166.68.243</t>
  </si>
  <si>
    <t>cpmupd1mysk8</t>
  </si>
  <si>
    <t>GEBE</t>
  </si>
  <si>
    <t>8906-EDI</t>
  </si>
  <si>
    <t>BLASUTTO Christophe</t>
  </si>
  <si>
    <t>cpzurd1mysk1</t>
  </si>
  <si>
    <t>EDIW</t>
  </si>
  <si>
    <t>8922-EDIW</t>
  </si>
  <si>
    <t xml:space="preserve">BEAUDOIN Bruno </t>
  </si>
  <si>
    <t>8940-XCON</t>
  </si>
  <si>
    <t xml:space="preserve">BOULANT Francois </t>
  </si>
  <si>
    <t xml:space="preserve">8941-XCON </t>
  </si>
  <si>
    <t>cpzurd1mysk8</t>
  </si>
  <si>
    <t>cpzurd1mysk9</t>
  </si>
  <si>
    <t xml:space="preserve">8943-DNC  : BF073501 </t>
  </si>
  <si>
    <t>DNCL</t>
  </si>
  <si>
    <t xml:space="preserve">LATREILLE Mathieu </t>
  </si>
  <si>
    <t>8758-DCK0</t>
  </si>
  <si>
    <t>cpmupd1mysk9</t>
  </si>
  <si>
    <t>8955-MSTR   : BT129102-DWH</t>
  </si>
  <si>
    <t>cpmupd2nfs07</t>
  </si>
  <si>
    <t>cpmupd2nfs08</t>
  </si>
  <si>
    <t>cpmupd2nfs09</t>
  </si>
  <si>
    <t>cpmupd2nfs10</t>
  </si>
  <si>
    <t>8962-MSTR</t>
  </si>
  <si>
    <t>LEONE Jean Marc</t>
  </si>
  <si>
    <t>SHARECUBE</t>
  </si>
  <si>
    <t>SHARECACHE</t>
  </si>
  <si>
    <t>INBOX</t>
  </si>
  <si>
    <t>cpttpd2nfs03</t>
  </si>
  <si>
    <t>8966-DYN</t>
  </si>
  <si>
    <t>Benoit JACROT</t>
  </si>
  <si>
    <t>DYN0</t>
  </si>
  <si>
    <t>8964-EDIW</t>
  </si>
  <si>
    <t>CPZUYCLSGL22</t>
  </si>
  <si>
    <t>SLZUYNCSGL43.yres.ytech</t>
  </si>
  <si>
    <t>SLZUYNCSGL44.yres.ytech</t>
  </si>
  <si>
    <t>cpzurd1mys00</t>
  </si>
  <si>
    <t>cpzurd1myso1</t>
  </si>
  <si>
    <t>BLASTUTO Christophe</t>
  </si>
  <si>
    <t>8905-EDI  : BT126202 - EDI_7.9</t>
  </si>
  <si>
    <t>cpzurd1myso2</t>
  </si>
  <si>
    <t xml:space="preserve">8985-MPEN BT127902 </t>
  </si>
  <si>
    <t>MPEN</t>
  </si>
  <si>
    <t xml:space="preserve">MOUSSELEKY Denis </t>
  </si>
  <si>
    <t>8996-ADAP</t>
  </si>
  <si>
    <t>DENIS Sandrine</t>
  </si>
  <si>
    <t>cpttpd1mysd1</t>
  </si>
  <si>
    <t>8997-ADAP</t>
  </si>
  <si>
    <t>8765-EERP</t>
  </si>
  <si>
    <t>CPZUYCLSGL23</t>
  </si>
  <si>
    <t>SLZUYNCSGL45.yres.ytech</t>
  </si>
  <si>
    <t>SLZUYNCSGL46.yres.ytech</t>
  </si>
  <si>
    <t>cpzurd1mysp0</t>
  </si>
  <si>
    <t>cpzurd1mysp1</t>
  </si>
  <si>
    <t>cpzurd1mysp2</t>
  </si>
  <si>
    <t>CPMUZCLSGL56</t>
  </si>
  <si>
    <t>slmuzncsglb3.zres.ztech</t>
  </si>
  <si>
    <t>slmuzncsglb4.zres.ztech</t>
  </si>
  <si>
    <t>cpmupd1mysq0</t>
  </si>
  <si>
    <t>cpmupd1mysq1</t>
  </si>
  <si>
    <t>cpmupd1mysq2</t>
  </si>
  <si>
    <t>cpmupd2nfs11</t>
  </si>
  <si>
    <t>9002-MSTR</t>
  </si>
  <si>
    <t>cpmupd2nfs12</t>
  </si>
  <si>
    <t>MUP22</t>
  </si>
  <si>
    <t>cpmupd2nfs13</t>
  </si>
  <si>
    <t>10,166,49,174</t>
  </si>
  <si>
    <t>CPMUZCLSG57</t>
  </si>
  <si>
    <t>CPMUZCLSGL57</t>
  </si>
  <si>
    <t>COL4S</t>
  </si>
  <si>
    <t>slmuzncsglb5.zres.ztech</t>
  </si>
  <si>
    <t>slmuzncsglb6.zres.ztech</t>
  </si>
  <si>
    <t>cpmupd1mysr0</t>
  </si>
  <si>
    <t>TITR</t>
  </si>
  <si>
    <t>9011-TITR</t>
  </si>
  <si>
    <t>BOUASLA Nabil</t>
  </si>
  <si>
    <t>cpzurd1mysq1</t>
  </si>
  <si>
    <t>SLZUYNCSGL47.yres.ytech</t>
  </si>
  <si>
    <t>SLZUYNCSGL48.yres.ytech</t>
  </si>
  <si>
    <t>ZUR22</t>
  </si>
  <si>
    <t>cpzurd1mysga</t>
  </si>
  <si>
    <t>cpzurd1mysgb</t>
  </si>
  <si>
    <t>cpzurd1mysgc</t>
  </si>
  <si>
    <t>BOULANT Francois</t>
  </si>
  <si>
    <t>10.155.76.29</t>
  </si>
  <si>
    <t>10.155.76.74</t>
  </si>
  <si>
    <t>10.155.76.125</t>
  </si>
  <si>
    <t>10.155.76.126</t>
  </si>
  <si>
    <t>CPMUZCLSGL58</t>
  </si>
  <si>
    <t>cpmupd1myss0</t>
  </si>
  <si>
    <t>CLI1C</t>
  </si>
  <si>
    <t>slmuzncsglb7.zres.ztech</t>
  </si>
  <si>
    <t>slmuzncsglb8.zres.ztech</t>
  </si>
  <si>
    <t>CPZURCLSGL27</t>
  </si>
  <si>
    <t>CPMUZCLSG59</t>
  </si>
  <si>
    <t>CPMUZCLSGL59</t>
  </si>
  <si>
    <t>CLI4S</t>
  </si>
  <si>
    <t>slmuzncsglb9.zres.ztech</t>
  </si>
  <si>
    <t>slmuzncsglb0.zres.ztech</t>
  </si>
  <si>
    <t>cpmupd1myst0</t>
  </si>
  <si>
    <t>9020-MPEN</t>
  </si>
  <si>
    <t>cpmupd1myst1</t>
  </si>
  <si>
    <t>CPZUYCLSGL24</t>
  </si>
  <si>
    <t>10h20 le 1er 3eme et 5eme samedi de chaque mois</t>
  </si>
  <si>
    <t>10h20 le 2eme et 4eme samedi de chaque mois</t>
  </si>
  <si>
    <t>2h20 le 1er 3eme et 5eme dimanche de chaque mois</t>
  </si>
  <si>
    <t>2h20 le 2eme et 4eme dimanche de chaque mois</t>
  </si>
  <si>
    <t>CLI4C</t>
  </si>
  <si>
    <t>ITS4S</t>
  </si>
  <si>
    <t>COMCLI HYB4C</t>
  </si>
  <si>
    <t>COMCLI COL4S</t>
  </si>
  <si>
    <t>HYB4C =&gt; CPMUZCLSGL53</t>
  </si>
  <si>
    <t>SMTT ITS1C</t>
  </si>
  <si>
    <t>CPZUYCLSGL25</t>
  </si>
  <si>
    <t>SLZUYNCSGL49.yres.ytech</t>
  </si>
  <si>
    <t>SLZUYNCSGL50.yres.ytech</t>
  </si>
  <si>
    <t>CLI1S</t>
  </si>
  <si>
    <t>cpzurd1mysr0</t>
  </si>
  <si>
    <t>cpzurd1mysr1</t>
  </si>
  <si>
    <t>9057-BOBJ</t>
  </si>
  <si>
    <t>slmuzncsglc1.zres.ztech</t>
  </si>
  <si>
    <t>slmuzncsglc2.zres.ztech</t>
  </si>
  <si>
    <t>9058-BOBJ</t>
  </si>
  <si>
    <t>CPMUZCLSGL60</t>
  </si>
  <si>
    <t>10.154.78.62</t>
  </si>
  <si>
    <t>cpmupd1mysa0</t>
  </si>
  <si>
    <t>DISPONIBLE !!!</t>
  </si>
  <si>
    <t>30G/30G</t>
  </si>
  <si>
    <t>cpzurd1mysl7</t>
  </si>
  <si>
    <t>9076-PFCC : P0004991</t>
  </si>
  <si>
    <t>cpmupd1mysm7</t>
  </si>
  <si>
    <t>9091-PFCC  : P0004991</t>
  </si>
  <si>
    <t>cpmupd1mysu0</t>
  </si>
  <si>
    <t>cpmupd1mysu1</t>
  </si>
  <si>
    <t>CPZUYCLSGL26</t>
  </si>
  <si>
    <t>SLZUYNCSGL51.yres.ytech</t>
  </si>
  <si>
    <t>SLZUYNCSGL52.yres.ytech</t>
  </si>
  <si>
    <t>IT4S</t>
  </si>
  <si>
    <t>cpzurd1myso3</t>
  </si>
  <si>
    <t>9128-DSP  : BF049100</t>
  </si>
  <si>
    <t>cpzurd1myso4</t>
  </si>
  <si>
    <t>cpmupd1myst2</t>
  </si>
  <si>
    <t>cpmupd1myst3</t>
  </si>
  <si>
    <t>9129-DSP  : BF049100</t>
  </si>
  <si>
    <t>cpzurd1mysq2</t>
  </si>
  <si>
    <t>9135-MINT</t>
  </si>
  <si>
    <t>Laurent LUCAS-PARIS</t>
  </si>
  <si>
    <t>MINT</t>
  </si>
  <si>
    <t>CPZUYCLSGL27</t>
  </si>
  <si>
    <t>cpzurd1myss0</t>
  </si>
  <si>
    <t>BQGE</t>
  </si>
  <si>
    <t xml:space="preserve"> 9132-NBQ  : Projet NBQ [ BF093801 ]</t>
  </si>
  <si>
    <t xml:space="preserve">KOENIG Jerome </t>
  </si>
  <si>
    <t>HYB4S</t>
  </si>
  <si>
    <t>cpzurd1mysq3</t>
  </si>
  <si>
    <t>9159-RGPD</t>
  </si>
  <si>
    <t>9160-RGPD</t>
  </si>
  <si>
    <t xml:space="preserve">LUCAS-PARIS Laurent </t>
  </si>
  <si>
    <t>CPMUZCLSG61</t>
  </si>
  <si>
    <t>CPMUZCLSGL61</t>
  </si>
  <si>
    <t>slmuzncsglc3.zres.ztech</t>
  </si>
  <si>
    <t>slmuzncsglc4.zres.ztech</t>
  </si>
  <si>
    <t>cpmupd1mysp1</t>
  </si>
  <si>
    <t>CPZUYCLSGL28</t>
  </si>
  <si>
    <t>SLZUYNCSGL55.yres.ytech</t>
  </si>
  <si>
    <t>SLZUYNCSGL56.yres.ytech</t>
  </si>
  <si>
    <t>SLZUYNCSGL57.yres.ytech</t>
  </si>
  <si>
    <t>SLZUYNCSGL58.yres.ytech</t>
  </si>
  <si>
    <t>cpzurd1myst0</t>
  </si>
  <si>
    <t>HYB3S</t>
  </si>
  <si>
    <t>9143-CLCA</t>
  </si>
  <si>
    <t>CLCA</t>
  </si>
  <si>
    <t xml:space="preserve">POUPON Thomas </t>
  </si>
  <si>
    <t>slmuzncsglc9.zres.ztech</t>
  </si>
  <si>
    <t>slmuzncsglc0.zres.ztech</t>
  </si>
  <si>
    <t>CPMUZCLSGL64</t>
  </si>
  <si>
    <t>CPMUZCLSGL65</t>
  </si>
  <si>
    <t>slmuzncsgld1.zres.ztech</t>
  </si>
  <si>
    <t>slmuzncsgld2.zres.ztech</t>
  </si>
  <si>
    <t>CPMUZCLSGL66</t>
  </si>
  <si>
    <t>CPMUZCLSGL67</t>
  </si>
  <si>
    <t>slmuzncsgld3.zres.ztech</t>
  </si>
  <si>
    <t>slmuzncsgld4.zres.ztech</t>
  </si>
  <si>
    <t>slmuzncsgld5.zres.ztech</t>
  </si>
  <si>
    <t>slmuzncsgld6.zres.ztech</t>
  </si>
  <si>
    <t>9144-CLCA</t>
  </si>
  <si>
    <t>POUPON Thomas</t>
  </si>
  <si>
    <t>cpzurd1mysq4</t>
  </si>
  <si>
    <t>9169-NBQ</t>
  </si>
  <si>
    <t>instance temporaire</t>
  </si>
  <si>
    <t>9152-NBQ</t>
  </si>
  <si>
    <t xml:space="preserve">ROUILLARD Fabrice </t>
  </si>
  <si>
    <t>cpzurd1myss1</t>
  </si>
  <si>
    <t>cpzurd1myss2</t>
  </si>
  <si>
    <t>cpzurd1myss3</t>
  </si>
  <si>
    <t>cpzurd1myss4</t>
  </si>
  <si>
    <t>cpzurd1myss5</t>
  </si>
  <si>
    <t>cpzurd1myss6</t>
  </si>
  <si>
    <t>cpttpd1mysd2</t>
  </si>
  <si>
    <t>cpttpd1mysd3</t>
  </si>
  <si>
    <t>cpttpd1mysd4</t>
  </si>
  <si>
    <t>cpttpd1mysd5</t>
  </si>
  <si>
    <t xml:space="preserve"> 9176-EXPL</t>
  </si>
  <si>
    <t>EXPL</t>
  </si>
  <si>
    <t>LAGOUCHE Rémy</t>
  </si>
  <si>
    <t xml:space="preserve">9177-EXPL </t>
  </si>
  <si>
    <t>cpttpd1mysd6</t>
  </si>
  <si>
    <t>CPMUZCLSGL63</t>
  </si>
  <si>
    <t>slmuzncsglc7.zres.ztech</t>
  </si>
  <si>
    <t>slmuzncsglc8.zres.ztech</t>
  </si>
  <si>
    <t>10.154.109.224</t>
  </si>
  <si>
    <t>10.154.109.225</t>
  </si>
  <si>
    <t>10.154.109.227</t>
  </si>
  <si>
    <t>9134-CHBT</t>
  </si>
  <si>
    <t>VIEUX Sébastien</t>
  </si>
  <si>
    <t>cpmupd1mysv0</t>
  </si>
  <si>
    <t>cpmupd1mysv1</t>
  </si>
  <si>
    <t>MUP23</t>
  </si>
  <si>
    <t>MUP24</t>
  </si>
  <si>
    <t>MUP25</t>
  </si>
  <si>
    <t>MUP26</t>
  </si>
  <si>
    <t>MUP27</t>
  </si>
  <si>
    <t>cpmupd1mysv2</t>
  </si>
  <si>
    <t>cpmupd1mysv3</t>
  </si>
  <si>
    <t>cpmupd1mysv4</t>
  </si>
  <si>
    <t>cpmupd1mysv5</t>
  </si>
  <si>
    <t>cpmupd1mysv6</t>
  </si>
  <si>
    <t>cpmupd1mysv7</t>
  </si>
  <si>
    <t>cpmupd1mysv8</t>
  </si>
  <si>
    <t>cpmupd1mysv9</t>
  </si>
  <si>
    <t>cpmupd1mysva</t>
  </si>
  <si>
    <t>cpmupd1mysvb</t>
  </si>
  <si>
    <t>cpmupd1mysvc</t>
  </si>
  <si>
    <t>cpmupd1mysvd</t>
  </si>
  <si>
    <t>cpmupd1mysve</t>
  </si>
  <si>
    <t>cpmupd1mysvf</t>
  </si>
  <si>
    <t>cpmupd1mysvg</t>
  </si>
  <si>
    <t>cpmupd1mysvh</t>
  </si>
  <si>
    <t>MUP28</t>
  </si>
  <si>
    <t>cpmupd1mysvi</t>
  </si>
  <si>
    <t>cpmupd1mysvj</t>
  </si>
  <si>
    <t>cpmupd1mysvk</t>
  </si>
  <si>
    <t>cpmupd1mysvl</t>
  </si>
  <si>
    <t>cpmupd1mysvm</t>
  </si>
  <si>
    <t>cpmupd1mysvn</t>
  </si>
  <si>
    <t>cpmupd1mysvo</t>
  </si>
  <si>
    <t>cpmupd1mysvp</t>
  </si>
  <si>
    <t>cpmupd1mysvq</t>
  </si>
  <si>
    <t>cpmupd1mysvr</t>
  </si>
  <si>
    <t>cpmupd1mysvs</t>
  </si>
  <si>
    <t>cpmupd1mysvt</t>
  </si>
  <si>
    <t>cpmupd1mysvu</t>
  </si>
  <si>
    <t>cpmupd1mysvv</t>
  </si>
  <si>
    <t>cpmupd1mysvw</t>
  </si>
  <si>
    <t>cpmupd1mysvx</t>
  </si>
  <si>
    <t>cpmupd1mysvy</t>
  </si>
  <si>
    <t>cpmupd1mysvz</t>
  </si>
  <si>
    <t>HYB3S (Guadeloupe/Martinique)</t>
  </si>
  <si>
    <t>HYB3S (Réunion)</t>
  </si>
  <si>
    <t>cpmupd1mysr2</t>
  </si>
  <si>
    <t>cpmupd1mysg3</t>
  </si>
  <si>
    <t>cpmupd1mysg4</t>
  </si>
  <si>
    <t>cpmupd1mysr4</t>
  </si>
  <si>
    <t>cpmupd1mysra</t>
  </si>
  <si>
    <t>cpzurd2nfs11</t>
  </si>
  <si>
    <t>slzuyncsgl53.yres.ytech</t>
  </si>
  <si>
    <t>slzuyncsgl54.yres.ytech</t>
  </si>
  <si>
    <t>cpmupd1mysrb</t>
  </si>
  <si>
    <t>RGPD</t>
  </si>
  <si>
    <t>9209 RGPD</t>
  </si>
  <si>
    <t>cpmupd1mysrc</t>
  </si>
  <si>
    <t>VIRJ</t>
  </si>
  <si>
    <t>9213-VIRJ</t>
  </si>
  <si>
    <t>ROCCASSERA Eric</t>
  </si>
  <si>
    <t>cpzurd1mysq5</t>
  </si>
  <si>
    <t>9210-VIRJ</t>
  </si>
  <si>
    <t>CPMUZCLSGL62</t>
  </si>
  <si>
    <t>slmuzncsglc5.zres.ztech</t>
  </si>
  <si>
    <t>slmuzncsglc6.zres.ztech</t>
  </si>
  <si>
    <t>10.154.109.156</t>
  </si>
  <si>
    <t>10.154.109.157</t>
  </si>
  <si>
    <t>10.154.109.159</t>
  </si>
  <si>
    <t>9056-TGTG</t>
  </si>
  <si>
    <t>DE SURMONT Xavier</t>
  </si>
  <si>
    <t>CRITIQUE</t>
  </si>
  <si>
    <t>SG Linux A.12,40</t>
  </si>
  <si>
    <t>MTRP</t>
  </si>
  <si>
    <t>9226 MTRP</t>
  </si>
  <si>
    <t>FERRAND Thibaut</t>
  </si>
  <si>
    <t>MUZ</t>
  </si>
  <si>
    <t>10.154.47.233</t>
  </si>
  <si>
    <t>10.154.47.247</t>
  </si>
  <si>
    <t>10.166.184.179</t>
  </si>
  <si>
    <t>10.166.184.181</t>
  </si>
  <si>
    <t>10.166.184.170</t>
  </si>
  <si>
    <t>10.166.184.171</t>
  </si>
  <si>
    <t>10.155.73.63</t>
  </si>
  <si>
    <t>10.155.73.81</t>
  </si>
  <si>
    <t>10.155.73.119</t>
  </si>
  <si>
    <t>10.155.73.120</t>
  </si>
  <si>
    <t>10.154.78.34</t>
  </si>
  <si>
    <t>10.154.60.38</t>
  </si>
  <si>
    <t>10.154.60.39</t>
  </si>
  <si>
    <t>10.154.60.40</t>
  </si>
  <si>
    <r>
      <t>cpmup</t>
    </r>
    <r>
      <rPr>
        <sz val="12"/>
        <color rgb="FFFF0000"/>
        <rFont val="Arial"/>
        <family val="2"/>
      </rPr>
      <t>nc</t>
    </r>
    <r>
      <rPr>
        <sz val="12"/>
        <rFont val="Arial"/>
        <family val="2"/>
      </rPr>
      <t>nfs15</t>
    </r>
  </si>
  <si>
    <r>
      <t>cpmup</t>
    </r>
    <r>
      <rPr>
        <sz val="12"/>
        <color rgb="FFFF0000"/>
        <rFont val="Arial"/>
        <family val="2"/>
      </rPr>
      <t>nc</t>
    </r>
    <r>
      <rPr>
        <sz val="12"/>
        <rFont val="Arial"/>
        <family val="2"/>
      </rPr>
      <t>nfs14</t>
    </r>
  </si>
  <si>
    <t>10.166.130.13</t>
  </si>
  <si>
    <t>10.166.130.14</t>
  </si>
  <si>
    <t>10.166.130.52</t>
  </si>
  <si>
    <t>cpmupd1mysp2</t>
  </si>
  <si>
    <t>MRTP</t>
  </si>
  <si>
    <t>9273-MTRP  : [PLATINE/MTRP]</t>
  </si>
  <si>
    <t>cpzurd1myss8</t>
  </si>
  <si>
    <t>SENT</t>
  </si>
  <si>
    <t>9186-SENT</t>
  </si>
  <si>
    <t>EVRARD Christophe</t>
  </si>
  <si>
    <t>9245-CLCA</t>
  </si>
  <si>
    <t>cpmupd1mysrd</t>
  </si>
  <si>
    <t>cpttpd1mysd7</t>
  </si>
  <si>
    <t>JIRA</t>
  </si>
  <si>
    <t>cpttpd1mysd8</t>
  </si>
  <si>
    <t>9287-SENT</t>
  </si>
  <si>
    <t>CPZUYCLSGL29</t>
  </si>
  <si>
    <t>SLZUYNCSGL59.yres.ytech</t>
  </si>
  <si>
    <t>SLZUYNCSGL60.yres.ytech</t>
  </si>
  <si>
    <t>RHEL7</t>
  </si>
  <si>
    <t>mysql-5.7.25</t>
  </si>
  <si>
    <t>9172-XLRE - BT112601</t>
  </si>
  <si>
    <t>Jean-Pascal PETER</t>
  </si>
  <si>
    <t>cpzurd1mysu0</t>
  </si>
  <si>
    <t>CPTTPCLSGL10</t>
  </si>
  <si>
    <t>slttpncsgl19.zres.ztech</t>
  </si>
  <si>
    <t>slttpncsgl20.zres.ztech</t>
  </si>
  <si>
    <t>cpttpd1myse1</t>
  </si>
  <si>
    <t>TOIP</t>
  </si>
  <si>
    <t>ZAR17</t>
  </si>
  <si>
    <t>cpzurd1myss9</t>
  </si>
  <si>
    <t>CPTTPCLSGL11</t>
  </si>
  <si>
    <t>slttpncsgl21.zres.ztech</t>
  </si>
  <si>
    <t>slttpncsgl22.zres.ztech</t>
  </si>
  <si>
    <t>XIDR</t>
  </si>
  <si>
    <t>9290-XIDR</t>
  </si>
  <si>
    <t>CPZURCLSGL28</t>
  </si>
  <si>
    <t>SLZURNCSGL55.yres.ytech</t>
  </si>
  <si>
    <t>SLZURNCSGL56.yres.ytech</t>
  </si>
  <si>
    <t>cpzurd1mysta</t>
  </si>
  <si>
    <t>cpzurd1mystb</t>
  </si>
  <si>
    <t>cpzurd1mystc</t>
  </si>
  <si>
    <t>mysql-5.7,25</t>
  </si>
  <si>
    <t xml:space="preserve"> 9371-TOIP</t>
  </si>
  <si>
    <t>ROUGAI Jean-Baptiste</t>
  </si>
  <si>
    <t>cpttpd1myse2</t>
  </si>
  <si>
    <t xml:space="preserve"> 9112-XRLE</t>
  </si>
  <si>
    <t>PETER Jean-Pascal</t>
  </si>
  <si>
    <t>cpzurd1mysq6</t>
  </si>
  <si>
    <t>9328-GREE</t>
  </si>
  <si>
    <t>GREE</t>
  </si>
  <si>
    <t>9329-GREE</t>
  </si>
  <si>
    <t>cpzurd1myst1</t>
  </si>
  <si>
    <t>SLZURNCSGL57.yres.ytech</t>
  </si>
  <si>
    <t>SLZURNCSGL58.yres.ytech</t>
  </si>
  <si>
    <t>cpzurd1mysv0</t>
  </si>
  <si>
    <t>cpzurd1mysv1</t>
  </si>
  <si>
    <t>RHEL6</t>
  </si>
  <si>
    <t>COL1S</t>
  </si>
  <si>
    <t>9367-MSTR</t>
  </si>
  <si>
    <t>SG Linux A.12.40</t>
  </si>
  <si>
    <t>slzurncsgl59.yres.ytech</t>
  </si>
  <si>
    <t>slzurncsgl60.yres.ytech</t>
  </si>
  <si>
    <t>cpzurncnfs20</t>
  </si>
  <si>
    <t>cpzurncnfs21</t>
  </si>
  <si>
    <t>cpzurncnfs22</t>
  </si>
  <si>
    <t>CPZURCLSGL30</t>
  </si>
  <si>
    <t>CPMUZCLSGL68</t>
  </si>
  <si>
    <t>CPMUZCLSGL69</t>
  </si>
  <si>
    <t>CPMUZCLSGL70</t>
  </si>
  <si>
    <t>CPMUZCLSGL71</t>
  </si>
  <si>
    <t>9372-TOIP</t>
  </si>
  <si>
    <t>IT1C</t>
  </si>
  <si>
    <t>cpmupd1mysba</t>
  </si>
  <si>
    <t>cpmupd1mysca</t>
  </si>
  <si>
    <t>cpmupd1mysbb</t>
  </si>
  <si>
    <t>cpmupd1mysbc</t>
  </si>
  <si>
    <t>cpmupd1mysbd</t>
  </si>
  <si>
    <t>cpmupd1mysbe</t>
  </si>
  <si>
    <t>cpmupd1mysbf</t>
  </si>
  <si>
    <t>cpmupd1mysbg</t>
  </si>
  <si>
    <t>cpmupd1mysbh</t>
  </si>
  <si>
    <t>cpmupd1mysbi</t>
  </si>
  <si>
    <t>cpmupd1mysbk</t>
  </si>
  <si>
    <t>cpmupd1mysbl</t>
  </si>
  <si>
    <t>cpmupd1mysbm</t>
  </si>
  <si>
    <t>cpmupd1mysbn</t>
  </si>
  <si>
    <t>cpmupd1mysbo</t>
  </si>
  <si>
    <t>cpmupd1mysbp</t>
  </si>
  <si>
    <t>cpmupd1mysbq</t>
  </si>
  <si>
    <t>cpmupd1mysbr</t>
  </si>
  <si>
    <t>cpmupd1myscb</t>
  </si>
  <si>
    <t>cpmupd1myscc</t>
  </si>
  <si>
    <t>cpmupd1myscd</t>
  </si>
  <si>
    <t>cpmupd1mysce</t>
  </si>
  <si>
    <t>cpmupd1myscf</t>
  </si>
  <si>
    <t>cpmupd1myscg</t>
  </si>
  <si>
    <t>cpmupd1mysch</t>
  </si>
  <si>
    <t>cpmupd1mysci</t>
  </si>
  <si>
    <t>cpmupd1myscj</t>
  </si>
  <si>
    <t>cpmupd1mysck</t>
  </si>
  <si>
    <t>cpmupd1myscl</t>
  </si>
  <si>
    <t>cpmupd1myscm</t>
  </si>
  <si>
    <t>cpmupd1myscn</t>
  </si>
  <si>
    <t>cpmupd1mysco</t>
  </si>
  <si>
    <t>cpmupd1myscp</t>
  </si>
  <si>
    <t>cpmupd1myscq</t>
  </si>
  <si>
    <t>cpmupd1myscr</t>
  </si>
  <si>
    <t>IT1C (Guadeloupe/Martinique)</t>
  </si>
  <si>
    <t>IT1C (Réunion)</t>
  </si>
  <si>
    <t>cpmupd1mysbs</t>
  </si>
  <si>
    <t>cpmupd1mysbt</t>
  </si>
  <si>
    <t>cpmupd1mysbu</t>
  </si>
  <si>
    <t>slmuzncsgld7.zres.ztech</t>
  </si>
  <si>
    <t>slmuzncsgld8.zres.ztech</t>
  </si>
  <si>
    <t>slmuzncsgld9.zres.ztech</t>
  </si>
  <si>
    <t>slmuzncsgle1.zres.ztech</t>
  </si>
  <si>
    <t>slmuzncsgle2.zres.ztech</t>
  </si>
  <si>
    <t>slmuzncsgle3.zres.ztech</t>
  </si>
  <si>
    <t>slmuzncsgle4.zres.ztech</t>
  </si>
  <si>
    <t>CPTTPCLSGL13</t>
  </si>
  <si>
    <t>slttpncsgl25.zres.ztech</t>
  </si>
  <si>
    <t>slttpncsgl26,zres.ztech</t>
  </si>
  <si>
    <t>cpttpd1mysf1</t>
  </si>
  <si>
    <t>9370-XJGD</t>
  </si>
  <si>
    <t>9237 PFAB: BE038501-PFAB – JIRA</t>
  </si>
  <si>
    <t>CPZURCLSGL29</t>
  </si>
  <si>
    <t>mysql-5,7-25</t>
  </si>
  <si>
    <t>cpttpd1mysf8</t>
  </si>
  <si>
    <t>cpzurd1mysu1</t>
  </si>
  <si>
    <t xml:space="preserve">9474-SENT </t>
  </si>
  <si>
    <t>cpmupd1mysbj</t>
  </si>
  <si>
    <t>slmuzncsgld0.zres.ztech</t>
  </si>
  <si>
    <t>cpttpd1mysf9</t>
  </si>
  <si>
    <t>9434-TOIP</t>
  </si>
  <si>
    <t>PFAB/REPLATFORMING</t>
  </si>
  <si>
    <t>V11.1</t>
  </si>
  <si>
    <t>Instance PTFE</t>
  </si>
  <si>
    <t>CPTTPD1DB232</t>
  </si>
  <si>
    <t>gradignan</t>
  </si>
  <si>
    <t>Commandé le 25/02/2020</t>
  </si>
  <si>
    <t>  CPTTPCLSGLXX</t>
  </si>
  <si>
    <t> SLTTPNCSGLXX</t>
  </si>
  <si>
    <t>SLTTPNCSGLXX</t>
  </si>
  <si>
    <t>CPZURCLSGL31</t>
  </si>
  <si>
    <t>cpzurd1myssa</t>
  </si>
  <si>
    <t>cpzurd1mysl8</t>
  </si>
  <si>
    <t>cpzurd1mysl9</t>
  </si>
  <si>
    <t>KOENIG Jerome</t>
  </si>
  <si>
    <t>9524-PFCC  : BMA01129</t>
  </si>
  <si>
    <t>cpmupd1mysm8</t>
  </si>
  <si>
    <t>cpmupd1mysm9</t>
  </si>
  <si>
    <t>9525-PFCC  : BMA01129</t>
  </si>
  <si>
    <t>9526-PFCC  : BMA01129</t>
  </si>
  <si>
    <t>CPMUZCLSGL72</t>
  </si>
  <si>
    <t>slmuzncsgle5.zres.ztech</t>
  </si>
  <si>
    <t>slmuzncsgle6.zres.ztech</t>
  </si>
  <si>
    <t>CLIC1C</t>
  </si>
  <si>
    <t>cpmupd1mysbv</t>
  </si>
  <si>
    <t>cpmupd1mysbw</t>
  </si>
  <si>
    <t>cpmupd1mysbx</t>
  </si>
  <si>
    <t>9552-EDIM</t>
  </si>
  <si>
    <t xml:space="preserve">RANKOVIC Goran </t>
  </si>
  <si>
    <t>CPZURCLSGL32</t>
  </si>
  <si>
    <t>SLZURNCSGL63.yres.ytech</t>
  </si>
  <si>
    <t>SLZURNCSGL64.yres.ytech</t>
  </si>
  <si>
    <t>cpzurd1mysw0</t>
  </si>
  <si>
    <t>cpzurd1mysw1</t>
  </si>
  <si>
    <t>cpzurd1mysw2</t>
  </si>
  <si>
    <t>9551-EDIM</t>
  </si>
  <si>
    <t>SLZURNCSGL61.yres.ytech</t>
  </si>
  <si>
    <t>SLZURNCSGL62.yres.ytech</t>
  </si>
  <si>
    <t>9495-XJGD</t>
  </si>
  <si>
    <t>SG Linux A.12.40.00</t>
  </si>
  <si>
    <t>cpzurd1myssb</t>
  </si>
  <si>
    <t>9561-XJGD</t>
  </si>
  <si>
    <t>cpzurd1myssc</t>
  </si>
  <si>
    <t xml:space="preserve">cpzurd2nsf12 </t>
  </si>
  <si>
    <t>CARS</t>
  </si>
  <si>
    <t>9313-CARS</t>
  </si>
  <si>
    <t xml:space="preserve">LE CUNFF Eric </t>
  </si>
  <si>
    <t>10.154.78.73</t>
  </si>
  <si>
    <t>10.154.78.69</t>
  </si>
  <si>
    <t>10.154.78.64</t>
  </si>
  <si>
    <t>10.154.47.248</t>
  </si>
  <si>
    <t>10.154.47.250</t>
  </si>
  <si>
    <t>10.154.47.251</t>
  </si>
  <si>
    <t>10.166.28.112</t>
  </si>
  <si>
    <t>10.166.28.116</t>
  </si>
  <si>
    <t>10.166.28.118</t>
  </si>
  <si>
    <t>10.166.28.119</t>
  </si>
  <si>
    <t>10.166.28.123</t>
  </si>
  <si>
    <t>10.166.28.124</t>
  </si>
  <si>
    <t>10.77.186.107</t>
  </si>
  <si>
    <t>10.77.186.108</t>
  </si>
  <si>
    <t>10.77.186.109</t>
  </si>
  <si>
    <t>10.166.28.117</t>
  </si>
  <si>
    <t>10.166.28.122</t>
  </si>
  <si>
    <t>10.166.28.126</t>
  </si>
  <si>
    <t>10.166.28.125</t>
  </si>
  <si>
    <t>10.166.28.108</t>
  </si>
  <si>
    <t>10.77.210.166</t>
  </si>
  <si>
    <t>10.77.210.167</t>
  </si>
  <si>
    <t>10.166.184.183</t>
  </si>
  <si>
    <t>10.166.184.184</t>
  </si>
  <si>
    <t>10.166.184.185</t>
  </si>
  <si>
    <t>10.166.184.186</t>
  </si>
  <si>
    <t>10.166.184.187</t>
  </si>
  <si>
    <t>10.166.184.182</t>
  </si>
  <si>
    <t>10.166.184.194</t>
  </si>
  <si>
    <t>10.154.60.100</t>
  </si>
  <si>
    <t>10.154.60.101</t>
  </si>
  <si>
    <t>10.154.60.119</t>
  </si>
  <si>
    <t>10.154.60.120</t>
  </si>
  <si>
    <t>10.154.60.98</t>
  </si>
  <si>
    <t>10.154.60.97</t>
  </si>
  <si>
    <t>10.154.109.141</t>
  </si>
  <si>
    <t>10.154.109.142</t>
  </si>
  <si>
    <t>10.154.109.138</t>
  </si>
  <si>
    <t>10.154.109.139</t>
  </si>
  <si>
    <t xml:space="preserve"> 10.154.60.118</t>
  </si>
  <si>
    <t xml:space="preserve"> 10.154.60.121</t>
  </si>
  <si>
    <t xml:space="preserve"> 10.154.60.122</t>
  </si>
  <si>
    <t xml:space="preserve"> 10.154.60.123</t>
  </si>
  <si>
    <t xml:space="preserve"> 10.154.60.126</t>
  </si>
  <si>
    <t>10.154.60.115</t>
  </si>
  <si>
    <t>10.154.60.116</t>
  </si>
  <si>
    <t>10.154.13.143</t>
  </si>
  <si>
    <t>10.154.13.144</t>
  </si>
  <si>
    <t>10.154.13.145</t>
  </si>
  <si>
    <t>10.154.13.146</t>
  </si>
  <si>
    <t>10.154.13.147</t>
  </si>
  <si>
    <t>10.154.13.148</t>
  </si>
  <si>
    <t>10.154.13.149</t>
  </si>
  <si>
    <t>10.154.13.150</t>
  </si>
  <si>
    <t>10.154.13.151</t>
  </si>
  <si>
    <t>10.154.13.152</t>
  </si>
  <si>
    <t>10.154.13.153</t>
  </si>
  <si>
    <t>10.154.13.154</t>
  </si>
  <si>
    <t>10.154.13.155</t>
  </si>
  <si>
    <t>10.154.13.156</t>
  </si>
  <si>
    <t>10.154.13.157</t>
  </si>
  <si>
    <t>10.154.13.158</t>
  </si>
  <si>
    <t>10.154.13.159</t>
  </si>
  <si>
    <t>10.154.13.160</t>
  </si>
  <si>
    <t>10.154.13.161</t>
  </si>
  <si>
    <t>10.154.13.140</t>
  </si>
  <si>
    <t>10.154.13.141</t>
  </si>
  <si>
    <t>10.154.13.164</t>
  </si>
  <si>
    <t>10.154.13.165</t>
  </si>
  <si>
    <t>10.154.13.166</t>
  </si>
  <si>
    <t>10.154.13.167</t>
  </si>
  <si>
    <t>10.154.13.168</t>
  </si>
  <si>
    <t>10.154.13.169</t>
  </si>
  <si>
    <t>10.154.13.170</t>
  </si>
  <si>
    <t>10.154.13.171</t>
  </si>
  <si>
    <t>10.154.13.172</t>
  </si>
  <si>
    <t>10.154.13.173</t>
  </si>
  <si>
    <t>10.154.13.174</t>
  </si>
  <si>
    <t>10.154.13.175</t>
  </si>
  <si>
    <t>10.154.13.176</t>
  </si>
  <si>
    <t>10.154.13.177</t>
  </si>
  <si>
    <t>10.154.13.178</t>
  </si>
  <si>
    <t>10.154.13.179</t>
  </si>
  <si>
    <t>10.154.13.180</t>
  </si>
  <si>
    <t>10.154.13.181</t>
  </si>
  <si>
    <t>10.154.13.182</t>
  </si>
  <si>
    <t>10.154.13.162</t>
  </si>
  <si>
    <t>10.154.13.186</t>
  </si>
  <si>
    <t>10.154.13.187</t>
  </si>
  <si>
    <t>10.154.13.183</t>
  </si>
  <si>
    <t>10.154.13.184</t>
  </si>
  <si>
    <t>10.154.13.188</t>
  </si>
  <si>
    <t>10.154.13.191</t>
  </si>
  <si>
    <t>10.154.13.189</t>
  </si>
  <si>
    <t>10.154.109.160</t>
  </si>
  <si>
    <t>9330-CARS</t>
  </si>
  <si>
    <r>
      <t>cpmup</t>
    </r>
    <r>
      <rPr>
        <sz val="12"/>
        <color rgb="FFFF0000"/>
        <rFont val="Arial"/>
        <family val="2"/>
      </rPr>
      <t>d2</t>
    </r>
    <r>
      <rPr>
        <sz val="12"/>
        <rFont val="Arial"/>
        <family val="2"/>
      </rPr>
      <t>nfs16</t>
    </r>
  </si>
  <si>
    <t>cpttpd2nfs04</t>
  </si>
  <si>
    <t>slttpncsgl29.zres.ztech</t>
  </si>
  <si>
    <t>slttpncsgl30.zres.ztech</t>
  </si>
  <si>
    <t>CPMUZCLSGL73</t>
  </si>
  <si>
    <t>slmuzncsgle7.zres.ztech</t>
  </si>
  <si>
    <t>slmuzncsgle8.zres.ztech</t>
  </si>
  <si>
    <t>9606-VNCA</t>
  </si>
  <si>
    <t xml:space="preserve">VON DER ROPP Dharani </t>
  </si>
  <si>
    <t>COM4S</t>
  </si>
  <si>
    <t>cpmupd1mysby</t>
  </si>
  <si>
    <t>9605-VNCA</t>
  </si>
  <si>
    <t>cpzurd1mysw3</t>
  </si>
  <si>
    <t>CPZURCLSGL33</t>
  </si>
  <si>
    <t>SLZURNCSGL65.yres.ytech</t>
  </si>
  <si>
    <t>SLZURNCSGL66.yres.ytech</t>
  </si>
  <si>
    <t>cpzurd2nfs23</t>
  </si>
  <si>
    <t>cpzurd2nfs24</t>
  </si>
  <si>
    <t>cpzurd2nfs25</t>
  </si>
  <si>
    <t>cpzurd2nfs26</t>
  </si>
  <si>
    <t>9626-MSTR</t>
  </si>
  <si>
    <t>cpzurd1mysq7</t>
  </si>
  <si>
    <t>9634-DCPA</t>
  </si>
  <si>
    <t>DCPA</t>
  </si>
  <si>
    <t xml:space="preserve">CABO Frederic </t>
  </si>
  <si>
    <t>cpmupd1mysre</t>
  </si>
  <si>
    <t>9635-DCPA</t>
  </si>
  <si>
    <t>CPZURCLSGL34</t>
  </si>
  <si>
    <t>SLZURNCSGL67.yres.ytech</t>
  </si>
  <si>
    <t>SLZURNCSGL68.yres.ytech</t>
  </si>
  <si>
    <t>cpzurd1mysw4</t>
  </si>
  <si>
    <t>cpzurd1mysw5</t>
  </si>
  <si>
    <t>cpzurd1mysw6</t>
  </si>
  <si>
    <t>cpzurd1mysw7</t>
  </si>
  <si>
    <t>CLI3S</t>
  </si>
  <si>
    <t>0VEL</t>
  </si>
  <si>
    <t>9647-BVEL  : BE039301</t>
  </si>
  <si>
    <t xml:space="preserve">GODOF Helene </t>
  </si>
  <si>
    <t>cpzurd1mysw8</t>
  </si>
  <si>
    <t>CPMUZCLSGL06</t>
  </si>
  <si>
    <t>slmuzncsgl11.zres.ztech</t>
  </si>
  <si>
    <t>10.154.78.71</t>
  </si>
  <si>
    <t>slmuzncsgl12.zres.ztech</t>
  </si>
  <si>
    <t>10.154.78.72</t>
  </si>
  <si>
    <t>cpzurd1mysq8</t>
  </si>
  <si>
    <t>RCVR</t>
  </si>
  <si>
    <t>9648-RCVR</t>
  </si>
  <si>
    <t xml:space="preserve">LESPECT David </t>
  </si>
  <si>
    <t>CPMUZCLSGL74</t>
  </si>
  <si>
    <t>slmuzncsgle9.zres.ztech</t>
  </si>
  <si>
    <t>slmuzncsgle0.zres.ztech</t>
  </si>
  <si>
    <r>
      <t>cpmup</t>
    </r>
    <r>
      <rPr>
        <sz val="12"/>
        <color rgb="FFFF0000"/>
        <rFont val="Arial"/>
        <family val="2"/>
      </rPr>
      <t>d2</t>
    </r>
    <r>
      <rPr>
        <sz val="12"/>
        <rFont val="Arial"/>
        <family val="2"/>
      </rPr>
      <t>nfs17</t>
    </r>
  </si>
  <si>
    <t>ALER</t>
  </si>
  <si>
    <t>9305-ALLER</t>
  </si>
  <si>
    <t>CPZURCLSGL35</t>
  </si>
  <si>
    <t>SLZURNCSGL69.yres.ytech</t>
  </si>
  <si>
    <t>SLZURNCSGL70.yres.ytech</t>
  </si>
  <si>
    <t>COL1C</t>
  </si>
  <si>
    <t xml:space="preserve"> 9693-OAPP</t>
  </si>
  <si>
    <t>GAULT Myriam</t>
  </si>
  <si>
    <t>CPMUZCLSGL75</t>
  </si>
  <si>
    <t>slmuzncsglf1.zres.ztech</t>
  </si>
  <si>
    <t>slmuzncsglf2.zres.ztech</t>
  </si>
  <si>
    <t>cpmupd1mysbz</t>
  </si>
  <si>
    <t>9694-OAPP</t>
  </si>
  <si>
    <t>cpttpd1myse3</t>
  </si>
  <si>
    <t>9707-XIMV</t>
  </si>
  <si>
    <t>cpmupd1mysrf</t>
  </si>
  <si>
    <t xml:space="preserve">9649-RCVR  </t>
  </si>
  <si>
    <t>CPZURCLSGL36</t>
  </si>
  <si>
    <t>SLZURNCSGL71.yres.ytech</t>
  </si>
  <si>
    <t>SLZURNCSGL72.yres.ytech</t>
  </si>
  <si>
    <t>cpzurd1mysw9</t>
  </si>
  <si>
    <t>GDYS</t>
  </si>
  <si>
    <t xml:space="preserve">9624-GLAD </t>
  </si>
  <si>
    <t xml:space="preserve">MATHIEU David </t>
  </si>
  <si>
    <t>CPMUZCLSGL76</t>
  </si>
  <si>
    <t>slmuzncsglf3.zres.ztech</t>
  </si>
  <si>
    <t>slmuzncsglf4.zres.ztech</t>
  </si>
  <si>
    <t xml:space="preserve">9657-GLAD </t>
  </si>
  <si>
    <t>cpmupd1mysc0</t>
  </si>
  <si>
    <t>CPZURCLSGL37</t>
  </si>
  <si>
    <t>slzurncsgl73.yres.ytech</t>
  </si>
  <si>
    <t>slzurncsgl74.yres.ytech</t>
  </si>
  <si>
    <t>HYB1C</t>
  </si>
  <si>
    <t>APIM</t>
  </si>
  <si>
    <t>cpzurd2nfs27</t>
  </si>
  <si>
    <t>9699-NFS  : [ BMA01277 ]</t>
  </si>
  <si>
    <t>cpzurd1myswa</t>
  </si>
  <si>
    <t>MBOT</t>
  </si>
  <si>
    <t>9723-MBOT</t>
  </si>
  <si>
    <t xml:space="preserve">RONET Fabien </t>
  </si>
  <si>
    <t>cpzurd1myswb</t>
  </si>
  <si>
    <t>Étiquettes de lignes</t>
  </si>
  <si>
    <t>Nombre de BAT</t>
  </si>
  <si>
    <t>(Plusieurs éléments)</t>
  </si>
  <si>
    <t>ZAR18</t>
  </si>
  <si>
    <t>cpzurd1myssd</t>
  </si>
  <si>
    <t>RUCP</t>
  </si>
  <si>
    <t>9778-RUCP</t>
  </si>
  <si>
    <t xml:space="preserve">SOLLAUD Timothee </t>
  </si>
  <si>
    <t>cpttpd1mysd9</t>
  </si>
  <si>
    <t>9779-RUCP</t>
  </si>
  <si>
    <t>cpzurncnfs28</t>
  </si>
  <si>
    <t>CPZURCLSGL38</t>
  </si>
  <si>
    <t>slzurncsgl75.yres.ytech</t>
  </si>
  <si>
    <t>slzurncsgl76.yres.ytech</t>
  </si>
  <si>
    <t>9781-UNIC</t>
  </si>
  <si>
    <t xml:space="preserve">FELK Hind </t>
  </si>
  <si>
    <t>ZUN10</t>
  </si>
  <si>
    <t>CPZUNCLSGL01</t>
  </si>
  <si>
    <t>CPMUZCLSGL77</t>
  </si>
  <si>
    <t>slmuzncsglf5.zres.ztech</t>
  </si>
  <si>
    <t>slmuzncsglf6.zres.ztech</t>
  </si>
  <si>
    <t>CPMUZCLSGL78</t>
  </si>
  <si>
    <t>slmuzncsglf7.zres.ztech</t>
  </si>
  <si>
    <t>slmuzncsglf8.zres.ztech</t>
  </si>
  <si>
    <t>cpmupd1mysw0</t>
  </si>
  <si>
    <t>cpmupd1mysw1</t>
  </si>
  <si>
    <t>cpmupd1mysw2</t>
  </si>
  <si>
    <t>MUP29</t>
  </si>
  <si>
    <t>cpmupd1mysw3</t>
  </si>
  <si>
    <t>cpmupd1mysw4</t>
  </si>
  <si>
    <t>cpmupd1mysw5</t>
  </si>
  <si>
    <t>cpmupd1mysw6</t>
  </si>
  <si>
    <t>cpmupd1mysw7</t>
  </si>
  <si>
    <t>cpmupd1mysw8</t>
  </si>
  <si>
    <t>cpmupd1mysw9</t>
  </si>
  <si>
    <t>cpmupd1mysw10</t>
  </si>
  <si>
    <t>cpmupd1mysw11</t>
  </si>
  <si>
    <t>cpmupd1mysw12</t>
  </si>
  <si>
    <t>cpmupd1mysw13</t>
  </si>
  <si>
    <t>cpmupd1mysw14</t>
  </si>
  <si>
    <t>cpmupd1mysw15</t>
  </si>
  <si>
    <t>cpmupd1mysw16</t>
  </si>
  <si>
    <t>cpmupd1mysw17</t>
  </si>
  <si>
    <t>cpmupd1mysw18</t>
  </si>
  <si>
    <t>cpmupd1mysw19</t>
  </si>
  <si>
    <t>cpmupd1mysx0</t>
  </si>
  <si>
    <t>cpmupd1mysx1</t>
  </si>
  <si>
    <t>cpmupd1mysx2</t>
  </si>
  <si>
    <t>cpmupd1mysx3</t>
  </si>
  <si>
    <t>cpmupd1mysx4</t>
  </si>
  <si>
    <t>cpmupd1mysx5</t>
  </si>
  <si>
    <t>cpmupd1mysx6</t>
  </si>
  <si>
    <t>cpmupd1mysx7</t>
  </si>
  <si>
    <t>cpmupd1mysx8</t>
  </si>
  <si>
    <t>cpmupd1mysx9</t>
  </si>
  <si>
    <t>cpmupd1mysx10</t>
  </si>
  <si>
    <t>cpmupd1mysx11</t>
  </si>
  <si>
    <t>cpmupd1mysx12</t>
  </si>
  <si>
    <t>cpmupd1mysx13</t>
  </si>
  <si>
    <t>cpmupd1mysx14</t>
  </si>
  <si>
    <t>cpmupd1mysx15</t>
  </si>
  <si>
    <t>cpmupd1mysx16</t>
  </si>
  <si>
    <t>cpmupd1mysx17</t>
  </si>
  <si>
    <t>cpmupd1mysx18</t>
  </si>
  <si>
    <t>cpmupd1mysx19</t>
  </si>
  <si>
    <t xml:space="preserve"> 9782-BVEL  : BE0393010VEL</t>
  </si>
  <si>
    <t xml:space="preserve">JEANNEAU Vincent </t>
  </si>
  <si>
    <t>cpmupd1myscs</t>
  </si>
  <si>
    <t>9759-MBOT</t>
  </si>
  <si>
    <t>slmuzncsgl65.zres.ztech</t>
  </si>
  <si>
    <t>JEANNEAU Vincent</t>
  </si>
  <si>
    <t>slmuzncsglf9.zres.ztech</t>
  </si>
  <si>
    <t>slmuzncsglf0.zres.ztech</t>
  </si>
  <si>
    <t>cpmupd2nfs18</t>
  </si>
  <si>
    <t>cpmupd2nfs19</t>
  </si>
  <si>
    <t>cpmupd2nfs20</t>
  </si>
  <si>
    <t>cpmupd2nfs21</t>
  </si>
  <si>
    <t>9873-MSTR - FTU_BMA00863</t>
  </si>
  <si>
    <t>9873-MSTR - FTU_BMA00864</t>
  </si>
  <si>
    <t>9873-MSTR - FTU_BMA00865</t>
  </si>
  <si>
    <t>9873-MSTR - FTU_BMA00866</t>
  </si>
  <si>
    <t xml:space="preserve">VITALI Aurore </t>
  </si>
  <si>
    <t>SMT DB2</t>
  </si>
  <si>
    <t>CPZUND1DB201</t>
  </si>
  <si>
    <t>CPMUZCLSGL80</t>
  </si>
  <si>
    <t>slmuzncsglg1.zres.ztech</t>
  </si>
  <si>
    <t>slmuzncsglg2.zres.ztech</t>
  </si>
  <si>
    <t xml:space="preserve"> 9870-UNIC</t>
  </si>
  <si>
    <r>
      <t>cpmup</t>
    </r>
    <r>
      <rPr>
        <sz val="12"/>
        <color rgb="FFFF0000"/>
        <rFont val="Arial"/>
        <family val="2"/>
      </rPr>
      <t>d2</t>
    </r>
    <r>
      <rPr>
        <sz val="12"/>
        <rFont val="Arial"/>
        <family val="2"/>
      </rPr>
      <t>nfs22</t>
    </r>
  </si>
  <si>
    <t>ZUN13</t>
  </si>
  <si>
    <t>ZUN14</t>
  </si>
  <si>
    <t>ZUN1A</t>
  </si>
  <si>
    <t>ZUN1B</t>
  </si>
  <si>
    <t>ZUN2A</t>
  </si>
  <si>
    <t>ZUN2B</t>
  </si>
  <si>
    <t>ZUN3A</t>
  </si>
  <si>
    <t>ZUN3B</t>
  </si>
  <si>
    <t>ZUN4A</t>
  </si>
  <si>
    <t>ZUN4B</t>
  </si>
  <si>
    <t>CPZUND1DB202</t>
  </si>
  <si>
    <t>CPZUND1DB203</t>
  </si>
  <si>
    <t>CPZUND1DB204</t>
  </si>
  <si>
    <t>CPZUND1DB205</t>
  </si>
  <si>
    <t>CPZUND1DB206</t>
  </si>
  <si>
    <t>CPZUND1DB207</t>
  </si>
  <si>
    <t>CPZUND1DB208</t>
  </si>
  <si>
    <t>CPZUND1DB209</t>
  </si>
  <si>
    <t>CPZUND1DB210</t>
  </si>
  <si>
    <t>CPZUND1DB211</t>
  </si>
  <si>
    <t>ZUN12</t>
  </si>
  <si>
    <t>CPZUND1DB212</t>
  </si>
  <si>
    <t>CPZUND1DB213</t>
  </si>
  <si>
    <t>CPZUND1DB214</t>
  </si>
  <si>
    <t>CPZUND1DB215</t>
  </si>
  <si>
    <t>CPZUND1DB216</t>
  </si>
  <si>
    <t>ZUN11</t>
  </si>
  <si>
    <t>ZUN15</t>
  </si>
  <si>
    <t>CPZUND1DB217</t>
  </si>
  <si>
    <t>CPZUND1DB218</t>
  </si>
  <si>
    <t>CPZUND1DB219</t>
  </si>
  <si>
    <t>CPZUND1DB220</t>
  </si>
  <si>
    <t>CPZUND1DB221</t>
  </si>
  <si>
    <t>CPZUND1DB222</t>
  </si>
  <si>
    <t>9830-CSPN</t>
  </si>
  <si>
    <t>9787-NOME</t>
  </si>
  <si>
    <t>9810-AVSO</t>
  </si>
  <si>
    <t>9799-ETDQ</t>
  </si>
  <si>
    <t>CPZUND1DB223</t>
  </si>
  <si>
    <t>9793-PIVE</t>
  </si>
  <si>
    <t>CPZUND1DB224</t>
  </si>
  <si>
    <t>CPZUND1DB225</t>
  </si>
  <si>
    <t>CPZUND1DB226</t>
  </si>
  <si>
    <t>CPZUND1DB227</t>
  </si>
  <si>
    <t>CPZUND1DB228</t>
  </si>
  <si>
    <t>XMN10</t>
  </si>
  <si>
    <t>XNN10</t>
  </si>
  <si>
    <t>DFLNT02J</t>
  </si>
  <si>
    <t>DFLNT03J</t>
  </si>
  <si>
    <t>DFLNTXMJ</t>
  </si>
  <si>
    <t>DFLNTXNJ</t>
  </si>
  <si>
    <t>9812-FLNT</t>
  </si>
  <si>
    <t>CPZUND1DB229</t>
  </si>
  <si>
    <t>DEPM001J*4</t>
  </si>
  <si>
    <t>V9.7</t>
  </si>
  <si>
    <t>9811-EPM</t>
  </si>
  <si>
    <t>CPZUND1DB230</t>
  </si>
  <si>
    <t>CPZUND1DB231</t>
  </si>
  <si>
    <t>CPZUND1DB232</t>
  </si>
  <si>
    <t>CPZUND1DB233</t>
  </si>
  <si>
    <t>CPZUND1DB234</t>
  </si>
  <si>
    <t>CPZUND1DB235</t>
  </si>
  <si>
    <t>CPZUND1DB236</t>
  </si>
  <si>
    <t>CPZUND1DB237</t>
  </si>
  <si>
    <t>CPZUND1DB238</t>
  </si>
  <si>
    <t>CPZUND1DB239</t>
  </si>
  <si>
    <t>CPZUND1DB240</t>
  </si>
  <si>
    <t>9809-WMAM</t>
  </si>
  <si>
    <t>ZUN1C</t>
  </si>
  <si>
    <t>CPZUND1DB241</t>
  </si>
  <si>
    <t>CPZUND1DB242</t>
  </si>
  <si>
    <t>9828-SDDI</t>
  </si>
  <si>
    <t>SLZUNNCSGL08</t>
  </si>
  <si>
    <t>SLZUNNCSGL09</t>
  </si>
  <si>
    <t>CPZUNCLSGL00</t>
  </si>
  <si>
    <t>SLZUNNCSGL00</t>
  </si>
  <si>
    <t>CPZUND1MYS01</t>
  </si>
  <si>
    <t>MySQL5.6.27</t>
  </si>
  <si>
    <t>MYS</t>
  </si>
  <si>
    <t xml:space="preserve"> 9786-OAPP</t>
  </si>
  <si>
    <t>SLZUNNCSGL02</t>
  </si>
  <si>
    <t>SLZUNNCSGL03</t>
  </si>
  <si>
    <t>CPZUNCLSGL02</t>
  </si>
  <si>
    <t>SLZUNNCSGL04</t>
  </si>
  <si>
    <t>SLZUNNCSGL05</t>
  </si>
  <si>
    <t>CPZUNCLSGL03</t>
  </si>
  <si>
    <t>SLZUNNCSGL06</t>
  </si>
  <si>
    <t>SLZUNNCSGL07</t>
  </si>
  <si>
    <t>CPZUNCLSGL04</t>
  </si>
  <si>
    <t>SMT MYS</t>
  </si>
  <si>
    <t>CPZUNCLSGL05</t>
  </si>
  <si>
    <t xml:space="preserve">CPZUND1MYS02 </t>
  </si>
  <si>
    <t>MySQL 5.6.27</t>
  </si>
  <si>
    <t>9832-OAPP</t>
  </si>
  <si>
    <t>CPZUNCLSGL06</t>
  </si>
  <si>
    <t>9840-PFCC</t>
  </si>
  <si>
    <t>CPZUNCLSGL07</t>
  </si>
  <si>
    <t>CPZUND1MYS03</t>
  </si>
  <si>
    <t>CPZUND1MYS04</t>
  </si>
  <si>
    <t>CPZUND1MYS05</t>
  </si>
  <si>
    <t>MySQL 5.7.25</t>
  </si>
  <si>
    <t>9838-PFCC</t>
  </si>
  <si>
    <t>CPZUNCLSGL08</t>
  </si>
  <si>
    <t>CPZUND1MYS06</t>
  </si>
  <si>
    <t>CPZUND1MYS07</t>
  </si>
  <si>
    <t>CPZUND1MYS08</t>
  </si>
  <si>
    <t>9839-PFCC</t>
  </si>
  <si>
    <t>CPZUNCLSGL09</t>
  </si>
  <si>
    <t>9841-PFCC</t>
  </si>
  <si>
    <t>CPZUND1MYS09</t>
  </si>
  <si>
    <t>SLZUNNCSGL10</t>
  </si>
  <si>
    <t>SLZUNNCSGL11</t>
  </si>
  <si>
    <t>SLZUNNCSGL12</t>
  </si>
  <si>
    <t>SLZUNNCSGL13</t>
  </si>
  <si>
    <t>SLZUNNCSGL14</t>
  </si>
  <si>
    <t>SLZUNNCSGL15</t>
  </si>
  <si>
    <t>SLZUNNCSGL16</t>
  </si>
  <si>
    <t>SLZUNNCSGL17</t>
  </si>
  <si>
    <t>SLZUNNCSGL18</t>
  </si>
  <si>
    <t>SLZUNNCSGL19</t>
  </si>
  <si>
    <t>CPZUNCLSGL10</t>
  </si>
  <si>
    <t>SLZUNNCSGL20</t>
  </si>
  <si>
    <t>SLZUNNCSGL21</t>
  </si>
  <si>
    <t>CPZUNCLSGL11</t>
  </si>
  <si>
    <t>SLZUNNCSGL22</t>
  </si>
  <si>
    <t>CPZUNCLSGL12</t>
  </si>
  <si>
    <t>SLZUNNCSGL23</t>
  </si>
  <si>
    <t>SLZUNNCSGL24</t>
  </si>
  <si>
    <t>SLZUNNCSGL25</t>
  </si>
  <si>
    <t>CPZUNCLSGL13</t>
  </si>
  <si>
    <t>SLZUNNCSGL26</t>
  </si>
  <si>
    <t>SLZUNNCSGL27</t>
  </si>
  <si>
    <t>CPZUNCLSGL14</t>
  </si>
  <si>
    <t>SLZUNNCSGL28</t>
  </si>
  <si>
    <t>SLZUNNCSGL29</t>
  </si>
  <si>
    <t>CPZUNCLSGL15</t>
  </si>
  <si>
    <t>SLZUNNCSGL30</t>
  </si>
  <si>
    <t>SLZUNNCSGL31</t>
  </si>
  <si>
    <t>9791-BVEL</t>
  </si>
  <si>
    <t>CPZUND1MYS10</t>
  </si>
  <si>
    <t>CPZUND1MYS11</t>
  </si>
  <si>
    <t>MySQL 5.7,25</t>
  </si>
  <si>
    <t>10.77.210.200</t>
  </si>
  <si>
    <t>SLZUNNCSGL01</t>
  </si>
  <si>
    <r>
      <t>cpmup</t>
    </r>
    <r>
      <rPr>
        <sz val="12"/>
        <color rgb="FFFF0000"/>
        <rFont val="Arial"/>
        <family val="2"/>
      </rPr>
      <t>d2</t>
    </r>
    <r>
      <rPr>
        <sz val="12"/>
        <rFont val="Arial"/>
        <family val="2"/>
      </rPr>
      <t>nfs23</t>
    </r>
  </si>
  <si>
    <t>10045-SCAD</t>
  </si>
  <si>
    <t>SCAD</t>
  </si>
  <si>
    <t xml:space="preserve">PATTEN Marc </t>
  </si>
  <si>
    <t>CPZUNCLSGL16</t>
  </si>
  <si>
    <t>SLZUNNCSGL32</t>
  </si>
  <si>
    <t>SLZUNNCSGL33</t>
  </si>
  <si>
    <t>CPZUND1MYS12</t>
  </si>
  <si>
    <t xml:space="preserve">10126-AUIN </t>
  </si>
  <si>
    <t>SLZUNNCSGL34</t>
  </si>
  <si>
    <t>SLZUNNCSGL35</t>
  </si>
  <si>
    <t>CPZUND1MYS13</t>
  </si>
  <si>
    <t>10127-RDLD</t>
  </si>
  <si>
    <t>CPZUND1MYS14</t>
  </si>
  <si>
    <t>CPZUND1MYS15</t>
  </si>
  <si>
    <t>CPZUND1MYS16</t>
  </si>
  <si>
    <t>10125-XCON</t>
  </si>
  <si>
    <t>CPZUNCLSGL17</t>
  </si>
  <si>
    <t>SLZUNNCSGL36</t>
  </si>
  <si>
    <t>SLZUNNCSGL37</t>
  </si>
  <si>
    <t>CPZUNCLSGL18</t>
  </si>
  <si>
    <t>CPZUNCLSGL19</t>
  </si>
  <si>
    <t>SLZUNNCSGL38</t>
  </si>
  <si>
    <t>SLZUNNCSGL39</t>
  </si>
  <si>
    <t>CPZUND1MYS17</t>
  </si>
  <si>
    <t>CPZUND1MYS18</t>
  </si>
  <si>
    <t>10124-XCON</t>
  </si>
  <si>
    <t>db2 10.5</t>
  </si>
  <si>
    <t>VIIP</t>
  </si>
  <si>
    <t>CRAP</t>
  </si>
  <si>
    <t>CEAP</t>
  </si>
  <si>
    <t xml:space="preserve">10130-CRAP </t>
  </si>
  <si>
    <t>10131-VIIP</t>
  </si>
  <si>
    <t>CPZUND1DB243</t>
  </si>
  <si>
    <t>CPZUND1DB244</t>
  </si>
  <si>
    <t>CPZUND1DB245</t>
  </si>
  <si>
    <t>CPZUND1DB246</t>
  </si>
  <si>
    <t>CPZUND1DB247</t>
  </si>
  <si>
    <t>CPZUNCLSGL20</t>
  </si>
  <si>
    <t>CPZUNCLSGL21</t>
  </si>
  <si>
    <t>SLZUNNCSGL40</t>
  </si>
  <si>
    <t>SLZUNNCSGL41</t>
  </si>
  <si>
    <t>SLZUNNCSGL42</t>
  </si>
  <si>
    <t>SLZUNNCSGL43</t>
  </si>
  <si>
    <t>CPZUND1MYS19</t>
  </si>
  <si>
    <t>10110-GEVT</t>
  </si>
  <si>
    <t>cpzurd2nsf28</t>
  </si>
  <si>
    <t xml:space="preserve"> 10155-ORA</t>
  </si>
  <si>
    <t>ORA</t>
  </si>
  <si>
    <t>HAYARD Arnaud</t>
  </si>
  <si>
    <t>10180-PFCC</t>
  </si>
  <si>
    <t>CPZUND1MYS20</t>
  </si>
  <si>
    <t>CPZUND1MYS21</t>
  </si>
  <si>
    <t>CPZUNCLSGL22</t>
  </si>
  <si>
    <t>SLZUNNCSGL44</t>
  </si>
  <si>
    <t>SLZUNNCSGL45</t>
  </si>
  <si>
    <t>10212-wDRC</t>
  </si>
  <si>
    <t>CPZUND1MYS22</t>
  </si>
  <si>
    <t>CPZUND1MYS23</t>
  </si>
  <si>
    <t>CPZUNCLSGL23</t>
  </si>
  <si>
    <t>SLZUNNCSGL46</t>
  </si>
  <si>
    <t>SLZUNNCSGL47</t>
  </si>
  <si>
    <t>CPZUND1MYS24</t>
  </si>
  <si>
    <t>CPZUND1MYS25</t>
  </si>
  <si>
    <t>CPZUND1MYS26</t>
  </si>
  <si>
    <t>CPZUND1MYS27</t>
  </si>
  <si>
    <t>CPZUND1MYS28</t>
  </si>
  <si>
    <r>
      <t>10213-DOTE</t>
    </r>
    <r>
      <rPr>
        <sz val="12"/>
        <color rgb="FF000000"/>
        <rFont val="Calibri"/>
        <family val="2"/>
      </rPr>
      <t xml:space="preserve"> </t>
    </r>
  </si>
  <si>
    <t>CPZUND1MYS29</t>
  </si>
  <si>
    <t>CPZUND1MYS30</t>
  </si>
  <si>
    <t>CPZUND1MYS31</t>
  </si>
  <si>
    <t>10255-TOIP</t>
  </si>
  <si>
    <t xml:space="preserve">HUREL Guillaume </t>
  </si>
  <si>
    <t>cpmupd1mysz0</t>
  </si>
  <si>
    <t>CPMUZCLSGL33</t>
  </si>
  <si>
    <t>CPZUND1MYS32</t>
  </si>
  <si>
    <t>10317-DOTE</t>
  </si>
  <si>
    <t>CPZUND1MYS33</t>
  </si>
  <si>
    <t>CPZUND1MYS34</t>
  </si>
  <si>
    <t>10327-PFCC</t>
  </si>
  <si>
    <t>CPZUND1MYS35</t>
  </si>
  <si>
    <t>ZUY12</t>
  </si>
  <si>
    <t>ZUY13</t>
  </si>
  <si>
    <t>ZUY14</t>
  </si>
  <si>
    <t>ZUY15</t>
  </si>
  <si>
    <t>ZUY16</t>
  </si>
  <si>
    <t>Thierry DELOTS</t>
  </si>
  <si>
    <t>cpzusclsgl10</t>
  </si>
  <si>
    <t>Cluster Test Indien</t>
  </si>
  <si>
    <t>ZUS11</t>
  </si>
  <si>
    <t>slzusncsgl20.sres.stech</t>
  </si>
  <si>
    <t>slzusncsgl19.sres.stech</t>
  </si>
  <si>
    <t>10.166.130.102</t>
  </si>
  <si>
    <t>10.166.130.103</t>
  </si>
  <si>
    <t>10.166.130.33</t>
  </si>
  <si>
    <t>10.166.130.34</t>
  </si>
  <si>
    <t>CASTAGNET Florian</t>
  </si>
  <si>
    <t>PACKAGE NFS</t>
  </si>
  <si>
    <t>cpmupd2nfs24</t>
  </si>
  <si>
    <t>CPZUND1MYS36</t>
  </si>
  <si>
    <t>10450-EERP</t>
  </si>
  <si>
    <t>CPZUNCLSGL24</t>
  </si>
  <si>
    <t>SLZUNNCSGL48</t>
  </si>
  <si>
    <t>SLZUNNCSGL49</t>
  </si>
  <si>
    <t>zun11</t>
  </si>
  <si>
    <t>zun12</t>
  </si>
  <si>
    <t>zun13</t>
  </si>
  <si>
    <t>10464-EWAL</t>
  </si>
  <si>
    <t>CPZUND1MYS37</t>
  </si>
  <si>
    <t>CPZUND1MYS38</t>
  </si>
  <si>
    <t>CPZUND1MYS39</t>
  </si>
  <si>
    <t>CPZUNCLSGL25</t>
  </si>
  <si>
    <t>SLZUNNCSGL50</t>
  </si>
  <si>
    <t>SLZUNNCSGL51</t>
  </si>
  <si>
    <t>CPZUND2NFS01</t>
  </si>
  <si>
    <t>10488-APIM</t>
  </si>
  <si>
    <t>cpzurd2nsf29</t>
  </si>
  <si>
    <t>10.77.210.151</t>
  </si>
  <si>
    <t>10.77.210.152</t>
  </si>
  <si>
    <t>10.77.210.153</t>
  </si>
  <si>
    <t>10.77.210.146</t>
  </si>
  <si>
    <t>10.77.210.147</t>
  </si>
  <si>
    <t>10.77.210.149</t>
  </si>
  <si>
    <t>10.77.210.150</t>
  </si>
  <si>
    <t>10.77.163.113</t>
  </si>
  <si>
    <t>cpzurncnfs27</t>
  </si>
  <si>
    <t>cpzurd2nfs30</t>
  </si>
  <si>
    <t>10.77.163.114</t>
  </si>
  <si>
    <t>cpzurd2nfs31</t>
  </si>
  <si>
    <t>10.77.163.115</t>
  </si>
  <si>
    <t>CPMUZNCSGL79</t>
  </si>
  <si>
    <t>cpzurd2nfs32</t>
  </si>
  <si>
    <t>10.77.163.116</t>
  </si>
  <si>
    <t>MSTC</t>
  </si>
  <si>
    <t>MSTF</t>
  </si>
  <si>
    <t>cpmupd2nfs25</t>
  </si>
  <si>
    <t>cpmupd2nfs26</t>
  </si>
  <si>
    <t>cpmupd2nfs27</t>
  </si>
  <si>
    <t>10.154.104.207</t>
  </si>
  <si>
    <t>10.154.104.208</t>
  </si>
  <si>
    <t>10.154.104.209</t>
  </si>
  <si>
    <t>SMT 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</si>
</sst>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_-;\-* #,##0.00_-;_-* &quot;-&quot;??_-;_-@_-"/>
  </numFmts>
  <fonts count="1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indexed="9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Arial"/>
      <family val="2"/>
    </font>
    <font>
      <sz val="10"/>
      <name val="Helv"/>
      <family val="2"/>
    </font>
    <font>
      <sz val="12"/>
      <color indexed="12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Cambria"/>
      <family val="1"/>
    </font>
    <font>
      <sz val="10"/>
      <color indexed="9"/>
      <name val="Cambria"/>
      <family val="1"/>
    </font>
    <font>
      <sz val="10"/>
      <color indexed="12"/>
      <name val="Cambria"/>
      <family val="1"/>
    </font>
    <font>
      <sz val="8"/>
      <color indexed="8"/>
      <name val="Cambria"/>
      <family val="1"/>
    </font>
    <font>
      <sz val="12"/>
      <name val="Arial"/>
      <family val="2"/>
    </font>
    <font>
      <b/>
      <sz val="10"/>
      <color rgb="FF00B050"/>
      <name val="Times New Roman"/>
      <family val="1"/>
    </font>
    <font>
      <b/>
      <sz val="10"/>
      <color rgb="FF00B050"/>
      <name val="Arial"/>
      <family val="2"/>
    </font>
    <font>
      <b/>
      <sz val="10"/>
      <color indexed="8"/>
      <name val="Arial"/>
      <family val="2"/>
    </font>
    <font>
      <sz val="12"/>
      <name val="Cambria"/>
      <family val="1"/>
    </font>
    <font>
      <sz val="8"/>
      <name val="Cambria"/>
      <family val="1"/>
    </font>
    <font>
      <sz val="10"/>
      <color theme="6" tint="0.59999389629810485"/>
      <name val="Arial"/>
      <family val="2"/>
    </font>
    <font>
      <sz val="10"/>
      <color theme="2" tint="-9.9978637043366805E-2"/>
      <name val="Arial"/>
      <family val="2"/>
    </font>
    <font>
      <sz val="10"/>
      <color theme="6" tint="0.39997558519241921"/>
      <name val="Arial"/>
      <family val="2"/>
    </font>
    <font>
      <b/>
      <sz val="10"/>
      <color rgb="FF00B050"/>
      <name val="Cambria"/>
      <family val="1"/>
    </font>
    <font>
      <b/>
      <strike/>
      <sz val="10"/>
      <name val="Cambria"/>
      <family val="1"/>
    </font>
    <font>
      <strike/>
      <sz val="10"/>
      <name val="Cambria"/>
      <family val="1"/>
    </font>
    <font>
      <b/>
      <strike/>
      <sz val="10"/>
      <color indexed="8"/>
      <name val="Cambria"/>
      <family val="1"/>
    </font>
    <font>
      <strike/>
      <sz val="10"/>
      <color indexed="8"/>
      <name val="Cambria"/>
      <family val="1"/>
    </font>
    <font>
      <strike/>
      <sz val="8"/>
      <color indexed="8"/>
      <name val="Cambria"/>
      <family val="1"/>
    </font>
    <font>
      <strike/>
      <sz val="10"/>
      <color theme="2" tint="-9.9978637043366805E-2"/>
      <name val="Cambria"/>
      <family val="1"/>
    </font>
    <font>
      <strike/>
      <sz val="10"/>
      <color indexed="9"/>
      <name val="Cambria"/>
      <family val="1"/>
    </font>
    <font>
      <b/>
      <strike/>
      <sz val="10"/>
      <color rgb="FF00B050"/>
      <name val="Cambria"/>
      <family val="1"/>
    </font>
    <font>
      <strike/>
      <sz val="12"/>
      <name val="Cambria"/>
      <family val="1"/>
    </font>
    <font>
      <strike/>
      <sz val="10"/>
      <color indexed="12"/>
      <name val="Cambria"/>
      <family val="1"/>
    </font>
    <font>
      <strike/>
      <sz val="10"/>
      <color rgb="FF00B050"/>
      <name val="Cambria"/>
      <family val="1"/>
    </font>
    <font>
      <strike/>
      <sz val="8"/>
      <name val="Cambria"/>
      <family val="1"/>
    </font>
    <font>
      <strike/>
      <sz val="10"/>
      <color theme="6" tint="0.59999389629810485"/>
      <name val="Cambria"/>
      <family val="1"/>
    </font>
    <font>
      <strike/>
      <sz val="10"/>
      <color rgb="FFFFC000"/>
      <name val="Cambria"/>
      <family val="1"/>
    </font>
    <font>
      <strike/>
      <sz val="12"/>
      <color indexed="12"/>
      <name val="Cambria"/>
      <family val="1"/>
    </font>
    <font>
      <b/>
      <sz val="10"/>
      <name val="Cambria"/>
      <family val="1"/>
    </font>
    <font>
      <sz val="10"/>
      <color indexed="8"/>
      <name val="Cambria"/>
      <family val="1"/>
    </font>
    <font>
      <sz val="10"/>
      <color rgb="FFFFC000"/>
      <name val="Cambria"/>
      <family val="1"/>
    </font>
    <font>
      <sz val="12"/>
      <color indexed="12"/>
      <name val="Cambria"/>
      <family val="1"/>
    </font>
    <font>
      <strike/>
      <sz val="10"/>
      <color rgb="FFFF0000"/>
      <name val="Cambria"/>
      <family val="1"/>
    </font>
    <font>
      <b/>
      <strike/>
      <sz val="10"/>
      <color rgb="FFFF0000"/>
      <name val="Cambria"/>
      <family val="1"/>
    </font>
    <font>
      <strike/>
      <sz val="12"/>
      <color rgb="FFFF0000"/>
      <name val="Cambria"/>
      <family val="1"/>
    </font>
    <font>
      <strike/>
      <sz val="8"/>
      <color rgb="FFFF0000"/>
      <name val="Cambria"/>
      <family val="1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Helvetica"/>
      <family val="2"/>
    </font>
    <font>
      <u/>
      <sz val="10"/>
      <color theme="10"/>
      <name val="Arial"/>
      <family val="2"/>
    </font>
    <font>
      <b/>
      <sz val="10"/>
      <color indexed="8"/>
      <name val="Cambria"/>
      <family val="1"/>
    </font>
    <font>
      <sz val="10"/>
      <name val="Tahoma"/>
      <family val="2"/>
    </font>
    <font>
      <b/>
      <sz val="10"/>
      <color rgb="FF000000"/>
      <name val="Arial"/>
      <family val="2"/>
    </font>
    <font>
      <b/>
      <sz val="10"/>
      <color rgb="FFFF0000"/>
      <name val="Cambria"/>
      <family val="1"/>
    </font>
    <font>
      <strike/>
      <sz val="10"/>
      <color indexed="8"/>
      <name val="Arial"/>
      <family val="2"/>
    </font>
    <font>
      <sz val="12"/>
      <color rgb="FFC0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Segoe UI"/>
      <family val="2"/>
    </font>
    <font>
      <b/>
      <strike/>
      <sz val="10"/>
      <color rgb="FF00B050"/>
      <name val="Arial"/>
      <family val="2"/>
    </font>
    <font>
      <strike/>
      <sz val="12"/>
      <name val="Arial"/>
      <family val="2"/>
    </font>
    <font>
      <strike/>
      <sz val="10"/>
      <name val="Arial"/>
      <family val="2"/>
    </font>
    <font>
      <sz val="12"/>
      <name val="Calibri"/>
      <family val="2"/>
    </font>
    <font>
      <b/>
      <sz val="10"/>
      <color theme="9"/>
      <name val="Arial"/>
      <family val="2"/>
    </font>
    <font>
      <sz val="12"/>
      <color rgb="FFFF0000"/>
      <name val="Arial"/>
      <family val="2"/>
    </font>
    <font>
      <sz val="8"/>
      <name val="Arial"/>
      <family val="2"/>
    </font>
    <font>
      <b/>
      <strike/>
      <sz val="10"/>
      <name val="Arial"/>
      <family val="2"/>
    </font>
    <font>
      <strike/>
      <sz val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theme="5" tint="0.59996337778862885"/>
      </patternFill>
    </fill>
    <fill>
      <patternFill patternType="solid">
        <fgColor rgb="FFCC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theme="5" tint="0.59996337778862885"/>
      </patternFill>
    </fill>
    <fill>
      <patternFill patternType="solid">
        <fgColor theme="6" tint="0.79998168889431442"/>
        <bgColor theme="5" tint="0.59996337778862885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471">
    <xf numFmtId="0" fontId="0" fillId="0" borderId="0"/>
    <xf numFmtId="0" fontId="40" fillId="0" borderId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7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3" fillId="24" borderId="1" applyNumberFormat="0" applyAlignment="0" applyProtection="0"/>
    <xf numFmtId="0" fontId="13" fillId="11" borderId="1" applyNumberFormat="0" applyAlignment="0" applyProtection="0"/>
    <xf numFmtId="0" fontId="13" fillId="24" borderId="1" applyNumberFormat="0" applyAlignment="0" applyProtection="0"/>
    <xf numFmtId="0" fontId="13" fillId="11" borderId="1" applyNumberFormat="0" applyAlignment="0" applyProtection="0"/>
    <xf numFmtId="0" fontId="16" fillId="7" borderId="4" applyNumberFormat="0" applyFont="0" applyAlignment="0" applyProtection="0"/>
    <xf numFmtId="0" fontId="17" fillId="13" borderId="1" applyNumberFormat="0" applyAlignment="0" applyProtection="0"/>
    <xf numFmtId="0" fontId="17" fillId="3" borderId="1" applyNumberFormat="0" applyAlignment="0" applyProtection="0"/>
    <xf numFmtId="0" fontId="17" fillId="13" borderId="1" applyNumberFormat="0" applyAlignment="0" applyProtection="0"/>
    <xf numFmtId="164" fontId="8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3" borderId="1" applyNumberFormat="0" applyAlignment="0" applyProtection="0"/>
    <xf numFmtId="0" fontId="12" fillId="4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2" applyNumberFormat="0" applyFill="0" applyAlignment="0" applyProtection="0"/>
    <xf numFmtId="0" fontId="24" fillId="1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9" fillId="0" borderId="0"/>
    <xf numFmtId="0" fontId="16" fillId="7" borderId="4" applyNumberFormat="0" applyFont="0" applyAlignment="0" applyProtection="0"/>
    <xf numFmtId="0" fontId="19" fillId="6" borderId="0" applyNumberFormat="0" applyBorder="0" applyAlignment="0" applyProtection="0"/>
    <xf numFmtId="0" fontId="25" fillId="11" borderId="8" applyNumberFormat="0" applyAlignment="0" applyProtection="0"/>
    <xf numFmtId="0" fontId="25" fillId="24" borderId="8" applyNumberFormat="0" applyAlignment="0" applyProtection="0"/>
    <xf numFmtId="0" fontId="25" fillId="11" borderId="8" applyNumberFormat="0" applyAlignment="0" applyProtection="0"/>
    <xf numFmtId="0" fontId="25" fillId="24" borderId="8" applyNumberFormat="0" applyAlignment="0" applyProtection="0"/>
    <xf numFmtId="0" fontId="8" fillId="0" borderId="0"/>
    <xf numFmtId="0" fontId="16" fillId="0" borderId="0"/>
    <xf numFmtId="0" fontId="16" fillId="0" borderId="0"/>
    <xf numFmtId="0" fontId="45" fillId="0" borderId="0"/>
    <xf numFmtId="0" fontId="16" fillId="0" borderId="0"/>
    <xf numFmtId="0" fontId="39" fillId="0" borderId="0"/>
    <xf numFmtId="0" fontId="16" fillId="0" borderId="0"/>
    <xf numFmtId="0" fontId="45" fillId="0" borderId="0"/>
    <xf numFmtId="0" fontId="16" fillId="0" borderId="0"/>
    <xf numFmtId="0" fontId="47" fillId="0" borderId="0"/>
    <xf numFmtId="0" fontId="16" fillId="0" borderId="0"/>
    <xf numFmtId="0" fontId="16" fillId="0" borderId="0"/>
    <xf numFmtId="0" fontId="47" fillId="0" borderId="0"/>
    <xf numFmtId="0" fontId="16" fillId="0" borderId="0"/>
    <xf numFmtId="0" fontId="16" fillId="0" borderId="0"/>
    <xf numFmtId="0" fontId="48" fillId="0" borderId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36" fillId="0" borderId="9" applyNumberFormat="0" applyFill="0" applyAlignment="0" applyProtection="0"/>
    <xf numFmtId="0" fontId="20" fillId="0" borderId="5" applyNumberFormat="0" applyFill="0" applyAlignment="0" applyProtection="0"/>
    <xf numFmtId="0" fontId="36" fillId="0" borderId="9" applyNumberFormat="0" applyFill="0" applyAlignment="0" applyProtection="0"/>
    <xf numFmtId="0" fontId="21" fillId="0" borderId="6" applyNumberFormat="0" applyFill="0" applyAlignment="0" applyProtection="0"/>
    <xf numFmtId="0" fontId="37" fillId="0" borderId="6" applyNumberFormat="0" applyFill="0" applyAlignment="0" applyProtection="0"/>
    <xf numFmtId="0" fontId="21" fillId="0" borderId="6" applyNumberFormat="0" applyFill="0" applyAlignment="0" applyProtection="0"/>
    <xf numFmtId="0" fontId="37" fillId="0" borderId="6" applyNumberFormat="0" applyFill="0" applyAlignment="0" applyProtection="0"/>
    <xf numFmtId="0" fontId="22" fillId="0" borderId="7" applyNumberFormat="0" applyFill="0" applyAlignment="0" applyProtection="0"/>
    <xf numFmtId="0" fontId="38" fillId="0" borderId="10" applyNumberFormat="0" applyFill="0" applyAlignment="0" applyProtection="0"/>
    <xf numFmtId="0" fontId="22" fillId="0" borderId="7" applyNumberFormat="0" applyFill="0" applyAlignment="0" applyProtection="0"/>
    <xf numFmtId="0" fontId="38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7" fillId="0" borderId="12" applyNumberFormat="0" applyFill="0" applyAlignment="0" applyProtection="0"/>
    <xf numFmtId="0" fontId="27" fillId="0" borderId="11" applyNumberFormat="0" applyFill="0" applyAlignment="0" applyProtection="0"/>
    <xf numFmtId="0" fontId="27" fillId="0" borderId="12" applyNumberFormat="0" applyFill="0" applyAlignment="0" applyProtection="0"/>
    <xf numFmtId="0" fontId="15" fillId="25" borderId="3" applyNumberFormat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8" fillId="0" borderId="41">
      <alignment vertical="center" wrapText="1"/>
    </xf>
    <xf numFmtId="164" fontId="8" fillId="0" borderId="0" applyFont="0" applyFill="0" applyBorder="0" applyAlignment="0" applyProtection="0"/>
    <xf numFmtId="0" fontId="8" fillId="0" borderId="0"/>
    <xf numFmtId="0" fontId="8" fillId="7" borderId="4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7" borderId="4" applyNumberFormat="0" applyFont="0" applyAlignment="0" applyProtection="0"/>
    <xf numFmtId="0" fontId="7" fillId="0" borderId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8" fillId="7" borderId="4" applyNumberFormat="0" applyFont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8" fillId="0" borderId="41">
      <alignment vertical="center" wrapText="1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0" applyNumberFormat="0" applyFill="0" applyBorder="0" applyAlignment="0" applyProtection="0"/>
    <xf numFmtId="0" fontId="13" fillId="11" borderId="1" applyNumberFormat="0" applyAlignment="0" applyProtection="0"/>
    <xf numFmtId="0" fontId="14" fillId="0" borderId="2" applyNumberFormat="0" applyFill="0" applyAlignment="0" applyProtection="0"/>
    <xf numFmtId="0" fontId="17" fillId="3" borderId="1" applyNumberFormat="0" applyAlignment="0" applyProtection="0"/>
    <xf numFmtId="0" fontId="12" fillId="4" borderId="0" applyNumberFormat="0" applyBorder="0" applyAlignment="0" applyProtection="0"/>
    <xf numFmtId="0" fontId="24" fillId="13" borderId="0" applyNumberFormat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19" fillId="6" borderId="0" applyNumberFormat="0" applyBorder="0" applyAlignment="0" applyProtection="0"/>
    <xf numFmtId="0" fontId="25" fillId="11" borderId="8" applyNumberFormat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15" fillId="25" borderId="3" applyNumberFormat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93" fillId="0" borderId="0"/>
    <xf numFmtId="0" fontId="40" fillId="0" borderId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" fillId="4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" fillId="4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" fillId="48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" fillId="50" borderId="0" applyNumberFormat="0" applyBorder="0" applyAlignment="0" applyProtection="0"/>
    <xf numFmtId="0" fontId="2" fillId="52" borderId="0" applyNumberFormat="0" applyBorder="0" applyAlignment="0" applyProtection="0"/>
    <xf numFmtId="0" fontId="9" fillId="7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" fillId="54" borderId="0" applyNumberFormat="0" applyBorder="0" applyAlignment="0" applyProtection="0"/>
    <xf numFmtId="0" fontId="9" fillId="11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" fillId="45" borderId="0" applyNumberFormat="0" applyBorder="0" applyAlignment="0" applyProtection="0"/>
    <xf numFmtId="0" fontId="2" fillId="47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" fillId="49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" fillId="51" borderId="0" applyNumberFormat="0" applyBorder="0" applyAlignment="0" applyProtection="0"/>
    <xf numFmtId="0" fontId="2" fillId="5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" fillId="55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91" fillId="41" borderId="0" applyNumberFormat="0" applyBorder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11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24" borderId="1" applyNumberFormat="0" applyAlignment="0" applyProtection="0"/>
    <xf numFmtId="0" fontId="13" fillId="11" borderId="1" applyNumberFormat="0" applyAlignment="0" applyProtection="0"/>
    <xf numFmtId="0" fontId="13" fillId="11" borderId="1" applyNumberFormat="0" applyAlignment="0" applyProtection="0"/>
    <xf numFmtId="0" fontId="13" fillId="24" borderId="1" applyNumberFormat="0" applyAlignment="0" applyProtection="0"/>
    <xf numFmtId="0" fontId="13" fillId="11" borderId="1" applyNumberFormat="0" applyAlignment="0" applyProtection="0"/>
    <xf numFmtId="0" fontId="8" fillId="0" borderId="41">
      <alignment vertical="center" wrapText="1"/>
    </xf>
    <xf numFmtId="0" fontId="8" fillId="0" borderId="41">
      <alignment vertical="center" wrapText="1"/>
    </xf>
    <xf numFmtId="0" fontId="8" fillId="7" borderId="4" applyNumberFormat="0" applyFont="0" applyAlignment="0" applyProtection="0"/>
    <xf numFmtId="0" fontId="9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8" fillId="7" borderId="4" applyNumberFormat="0" applyFont="0" applyAlignment="0" applyProtection="0"/>
    <xf numFmtId="0" fontId="9" fillId="7" borderId="4" applyNumberFormat="0" applyFont="0" applyAlignment="0" applyProtection="0"/>
    <xf numFmtId="0" fontId="9" fillId="7" borderId="4" applyNumberFormat="0" applyFont="0" applyAlignment="0" applyProtection="0"/>
    <xf numFmtId="0" fontId="2" fillId="43" borderId="66" applyNumberFormat="0" applyFont="0" applyAlignment="0" applyProtection="0"/>
    <xf numFmtId="0" fontId="2" fillId="43" borderId="66" applyNumberFormat="0" applyFont="0" applyAlignment="0" applyProtection="0"/>
    <xf numFmtId="0" fontId="2" fillId="43" borderId="66" applyNumberFormat="0" applyFont="0" applyAlignment="0" applyProtection="0"/>
    <xf numFmtId="0" fontId="2" fillId="43" borderId="66" applyNumberFormat="0" applyFon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13" borderId="1" applyNumberFormat="0" applyAlignment="0" applyProtection="0"/>
    <xf numFmtId="0" fontId="17" fillId="3" borderId="1" applyNumberFormat="0" applyAlignment="0" applyProtection="0"/>
    <xf numFmtId="0" fontId="17" fillId="3" borderId="1" applyNumberFormat="0" applyAlignment="0" applyProtection="0"/>
    <xf numFmtId="0" fontId="17" fillId="13" borderId="1" applyNumberFormat="0" applyAlignment="0" applyProtection="0"/>
    <xf numFmtId="0" fontId="90" fillId="40" borderId="0" applyNumberFormat="0" applyBorder="0" applyAlignment="0" applyProtection="0"/>
    <xf numFmtId="0" fontId="17" fillId="3" borderId="1" applyNumberFormat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5" fontId="8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2" fillId="42" borderId="0" applyNumberFormat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9" fillId="0" borderId="0"/>
    <xf numFmtId="0" fontId="8" fillId="0" borderId="0"/>
    <xf numFmtId="0" fontId="8" fillId="0" borderId="0"/>
    <xf numFmtId="0" fontId="89" fillId="0" borderId="0"/>
    <xf numFmtId="0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9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9" fillId="0" borderId="0"/>
    <xf numFmtId="0" fontId="89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9" fillId="0" borderId="0"/>
    <xf numFmtId="0" fontId="8" fillId="0" borderId="0"/>
    <xf numFmtId="0" fontId="8" fillId="0" borderId="0"/>
    <xf numFmtId="0" fontId="8" fillId="0" borderId="0"/>
    <xf numFmtId="0" fontId="89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9" fillId="0" borderId="0"/>
    <xf numFmtId="0" fontId="8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5" fillId="11" borderId="8" applyNumberFormat="0" applyAlignment="0" applyProtection="0"/>
    <xf numFmtId="0" fontId="25" fillId="11" borderId="8" applyNumberFormat="0" applyAlignment="0" applyProtection="0"/>
    <xf numFmtId="9" fontId="8" fillId="0" borderId="0" applyFill="0" applyBorder="0" applyAlignment="0" applyProtection="0"/>
    <xf numFmtId="9" fontId="8" fillId="0" borderId="0" applyFill="0" applyBorder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11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25" fillId="11" borderId="8" applyNumberFormat="0" applyAlignment="0" applyProtection="0"/>
    <xf numFmtId="0" fontId="25" fillId="11" borderId="8" applyNumberFormat="0" applyAlignment="0" applyProtection="0"/>
    <xf numFmtId="0" fontId="25" fillId="11" borderId="8" applyNumberFormat="0" applyAlignment="0" applyProtection="0"/>
    <xf numFmtId="0" fontId="25" fillId="24" borderId="8" applyNumberFormat="0" applyAlignment="0" applyProtection="0"/>
    <xf numFmtId="0" fontId="25" fillId="24" borderId="8" applyNumberFormat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37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38" fillId="0" borderId="10" applyNumberFormat="0" applyFill="0" applyAlignment="0" applyProtection="0"/>
    <xf numFmtId="0" fontId="22" fillId="0" borderId="7" applyNumberFormat="0" applyFill="0" applyAlignment="0" applyProtection="0"/>
    <xf numFmtId="0" fontId="22" fillId="0" borderId="7" applyNumberFormat="0" applyFill="0" applyAlignment="0" applyProtection="0"/>
    <xf numFmtId="0" fontId="3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1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2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8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8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0" fontId="1" fillId="43" borderId="66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0">
    <xf numFmtId="0" fontId="0" fillId="0" borderId="0" xfId="0"/>
    <xf numFmtId="0" fontId="29" fillId="26" borderId="37" xfId="107" applyFont="1" applyFill="1" applyBorder="1" applyAlignment="1">
      <alignment horizontal="center" vertical="center"/>
    </xf>
    <xf numFmtId="0" fontId="49" fillId="26" borderId="61" xfId="107" applyFill="1" applyBorder="1" applyAlignment="1">
      <alignment horizontal="center" vertical="center"/>
    </xf>
    <xf numFmtId="0" fontId="29" fillId="26" borderId="60" xfId="107" applyFont="1" applyFill="1" applyBorder="1" applyAlignment="1">
      <alignment horizontal="center" vertical="center"/>
    </xf>
    <xf numFmtId="0" fontId="49" fillId="26" borderId="39" xfId="107" applyFill="1" applyBorder="1" applyAlignment="1">
      <alignment horizontal="center" vertical="center"/>
    </xf>
    <xf numFmtId="0" fontId="49" fillId="26" borderId="38" xfId="107" applyFill="1" applyBorder="1" applyAlignment="1">
      <alignment horizontal="center" vertical="center"/>
    </xf>
    <xf numFmtId="0" fontId="49" fillId="26" borderId="62" xfId="107" applyFill="1" applyBorder="1" applyAlignment="1">
      <alignment horizontal="center" vertical="center"/>
    </xf>
    <xf numFmtId="0" fontId="23" fillId="26" borderId="14" xfId="87" applyFont="1" applyFill="1" applyBorder="1" applyAlignment="1" applyProtection="1">
      <alignment horizontal="center" vertical="center" wrapText="1"/>
    </xf>
    <xf numFmtId="0" fontId="49" fillId="0" borderId="0" xfId="107"/>
    <xf numFmtId="0" fontId="49" fillId="0" borderId="0" xfId="107" applyAlignment="1">
      <alignment horizontal="left"/>
    </xf>
    <xf numFmtId="0" fontId="49" fillId="0" borderId="0" xfId="107" applyAlignment="1"/>
    <xf numFmtId="0" fontId="16" fillId="0" borderId="0" xfId="107" applyFont="1" applyAlignment="1">
      <alignment horizontal="center"/>
    </xf>
    <xf numFmtId="0" fontId="49" fillId="0" borderId="0" xfId="107" applyAlignment="1">
      <alignment horizontal="center" vertical="center" wrapText="1"/>
    </xf>
    <xf numFmtId="0" fontId="49" fillId="0" borderId="0" xfId="107" applyAlignment="1">
      <alignment horizontal="center" vertical="center"/>
    </xf>
    <xf numFmtId="0" fontId="16" fillId="0" borderId="0" xfId="107" applyFont="1" applyAlignment="1">
      <alignment horizontal="center" vertical="center"/>
    </xf>
    <xf numFmtId="0" fontId="43" fillId="0" borderId="0" xfId="107" applyFont="1" applyAlignment="1">
      <alignment horizontal="center" vertical="center"/>
    </xf>
    <xf numFmtId="0" fontId="0" fillId="0" borderId="0" xfId="107" applyFont="1" applyAlignment="1">
      <alignment horizontal="center" vertical="center"/>
    </xf>
    <xf numFmtId="0" fontId="0" fillId="0" borderId="0" xfId="107" applyFont="1" applyAlignment="1">
      <alignment horizontal="center" wrapText="1"/>
    </xf>
    <xf numFmtId="0" fontId="49" fillId="0" borderId="0" xfId="107" applyFill="1"/>
    <xf numFmtId="0" fontId="16" fillId="0" borderId="13" xfId="107" applyFont="1" applyFill="1" applyBorder="1" applyAlignment="1">
      <alignment horizontal="center" vertical="center" wrapText="1"/>
    </xf>
    <xf numFmtId="0" fontId="16" fillId="0" borderId="16" xfId="107" applyFont="1" applyFill="1" applyBorder="1" applyAlignment="1">
      <alignment horizontal="left" vertical="center"/>
    </xf>
    <xf numFmtId="0" fontId="49" fillId="0" borderId="16" xfId="107" applyFill="1" applyBorder="1" applyAlignment="1">
      <alignment horizontal="left" vertical="center"/>
    </xf>
    <xf numFmtId="0" fontId="49" fillId="0" borderId="13" xfId="107" applyFill="1" applyBorder="1" applyAlignment="1">
      <alignment vertical="center"/>
    </xf>
    <xf numFmtId="0" fontId="16" fillId="26" borderId="13" xfId="107" applyFont="1" applyFill="1" applyBorder="1" applyAlignment="1">
      <alignment horizontal="center" vertical="center" wrapText="1"/>
    </xf>
    <xf numFmtId="0" fontId="49" fillId="0" borderId="13" xfId="107" applyFill="1" applyBorder="1" applyAlignment="1">
      <alignment horizontal="left" vertical="center"/>
    </xf>
    <xf numFmtId="0" fontId="49" fillId="0" borderId="13" xfId="107" applyFill="1" applyBorder="1" applyAlignment="1">
      <alignment horizontal="center" vertical="center" wrapText="1"/>
    </xf>
    <xf numFmtId="0" fontId="16" fillId="0" borderId="16" xfId="107" applyFont="1" applyFill="1" applyBorder="1" applyAlignment="1">
      <alignment horizontal="left" wrapText="1"/>
    </xf>
    <xf numFmtId="0" fontId="49" fillId="0" borderId="16" xfId="107" applyFill="1" applyBorder="1" applyAlignment="1">
      <alignment horizontal="left" wrapText="1"/>
    </xf>
    <xf numFmtId="0" fontId="28" fillId="26" borderId="20" xfId="107" applyFont="1" applyFill="1" applyBorder="1" applyAlignment="1">
      <alignment horizontal="left" wrapText="1"/>
    </xf>
    <xf numFmtId="0" fontId="28" fillId="26" borderId="20" xfId="107" applyFont="1" applyFill="1" applyBorder="1" applyAlignment="1">
      <alignment horizontal="center" wrapText="1"/>
    </xf>
    <xf numFmtId="0" fontId="28" fillId="26" borderId="14" xfId="107" applyFont="1" applyFill="1" applyBorder="1" applyAlignment="1">
      <alignment horizontal="center" wrapText="1"/>
    </xf>
    <xf numFmtId="0" fontId="16" fillId="26" borderId="14" xfId="107" applyFont="1" applyFill="1" applyBorder="1" applyAlignment="1">
      <alignment horizontal="center"/>
    </xf>
    <xf numFmtId="0" fontId="28" fillId="26" borderId="14" xfId="107" applyFont="1" applyFill="1" applyBorder="1" applyAlignment="1">
      <alignment horizontal="center" vertical="center" wrapText="1"/>
    </xf>
    <xf numFmtId="0" fontId="28" fillId="26" borderId="14" xfId="107" applyFont="1" applyFill="1" applyBorder="1" applyAlignment="1">
      <alignment horizontal="left" wrapText="1"/>
    </xf>
    <xf numFmtId="0" fontId="28" fillId="26" borderId="14" xfId="107" applyFont="1" applyFill="1" applyBorder="1" applyAlignment="1">
      <alignment horizontal="center" vertical="center"/>
    </xf>
    <xf numFmtId="0" fontId="42" fillId="26" borderId="14" xfId="107" applyFont="1" applyFill="1" applyBorder="1" applyAlignment="1">
      <alignment horizontal="center" vertical="center"/>
    </xf>
    <xf numFmtId="0" fontId="28" fillId="26" borderId="14" xfId="107" applyFont="1" applyFill="1" applyBorder="1" applyAlignment="1">
      <alignment horizontal="center"/>
    </xf>
    <xf numFmtId="0" fontId="28" fillId="26" borderId="21" xfId="107" applyFont="1" applyFill="1" applyBorder="1" applyAlignment="1">
      <alignment horizontal="center"/>
    </xf>
    <xf numFmtId="0" fontId="16" fillId="0" borderId="23" xfId="107" applyFont="1" applyFill="1" applyBorder="1" applyAlignment="1">
      <alignment horizontal="center" vertical="center" wrapText="1"/>
    </xf>
    <xf numFmtId="0" fontId="49" fillId="0" borderId="23" xfId="107" applyFill="1" applyBorder="1" applyAlignment="1">
      <alignment vertical="center"/>
    </xf>
    <xf numFmtId="0" fontId="16" fillId="0" borderId="24" xfId="107" applyFont="1" applyFill="1" applyBorder="1" applyAlignment="1">
      <alignment horizontal="left" vertical="center"/>
    </xf>
    <xf numFmtId="0" fontId="49" fillId="0" borderId="24" xfId="107" applyFill="1" applyBorder="1" applyAlignment="1">
      <alignment horizontal="left" wrapText="1"/>
    </xf>
    <xf numFmtId="0" fontId="16" fillId="0" borderId="26" xfId="107" applyFont="1" applyFill="1" applyBorder="1" applyAlignment="1">
      <alignment horizontal="center" vertical="center" wrapText="1"/>
    </xf>
    <xf numFmtId="0" fontId="49" fillId="0" borderId="26" xfId="107" applyFill="1" applyBorder="1" applyAlignment="1">
      <alignment horizontal="center" vertical="center" wrapText="1"/>
    </xf>
    <xf numFmtId="0" fontId="49" fillId="0" borderId="26" xfId="107" applyFill="1" applyBorder="1" applyAlignment="1">
      <alignment vertical="center"/>
    </xf>
    <xf numFmtId="0" fontId="16" fillId="0" borderId="27" xfId="107" applyFont="1" applyFill="1" applyBorder="1" applyAlignment="1">
      <alignment horizontal="left" vertical="center"/>
    </xf>
    <xf numFmtId="0" fontId="16" fillId="0" borderId="27" xfId="107" applyFont="1" applyFill="1" applyBorder="1" applyAlignment="1">
      <alignment horizontal="left" wrapText="1"/>
    </xf>
    <xf numFmtId="0" fontId="49" fillId="0" borderId="29" xfId="107" applyFill="1" applyBorder="1" applyAlignment="1">
      <alignment vertical="center"/>
    </xf>
    <xf numFmtId="0" fontId="16" fillId="0" borderId="30" xfId="107" applyFont="1" applyFill="1" applyBorder="1" applyAlignment="1">
      <alignment horizontal="left" vertical="center"/>
    </xf>
    <xf numFmtId="0" fontId="49" fillId="0" borderId="30" xfId="107" applyFill="1" applyBorder="1" applyAlignment="1">
      <alignment horizontal="left" wrapText="1"/>
    </xf>
    <xf numFmtId="0" fontId="16" fillId="26" borderId="29" xfId="107" applyFont="1" applyFill="1" applyBorder="1" applyAlignment="1">
      <alignment horizontal="center" vertical="center" wrapText="1"/>
    </xf>
    <xf numFmtId="0" fontId="49" fillId="0" borderId="29" xfId="107" applyFill="1" applyBorder="1" applyAlignment="1">
      <alignment horizontal="left" vertical="center"/>
    </xf>
    <xf numFmtId="0" fontId="16" fillId="0" borderId="29" xfId="107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0" borderId="31" xfId="0" pivotButton="1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6" xfId="0" applyNumberFormat="1" applyBorder="1"/>
    <xf numFmtId="0" fontId="0" fillId="0" borderId="35" xfId="0" applyNumberFormat="1" applyBorder="1"/>
    <xf numFmtId="0" fontId="16" fillId="0" borderId="13" xfId="107" applyFont="1" applyFill="1" applyBorder="1" applyAlignment="1">
      <alignment vertical="center"/>
    </xf>
    <xf numFmtId="0" fontId="16" fillId="0" borderId="29" xfId="107" applyFont="1" applyFill="1" applyBorder="1" applyAlignment="1">
      <alignment vertical="center"/>
    </xf>
    <xf numFmtId="14" fontId="49" fillId="0" borderId="13" xfId="107" applyNumberFormat="1" applyFill="1" applyBorder="1" applyAlignment="1">
      <alignment horizontal="left" vertical="center"/>
    </xf>
    <xf numFmtId="14" fontId="49" fillId="0" borderId="26" xfId="107" applyNumberFormat="1" applyFill="1" applyBorder="1" applyAlignment="1">
      <alignment horizontal="left" vertical="center"/>
    </xf>
    <xf numFmtId="0" fontId="8" fillId="26" borderId="13" xfId="107" applyFont="1" applyFill="1" applyBorder="1" applyAlignment="1">
      <alignment horizontal="center" vertical="center" wrapText="1"/>
    </xf>
    <xf numFmtId="0" fontId="8" fillId="26" borderId="23" xfId="107" applyFont="1" applyFill="1" applyBorder="1" applyAlignment="1">
      <alignment horizontal="center" vertical="center" wrapText="1"/>
    </xf>
    <xf numFmtId="0" fontId="50" fillId="0" borderId="13" xfId="107" applyFont="1" applyFill="1" applyBorder="1" applyAlignment="1">
      <alignment vertical="center"/>
    </xf>
    <xf numFmtId="0" fontId="51" fillId="0" borderId="13" xfId="107" applyFont="1" applyFill="1" applyBorder="1" applyAlignment="1">
      <alignment vertical="center"/>
    </xf>
    <xf numFmtId="0" fontId="8" fillId="26" borderId="29" xfId="107" applyFont="1" applyFill="1" applyBorder="1" applyAlignment="1">
      <alignment horizontal="center" vertical="center" wrapText="1"/>
    </xf>
    <xf numFmtId="0" fontId="51" fillId="0" borderId="23" xfId="107" applyFont="1" applyFill="1" applyBorder="1" applyAlignment="1">
      <alignment vertical="center"/>
    </xf>
    <xf numFmtId="0" fontId="52" fillId="0" borderId="0" xfId="107" applyFont="1" applyFill="1"/>
    <xf numFmtId="0" fontId="8" fillId="0" borderId="13" xfId="107" applyFont="1" applyFill="1" applyBorder="1" applyAlignment="1">
      <alignment horizontal="center" vertical="center" wrapText="1"/>
    </xf>
    <xf numFmtId="0" fontId="28" fillId="26" borderId="43" xfId="107" applyFont="1" applyFill="1" applyBorder="1" applyAlignment="1">
      <alignment horizontal="center" wrapText="1"/>
    </xf>
    <xf numFmtId="0" fontId="49" fillId="0" borderId="44" xfId="107" applyFill="1" applyBorder="1" applyAlignment="1">
      <alignment vertical="center"/>
    </xf>
    <xf numFmtId="0" fontId="8" fillId="0" borderId="16" xfId="107" applyFont="1" applyFill="1" applyBorder="1" applyAlignment="1">
      <alignment horizontal="left" wrapText="1"/>
    </xf>
    <xf numFmtId="0" fontId="8" fillId="0" borderId="16" xfId="107" applyFont="1" applyBorder="1" applyAlignment="1">
      <alignment horizontal="left" wrapText="1"/>
    </xf>
    <xf numFmtId="0" fontId="8" fillId="0" borderId="16" xfId="107" applyFont="1" applyFill="1" applyBorder="1" applyAlignment="1">
      <alignment horizontal="left" vertical="center"/>
    </xf>
    <xf numFmtId="0" fontId="49" fillId="0" borderId="42" xfId="107" applyFill="1" applyBorder="1" applyAlignment="1">
      <alignment vertical="center"/>
    </xf>
    <xf numFmtId="0" fontId="8" fillId="0" borderId="24" xfId="107" applyFont="1" applyBorder="1" applyAlignment="1">
      <alignment horizontal="left" wrapText="1"/>
    </xf>
    <xf numFmtId="0" fontId="8" fillId="0" borderId="24" xfId="107" applyFont="1" applyFill="1" applyBorder="1" applyAlignment="1">
      <alignment horizontal="left" vertical="center"/>
    </xf>
    <xf numFmtId="0" fontId="8" fillId="30" borderId="13" xfId="107" applyFont="1" applyFill="1" applyBorder="1" applyAlignment="1">
      <alignment horizontal="center" vertical="center" wrapText="1"/>
    </xf>
    <xf numFmtId="0" fontId="49" fillId="30" borderId="42" xfId="107" applyFill="1" applyBorder="1" applyAlignment="1">
      <alignment vertical="center"/>
    </xf>
    <xf numFmtId="0" fontId="8" fillId="30" borderId="23" xfId="107" applyFont="1" applyFill="1" applyBorder="1" applyAlignment="1">
      <alignment vertical="center"/>
    </xf>
    <xf numFmtId="0" fontId="8" fillId="30" borderId="24" xfId="107" applyFont="1" applyFill="1" applyBorder="1" applyAlignment="1">
      <alignment horizontal="left" wrapText="1"/>
    </xf>
    <xf numFmtId="0" fontId="8" fillId="30" borderId="24" xfId="107" applyFont="1" applyFill="1" applyBorder="1" applyAlignment="1">
      <alignment horizontal="left" vertical="center"/>
    </xf>
    <xf numFmtId="0" fontId="49" fillId="30" borderId="24" xfId="107" applyFill="1" applyBorder="1" applyAlignment="1">
      <alignment horizontal="left" wrapText="1"/>
    </xf>
    <xf numFmtId="0" fontId="49" fillId="30" borderId="0" xfId="107" applyFill="1"/>
    <xf numFmtId="0" fontId="49" fillId="0" borderId="13" xfId="107" applyBorder="1" applyAlignment="1">
      <alignment horizontal="center" vertical="center" wrapText="1"/>
    </xf>
    <xf numFmtId="0" fontId="8" fillId="0" borderId="13" xfId="107" applyFont="1" applyBorder="1" applyAlignment="1">
      <alignment horizontal="center" vertical="center" wrapText="1"/>
    </xf>
    <xf numFmtId="0" fontId="49" fillId="30" borderId="13" xfId="107" applyFill="1" applyBorder="1" applyAlignment="1">
      <alignment horizontal="center" vertical="center" wrapText="1"/>
    </xf>
    <xf numFmtId="0" fontId="8" fillId="0" borderId="0" xfId="107" applyFont="1" applyAlignment="1">
      <alignment horizontal="center" vertical="center"/>
    </xf>
    <xf numFmtId="0" fontId="8" fillId="0" borderId="0" xfId="107" applyFont="1" applyAlignment="1">
      <alignment horizontal="center"/>
    </xf>
    <xf numFmtId="0" fontId="8" fillId="29" borderId="13" xfId="107" applyFont="1" applyFill="1" applyBorder="1" applyAlignment="1">
      <alignment horizontal="center" vertical="center" wrapText="1"/>
    </xf>
    <xf numFmtId="0" fontId="8" fillId="29" borderId="13" xfId="107" applyFont="1" applyFill="1" applyBorder="1" applyAlignment="1">
      <alignment horizontal="center"/>
    </xf>
    <xf numFmtId="0" fontId="8" fillId="29" borderId="13" xfId="107" applyFont="1" applyFill="1" applyBorder="1" applyAlignment="1">
      <alignment horizontal="center" wrapText="1"/>
    </xf>
    <xf numFmtId="14" fontId="49" fillId="0" borderId="44" xfId="107" applyNumberFormat="1" applyFill="1" applyBorder="1" applyAlignment="1">
      <alignment horizontal="left" vertical="center"/>
    </xf>
    <xf numFmtId="0" fontId="49" fillId="0" borderId="44" xfId="107" applyFill="1" applyBorder="1" applyAlignment="1">
      <alignment horizontal="left" vertical="center"/>
    </xf>
    <xf numFmtId="0" fontId="49" fillId="30" borderId="44" xfId="107" applyFill="1" applyBorder="1" applyAlignment="1">
      <alignment horizontal="left" vertical="center"/>
    </xf>
    <xf numFmtId="0" fontId="49" fillId="0" borderId="44" xfId="107" applyBorder="1" applyAlignment="1">
      <alignment horizontal="left"/>
    </xf>
    <xf numFmtId="0" fontId="8" fillId="31" borderId="25" xfId="107" applyFont="1" applyFill="1" applyBorder="1" applyAlignment="1">
      <alignment horizontal="center" vertical="center" wrapText="1"/>
    </xf>
    <xf numFmtId="0" fontId="8" fillId="31" borderId="17" xfId="107" applyFont="1" applyFill="1" applyBorder="1" applyAlignment="1">
      <alignment horizontal="center" vertical="center" wrapText="1"/>
    </xf>
    <xf numFmtId="0" fontId="8" fillId="31" borderId="26" xfId="107" applyFont="1" applyFill="1" applyBorder="1" applyAlignment="1">
      <alignment horizontal="center" vertical="center" wrapText="1"/>
    </xf>
    <xf numFmtId="0" fontId="28" fillId="31" borderId="26" xfId="107" applyFont="1" applyFill="1" applyBorder="1" applyAlignment="1">
      <alignment horizontal="center" wrapText="1"/>
    </xf>
    <xf numFmtId="0" fontId="8" fillId="31" borderId="26" xfId="107" applyFont="1" applyFill="1" applyBorder="1" applyAlignment="1">
      <alignment horizontal="center" vertical="center"/>
    </xf>
    <xf numFmtId="0" fontId="44" fillId="31" borderId="26" xfId="107" applyFont="1" applyFill="1" applyBorder="1" applyAlignment="1">
      <alignment horizontal="center" vertical="center"/>
    </xf>
    <xf numFmtId="0" fontId="8" fillId="31" borderId="26" xfId="0" applyFont="1" applyFill="1" applyBorder="1" applyAlignment="1">
      <alignment horizontal="center" vertical="center"/>
    </xf>
    <xf numFmtId="0" fontId="8" fillId="31" borderId="27" xfId="107" applyFont="1" applyFill="1" applyBorder="1" applyAlignment="1">
      <alignment horizontal="center" vertical="center" wrapText="1"/>
    </xf>
    <xf numFmtId="0" fontId="8" fillId="31" borderId="13" xfId="107" applyFont="1" applyFill="1" applyBorder="1" applyAlignment="1">
      <alignment horizontal="center" vertical="center" wrapText="1"/>
    </xf>
    <xf numFmtId="0" fontId="8" fillId="31" borderId="13" xfId="107" applyFont="1" applyFill="1" applyBorder="1" applyAlignment="1">
      <alignment horizontal="center" vertical="center"/>
    </xf>
    <xf numFmtId="0" fontId="30" fillId="31" borderId="13" xfId="107" applyFont="1" applyFill="1" applyBorder="1" applyAlignment="1">
      <alignment horizontal="center" vertical="center"/>
    </xf>
    <xf numFmtId="0" fontId="44" fillId="31" borderId="13" xfId="107" applyFont="1" applyFill="1" applyBorder="1" applyAlignment="1">
      <alignment horizontal="center" vertical="center"/>
    </xf>
    <xf numFmtId="0" fontId="8" fillId="31" borderId="13" xfId="0" applyFont="1" applyFill="1" applyBorder="1" applyAlignment="1">
      <alignment horizontal="center" vertical="center"/>
    </xf>
    <xf numFmtId="0" fontId="8" fillId="33" borderId="25" xfId="107" applyFont="1" applyFill="1" applyBorder="1" applyAlignment="1">
      <alignment horizontal="center" vertical="center" wrapText="1"/>
    </xf>
    <xf numFmtId="0" fontId="8" fillId="33" borderId="26" xfId="107" applyFont="1" applyFill="1" applyBorder="1" applyAlignment="1">
      <alignment horizontal="center" vertical="center" wrapText="1"/>
    </xf>
    <xf numFmtId="0" fontId="28" fillId="33" borderId="26" xfId="107" applyFont="1" applyFill="1" applyBorder="1" applyAlignment="1">
      <alignment horizontal="center" wrapText="1"/>
    </xf>
    <xf numFmtId="0" fontId="8" fillId="33" borderId="26" xfId="107" applyFont="1" applyFill="1" applyBorder="1" applyAlignment="1">
      <alignment horizontal="center" vertical="center"/>
    </xf>
    <xf numFmtId="0" fontId="30" fillId="33" borderId="26" xfId="0" applyFont="1" applyFill="1" applyBorder="1" applyAlignment="1">
      <alignment horizontal="center" vertical="center"/>
    </xf>
    <xf numFmtId="0" fontId="30" fillId="33" borderId="26" xfId="107" applyFont="1" applyFill="1" applyBorder="1" applyAlignment="1">
      <alignment horizontal="center" vertical="center"/>
    </xf>
    <xf numFmtId="0" fontId="30" fillId="33" borderId="26" xfId="107" applyFont="1" applyFill="1" applyBorder="1" applyAlignment="1">
      <alignment vertical="top"/>
    </xf>
    <xf numFmtId="0" fontId="44" fillId="33" borderId="26" xfId="107" applyFont="1" applyFill="1" applyBorder="1" applyAlignment="1">
      <alignment horizontal="center" vertical="center"/>
    </xf>
    <xf numFmtId="0" fontId="8" fillId="33" borderId="26" xfId="0" applyFont="1" applyFill="1" applyBorder="1" applyAlignment="1">
      <alignment horizontal="center" vertical="center"/>
    </xf>
    <xf numFmtId="0" fontId="8" fillId="33" borderId="27" xfId="107" applyFont="1" applyFill="1" applyBorder="1" applyAlignment="1">
      <alignment horizontal="center" vertical="center" wrapText="1"/>
    </xf>
    <xf numFmtId="0" fontId="8" fillId="33" borderId="17" xfId="107" applyFont="1" applyFill="1" applyBorder="1" applyAlignment="1">
      <alignment horizontal="center" vertical="center" wrapText="1"/>
    </xf>
    <xf numFmtId="0" fontId="8" fillId="33" borderId="13" xfId="107" applyFont="1" applyFill="1" applyBorder="1" applyAlignment="1">
      <alignment horizontal="center" vertical="center" wrapText="1"/>
    </xf>
    <xf numFmtId="0" fontId="32" fillId="33" borderId="13" xfId="107" applyFont="1" applyFill="1" applyBorder="1" applyAlignment="1">
      <alignment horizontal="center" vertical="center" wrapText="1"/>
    </xf>
    <xf numFmtId="0" fontId="8" fillId="33" borderId="13" xfId="107" applyFont="1" applyFill="1" applyBorder="1" applyAlignment="1">
      <alignment horizontal="center" vertical="center"/>
    </xf>
    <xf numFmtId="0" fontId="30" fillId="33" borderId="13" xfId="107" applyFont="1" applyFill="1" applyBorder="1" applyAlignment="1">
      <alignment horizontal="center" vertical="center"/>
    </xf>
    <xf numFmtId="0" fontId="30" fillId="33" borderId="13" xfId="107" applyFont="1" applyFill="1" applyBorder="1" applyAlignment="1">
      <alignment vertical="top"/>
    </xf>
    <xf numFmtId="0" fontId="44" fillId="33" borderId="13" xfId="107" applyFont="1" applyFill="1" applyBorder="1" applyAlignment="1">
      <alignment horizontal="center" vertical="center"/>
    </xf>
    <xf numFmtId="0" fontId="8" fillId="33" borderId="13" xfId="0" applyFont="1" applyFill="1" applyBorder="1" applyAlignment="1">
      <alignment horizontal="center" vertical="center"/>
    </xf>
    <xf numFmtId="0" fontId="8" fillId="33" borderId="16" xfId="107" applyFont="1" applyFill="1" applyBorder="1" applyAlignment="1">
      <alignment horizontal="center" vertical="center" wrapText="1"/>
    </xf>
    <xf numFmtId="0" fontId="33" fillId="33" borderId="13" xfId="0" applyFont="1" applyFill="1" applyBorder="1" applyAlignment="1">
      <alignment horizontal="center" vertical="center"/>
    </xf>
    <xf numFmtId="0" fontId="33" fillId="33" borderId="13" xfId="107" applyFont="1" applyFill="1" applyBorder="1" applyAlignment="1">
      <alignment horizontal="center" vertical="center"/>
    </xf>
    <xf numFmtId="0" fontId="8" fillId="33" borderId="22" xfId="107" applyFont="1" applyFill="1" applyBorder="1" applyAlignment="1">
      <alignment horizontal="center" vertical="center" wrapText="1"/>
    </xf>
    <xf numFmtId="0" fontId="8" fillId="33" borderId="23" xfId="107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/>
    </xf>
    <xf numFmtId="0" fontId="56" fillId="33" borderId="13" xfId="0" applyFont="1" applyFill="1" applyBorder="1" applyAlignment="1">
      <alignment horizontal="center"/>
    </xf>
    <xf numFmtId="0" fontId="0" fillId="33" borderId="13" xfId="0" applyFill="1" applyBorder="1"/>
    <xf numFmtId="0" fontId="8" fillId="33" borderId="28" xfId="107" applyFont="1" applyFill="1" applyBorder="1" applyAlignment="1">
      <alignment horizontal="center" vertical="center" wrapText="1"/>
    </xf>
    <xf numFmtId="0" fontId="8" fillId="33" borderId="29" xfId="107" applyFont="1" applyFill="1" applyBorder="1" applyAlignment="1">
      <alignment horizontal="center" vertical="center" wrapText="1"/>
    </xf>
    <xf numFmtId="0" fontId="56" fillId="33" borderId="29" xfId="0" applyFont="1" applyFill="1" applyBorder="1" applyAlignment="1">
      <alignment horizontal="center"/>
    </xf>
    <xf numFmtId="0" fontId="0" fillId="33" borderId="29" xfId="0" applyFill="1" applyBorder="1"/>
    <xf numFmtId="0" fontId="8" fillId="34" borderId="26" xfId="107" applyFont="1" applyFill="1" applyBorder="1" applyAlignment="1">
      <alignment horizontal="center" vertical="center" wrapText="1"/>
    </xf>
    <xf numFmtId="0" fontId="44" fillId="34" borderId="26" xfId="107" applyFont="1" applyFill="1" applyBorder="1" applyAlignment="1">
      <alignment horizontal="center" vertical="center"/>
    </xf>
    <xf numFmtId="0" fontId="8" fillId="34" borderId="26" xfId="0" applyFont="1" applyFill="1" applyBorder="1" applyAlignment="1">
      <alignment horizontal="center" vertical="center"/>
    </xf>
    <xf numFmtId="0" fontId="8" fillId="34" borderId="17" xfId="107" applyFont="1" applyFill="1" applyBorder="1" applyAlignment="1">
      <alignment horizontal="center" vertical="center" wrapText="1"/>
    </xf>
    <xf numFmtId="0" fontId="8" fillId="34" borderId="13" xfId="107" applyFont="1" applyFill="1" applyBorder="1" applyAlignment="1">
      <alignment horizontal="center" vertical="center" wrapText="1"/>
    </xf>
    <xf numFmtId="0" fontId="8" fillId="34" borderId="13" xfId="107" applyFont="1" applyFill="1" applyBorder="1" applyAlignment="1">
      <alignment horizontal="center" vertical="center"/>
    </xf>
    <xf numFmtId="0" fontId="30" fillId="34" borderId="13" xfId="107" applyFont="1" applyFill="1" applyBorder="1" applyAlignment="1">
      <alignment horizontal="center" vertical="center"/>
    </xf>
    <xf numFmtId="0" fontId="44" fillId="34" borderId="13" xfId="107" applyFont="1" applyFill="1" applyBorder="1" applyAlignment="1">
      <alignment horizontal="center" vertical="center"/>
    </xf>
    <xf numFmtId="0" fontId="8" fillId="34" borderId="13" xfId="0" applyFont="1" applyFill="1" applyBorder="1" applyAlignment="1">
      <alignment horizontal="center" vertical="center"/>
    </xf>
    <xf numFmtId="0" fontId="32" fillId="34" borderId="29" xfId="107" applyFont="1" applyFill="1" applyBorder="1" applyAlignment="1">
      <alignment horizontal="center" vertical="center" wrapText="1"/>
    </xf>
    <xf numFmtId="0" fontId="44" fillId="34" borderId="29" xfId="107" applyFont="1" applyFill="1" applyBorder="1" applyAlignment="1">
      <alignment horizontal="center" vertical="center"/>
    </xf>
    <xf numFmtId="0" fontId="8" fillId="34" borderId="29" xfId="0" applyFont="1" applyFill="1" applyBorder="1" applyAlignment="1">
      <alignment horizontal="center" vertical="center"/>
    </xf>
    <xf numFmtId="0" fontId="44" fillId="35" borderId="26" xfId="107" applyFont="1" applyFill="1" applyBorder="1" applyAlignment="1">
      <alignment horizontal="center" vertical="center"/>
    </xf>
    <xf numFmtId="0" fontId="8" fillId="35" borderId="26" xfId="0" applyFont="1" applyFill="1" applyBorder="1" applyAlignment="1">
      <alignment horizontal="center" vertical="center"/>
    </xf>
    <xf numFmtId="0" fontId="8" fillId="35" borderId="27" xfId="107" applyFont="1" applyFill="1" applyBorder="1" applyAlignment="1">
      <alignment horizontal="center" vertical="center" wrapText="1"/>
    </xf>
    <xf numFmtId="0" fontId="8" fillId="35" borderId="17" xfId="107" applyFont="1" applyFill="1" applyBorder="1" applyAlignment="1">
      <alignment horizontal="center" vertical="center" wrapText="1"/>
    </xf>
    <xf numFmtId="0" fontId="8" fillId="35" borderId="13" xfId="107" applyFont="1" applyFill="1" applyBorder="1" applyAlignment="1">
      <alignment horizontal="center" vertical="center" wrapText="1"/>
    </xf>
    <xf numFmtId="0" fontId="8" fillId="35" borderId="13" xfId="107" applyFont="1" applyFill="1" applyBorder="1" applyAlignment="1">
      <alignment horizontal="center" vertical="center"/>
    </xf>
    <xf numFmtId="0" fontId="0" fillId="35" borderId="13" xfId="107" applyFont="1" applyFill="1" applyBorder="1" applyAlignment="1">
      <alignment horizontal="center" vertical="center"/>
    </xf>
    <xf numFmtId="0" fontId="30" fillId="35" borderId="13" xfId="107" applyFont="1" applyFill="1" applyBorder="1" applyAlignment="1">
      <alignment horizontal="center" vertical="center"/>
    </xf>
    <xf numFmtId="0" fontId="44" fillId="35" borderId="13" xfId="107" applyFont="1" applyFill="1" applyBorder="1" applyAlignment="1">
      <alignment horizontal="center" vertical="center"/>
    </xf>
    <xf numFmtId="0" fontId="8" fillId="35" borderId="13" xfId="0" applyFont="1" applyFill="1" applyBorder="1" applyAlignment="1">
      <alignment horizontal="center" vertical="center"/>
    </xf>
    <xf numFmtId="0" fontId="8" fillId="35" borderId="16" xfId="107" applyFont="1" applyFill="1" applyBorder="1" applyAlignment="1">
      <alignment horizontal="center" vertical="center" wrapText="1"/>
    </xf>
    <xf numFmtId="0" fontId="8" fillId="35" borderId="28" xfId="107" applyFont="1" applyFill="1" applyBorder="1" applyAlignment="1">
      <alignment horizontal="center" vertical="center" wrapText="1"/>
    </xf>
    <xf numFmtId="0" fontId="8" fillId="35" borderId="29" xfId="107" applyFont="1" applyFill="1" applyBorder="1" applyAlignment="1">
      <alignment horizontal="center" vertical="center" wrapText="1"/>
    </xf>
    <xf numFmtId="0" fontId="32" fillId="35" borderId="29" xfId="107" applyFont="1" applyFill="1" applyBorder="1" applyAlignment="1">
      <alignment horizontal="center" vertical="center" wrapText="1"/>
    </xf>
    <xf numFmtId="0" fontId="8" fillId="35" borderId="29" xfId="107" applyFont="1" applyFill="1" applyBorder="1" applyAlignment="1">
      <alignment horizontal="center" vertical="center"/>
    </xf>
    <xf numFmtId="0" fontId="44" fillId="35" borderId="29" xfId="107" applyFont="1" applyFill="1" applyBorder="1" applyAlignment="1">
      <alignment horizontal="center" vertical="center"/>
    </xf>
    <xf numFmtId="0" fontId="8" fillId="35" borderId="29" xfId="0" applyFont="1" applyFill="1" applyBorder="1" applyAlignment="1">
      <alignment horizontal="center" vertical="center"/>
    </xf>
    <xf numFmtId="0" fontId="8" fillId="35" borderId="30" xfId="107" applyFont="1" applyFill="1" applyBorder="1" applyAlignment="1">
      <alignment horizontal="center" vertical="center" wrapText="1"/>
    </xf>
    <xf numFmtId="0" fontId="31" fillId="33" borderId="26" xfId="107" applyFont="1" applyFill="1" applyBorder="1" applyAlignment="1">
      <alignment horizontal="center" vertical="center" wrapText="1"/>
    </xf>
    <xf numFmtId="0" fontId="33" fillId="33" borderId="26" xfId="0" applyFont="1" applyFill="1" applyBorder="1" applyAlignment="1">
      <alignment horizontal="center" vertical="center"/>
    </xf>
    <xf numFmtId="0" fontId="33" fillId="33" borderId="26" xfId="107" applyFont="1" applyFill="1" applyBorder="1" applyAlignment="1">
      <alignment horizontal="center" vertical="center"/>
    </xf>
    <xf numFmtId="0" fontId="28" fillId="33" borderId="15" xfId="107" applyFont="1" applyFill="1" applyBorder="1" applyAlignment="1">
      <alignment horizontal="center" wrapText="1"/>
    </xf>
    <xf numFmtId="0" fontId="0" fillId="33" borderId="13" xfId="107" applyFont="1" applyFill="1" applyBorder="1" applyAlignment="1">
      <alignment horizontal="center" vertical="center"/>
    </xf>
    <xf numFmtId="0" fontId="8" fillId="33" borderId="29" xfId="107" applyFont="1" applyFill="1" applyBorder="1" applyAlignment="1">
      <alignment horizontal="center" vertical="center"/>
    </xf>
    <xf numFmtId="0" fontId="0" fillId="33" borderId="29" xfId="107" applyFont="1" applyFill="1" applyBorder="1" applyAlignment="1">
      <alignment horizontal="center" vertical="center"/>
    </xf>
    <xf numFmtId="0" fontId="31" fillId="31" borderId="26" xfId="107" applyFont="1" applyFill="1" applyBorder="1" applyAlignment="1">
      <alignment horizontal="center" vertical="center" wrapText="1"/>
    </xf>
    <xf numFmtId="0" fontId="33" fillId="31" borderId="26" xfId="0" applyFont="1" applyFill="1" applyBorder="1" applyAlignment="1">
      <alignment horizontal="center" vertical="center"/>
    </xf>
    <xf numFmtId="0" fontId="33" fillId="31" borderId="26" xfId="107" applyFont="1" applyFill="1" applyBorder="1" applyAlignment="1">
      <alignment horizontal="center" vertical="center"/>
    </xf>
    <xf numFmtId="0" fontId="28" fillId="31" borderId="15" xfId="107" applyFont="1" applyFill="1" applyBorder="1" applyAlignment="1">
      <alignment horizontal="center" wrapText="1"/>
    </xf>
    <xf numFmtId="0" fontId="0" fillId="31" borderId="13" xfId="107" applyFont="1" applyFill="1" applyBorder="1" applyAlignment="1">
      <alignment horizontal="center" vertical="center"/>
    </xf>
    <xf numFmtId="0" fontId="30" fillId="31" borderId="13" xfId="107" applyFont="1" applyFill="1" applyBorder="1" applyAlignment="1">
      <alignment horizontal="center" vertical="center" wrapText="1"/>
    </xf>
    <xf numFmtId="0" fontId="8" fillId="31" borderId="29" xfId="107" applyFont="1" applyFill="1" applyBorder="1" applyAlignment="1">
      <alignment horizontal="center" vertical="center"/>
    </xf>
    <xf numFmtId="0" fontId="0" fillId="31" borderId="29" xfId="107" applyFont="1" applyFill="1" applyBorder="1" applyAlignment="1">
      <alignment horizontal="center" vertical="center"/>
    </xf>
    <xf numFmtId="0" fontId="49" fillId="31" borderId="17" xfId="107" applyFill="1" applyBorder="1"/>
    <xf numFmtId="0" fontId="0" fillId="31" borderId="13" xfId="107" applyFont="1" applyFill="1" applyBorder="1" applyAlignment="1">
      <alignment horizontal="center" wrapText="1"/>
    </xf>
    <xf numFmtId="0" fontId="49" fillId="31" borderId="13" xfId="107" applyFill="1" applyBorder="1" applyAlignment="1">
      <alignment horizontal="center" vertical="center"/>
    </xf>
    <xf numFmtId="0" fontId="56" fillId="31" borderId="13" xfId="107" applyFont="1" applyFill="1" applyBorder="1" applyAlignment="1">
      <alignment horizontal="center" vertical="center"/>
    </xf>
    <xf numFmtId="0" fontId="43" fillId="31" borderId="13" xfId="107" applyFont="1" applyFill="1" applyBorder="1" applyAlignment="1">
      <alignment horizontal="center" vertical="center"/>
    </xf>
    <xf numFmtId="0" fontId="8" fillId="31" borderId="16" xfId="107" applyFont="1" applyFill="1" applyBorder="1" applyAlignment="1">
      <alignment horizontal="center" vertical="center"/>
    </xf>
    <xf numFmtId="0" fontId="49" fillId="31" borderId="28" xfId="107" applyFill="1" applyBorder="1"/>
    <xf numFmtId="0" fontId="0" fillId="31" borderId="29" xfId="107" applyFont="1" applyFill="1" applyBorder="1" applyAlignment="1">
      <alignment horizontal="center" wrapText="1"/>
    </xf>
    <xf numFmtId="0" fontId="56" fillId="31" borderId="29" xfId="107" applyFont="1" applyFill="1" applyBorder="1" applyAlignment="1">
      <alignment horizontal="center" vertical="center"/>
    </xf>
    <xf numFmtId="0" fontId="43" fillId="31" borderId="29" xfId="107" applyFont="1" applyFill="1" applyBorder="1" applyAlignment="1">
      <alignment horizontal="center" vertical="center"/>
    </xf>
    <xf numFmtId="0" fontId="8" fillId="31" borderId="30" xfId="107" applyFont="1" applyFill="1" applyBorder="1" applyAlignment="1">
      <alignment horizontal="center" vertical="center"/>
    </xf>
    <xf numFmtId="0" fontId="56" fillId="33" borderId="13" xfId="107" applyFont="1" applyFill="1" applyBorder="1" applyAlignment="1">
      <alignment horizontal="center" vertical="center"/>
    </xf>
    <xf numFmtId="0" fontId="56" fillId="33" borderId="13" xfId="0" applyFont="1" applyFill="1" applyBorder="1" applyAlignment="1">
      <alignment horizontal="center" vertical="center" wrapText="1"/>
    </xf>
    <xf numFmtId="0" fontId="57" fillId="33" borderId="13" xfId="107" applyFont="1" applyFill="1" applyBorder="1" applyAlignment="1">
      <alignment horizontal="center" vertical="center" wrapText="1"/>
    </xf>
    <xf numFmtId="0" fontId="58" fillId="33" borderId="13" xfId="0" applyFont="1" applyFill="1" applyBorder="1" applyAlignment="1">
      <alignment horizontal="center"/>
    </xf>
    <xf numFmtId="0" fontId="8" fillId="31" borderId="13" xfId="107" applyFont="1" applyFill="1" applyBorder="1" applyAlignment="1">
      <alignment horizontal="center"/>
    </xf>
    <xf numFmtId="0" fontId="49" fillId="30" borderId="44" xfId="107" applyFill="1" applyBorder="1" applyAlignment="1">
      <alignment horizontal="left"/>
    </xf>
    <xf numFmtId="0" fontId="49" fillId="31" borderId="26" xfId="107" applyFill="1" applyBorder="1" applyAlignment="1">
      <alignment horizontal="center" vertical="center"/>
    </xf>
    <xf numFmtId="0" fontId="0" fillId="31" borderId="26" xfId="107" applyFont="1" applyFill="1" applyBorder="1" applyAlignment="1">
      <alignment horizontal="center" vertical="center"/>
    </xf>
    <xf numFmtId="0" fontId="43" fillId="31" borderId="26" xfId="107" applyFont="1" applyFill="1" applyBorder="1" applyAlignment="1">
      <alignment horizontal="center" vertical="center"/>
    </xf>
    <xf numFmtId="0" fontId="49" fillId="33" borderId="26" xfId="107" applyFill="1" applyBorder="1" applyAlignment="1">
      <alignment horizontal="center" vertical="center"/>
    </xf>
    <xf numFmtId="0" fontId="0" fillId="33" borderId="26" xfId="107" applyFont="1" applyFill="1" applyBorder="1" applyAlignment="1">
      <alignment horizontal="center" vertical="center"/>
    </xf>
    <xf numFmtId="0" fontId="43" fillId="33" borderId="26" xfId="107" applyFont="1" applyFill="1" applyBorder="1" applyAlignment="1">
      <alignment horizontal="center" vertical="center"/>
    </xf>
    <xf numFmtId="0" fontId="49" fillId="33" borderId="17" xfId="107" applyFill="1" applyBorder="1"/>
    <xf numFmtId="0" fontId="8" fillId="33" borderId="13" xfId="107" applyFont="1" applyFill="1" applyBorder="1" applyAlignment="1">
      <alignment horizontal="center"/>
    </xf>
    <xf numFmtId="0" fontId="0" fillId="33" borderId="13" xfId="107" applyFont="1" applyFill="1" applyBorder="1" applyAlignment="1">
      <alignment horizontal="center" wrapText="1"/>
    </xf>
    <xf numFmtId="0" fontId="49" fillId="33" borderId="13" xfId="107" applyFill="1" applyBorder="1" applyAlignment="1">
      <alignment horizontal="center" vertical="center"/>
    </xf>
    <xf numFmtId="0" fontId="43" fillId="33" borderId="13" xfId="107" applyFont="1" applyFill="1" applyBorder="1" applyAlignment="1">
      <alignment horizontal="center" vertical="center"/>
    </xf>
    <xf numFmtId="0" fontId="8" fillId="33" borderId="16" xfId="107" applyFont="1" applyFill="1" applyBorder="1" applyAlignment="1">
      <alignment horizontal="center" vertical="center"/>
    </xf>
    <xf numFmtId="0" fontId="49" fillId="33" borderId="28" xfId="107" applyFill="1" applyBorder="1"/>
    <xf numFmtId="0" fontId="0" fillId="33" borderId="29" xfId="107" applyFont="1" applyFill="1" applyBorder="1" applyAlignment="1">
      <alignment horizontal="center" wrapText="1"/>
    </xf>
    <xf numFmtId="0" fontId="56" fillId="33" borderId="29" xfId="107" applyFont="1" applyFill="1" applyBorder="1" applyAlignment="1">
      <alignment horizontal="center" vertical="center"/>
    </xf>
    <xf numFmtId="0" fontId="43" fillId="33" borderId="29" xfId="107" applyFont="1" applyFill="1" applyBorder="1" applyAlignment="1">
      <alignment horizontal="center" vertical="center"/>
    </xf>
    <xf numFmtId="0" fontId="8" fillId="33" borderId="30" xfId="107" applyFont="1" applyFill="1" applyBorder="1" applyAlignment="1">
      <alignment horizontal="center" vertical="center"/>
    </xf>
    <xf numFmtId="0" fontId="43" fillId="34" borderId="26" xfId="107" applyFont="1" applyFill="1" applyBorder="1" applyAlignment="1">
      <alignment horizontal="center" vertical="center"/>
    </xf>
    <xf numFmtId="0" fontId="8" fillId="34" borderId="26" xfId="107" applyFont="1" applyFill="1" applyBorder="1" applyAlignment="1">
      <alignment horizontal="center" vertical="center"/>
    </xf>
    <xf numFmtId="0" fontId="43" fillId="34" borderId="13" xfId="107" applyFont="1" applyFill="1" applyBorder="1" applyAlignment="1">
      <alignment horizontal="center" vertical="center"/>
    </xf>
    <xf numFmtId="0" fontId="8" fillId="31" borderId="29" xfId="107" applyFont="1" applyFill="1" applyBorder="1" applyAlignment="1">
      <alignment horizontal="center"/>
    </xf>
    <xf numFmtId="0" fontId="8" fillId="33" borderId="29" xfId="107" applyFont="1" applyFill="1" applyBorder="1" applyAlignment="1">
      <alignment horizontal="center"/>
    </xf>
    <xf numFmtId="0" fontId="8" fillId="31" borderId="0" xfId="0" applyNumberFormat="1" applyFont="1" applyFill="1" applyBorder="1" applyAlignment="1" applyProtection="1">
      <alignment horizontal="center"/>
    </xf>
    <xf numFmtId="0" fontId="8" fillId="33" borderId="0" xfId="0" applyNumberFormat="1" applyFont="1" applyFill="1" applyBorder="1" applyAlignment="1" applyProtection="1">
      <alignment horizontal="center"/>
    </xf>
    <xf numFmtId="0" fontId="28" fillId="33" borderId="25" xfId="107" applyFont="1" applyFill="1" applyBorder="1" applyAlignment="1">
      <alignment horizontal="center" vertical="center" wrapText="1"/>
    </xf>
    <xf numFmtId="0" fontId="28" fillId="31" borderId="25" xfId="107" applyFont="1" applyFill="1" applyBorder="1" applyAlignment="1">
      <alignment horizontal="center"/>
    </xf>
    <xf numFmtId="0" fontId="28" fillId="33" borderId="26" xfId="107" applyFont="1" applyFill="1" applyBorder="1" applyAlignment="1">
      <alignment horizontal="center" vertical="center" wrapText="1"/>
    </xf>
    <xf numFmtId="0" fontId="28" fillId="31" borderId="0" xfId="0" applyNumberFormat="1" applyFont="1" applyFill="1" applyBorder="1" applyAlignment="1" applyProtection="1">
      <alignment horizontal="center"/>
    </xf>
    <xf numFmtId="14" fontId="49" fillId="0" borderId="46" xfId="107" applyNumberFormat="1" applyFill="1" applyBorder="1" applyAlignment="1">
      <alignment horizontal="left" vertical="center"/>
    </xf>
    <xf numFmtId="14" fontId="49" fillId="0" borderId="45" xfId="107" applyNumberFormat="1" applyFill="1" applyBorder="1" applyAlignment="1">
      <alignment horizontal="left" vertical="center"/>
    </xf>
    <xf numFmtId="0" fontId="49" fillId="0" borderId="46" xfId="107" applyFill="1" applyBorder="1" applyAlignment="1">
      <alignment horizontal="left" vertical="center"/>
    </xf>
    <xf numFmtId="0" fontId="28" fillId="35" borderId="25" xfId="107" applyFont="1" applyFill="1" applyBorder="1" applyAlignment="1">
      <alignment horizontal="center" vertical="center" wrapText="1"/>
    </xf>
    <xf numFmtId="0" fontId="16" fillId="35" borderId="26" xfId="107" applyFont="1" applyFill="1" applyBorder="1" applyAlignment="1">
      <alignment horizontal="center" vertical="center" wrapText="1"/>
    </xf>
    <xf numFmtId="0" fontId="28" fillId="35" borderId="26" xfId="107" applyFont="1" applyFill="1" applyBorder="1" applyAlignment="1">
      <alignment horizontal="center" vertical="center" wrapText="1"/>
    </xf>
    <xf numFmtId="0" fontId="16" fillId="35" borderId="26" xfId="107" applyFont="1" applyFill="1" applyBorder="1" applyAlignment="1">
      <alignment horizontal="center" vertical="center"/>
    </xf>
    <xf numFmtId="0" fontId="59" fillId="35" borderId="26" xfId="107" applyFont="1" applyFill="1" applyBorder="1" applyAlignment="1">
      <alignment horizontal="center" vertical="center"/>
    </xf>
    <xf numFmtId="0" fontId="30" fillId="35" borderId="26" xfId="0" applyFont="1" applyFill="1" applyBorder="1" applyAlignment="1">
      <alignment horizontal="center" vertical="center"/>
    </xf>
    <xf numFmtId="0" fontId="30" fillId="35" borderId="26" xfId="107" applyFont="1" applyFill="1" applyBorder="1" applyAlignment="1">
      <alignment horizontal="center" vertical="center"/>
    </xf>
    <xf numFmtId="0" fontId="16" fillId="35" borderId="26" xfId="0" applyFont="1" applyFill="1" applyBorder="1" applyAlignment="1">
      <alignment horizontal="center" vertical="center"/>
    </xf>
    <xf numFmtId="0" fontId="16" fillId="35" borderId="17" xfId="107" applyFont="1" applyFill="1" applyBorder="1" applyAlignment="1">
      <alignment horizontal="center" vertical="center" wrapText="1"/>
    </xf>
    <xf numFmtId="0" fontId="32" fillId="35" borderId="13" xfId="107" applyFont="1" applyFill="1" applyBorder="1" applyAlignment="1">
      <alignment horizontal="center" vertical="center" wrapText="1"/>
    </xf>
    <xf numFmtId="0" fontId="16" fillId="35" borderId="13" xfId="107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16" fillId="35" borderId="13" xfId="107" applyFont="1" applyFill="1" applyBorder="1" applyAlignment="1">
      <alignment horizontal="center" vertical="center" wrapText="1"/>
    </xf>
    <xf numFmtId="0" fontId="31" fillId="35" borderId="13" xfId="107" applyFont="1" applyFill="1" applyBorder="1" applyAlignment="1">
      <alignment horizontal="center"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33" fillId="35" borderId="13" xfId="0" applyFont="1" applyFill="1" applyBorder="1" applyAlignment="1">
      <alignment horizontal="center" vertical="center"/>
    </xf>
    <xf numFmtId="0" fontId="33" fillId="35" borderId="13" xfId="107" applyFont="1" applyFill="1" applyBorder="1" applyAlignment="1">
      <alignment horizontal="center" vertical="center"/>
    </xf>
    <xf numFmtId="0" fontId="16" fillId="35" borderId="28" xfId="107" applyFont="1" applyFill="1" applyBorder="1" applyAlignment="1">
      <alignment horizontal="center" vertical="center" wrapText="1"/>
    </xf>
    <xf numFmtId="0" fontId="33" fillId="35" borderId="29" xfId="0" applyFont="1" applyFill="1" applyBorder="1" applyAlignment="1">
      <alignment horizontal="center" vertical="center"/>
    </xf>
    <xf numFmtId="0" fontId="33" fillId="35" borderId="29" xfId="107" applyFont="1" applyFill="1" applyBorder="1" applyAlignment="1">
      <alignment horizontal="center" vertical="center"/>
    </xf>
    <xf numFmtId="0" fontId="28" fillId="34" borderId="25" xfId="107" applyFont="1" applyFill="1" applyBorder="1" applyAlignment="1">
      <alignment horizontal="center" vertical="center" wrapText="1"/>
    </xf>
    <xf numFmtId="0" fontId="28" fillId="34" borderId="26" xfId="107" applyFont="1" applyFill="1" applyBorder="1" applyAlignment="1">
      <alignment horizontal="center" vertical="center" wrapText="1"/>
    </xf>
    <xf numFmtId="0" fontId="28" fillId="34" borderId="26" xfId="107" applyFont="1" applyFill="1" applyBorder="1" applyAlignment="1">
      <alignment horizontal="center" vertical="center"/>
    </xf>
    <xf numFmtId="0" fontId="57" fillId="34" borderId="13" xfId="107" applyFont="1" applyFill="1" applyBorder="1" applyAlignment="1">
      <alignment horizontal="center" vertical="center" wrapText="1"/>
    </xf>
    <xf numFmtId="0" fontId="56" fillId="34" borderId="13" xfId="0" applyFont="1" applyFill="1" applyBorder="1" applyAlignment="1">
      <alignment horizontal="center" vertical="center" wrapText="1"/>
    </xf>
    <xf numFmtId="0" fontId="31" fillId="34" borderId="13" xfId="107" applyFont="1" applyFill="1" applyBorder="1" applyAlignment="1">
      <alignment horizontal="center" vertical="center" wrapText="1"/>
    </xf>
    <xf numFmtId="0" fontId="31" fillId="34" borderId="29" xfId="107" applyFont="1" applyFill="1" applyBorder="1" applyAlignment="1">
      <alignment horizontal="center" vertical="center" wrapText="1"/>
    </xf>
    <xf numFmtId="0" fontId="8" fillId="35" borderId="26" xfId="107" applyFont="1" applyFill="1" applyBorder="1" applyAlignment="1">
      <alignment horizontal="center" vertical="center"/>
    </xf>
    <xf numFmtId="0" fontId="28" fillId="35" borderId="26" xfId="107" applyFont="1" applyFill="1" applyBorder="1" applyAlignment="1">
      <alignment horizontal="center" vertical="center"/>
    </xf>
    <xf numFmtId="0" fontId="43" fillId="35" borderId="26" xfId="107" applyFont="1" applyFill="1" applyBorder="1" applyAlignment="1">
      <alignment horizontal="center" vertical="center"/>
    </xf>
    <xf numFmtId="0" fontId="43" fillId="35" borderId="13" xfId="107" applyFont="1" applyFill="1" applyBorder="1" applyAlignment="1">
      <alignment horizontal="center" vertical="center"/>
    </xf>
    <xf numFmtId="0" fontId="57" fillId="35" borderId="13" xfId="107" applyFont="1" applyFill="1" applyBorder="1" applyAlignment="1">
      <alignment horizontal="center" vertical="center" wrapText="1"/>
    </xf>
    <xf numFmtId="0" fontId="56" fillId="35" borderId="13" xfId="0" applyFont="1" applyFill="1" applyBorder="1" applyAlignment="1">
      <alignment horizontal="center" vertical="center" wrapText="1"/>
    </xf>
    <xf numFmtId="0" fontId="56" fillId="35" borderId="29" xfId="0" applyFont="1" applyFill="1" applyBorder="1" applyAlignment="1">
      <alignment horizontal="center" vertical="center" wrapText="1"/>
    </xf>
    <xf numFmtId="0" fontId="43" fillId="35" borderId="29" xfId="107" applyFont="1" applyFill="1" applyBorder="1" applyAlignment="1">
      <alignment horizontal="center" vertical="center"/>
    </xf>
    <xf numFmtId="0" fontId="31" fillId="35" borderId="29" xfId="107" applyFont="1" applyFill="1" applyBorder="1" applyAlignment="1">
      <alignment horizontal="center" vertical="center" wrapText="1"/>
    </xf>
    <xf numFmtId="0" fontId="16" fillId="35" borderId="27" xfId="107" applyFont="1" applyFill="1" applyBorder="1" applyAlignment="1">
      <alignment horizontal="center" vertical="center" wrapText="1"/>
    </xf>
    <xf numFmtId="0" fontId="16" fillId="35" borderId="16" xfId="107" applyFont="1" applyFill="1" applyBorder="1" applyAlignment="1">
      <alignment horizontal="center" vertical="center" wrapText="1"/>
    </xf>
    <xf numFmtId="0" fontId="16" fillId="35" borderId="30" xfId="107" applyFont="1" applyFill="1" applyBorder="1" applyAlignment="1">
      <alignment horizontal="center" vertical="center" wrapText="1"/>
    </xf>
    <xf numFmtId="0" fontId="28" fillId="34" borderId="19" xfId="107" applyFont="1" applyFill="1" applyBorder="1" applyAlignment="1">
      <alignment horizontal="center" vertical="center" wrapText="1"/>
    </xf>
    <xf numFmtId="0" fontId="16" fillId="34" borderId="15" xfId="107" applyFont="1" applyFill="1" applyBorder="1" applyAlignment="1">
      <alignment horizontal="center" vertical="center" wrapText="1"/>
    </xf>
    <xf numFmtId="0" fontId="16" fillId="34" borderId="15" xfId="107" applyFont="1" applyFill="1" applyBorder="1" applyAlignment="1">
      <alignment horizontal="center" vertical="center"/>
    </xf>
    <xf numFmtId="0" fontId="30" fillId="34" borderId="15" xfId="0" applyFont="1" applyFill="1" applyBorder="1" applyAlignment="1">
      <alignment horizontal="center" vertical="center"/>
    </xf>
    <xf numFmtId="0" fontId="30" fillId="34" borderId="15" xfId="107" applyFont="1" applyFill="1" applyBorder="1" applyAlignment="1">
      <alignment horizontal="center" vertical="center"/>
    </xf>
    <xf numFmtId="0" fontId="30" fillId="34" borderId="15" xfId="107" applyFont="1" applyFill="1" applyBorder="1" applyAlignment="1">
      <alignment horizontal="center" vertical="center" wrapText="1"/>
    </xf>
    <xf numFmtId="0" fontId="44" fillId="34" borderId="15" xfId="107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4" borderId="17" xfId="107" applyFont="1" applyFill="1" applyBorder="1" applyAlignment="1">
      <alignment horizontal="center" vertical="center" wrapText="1"/>
    </xf>
    <xf numFmtId="0" fontId="32" fillId="34" borderId="13" xfId="107" applyFont="1" applyFill="1" applyBorder="1" applyAlignment="1">
      <alignment horizontal="center" vertical="center" wrapText="1"/>
    </xf>
    <xf numFmtId="0" fontId="16" fillId="34" borderId="13" xfId="107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3" xfId="107" applyFont="1" applyFill="1" applyBorder="1" applyAlignment="1">
      <alignment horizontal="center" vertical="center" wrapText="1"/>
    </xf>
    <xf numFmtId="0" fontId="33" fillId="34" borderId="13" xfId="0" applyFont="1" applyFill="1" applyBorder="1" applyAlignment="1">
      <alignment horizontal="center" vertical="center"/>
    </xf>
    <xf numFmtId="0" fontId="33" fillId="34" borderId="13" xfId="107" applyFont="1" applyFill="1" applyBorder="1" applyAlignment="1">
      <alignment horizontal="center" vertical="center"/>
    </xf>
    <xf numFmtId="0" fontId="16" fillId="34" borderId="22" xfId="107" applyFont="1" applyFill="1" applyBorder="1" applyAlignment="1">
      <alignment horizontal="center" vertical="center" wrapText="1"/>
    </xf>
    <xf numFmtId="0" fontId="32" fillId="34" borderId="23" xfId="107" applyFont="1" applyFill="1" applyBorder="1" applyAlignment="1">
      <alignment horizontal="center" vertical="center" wrapText="1"/>
    </xf>
    <xf numFmtId="0" fontId="33" fillId="34" borderId="23" xfId="0" applyFont="1" applyFill="1" applyBorder="1" applyAlignment="1">
      <alignment horizontal="center" vertical="center"/>
    </xf>
    <xf numFmtId="0" fontId="33" fillId="34" borderId="23" xfId="107" applyFont="1" applyFill="1" applyBorder="1" applyAlignment="1">
      <alignment horizontal="center" vertical="center"/>
    </xf>
    <xf numFmtId="0" fontId="30" fillId="35" borderId="13" xfId="0" applyFont="1" applyFill="1" applyBorder="1" applyAlignment="1">
      <alignment horizontal="center" vertical="center"/>
    </xf>
    <xf numFmtId="0" fontId="16" fillId="35" borderId="29" xfId="0" applyFont="1" applyFill="1" applyBorder="1" applyAlignment="1">
      <alignment horizontal="center" vertical="center"/>
    </xf>
    <xf numFmtId="0" fontId="16" fillId="34" borderId="26" xfId="107" applyFont="1" applyFill="1" applyBorder="1" applyAlignment="1">
      <alignment horizontal="center" vertical="center" wrapText="1"/>
    </xf>
    <xf numFmtId="0" fontId="16" fillId="34" borderId="26" xfId="107" applyFont="1" applyFill="1" applyBorder="1" applyAlignment="1">
      <alignment horizontal="center" vertical="center"/>
    </xf>
    <xf numFmtId="0" fontId="30" fillId="34" borderId="26" xfId="107" applyFont="1" applyFill="1" applyBorder="1" applyAlignment="1">
      <alignment horizontal="center" vertical="center"/>
    </xf>
    <xf numFmtId="0" fontId="30" fillId="34" borderId="26" xfId="0" applyFont="1" applyFill="1" applyBorder="1" applyAlignment="1">
      <alignment horizontal="center" vertical="center"/>
    </xf>
    <xf numFmtId="0" fontId="16" fillId="34" borderId="26" xfId="0" applyFont="1" applyFill="1" applyBorder="1" applyAlignment="1">
      <alignment horizontal="center" vertical="center"/>
    </xf>
    <xf numFmtId="0" fontId="41" fillId="34" borderId="13" xfId="0" applyFont="1" applyFill="1" applyBorder="1" applyAlignment="1">
      <alignment horizontal="center" vertical="center" wrapText="1"/>
    </xf>
    <xf numFmtId="0" fontId="16" fillId="34" borderId="28" xfId="107" applyFont="1" applyFill="1" applyBorder="1" applyAlignment="1">
      <alignment horizontal="center" vertical="center" wrapText="1"/>
    </xf>
    <xf numFmtId="0" fontId="41" fillId="34" borderId="29" xfId="0" applyFont="1" applyFill="1" applyBorder="1" applyAlignment="1">
      <alignment horizontal="center" vertical="center" wrapText="1"/>
    </xf>
    <xf numFmtId="0" fontId="33" fillId="34" borderId="29" xfId="0" applyFont="1" applyFill="1" applyBorder="1" applyAlignment="1">
      <alignment horizontal="center" vertical="center"/>
    </xf>
    <xf numFmtId="0" fontId="33" fillId="34" borderId="29" xfId="107" applyFont="1" applyFill="1" applyBorder="1" applyAlignment="1">
      <alignment horizontal="center" vertical="center"/>
    </xf>
    <xf numFmtId="0" fontId="16" fillId="34" borderId="29" xfId="0" applyFont="1" applyFill="1" applyBorder="1" applyAlignment="1">
      <alignment horizontal="center" vertical="center"/>
    </xf>
    <xf numFmtId="0" fontId="16" fillId="34" borderId="29" xfId="107" applyFont="1" applyFill="1" applyBorder="1" applyAlignment="1">
      <alignment horizontal="center" vertical="center" wrapText="1"/>
    </xf>
    <xf numFmtId="0" fontId="59" fillId="34" borderId="26" xfId="107" applyFont="1" applyFill="1" applyBorder="1" applyAlignment="1">
      <alignment horizontal="center" vertical="center"/>
    </xf>
    <xf numFmtId="14" fontId="49" fillId="0" borderId="42" xfId="107" applyNumberFormat="1" applyFill="1" applyBorder="1" applyAlignment="1">
      <alignment horizontal="left" vertical="center"/>
    </xf>
    <xf numFmtId="0" fontId="49" fillId="0" borderId="45" xfId="107" applyFill="1" applyBorder="1" applyAlignment="1">
      <alignment horizontal="left" vertical="center"/>
    </xf>
    <xf numFmtId="0" fontId="31" fillId="35" borderId="23" xfId="107" applyFont="1" applyFill="1" applyBorder="1" applyAlignment="1">
      <alignment horizontal="center" vertical="center" wrapText="1"/>
    </xf>
    <xf numFmtId="0" fontId="8" fillId="35" borderId="22" xfId="107" applyFont="1" applyFill="1" applyBorder="1" applyAlignment="1">
      <alignment horizontal="center" vertical="center" wrapText="1"/>
    </xf>
    <xf numFmtId="0" fontId="8" fillId="35" borderId="23" xfId="107" applyFont="1" applyFill="1" applyBorder="1" applyAlignment="1">
      <alignment horizontal="center" vertical="center" wrapText="1"/>
    </xf>
    <xf numFmtId="0" fontId="8" fillId="35" borderId="23" xfId="0" applyFont="1" applyFill="1" applyBorder="1" applyAlignment="1">
      <alignment horizontal="center" vertical="center"/>
    </xf>
    <xf numFmtId="0" fontId="8" fillId="35" borderId="23" xfId="107" applyFont="1" applyFill="1" applyBorder="1" applyAlignment="1">
      <alignment horizontal="center" vertical="center"/>
    </xf>
    <xf numFmtId="0" fontId="43" fillId="35" borderId="23" xfId="107" applyFont="1" applyFill="1" applyBorder="1" applyAlignment="1">
      <alignment horizontal="center" vertical="center"/>
    </xf>
    <xf numFmtId="0" fontId="8" fillId="35" borderId="24" xfId="107" applyFont="1" applyFill="1" applyBorder="1" applyAlignment="1">
      <alignment horizontal="center" vertical="center" wrapText="1"/>
    </xf>
    <xf numFmtId="0" fontId="57" fillId="35" borderId="23" xfId="107" applyFont="1" applyFill="1" applyBorder="1" applyAlignment="1">
      <alignment horizontal="center" vertical="center" wrapText="1"/>
    </xf>
    <xf numFmtId="0" fontId="16" fillId="34" borderId="27" xfId="107" applyFont="1" applyFill="1" applyBorder="1" applyAlignment="1">
      <alignment horizontal="center" vertical="center" wrapText="1"/>
    </xf>
    <xf numFmtId="0" fontId="16" fillId="34" borderId="16" xfId="107" applyFont="1" applyFill="1" applyBorder="1" applyAlignment="1">
      <alignment horizontal="center" vertical="center" wrapText="1"/>
    </xf>
    <xf numFmtId="0" fontId="16" fillId="34" borderId="30" xfId="107" applyFont="1" applyFill="1" applyBorder="1" applyAlignment="1">
      <alignment horizontal="center" vertical="center" wrapText="1"/>
    </xf>
    <xf numFmtId="0" fontId="58" fillId="31" borderId="13" xfId="107" applyFont="1" applyFill="1" applyBorder="1" applyAlignment="1">
      <alignment horizontal="center" vertical="center"/>
    </xf>
    <xf numFmtId="0" fontId="58" fillId="31" borderId="29" xfId="107" applyFont="1" applyFill="1" applyBorder="1" applyAlignment="1">
      <alignment horizontal="center" vertical="center"/>
    </xf>
    <xf numFmtId="0" fontId="8" fillId="33" borderId="15" xfId="107" applyFont="1" applyFill="1" applyBorder="1" applyAlignment="1">
      <alignment horizontal="center" vertical="center" wrapText="1"/>
    </xf>
    <xf numFmtId="0" fontId="28" fillId="33" borderId="0" xfId="0" applyNumberFormat="1" applyFont="1" applyFill="1" applyBorder="1" applyAlignment="1" applyProtection="1">
      <alignment horizontal="center"/>
    </xf>
    <xf numFmtId="0" fontId="0" fillId="33" borderId="16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8" fillId="31" borderId="15" xfId="107" applyFont="1" applyFill="1" applyBorder="1" applyAlignment="1">
      <alignment horizontal="center" vertical="center" wrapText="1"/>
    </xf>
    <xf numFmtId="0" fontId="8" fillId="0" borderId="23" xfId="107" applyFont="1" applyFill="1" applyBorder="1" applyAlignment="1">
      <alignment horizontal="center" vertical="center" wrapText="1"/>
    </xf>
    <xf numFmtId="0" fontId="8" fillId="29" borderId="23" xfId="107" applyFont="1" applyFill="1" applyBorder="1" applyAlignment="1">
      <alignment horizontal="center" vertical="center" wrapText="1"/>
    </xf>
    <xf numFmtId="0" fontId="8" fillId="31" borderId="15" xfId="0" applyFont="1" applyFill="1" applyBorder="1" applyAlignment="1">
      <alignment horizontal="center" vertical="center"/>
    </xf>
    <xf numFmtId="0" fontId="49" fillId="30" borderId="41" xfId="107" applyFill="1" applyBorder="1" applyAlignment="1">
      <alignment horizontal="left" vertical="center"/>
    </xf>
    <xf numFmtId="0" fontId="8" fillId="30" borderId="15" xfId="107" applyFont="1" applyFill="1" applyBorder="1" applyAlignment="1">
      <alignment horizontal="center" vertical="center" wrapText="1"/>
    </xf>
    <xf numFmtId="0" fontId="8" fillId="29" borderId="15" xfId="107" applyFont="1" applyFill="1" applyBorder="1" applyAlignment="1">
      <alignment horizontal="center" vertical="center" wrapText="1"/>
    </xf>
    <xf numFmtId="0" fontId="49" fillId="0" borderId="48" xfId="107" applyFill="1" applyBorder="1"/>
    <xf numFmtId="0" fontId="8" fillId="29" borderId="13" xfId="0" applyFont="1" applyFill="1" applyBorder="1" applyAlignment="1">
      <alignment horizontal="center"/>
    </xf>
    <xf numFmtId="0" fontId="49" fillId="0" borderId="13" xfId="107" applyFill="1" applyBorder="1"/>
    <xf numFmtId="0" fontId="16" fillId="32" borderId="13" xfId="107" applyFont="1" applyFill="1" applyBorder="1" applyAlignment="1">
      <alignment horizontal="center" vertical="center" wrapText="1"/>
    </xf>
    <xf numFmtId="0" fontId="16" fillId="35" borderId="49" xfId="0" applyFont="1" applyFill="1" applyBorder="1" applyAlignment="1">
      <alignment horizontal="center" vertical="center"/>
    </xf>
    <xf numFmtId="0" fontId="16" fillId="35" borderId="50" xfId="0" applyFont="1" applyFill="1" applyBorder="1" applyAlignment="1">
      <alignment horizontal="center" vertical="center"/>
    </xf>
    <xf numFmtId="0" fontId="16" fillId="35" borderId="51" xfId="0" applyFont="1" applyFill="1" applyBorder="1" applyAlignment="1">
      <alignment horizontal="center" vertical="center"/>
    </xf>
    <xf numFmtId="0" fontId="8" fillId="34" borderId="51" xfId="0" applyFont="1" applyFill="1" applyBorder="1" applyAlignment="1">
      <alignment horizontal="center" vertical="center"/>
    </xf>
    <xf numFmtId="0" fontId="8" fillId="35" borderId="49" xfId="0" applyFont="1" applyFill="1" applyBorder="1" applyAlignment="1">
      <alignment horizontal="center" vertical="center"/>
    </xf>
    <xf numFmtId="0" fontId="8" fillId="35" borderId="50" xfId="0" applyFont="1" applyFill="1" applyBorder="1" applyAlignment="1">
      <alignment horizontal="center" vertical="center"/>
    </xf>
    <xf numFmtId="0" fontId="31" fillId="35" borderId="52" xfId="107" applyFont="1" applyFill="1" applyBorder="1" applyAlignment="1">
      <alignment horizontal="center" vertical="center" wrapText="1"/>
    </xf>
    <xf numFmtId="0" fontId="31" fillId="35" borderId="50" xfId="107" applyFont="1" applyFill="1" applyBorder="1" applyAlignment="1">
      <alignment horizontal="center" vertical="center" wrapText="1"/>
    </xf>
    <xf numFmtId="0" fontId="8" fillId="35" borderId="51" xfId="0" applyFont="1" applyFill="1" applyBorder="1" applyAlignment="1">
      <alignment horizontal="center" vertical="center"/>
    </xf>
    <xf numFmtId="0" fontId="16" fillId="34" borderId="49" xfId="0" applyFont="1" applyFill="1" applyBorder="1" applyAlignment="1">
      <alignment horizontal="center" vertical="center"/>
    </xf>
    <xf numFmtId="0" fontId="16" fillId="34" borderId="50" xfId="0" applyFont="1" applyFill="1" applyBorder="1" applyAlignment="1">
      <alignment horizontal="center" vertical="center"/>
    </xf>
    <xf numFmtId="0" fontId="52" fillId="29" borderId="13" xfId="107" applyFont="1" applyFill="1" applyBorder="1" applyAlignment="1">
      <alignment vertical="center"/>
    </xf>
    <xf numFmtId="0" fontId="52" fillId="29" borderId="13" xfId="107" applyFont="1" applyFill="1" applyBorder="1" applyAlignment="1">
      <alignment horizontal="center" vertical="center" wrapText="1"/>
    </xf>
    <xf numFmtId="0" fontId="52" fillId="29" borderId="13" xfId="107" applyFont="1" applyFill="1" applyBorder="1" applyAlignment="1">
      <alignment horizontal="left" wrapText="1"/>
    </xf>
    <xf numFmtId="0" fontId="52" fillId="29" borderId="13" xfId="107" applyFont="1" applyFill="1" applyBorder="1" applyAlignment="1">
      <alignment horizontal="left" vertical="center"/>
    </xf>
    <xf numFmtId="0" fontId="8" fillId="29" borderId="13" xfId="107" applyFont="1" applyFill="1" applyBorder="1" applyAlignment="1">
      <alignment vertical="center"/>
    </xf>
    <xf numFmtId="0" fontId="8" fillId="29" borderId="13" xfId="107" applyFont="1" applyFill="1" applyBorder="1" applyAlignment="1">
      <alignment horizontal="left" vertical="center"/>
    </xf>
    <xf numFmtId="0" fontId="8" fillId="29" borderId="13" xfId="107" applyFont="1" applyFill="1" applyBorder="1" applyAlignment="1">
      <alignment horizontal="left" wrapText="1"/>
    </xf>
    <xf numFmtId="0" fontId="8" fillId="0" borderId="0" xfId="107" applyFont="1" applyFill="1"/>
    <xf numFmtId="14" fontId="8" fillId="29" borderId="13" xfId="107" applyNumberFormat="1" applyFont="1" applyFill="1" applyBorder="1" applyAlignment="1">
      <alignment horizontal="left" vertical="center"/>
    </xf>
    <xf numFmtId="0" fontId="62" fillId="34" borderId="13" xfId="107" applyFont="1" applyFill="1" applyBorder="1" applyAlignment="1">
      <alignment horizontal="center" vertical="center" wrapText="1"/>
    </xf>
    <xf numFmtId="0" fontId="63" fillId="35" borderId="13" xfId="107" applyFont="1" applyFill="1" applyBorder="1" applyAlignment="1">
      <alignment horizontal="center" vertical="center" wrapText="1"/>
    </xf>
    <xf numFmtId="0" fontId="63" fillId="34" borderId="15" xfId="107" applyFont="1" applyFill="1" applyBorder="1" applyAlignment="1">
      <alignment horizontal="center" vertical="center" wrapText="1"/>
    </xf>
    <xf numFmtId="0" fontId="62" fillId="34" borderId="15" xfId="107" applyFont="1" applyFill="1" applyBorder="1" applyAlignment="1">
      <alignment horizontal="center" vertical="center" wrapText="1"/>
    </xf>
    <xf numFmtId="0" fontId="28" fillId="34" borderId="13" xfId="107" applyFont="1" applyFill="1" applyBorder="1" applyAlignment="1">
      <alignment horizontal="center" vertical="center" wrapText="1"/>
    </xf>
    <xf numFmtId="0" fontId="52" fillId="34" borderId="13" xfId="107" applyFont="1" applyFill="1" applyBorder="1" applyAlignment="1">
      <alignment horizontal="center" vertical="center" wrapText="1"/>
    </xf>
    <xf numFmtId="0" fontId="53" fillId="34" borderId="13" xfId="107" applyFont="1" applyFill="1" applyBorder="1" applyAlignment="1">
      <alignment horizontal="center" vertical="center" wrapText="1"/>
    </xf>
    <xf numFmtId="0" fontId="16" fillId="37" borderId="26" xfId="107" applyFont="1" applyFill="1" applyBorder="1" applyAlignment="1">
      <alignment horizontal="center" vertical="center" wrapText="1"/>
    </xf>
    <xf numFmtId="14" fontId="49" fillId="37" borderId="26" xfId="107" applyNumberFormat="1" applyFill="1" applyBorder="1" applyAlignment="1">
      <alignment horizontal="left" vertical="center"/>
    </xf>
    <xf numFmtId="0" fontId="49" fillId="37" borderId="26" xfId="107" applyFill="1" applyBorder="1" applyAlignment="1">
      <alignment horizontal="center" vertical="center" wrapText="1"/>
    </xf>
    <xf numFmtId="0" fontId="49" fillId="37" borderId="26" xfId="107" applyFill="1" applyBorder="1" applyAlignment="1">
      <alignment vertical="center"/>
    </xf>
    <xf numFmtId="0" fontId="16" fillId="37" borderId="27" xfId="107" applyFont="1" applyFill="1" applyBorder="1" applyAlignment="1">
      <alignment horizontal="left" vertical="center"/>
    </xf>
    <xf numFmtId="0" fontId="16" fillId="37" borderId="27" xfId="107" applyFont="1" applyFill="1" applyBorder="1" applyAlignment="1">
      <alignment horizontal="left" wrapText="1"/>
    </xf>
    <xf numFmtId="0" fontId="16" fillId="37" borderId="13" xfId="107" applyFont="1" applyFill="1" applyBorder="1" applyAlignment="1">
      <alignment horizontal="center" vertical="center" wrapText="1"/>
    </xf>
    <xf numFmtId="0" fontId="49" fillId="37" borderId="13" xfId="107" applyFill="1" applyBorder="1" applyAlignment="1">
      <alignment horizontal="left" vertical="center"/>
    </xf>
    <xf numFmtId="0" fontId="49" fillId="37" borderId="13" xfId="107" applyFill="1" applyBorder="1" applyAlignment="1">
      <alignment horizontal="center" vertical="center" wrapText="1"/>
    </xf>
    <xf numFmtId="0" fontId="49" fillId="37" borderId="13" xfId="107" applyFill="1" applyBorder="1" applyAlignment="1">
      <alignment vertical="center"/>
    </xf>
    <xf numFmtId="0" fontId="49" fillId="37" borderId="16" xfId="107" applyFill="1" applyBorder="1" applyAlignment="1">
      <alignment horizontal="left" vertical="center"/>
    </xf>
    <xf numFmtId="0" fontId="16" fillId="37" borderId="16" xfId="107" applyFont="1" applyFill="1" applyBorder="1" applyAlignment="1">
      <alignment horizontal="left" wrapText="1"/>
    </xf>
    <xf numFmtId="0" fontId="49" fillId="37" borderId="16" xfId="107" applyFill="1" applyBorder="1" applyAlignment="1">
      <alignment horizontal="left" wrapText="1"/>
    </xf>
    <xf numFmtId="14" fontId="49" fillId="37" borderId="13" xfId="107" applyNumberFormat="1" applyFill="1" applyBorder="1" applyAlignment="1">
      <alignment horizontal="left" vertical="center"/>
    </xf>
    <xf numFmtId="0" fontId="16" fillId="37" borderId="16" xfId="107" applyFont="1" applyFill="1" applyBorder="1" applyAlignment="1">
      <alignment horizontal="left" vertical="center"/>
    </xf>
    <xf numFmtId="0" fontId="8" fillId="37" borderId="13" xfId="107" applyFont="1" applyFill="1" applyBorder="1" applyAlignment="1">
      <alignment vertical="center"/>
    </xf>
    <xf numFmtId="0" fontId="16" fillId="38" borderId="26" xfId="107" applyFont="1" applyFill="1" applyBorder="1" applyAlignment="1">
      <alignment horizontal="center" vertical="center" wrapText="1"/>
    </xf>
    <xf numFmtId="14" fontId="49" fillId="38" borderId="26" xfId="107" applyNumberFormat="1" applyFill="1" applyBorder="1" applyAlignment="1">
      <alignment horizontal="left" vertical="center"/>
    </xf>
    <xf numFmtId="0" fontId="49" fillId="38" borderId="26" xfId="107" applyFill="1" applyBorder="1" applyAlignment="1">
      <alignment horizontal="center" vertical="center" wrapText="1"/>
    </xf>
    <xf numFmtId="0" fontId="49" fillId="38" borderId="26" xfId="107" applyFill="1" applyBorder="1" applyAlignment="1">
      <alignment vertical="center"/>
    </xf>
    <xf numFmtId="0" fontId="16" fillId="38" borderId="27" xfId="107" applyFont="1" applyFill="1" applyBorder="1" applyAlignment="1">
      <alignment horizontal="left" vertical="center"/>
    </xf>
    <xf numFmtId="0" fontId="16" fillId="38" borderId="27" xfId="107" applyFont="1" applyFill="1" applyBorder="1" applyAlignment="1">
      <alignment horizontal="left" wrapText="1"/>
    </xf>
    <xf numFmtId="0" fontId="16" fillId="38" borderId="13" xfId="107" applyFont="1" applyFill="1" applyBorder="1" applyAlignment="1">
      <alignment horizontal="center" vertical="center" wrapText="1"/>
    </xf>
    <xf numFmtId="0" fontId="49" fillId="38" borderId="13" xfId="107" applyFill="1" applyBorder="1" applyAlignment="1">
      <alignment horizontal="left" vertical="center"/>
    </xf>
    <xf numFmtId="0" fontId="49" fillId="38" borderId="13" xfId="107" applyFill="1" applyBorder="1" applyAlignment="1">
      <alignment horizontal="center" vertical="center" wrapText="1"/>
    </xf>
    <xf numFmtId="0" fontId="49" fillId="38" borderId="13" xfId="107" applyFill="1" applyBorder="1" applyAlignment="1">
      <alignment vertical="center"/>
    </xf>
    <xf numFmtId="0" fontId="49" fillId="38" borderId="16" xfId="107" applyFill="1" applyBorder="1" applyAlignment="1">
      <alignment horizontal="left" vertical="center"/>
    </xf>
    <xf numFmtId="0" fontId="16" fillId="38" borderId="16" xfId="107" applyFont="1" applyFill="1" applyBorder="1" applyAlignment="1">
      <alignment horizontal="left" wrapText="1"/>
    </xf>
    <xf numFmtId="0" fontId="49" fillId="38" borderId="16" xfId="107" applyFill="1" applyBorder="1" applyAlignment="1">
      <alignment horizontal="left" wrapText="1"/>
    </xf>
    <xf numFmtId="0" fontId="8" fillId="37" borderId="13" xfId="107" applyFont="1" applyFill="1" applyBorder="1" applyAlignment="1">
      <alignment horizontal="center" vertical="center" wrapText="1"/>
    </xf>
    <xf numFmtId="0" fontId="16" fillId="37" borderId="23" xfId="107" applyFont="1" applyFill="1" applyBorder="1" applyAlignment="1">
      <alignment horizontal="center" vertical="center" wrapText="1"/>
    </xf>
    <xf numFmtId="0" fontId="49" fillId="37" borderId="23" xfId="107" applyFill="1" applyBorder="1" applyAlignment="1">
      <alignment vertical="center"/>
    </xf>
    <xf numFmtId="0" fontId="16" fillId="37" borderId="24" xfId="107" applyFont="1" applyFill="1" applyBorder="1" applyAlignment="1">
      <alignment horizontal="left" vertical="center"/>
    </xf>
    <xf numFmtId="0" fontId="49" fillId="37" borderId="24" xfId="107" applyFill="1" applyBorder="1" applyAlignment="1">
      <alignment horizontal="left" wrapText="1"/>
    </xf>
    <xf numFmtId="14" fontId="49" fillId="38" borderId="13" xfId="107" applyNumberFormat="1" applyFill="1" applyBorder="1" applyAlignment="1">
      <alignment horizontal="left" vertical="center"/>
    </xf>
    <xf numFmtId="0" fontId="16" fillId="38" borderId="16" xfId="107" applyFont="1" applyFill="1" applyBorder="1" applyAlignment="1">
      <alignment horizontal="left" vertical="center"/>
    </xf>
    <xf numFmtId="0" fontId="16" fillId="38" borderId="23" xfId="107" applyFont="1" applyFill="1" applyBorder="1" applyAlignment="1">
      <alignment horizontal="center" vertical="center" wrapText="1"/>
    </xf>
    <xf numFmtId="0" fontId="49" fillId="38" borderId="23" xfId="107" applyFill="1" applyBorder="1" applyAlignment="1">
      <alignment vertical="center"/>
    </xf>
    <xf numFmtId="0" fontId="16" fillId="38" borderId="24" xfId="107" applyFont="1" applyFill="1" applyBorder="1" applyAlignment="1">
      <alignment horizontal="left" vertical="center"/>
    </xf>
    <xf numFmtId="0" fontId="49" fillId="38" borderId="24" xfId="107" applyFill="1" applyBorder="1" applyAlignment="1">
      <alignment horizontal="left" wrapText="1"/>
    </xf>
    <xf numFmtId="0" fontId="8" fillId="38" borderId="13" xfId="107" applyFont="1" applyFill="1" applyBorder="1" applyAlignment="1">
      <alignment horizontal="center" vertical="center" wrapText="1"/>
    </xf>
    <xf numFmtId="0" fontId="28" fillId="31" borderId="25" xfId="107" applyFont="1" applyFill="1" applyBorder="1" applyAlignment="1">
      <alignment horizontal="center" wrapText="1"/>
    </xf>
    <xf numFmtId="0" fontId="8" fillId="33" borderId="13" xfId="0" applyFont="1" applyFill="1" applyBorder="1"/>
    <xf numFmtId="0" fontId="58" fillId="33" borderId="13" xfId="107" applyFont="1" applyFill="1" applyBorder="1" applyAlignment="1">
      <alignment horizontal="center" vertical="center"/>
    </xf>
    <xf numFmtId="0" fontId="8" fillId="33" borderId="23" xfId="107" applyFont="1" applyFill="1" applyBorder="1" applyAlignment="1">
      <alignment horizontal="center" vertical="center"/>
    </xf>
    <xf numFmtId="0" fontId="0" fillId="33" borderId="23" xfId="107" applyFont="1" applyFill="1" applyBorder="1" applyAlignment="1">
      <alignment horizontal="center" vertical="center"/>
    </xf>
    <xf numFmtId="0" fontId="8" fillId="29" borderId="23" xfId="0" applyFont="1" applyFill="1" applyBorder="1" applyAlignment="1">
      <alignment horizontal="center"/>
    </xf>
    <xf numFmtId="0" fontId="49" fillId="0" borderId="23" xfId="107" applyFill="1" applyBorder="1"/>
    <xf numFmtId="0" fontId="8" fillId="37" borderId="15" xfId="107" applyFont="1" applyFill="1" applyBorder="1" applyAlignment="1">
      <alignment vertical="center"/>
    </xf>
    <xf numFmtId="0" fontId="16" fillId="37" borderId="18" xfId="107" applyFont="1" applyFill="1" applyBorder="1" applyAlignment="1">
      <alignment horizontal="left" vertical="center"/>
    </xf>
    <xf numFmtId="0" fontId="49" fillId="37" borderId="18" xfId="107" applyFill="1" applyBorder="1" applyAlignment="1">
      <alignment horizontal="left" wrapText="1"/>
    </xf>
    <xf numFmtId="0" fontId="16" fillId="39" borderId="15" xfId="107" applyFont="1" applyFill="1" applyBorder="1" applyAlignment="1">
      <alignment horizontal="center" vertical="center" wrapText="1"/>
    </xf>
    <xf numFmtId="14" fontId="49" fillId="39" borderId="15" xfId="107" applyNumberFormat="1" applyFill="1" applyBorder="1" applyAlignment="1">
      <alignment horizontal="left" vertical="center"/>
    </xf>
    <xf numFmtId="0" fontId="49" fillId="39" borderId="15" xfId="107" applyFill="1" applyBorder="1" applyAlignment="1">
      <alignment horizontal="center" vertical="center" wrapText="1"/>
    </xf>
    <xf numFmtId="0" fontId="49" fillId="39" borderId="15" xfId="107" applyFill="1" applyBorder="1" applyAlignment="1">
      <alignment vertical="center"/>
    </xf>
    <xf numFmtId="0" fontId="16" fillId="39" borderId="18" xfId="107" applyFont="1" applyFill="1" applyBorder="1" applyAlignment="1">
      <alignment horizontal="left" vertical="center"/>
    </xf>
    <xf numFmtId="0" fontId="16" fillId="39" borderId="18" xfId="107" applyFont="1" applyFill="1" applyBorder="1" applyAlignment="1">
      <alignment horizontal="left" wrapText="1"/>
    </xf>
    <xf numFmtId="0" fontId="16" fillId="39" borderId="13" xfId="107" applyFont="1" applyFill="1" applyBorder="1" applyAlignment="1">
      <alignment horizontal="center" vertical="center" wrapText="1"/>
    </xf>
    <xf numFmtId="0" fontId="49" fillId="39" borderId="13" xfId="107" applyFill="1" applyBorder="1" applyAlignment="1">
      <alignment horizontal="left" vertical="center"/>
    </xf>
    <xf numFmtId="0" fontId="49" fillId="39" borderId="13" xfId="107" applyFill="1" applyBorder="1" applyAlignment="1">
      <alignment horizontal="center" vertical="center" wrapText="1"/>
    </xf>
    <xf numFmtId="0" fontId="49" fillId="39" borderId="13" xfId="107" applyFill="1" applyBorder="1" applyAlignment="1">
      <alignment vertical="center"/>
    </xf>
    <xf numFmtId="0" fontId="49" fillId="39" borderId="16" xfId="107" applyFill="1" applyBorder="1" applyAlignment="1">
      <alignment horizontal="left" vertical="center"/>
    </xf>
    <xf numFmtId="0" fontId="16" fillId="39" borderId="16" xfId="107" applyFont="1" applyFill="1" applyBorder="1" applyAlignment="1">
      <alignment horizontal="left" wrapText="1"/>
    </xf>
    <xf numFmtId="0" fontId="49" fillId="39" borderId="16" xfId="107" applyFill="1" applyBorder="1" applyAlignment="1">
      <alignment horizontal="left" wrapText="1"/>
    </xf>
    <xf numFmtId="14" fontId="49" fillId="39" borderId="13" xfId="107" applyNumberFormat="1" applyFill="1" applyBorder="1" applyAlignment="1">
      <alignment horizontal="left" vertical="center"/>
    </xf>
    <xf numFmtId="0" fontId="8" fillId="39" borderId="13" xfId="107" applyFont="1" applyFill="1" applyBorder="1" applyAlignment="1">
      <alignment horizontal="center" vertical="center" wrapText="1"/>
    </xf>
    <xf numFmtId="0" fontId="16" fillId="39" borderId="16" xfId="107" applyFont="1" applyFill="1" applyBorder="1" applyAlignment="1">
      <alignment horizontal="left" vertical="center"/>
    </xf>
    <xf numFmtId="0" fontId="16" fillId="39" borderId="23" xfId="107" applyFont="1" applyFill="1" applyBorder="1" applyAlignment="1">
      <alignment horizontal="center" vertical="center" wrapText="1"/>
    </xf>
    <xf numFmtId="0" fontId="49" fillId="39" borderId="23" xfId="107" applyFill="1" applyBorder="1" applyAlignment="1">
      <alignment vertical="center"/>
    </xf>
    <xf numFmtId="0" fontId="16" fillId="39" borderId="24" xfId="107" applyFont="1" applyFill="1" applyBorder="1" applyAlignment="1">
      <alignment horizontal="left" vertical="center"/>
    </xf>
    <xf numFmtId="0" fontId="49" fillId="39" borderId="24" xfId="107" applyFill="1" applyBorder="1" applyAlignment="1">
      <alignment horizontal="left" wrapText="1"/>
    </xf>
    <xf numFmtId="0" fontId="52" fillId="39" borderId="23" xfId="107" applyFont="1" applyFill="1" applyBorder="1" applyAlignment="1">
      <alignment horizontal="left" vertical="center"/>
    </xf>
    <xf numFmtId="0" fontId="52" fillId="39" borderId="23" xfId="107" applyFont="1" applyFill="1" applyBorder="1" applyAlignment="1">
      <alignment horizontal="center" vertical="center" wrapText="1"/>
    </xf>
    <xf numFmtId="0" fontId="52" fillId="39" borderId="23" xfId="107" applyFont="1" applyFill="1" applyBorder="1" applyAlignment="1">
      <alignment vertical="center"/>
    </xf>
    <xf numFmtId="0" fontId="52" fillId="39" borderId="24" xfId="107" applyFont="1" applyFill="1" applyBorder="1" applyAlignment="1">
      <alignment horizontal="left" wrapText="1"/>
    </xf>
    <xf numFmtId="0" fontId="52" fillId="39" borderId="24" xfId="107" applyFont="1" applyFill="1" applyBorder="1" applyAlignment="1">
      <alignment horizontal="left" vertical="center"/>
    </xf>
    <xf numFmtId="0" fontId="28" fillId="31" borderId="17" xfId="107" applyFont="1" applyFill="1" applyBorder="1" applyAlignment="1">
      <alignment horizontal="center"/>
    </xf>
    <xf numFmtId="0" fontId="58" fillId="33" borderId="23" xfId="107" applyFont="1" applyFill="1" applyBorder="1" applyAlignment="1">
      <alignment horizontal="center" vertical="center"/>
    </xf>
    <xf numFmtId="0" fontId="28" fillId="35" borderId="13" xfId="107" applyFont="1" applyFill="1" applyBorder="1" applyAlignment="1">
      <alignment horizontal="center" vertical="center" wrapText="1"/>
    </xf>
    <xf numFmtId="0" fontId="30" fillId="35" borderId="13" xfId="107" applyFont="1" applyFill="1" applyBorder="1" applyAlignment="1">
      <alignment horizontal="center" vertical="center" wrapText="1"/>
    </xf>
    <xf numFmtId="0" fontId="52" fillId="35" borderId="13" xfId="107" applyFont="1" applyFill="1" applyBorder="1" applyAlignment="1">
      <alignment horizontal="center" vertical="center" wrapText="1"/>
    </xf>
    <xf numFmtId="0" fontId="53" fillId="35" borderId="13" xfId="107" applyFont="1" applyFill="1" applyBorder="1" applyAlignment="1">
      <alignment horizontal="center" vertical="center" wrapText="1"/>
    </xf>
    <xf numFmtId="0" fontId="52" fillId="35" borderId="13" xfId="0" applyFont="1" applyFill="1" applyBorder="1" applyAlignment="1">
      <alignment horizontal="center" vertical="center"/>
    </xf>
    <xf numFmtId="0" fontId="52" fillId="35" borderId="13" xfId="107" applyFont="1" applyFill="1" applyBorder="1" applyAlignment="1">
      <alignment horizontal="center" vertical="center"/>
    </xf>
    <xf numFmtId="0" fontId="30" fillId="34" borderId="13" xfId="0" applyFont="1" applyFill="1" applyBorder="1" applyAlignment="1">
      <alignment horizontal="center" vertical="center"/>
    </xf>
    <xf numFmtId="0" fontId="30" fillId="34" borderId="13" xfId="107" applyFont="1" applyFill="1" applyBorder="1" applyAlignment="1">
      <alignment horizontal="center" vertical="center" wrapText="1"/>
    </xf>
    <xf numFmtId="0" fontId="52" fillId="34" borderId="13" xfId="0" applyFont="1" applyFill="1" applyBorder="1" applyAlignment="1">
      <alignment horizontal="center" vertical="center"/>
    </xf>
    <xf numFmtId="0" fontId="52" fillId="34" borderId="13" xfId="107" applyFont="1" applyFill="1" applyBorder="1" applyAlignment="1">
      <alignment horizontal="center" vertical="center"/>
    </xf>
    <xf numFmtId="0" fontId="55" fillId="34" borderId="13" xfId="107" applyFont="1" applyFill="1" applyBorder="1" applyAlignment="1">
      <alignment horizontal="center" vertical="center"/>
    </xf>
    <xf numFmtId="0" fontId="60" fillId="35" borderId="13" xfId="0" applyFont="1" applyFill="1" applyBorder="1" applyAlignment="1">
      <alignment horizontal="center" vertical="center" wrapText="1"/>
    </xf>
    <xf numFmtId="0" fontId="61" fillId="35" borderId="13" xfId="107" applyFont="1" applyFill="1" applyBorder="1" applyAlignment="1">
      <alignment horizontal="center" vertical="center"/>
    </xf>
    <xf numFmtId="0" fontId="63" fillId="36" borderId="13" xfId="107" applyFont="1" applyFill="1" applyBorder="1" applyAlignment="1">
      <alignment horizontal="center" vertical="center" wrapText="1"/>
    </xf>
    <xf numFmtId="0" fontId="8" fillId="34" borderId="15" xfId="107" applyFont="1" applyFill="1" applyBorder="1" applyAlignment="1">
      <alignment horizontal="center" vertical="center" wrapText="1"/>
    </xf>
    <xf numFmtId="0" fontId="16" fillId="34" borderId="19" xfId="107" applyFont="1" applyFill="1" applyBorder="1" applyAlignment="1">
      <alignment horizontal="center" vertical="center" wrapText="1"/>
    </xf>
    <xf numFmtId="0" fontId="28" fillId="34" borderId="15" xfId="107" applyFont="1" applyFill="1" applyBorder="1" applyAlignment="1">
      <alignment horizontal="center" wrapText="1"/>
    </xf>
    <xf numFmtId="0" fontId="0" fillId="34" borderId="13" xfId="107" applyFont="1" applyFill="1" applyBorder="1" applyAlignment="1">
      <alignment horizontal="center" vertical="center"/>
    </xf>
    <xf numFmtId="0" fontId="52" fillId="34" borderId="22" xfId="107" applyFont="1" applyFill="1" applyBorder="1" applyAlignment="1">
      <alignment horizontal="center" vertical="center" wrapText="1"/>
    </xf>
    <xf numFmtId="0" fontId="53" fillId="34" borderId="23" xfId="107" applyFont="1" applyFill="1" applyBorder="1" applyAlignment="1">
      <alignment horizontal="center" vertical="center" wrapText="1"/>
    </xf>
    <xf numFmtId="0" fontId="54" fillId="34" borderId="23" xfId="0" applyFont="1" applyFill="1" applyBorder="1" applyAlignment="1">
      <alignment horizontal="center" vertical="center"/>
    </xf>
    <xf numFmtId="0" fontId="54" fillId="34" borderId="23" xfId="107" applyFont="1" applyFill="1" applyBorder="1" applyAlignment="1">
      <alignment horizontal="center" vertical="center"/>
    </xf>
    <xf numFmtId="0" fontId="52" fillId="34" borderId="23" xfId="107" applyFont="1" applyFill="1" applyBorder="1" applyAlignment="1">
      <alignment horizontal="center" vertical="center"/>
    </xf>
    <xf numFmtId="0" fontId="55" fillId="34" borderId="23" xfId="107" applyFont="1" applyFill="1" applyBorder="1" applyAlignment="1">
      <alignment horizontal="center" vertical="center"/>
    </xf>
    <xf numFmtId="0" fontId="52" fillId="34" borderId="23" xfId="0" applyFont="1" applyFill="1" applyBorder="1" applyAlignment="1">
      <alignment horizontal="center" vertical="center"/>
    </xf>
    <xf numFmtId="0" fontId="63" fillId="34" borderId="13" xfId="107" applyFont="1" applyFill="1" applyBorder="1" applyAlignment="1">
      <alignment horizontal="center" vertical="center" wrapText="1"/>
    </xf>
    <xf numFmtId="0" fontId="8" fillId="35" borderId="26" xfId="107" applyFont="1" applyFill="1" applyBorder="1" applyAlignment="1">
      <alignment horizontal="center" vertical="center" wrapText="1"/>
    </xf>
    <xf numFmtId="0" fontId="28" fillId="35" borderId="26" xfId="107" applyFont="1" applyFill="1" applyBorder="1" applyAlignment="1">
      <alignment horizontal="center" wrapText="1"/>
    </xf>
    <xf numFmtId="0" fontId="30" fillId="35" borderId="26" xfId="107" applyFont="1" applyFill="1" applyBorder="1" applyAlignment="1">
      <alignment horizontal="center" vertical="center" wrapText="1"/>
    </xf>
    <xf numFmtId="0" fontId="64" fillId="35" borderId="13" xfId="107" applyFont="1" applyFill="1" applyBorder="1" applyAlignment="1">
      <alignment horizontal="center" vertical="center" wrapText="1"/>
    </xf>
    <xf numFmtId="0" fontId="16" fillId="35" borderId="22" xfId="107" applyFont="1" applyFill="1" applyBorder="1" applyAlignment="1">
      <alignment horizontal="center" vertical="center" wrapText="1"/>
    </xf>
    <xf numFmtId="0" fontId="33" fillId="35" borderId="23" xfId="0" applyFont="1" applyFill="1" applyBorder="1" applyAlignment="1">
      <alignment horizontal="center" vertical="center"/>
    </xf>
    <xf numFmtId="0" fontId="33" fillId="35" borderId="23" xfId="107" applyFont="1" applyFill="1" applyBorder="1" applyAlignment="1">
      <alignment horizontal="center" vertical="center"/>
    </xf>
    <xf numFmtId="0" fontId="64" fillId="35" borderId="23" xfId="107" applyFont="1" applyFill="1" applyBorder="1" applyAlignment="1">
      <alignment horizontal="center" vertical="center" wrapText="1"/>
    </xf>
    <xf numFmtId="0" fontId="52" fillId="35" borderId="23" xfId="0" applyFont="1" applyFill="1" applyBorder="1" applyAlignment="1">
      <alignment horizontal="center" vertical="center"/>
    </xf>
    <xf numFmtId="0" fontId="28" fillId="34" borderId="26" xfId="107" applyFont="1" applyFill="1" applyBorder="1" applyAlignment="1">
      <alignment horizontal="center" wrapText="1"/>
    </xf>
    <xf numFmtId="0" fontId="30" fillId="34" borderId="26" xfId="107" applyFont="1" applyFill="1" applyBorder="1" applyAlignment="1">
      <alignment horizontal="center" vertical="center" wrapText="1"/>
    </xf>
    <xf numFmtId="0" fontId="64" fillId="34" borderId="13" xfId="107" applyFont="1" applyFill="1" applyBorder="1" applyAlignment="1">
      <alignment horizontal="center" vertical="center" wrapText="1"/>
    </xf>
    <xf numFmtId="0" fontId="62" fillId="35" borderId="13" xfId="107" applyFont="1" applyFill="1" applyBorder="1" applyAlignment="1">
      <alignment horizontal="center" vertical="center" wrapText="1"/>
    </xf>
    <xf numFmtId="0" fontId="57" fillId="35" borderId="29" xfId="107" applyFont="1" applyFill="1" applyBorder="1" applyAlignment="1">
      <alignment horizontal="center" vertical="center" wrapText="1"/>
    </xf>
    <xf numFmtId="0" fontId="33" fillId="34" borderId="15" xfId="0" applyFont="1" applyFill="1" applyBorder="1" applyAlignment="1">
      <alignment horizontal="center" vertical="center"/>
    </xf>
    <xf numFmtId="0" fontId="33" fillId="34" borderId="15" xfId="107" applyFont="1" applyFill="1" applyBorder="1" applyAlignment="1">
      <alignment horizontal="center" vertical="center"/>
    </xf>
    <xf numFmtId="0" fontId="31" fillId="34" borderId="15" xfId="107" applyFont="1" applyFill="1" applyBorder="1" applyAlignment="1">
      <alignment horizontal="center" vertical="center" wrapText="1"/>
    </xf>
    <xf numFmtId="0" fontId="65" fillId="34" borderId="23" xfId="107" applyFont="1" applyFill="1" applyBorder="1" applyAlignment="1">
      <alignment horizontal="center" vertical="center" wrapText="1"/>
    </xf>
    <xf numFmtId="0" fontId="8" fillId="31" borderId="23" xfId="107" applyFont="1" applyFill="1" applyBorder="1" applyAlignment="1">
      <alignment horizontal="center" vertical="center"/>
    </xf>
    <xf numFmtId="0" fontId="0" fillId="31" borderId="23" xfId="107" applyFont="1" applyFill="1" applyBorder="1" applyAlignment="1">
      <alignment horizontal="center" vertical="center"/>
    </xf>
    <xf numFmtId="0" fontId="63" fillId="35" borderId="29" xfId="107" applyFont="1" applyFill="1" applyBorder="1" applyAlignment="1">
      <alignment horizontal="center" vertical="center" wrapText="1"/>
    </xf>
    <xf numFmtId="0" fontId="58" fillId="31" borderId="23" xfId="107" applyFont="1" applyFill="1" applyBorder="1" applyAlignment="1">
      <alignment horizontal="center" vertical="center"/>
    </xf>
    <xf numFmtId="0" fontId="32" fillId="31" borderId="13" xfId="107" applyFont="1" applyFill="1" applyBorder="1" applyAlignment="1">
      <alignment horizontal="center" vertical="center" wrapText="1"/>
    </xf>
    <xf numFmtId="0" fontId="49" fillId="0" borderId="15" xfId="107" applyFill="1" applyBorder="1"/>
    <xf numFmtId="0" fontId="49" fillId="0" borderId="23" xfId="107" applyBorder="1"/>
    <xf numFmtId="0" fontId="56" fillId="33" borderId="23" xfId="0" applyFont="1" applyFill="1" applyBorder="1" applyAlignment="1">
      <alignment horizontal="center"/>
    </xf>
    <xf numFmtId="0" fontId="0" fillId="33" borderId="23" xfId="0" applyFill="1" applyBorder="1"/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8" fillId="33" borderId="29" xfId="0" applyFont="1" applyFill="1" applyBorder="1" applyAlignment="1">
      <alignment horizontal="center"/>
    </xf>
    <xf numFmtId="0" fontId="8" fillId="35" borderId="13" xfId="0" applyFont="1" applyFill="1" applyBorder="1" applyAlignment="1">
      <alignment horizontal="center" vertical="center" wrapText="1"/>
    </xf>
    <xf numFmtId="0" fontId="8" fillId="34" borderId="13" xfId="0" applyFont="1" applyFill="1" applyBorder="1" applyAlignment="1">
      <alignment horizontal="center" vertical="center" wrapText="1"/>
    </xf>
    <xf numFmtId="0" fontId="8" fillId="33" borderId="13" xfId="0" applyFont="1" applyFill="1" applyBorder="1" applyAlignment="1">
      <alignment horizontal="center"/>
    </xf>
    <xf numFmtId="0" fontId="8" fillId="33" borderId="29" xfId="0" applyFont="1" applyFill="1" applyBorder="1"/>
    <xf numFmtId="0" fontId="8" fillId="31" borderId="49" xfId="107" applyFont="1" applyFill="1" applyBorder="1" applyAlignment="1">
      <alignment horizontal="center" vertical="center" wrapText="1"/>
    </xf>
    <xf numFmtId="0" fontId="8" fillId="31" borderId="50" xfId="107" applyFont="1" applyFill="1" applyBorder="1" applyAlignment="1">
      <alignment horizontal="center" vertical="center" wrapText="1"/>
    </xf>
    <xf numFmtId="0" fontId="8" fillId="31" borderId="50" xfId="107" applyFont="1" applyFill="1" applyBorder="1" applyAlignment="1">
      <alignment horizontal="center" vertical="center"/>
    </xf>
    <xf numFmtId="0" fontId="8" fillId="31" borderId="56" xfId="107" applyFont="1" applyFill="1" applyBorder="1" applyAlignment="1">
      <alignment horizontal="center" vertical="center" wrapText="1"/>
    </xf>
    <xf numFmtId="0" fontId="8" fillId="31" borderId="57" xfId="107" applyFont="1" applyFill="1" applyBorder="1" applyAlignment="1">
      <alignment horizontal="center" vertical="center" wrapText="1"/>
    </xf>
    <xf numFmtId="0" fontId="8" fillId="31" borderId="57" xfId="107" applyFont="1" applyFill="1" applyBorder="1" applyAlignment="1">
      <alignment horizontal="center" vertical="center"/>
    </xf>
    <xf numFmtId="0" fontId="8" fillId="33" borderId="49" xfId="107" applyFont="1" applyFill="1" applyBorder="1" applyAlignment="1">
      <alignment horizontal="center" vertical="center" wrapText="1"/>
    </xf>
    <xf numFmtId="0" fontId="8" fillId="33" borderId="50" xfId="107" applyFont="1" applyFill="1" applyBorder="1" applyAlignment="1">
      <alignment horizontal="center" vertical="center" wrapText="1"/>
    </xf>
    <xf numFmtId="0" fontId="8" fillId="33" borderId="56" xfId="107" applyFont="1" applyFill="1" applyBorder="1" applyAlignment="1">
      <alignment horizontal="center" vertical="center" wrapText="1"/>
    </xf>
    <xf numFmtId="0" fontId="8" fillId="33" borderId="57" xfId="107" applyFont="1" applyFill="1" applyBorder="1" applyAlignment="1">
      <alignment horizontal="center" vertical="center" wrapText="1"/>
    </xf>
    <xf numFmtId="0" fontId="8" fillId="31" borderId="58" xfId="107" applyFont="1" applyFill="1" applyBorder="1" applyAlignment="1">
      <alignment horizontal="center" vertical="center"/>
    </xf>
    <xf numFmtId="0" fontId="49" fillId="31" borderId="19" xfId="107" applyFill="1" applyBorder="1"/>
    <xf numFmtId="0" fontId="8" fillId="31" borderId="15" xfId="107" applyFont="1" applyFill="1" applyBorder="1" applyAlignment="1">
      <alignment horizontal="center"/>
    </xf>
    <xf numFmtId="0" fontId="0" fillId="31" borderId="15" xfId="107" applyFont="1" applyFill="1" applyBorder="1" applyAlignment="1">
      <alignment horizontal="center" wrapText="1"/>
    </xf>
    <xf numFmtId="0" fontId="8" fillId="31" borderId="15" xfId="107" applyFont="1" applyFill="1" applyBorder="1" applyAlignment="1">
      <alignment horizontal="center" vertical="center"/>
    </xf>
    <xf numFmtId="0" fontId="0" fillId="31" borderId="15" xfId="107" applyFont="1" applyFill="1" applyBorder="1" applyAlignment="1">
      <alignment horizontal="center" vertical="center"/>
    </xf>
    <xf numFmtId="0" fontId="43" fillId="31" borderId="15" xfId="107" applyFont="1" applyFill="1" applyBorder="1" applyAlignment="1">
      <alignment horizontal="center" vertical="center"/>
    </xf>
    <xf numFmtId="0" fontId="8" fillId="31" borderId="54" xfId="107" applyFont="1" applyFill="1" applyBorder="1" applyAlignment="1">
      <alignment horizontal="center" vertical="center"/>
    </xf>
    <xf numFmtId="0" fontId="49" fillId="0" borderId="0" xfId="107" applyBorder="1"/>
    <xf numFmtId="0" fontId="30" fillId="33" borderId="13" xfId="107" applyFont="1" applyFill="1" applyBorder="1" applyAlignment="1">
      <alignment horizontal="center" vertical="center" wrapText="1"/>
    </xf>
    <xf numFmtId="0" fontId="8" fillId="33" borderId="50" xfId="107" applyFont="1" applyFill="1" applyBorder="1" applyAlignment="1">
      <alignment horizontal="center" vertical="center"/>
    </xf>
    <xf numFmtId="0" fontId="8" fillId="33" borderId="57" xfId="107" applyFont="1" applyFill="1" applyBorder="1" applyAlignment="1">
      <alignment horizontal="center" vertical="center"/>
    </xf>
    <xf numFmtId="0" fontId="49" fillId="33" borderId="19" xfId="107" applyFill="1" applyBorder="1"/>
    <xf numFmtId="0" fontId="8" fillId="33" borderId="15" xfId="107" applyFont="1" applyFill="1" applyBorder="1" applyAlignment="1">
      <alignment horizontal="center"/>
    </xf>
    <xf numFmtId="0" fontId="0" fillId="33" borderId="15" xfId="107" applyFont="1" applyFill="1" applyBorder="1" applyAlignment="1">
      <alignment horizontal="center" wrapText="1"/>
    </xf>
    <xf numFmtId="0" fontId="8" fillId="33" borderId="15" xfId="107" applyFont="1" applyFill="1" applyBorder="1" applyAlignment="1">
      <alignment horizontal="center" vertical="center"/>
    </xf>
    <xf numFmtId="0" fontId="56" fillId="33" borderId="15" xfId="107" applyFont="1" applyFill="1" applyBorder="1" applyAlignment="1">
      <alignment horizontal="center" vertical="center"/>
    </xf>
    <xf numFmtId="0" fontId="0" fillId="33" borderId="15" xfId="107" applyFont="1" applyFill="1" applyBorder="1" applyAlignment="1">
      <alignment horizontal="center" vertical="center"/>
    </xf>
    <xf numFmtId="0" fontId="43" fillId="33" borderId="15" xfId="107" applyFont="1" applyFill="1" applyBorder="1" applyAlignment="1">
      <alignment horizontal="center" vertical="center"/>
    </xf>
    <xf numFmtId="0" fontId="8" fillId="33" borderId="15" xfId="0" applyFont="1" applyFill="1" applyBorder="1" applyAlignment="1">
      <alignment horizontal="center" vertical="center"/>
    </xf>
    <xf numFmtId="0" fontId="8" fillId="33" borderId="54" xfId="107" applyFont="1" applyFill="1" applyBorder="1" applyAlignment="1">
      <alignment horizontal="center" vertical="center"/>
    </xf>
    <xf numFmtId="0" fontId="56" fillId="31" borderId="26" xfId="0" applyFont="1" applyFill="1" applyBorder="1" applyAlignment="1">
      <alignment horizontal="center" vertical="center" wrapText="1"/>
    </xf>
    <xf numFmtId="0" fontId="8" fillId="31" borderId="22" xfId="107" applyFont="1" applyFill="1" applyBorder="1" applyAlignment="1">
      <alignment horizontal="center" vertical="center" wrapText="1"/>
    </xf>
    <xf numFmtId="0" fontId="8" fillId="31" borderId="23" xfId="107" applyFont="1" applyFill="1" applyBorder="1" applyAlignment="1">
      <alignment horizontal="center" vertical="center" wrapText="1"/>
    </xf>
    <xf numFmtId="0" fontId="57" fillId="31" borderId="23" xfId="107" applyFont="1" applyFill="1" applyBorder="1" applyAlignment="1">
      <alignment horizontal="center" vertical="center" wrapText="1"/>
    </xf>
    <xf numFmtId="0" fontId="56" fillId="31" borderId="23" xfId="0" applyFont="1" applyFill="1" applyBorder="1" applyAlignment="1">
      <alignment horizontal="center" vertical="center" wrapText="1"/>
    </xf>
    <xf numFmtId="0" fontId="33" fillId="31" borderId="23" xfId="0" applyFont="1" applyFill="1" applyBorder="1" applyAlignment="1">
      <alignment horizontal="center" vertical="center"/>
    </xf>
    <xf numFmtId="0" fontId="33" fillId="31" borderId="23" xfId="107" applyFont="1" applyFill="1" applyBorder="1" applyAlignment="1">
      <alignment horizontal="center" vertical="center"/>
    </xf>
    <xf numFmtId="0" fontId="44" fillId="31" borderId="23" xfId="107" applyFont="1" applyFill="1" applyBorder="1" applyAlignment="1">
      <alignment horizontal="center" vertical="center"/>
    </xf>
    <xf numFmtId="0" fontId="8" fillId="31" borderId="23" xfId="0" applyFont="1" applyFill="1" applyBorder="1" applyAlignment="1">
      <alignment horizontal="center" vertical="center"/>
    </xf>
    <xf numFmtId="0" fontId="8" fillId="31" borderId="52" xfId="107" applyFont="1" applyFill="1" applyBorder="1" applyAlignment="1">
      <alignment horizontal="center" vertical="center" wrapText="1"/>
    </xf>
    <xf numFmtId="0" fontId="8" fillId="31" borderId="58" xfId="107" applyFont="1" applyFill="1" applyBorder="1" applyAlignment="1">
      <alignment horizontal="center" vertical="center" wrapText="1"/>
    </xf>
    <xf numFmtId="0" fontId="56" fillId="31" borderId="13" xfId="0" applyFont="1" applyFill="1" applyBorder="1" applyAlignment="1">
      <alignment horizontal="center" vertical="center" wrapText="1"/>
    </xf>
    <xf numFmtId="0" fontId="32" fillId="31" borderId="23" xfId="107" applyFont="1" applyFill="1" applyBorder="1" applyAlignment="1">
      <alignment horizontal="center" vertical="center" wrapText="1"/>
    </xf>
    <xf numFmtId="0" fontId="30" fillId="31" borderId="23" xfId="107" applyFont="1" applyFill="1" applyBorder="1" applyAlignment="1">
      <alignment horizontal="center" vertical="center"/>
    </xf>
    <xf numFmtId="0" fontId="56" fillId="31" borderId="29" xfId="0" applyFont="1" applyFill="1" applyBorder="1" applyAlignment="1">
      <alignment horizontal="center"/>
    </xf>
    <xf numFmtId="0" fontId="8" fillId="33" borderId="18" xfId="107" applyFont="1" applyFill="1" applyBorder="1" applyAlignment="1">
      <alignment horizontal="center" vertical="center" wrapText="1"/>
    </xf>
    <xf numFmtId="0" fontId="58" fillId="33" borderId="29" xfId="107" applyFont="1" applyFill="1" applyBorder="1" applyAlignment="1">
      <alignment horizontal="center" vertical="center"/>
    </xf>
    <xf numFmtId="0" fontId="8" fillId="31" borderId="25" xfId="107" applyFont="1" applyFill="1" applyBorder="1" applyAlignment="1">
      <alignment horizontal="center"/>
    </xf>
    <xf numFmtId="0" fontId="28" fillId="33" borderId="25" xfId="107" applyFont="1" applyFill="1" applyBorder="1" applyAlignment="1">
      <alignment horizontal="center" wrapText="1"/>
    </xf>
    <xf numFmtId="0" fontId="8" fillId="33" borderId="17" xfId="107" applyFont="1" applyFill="1" applyBorder="1" applyAlignment="1">
      <alignment wrapText="1"/>
    </xf>
    <xf numFmtId="0" fontId="49" fillId="33" borderId="22" xfId="107" applyFill="1" applyBorder="1"/>
    <xf numFmtId="0" fontId="8" fillId="33" borderId="23" xfId="107" applyFont="1" applyFill="1" applyBorder="1" applyAlignment="1">
      <alignment horizontal="center"/>
    </xf>
    <xf numFmtId="0" fontId="0" fillId="33" borderId="23" xfId="107" applyFont="1" applyFill="1" applyBorder="1" applyAlignment="1">
      <alignment horizontal="center" wrapText="1"/>
    </xf>
    <xf numFmtId="0" fontId="56" fillId="33" borderId="23" xfId="107" applyFont="1" applyFill="1" applyBorder="1" applyAlignment="1">
      <alignment horizontal="center" vertical="center"/>
    </xf>
    <xf numFmtId="0" fontId="43" fillId="33" borderId="23" xfId="107" applyFont="1" applyFill="1" applyBorder="1" applyAlignment="1">
      <alignment horizontal="center" vertical="center"/>
    </xf>
    <xf numFmtId="0" fontId="8" fillId="33" borderId="24" xfId="107" applyFont="1" applyFill="1" applyBorder="1" applyAlignment="1">
      <alignment horizontal="center" vertical="center"/>
    </xf>
    <xf numFmtId="0" fontId="8" fillId="26" borderId="44" xfId="107" applyFont="1" applyFill="1" applyBorder="1" applyAlignment="1">
      <alignment horizontal="center" vertical="center" wrapText="1"/>
    </xf>
    <xf numFmtId="0" fontId="8" fillId="0" borderId="44" xfId="107" applyFont="1" applyFill="1" applyBorder="1" applyAlignment="1">
      <alignment horizontal="center" vertical="center" wrapText="1"/>
    </xf>
    <xf numFmtId="0" fontId="8" fillId="0" borderId="42" xfId="107" applyFont="1" applyFill="1" applyBorder="1" applyAlignment="1">
      <alignment horizontal="center" vertical="center" wrapText="1"/>
    </xf>
    <xf numFmtId="0" fontId="8" fillId="0" borderId="42" xfId="107" applyFont="1" applyFill="1" applyBorder="1" applyAlignment="1">
      <alignment horizontal="center"/>
    </xf>
    <xf numFmtId="0" fontId="8" fillId="0" borderId="42" xfId="0" applyFont="1" applyFill="1" applyBorder="1" applyAlignment="1">
      <alignment horizontal="center"/>
    </xf>
    <xf numFmtId="0" fontId="8" fillId="0" borderId="59" xfId="107" applyFont="1" applyFill="1" applyBorder="1" applyAlignment="1">
      <alignment horizontal="center" vertical="center" wrapText="1"/>
    </xf>
    <xf numFmtId="0" fontId="8" fillId="0" borderId="42" xfId="107" applyFont="1" applyFill="1" applyBorder="1" applyAlignment="1">
      <alignment horizontal="center" wrapText="1"/>
    </xf>
    <xf numFmtId="0" fontId="8" fillId="0" borderId="0" xfId="107" applyFont="1" applyFill="1" applyBorder="1" applyAlignment="1">
      <alignment horizontal="center"/>
    </xf>
    <xf numFmtId="0" fontId="29" fillId="26" borderId="60" xfId="107" applyFont="1" applyFill="1" applyBorder="1" applyAlignment="1">
      <alignment horizontal="center" vertical="center"/>
    </xf>
    <xf numFmtId="0" fontId="49" fillId="26" borderId="61" xfId="107" applyFill="1" applyBorder="1" applyAlignment="1">
      <alignment horizontal="center" vertical="center"/>
    </xf>
    <xf numFmtId="0" fontId="49" fillId="26" borderId="62" xfId="107" applyFill="1" applyBorder="1" applyAlignment="1">
      <alignment horizontal="center" vertical="center"/>
    </xf>
    <xf numFmtId="14" fontId="49" fillId="0" borderId="25" xfId="107" applyNumberFormat="1" applyFill="1" applyBorder="1" applyAlignment="1">
      <alignment horizontal="left" vertical="center"/>
    </xf>
    <xf numFmtId="0" fontId="8" fillId="26" borderId="26" xfId="107" applyFont="1" applyFill="1" applyBorder="1" applyAlignment="1">
      <alignment horizontal="center" vertical="center" wrapText="1"/>
    </xf>
    <xf numFmtId="14" fontId="8" fillId="0" borderId="46" xfId="107" applyNumberFormat="1" applyFont="1" applyFill="1" applyBorder="1" applyAlignment="1">
      <alignment horizontal="center" vertical="center" wrapText="1"/>
    </xf>
    <xf numFmtId="0" fontId="49" fillId="0" borderId="46" xfId="107" applyFill="1" applyBorder="1" applyAlignment="1">
      <alignment vertical="center"/>
    </xf>
    <xf numFmtId="0" fontId="49" fillId="0" borderId="27" xfId="107" applyFill="1" applyBorder="1" applyAlignment="1">
      <alignment horizontal="left" vertical="center"/>
    </xf>
    <xf numFmtId="0" fontId="8" fillId="0" borderId="27" xfId="107" applyFont="1" applyFill="1" applyBorder="1" applyAlignment="1">
      <alignment horizontal="left" vertical="center"/>
    </xf>
    <xf numFmtId="0" fontId="8" fillId="0" borderId="27" xfId="107" applyFont="1" applyFill="1" applyBorder="1" applyAlignment="1">
      <alignment horizontal="left" wrapText="1"/>
    </xf>
    <xf numFmtId="0" fontId="49" fillId="0" borderId="61" xfId="107" applyFill="1" applyBorder="1"/>
    <xf numFmtId="0" fontId="8" fillId="31" borderId="63" xfId="107" applyFont="1" applyFill="1" applyBorder="1" applyAlignment="1">
      <alignment horizontal="center" vertical="center"/>
    </xf>
    <xf numFmtId="0" fontId="49" fillId="0" borderId="45" xfId="107" applyBorder="1" applyAlignment="1">
      <alignment horizontal="left"/>
    </xf>
    <xf numFmtId="0" fontId="8" fillId="0" borderId="29" xfId="107" applyFont="1" applyBorder="1" applyAlignment="1">
      <alignment horizontal="center" vertical="center" wrapText="1"/>
    </xf>
    <xf numFmtId="0" fontId="8" fillId="29" borderId="29" xfId="107" applyFont="1" applyFill="1" applyBorder="1" applyAlignment="1">
      <alignment horizontal="center"/>
    </xf>
    <xf numFmtId="0" fontId="8" fillId="26" borderId="45" xfId="107" applyFont="1" applyFill="1" applyBorder="1" applyAlignment="1">
      <alignment horizontal="center" vertical="center" wrapText="1"/>
    </xf>
    <xf numFmtId="0" fontId="66" fillId="34" borderId="19" xfId="107" applyFont="1" applyFill="1" applyBorder="1" applyAlignment="1">
      <alignment horizontal="center" vertical="center" wrapText="1"/>
    </xf>
    <xf numFmtId="0" fontId="66" fillId="34" borderId="15" xfId="107" applyFont="1" applyFill="1" applyBorder="1" applyAlignment="1">
      <alignment horizontal="center" vertical="center" wrapText="1"/>
    </xf>
    <xf numFmtId="0" fontId="67" fillId="34" borderId="15" xfId="107" applyFont="1" applyFill="1" applyBorder="1" applyAlignment="1">
      <alignment horizontal="center" vertical="center"/>
    </xf>
    <xf numFmtId="0" fontId="68" fillId="34" borderId="15" xfId="107" applyFont="1" applyFill="1" applyBorder="1" applyAlignment="1">
      <alignment horizontal="center" vertical="center"/>
    </xf>
    <xf numFmtId="0" fontId="69" fillId="34" borderId="15" xfId="0" applyFont="1" applyFill="1" applyBorder="1" applyAlignment="1">
      <alignment horizontal="center" vertical="center"/>
    </xf>
    <xf numFmtId="0" fontId="69" fillId="34" borderId="15" xfId="107" applyFont="1" applyFill="1" applyBorder="1" applyAlignment="1">
      <alignment horizontal="center" vertical="center"/>
    </xf>
    <xf numFmtId="0" fontId="69" fillId="34" borderId="15" xfId="107" applyFont="1" applyFill="1" applyBorder="1" applyAlignment="1">
      <alignment horizontal="center" vertical="center" wrapText="1"/>
    </xf>
    <xf numFmtId="0" fontId="70" fillId="34" borderId="15" xfId="107" applyFont="1" applyFill="1" applyBorder="1" applyAlignment="1">
      <alignment horizontal="center" vertical="center"/>
    </xf>
    <xf numFmtId="0" fontId="67" fillId="34" borderId="15" xfId="0" applyFont="1" applyFill="1" applyBorder="1" applyAlignment="1">
      <alignment horizontal="center" vertical="center"/>
    </xf>
    <xf numFmtId="0" fontId="67" fillId="34" borderId="15" xfId="107" applyFont="1" applyFill="1" applyBorder="1" applyAlignment="1">
      <alignment horizontal="center" vertical="center" wrapText="1"/>
    </xf>
    <xf numFmtId="14" fontId="67" fillId="0" borderId="15" xfId="107" applyNumberFormat="1" applyFont="1" applyFill="1" applyBorder="1" applyAlignment="1">
      <alignment horizontal="left" vertical="center"/>
    </xf>
    <xf numFmtId="0" fontId="67" fillId="0" borderId="15" xfId="107" applyFont="1" applyFill="1" applyBorder="1" applyAlignment="1">
      <alignment horizontal="center" vertical="center" wrapText="1"/>
    </xf>
    <xf numFmtId="0" fontId="67" fillId="0" borderId="15" xfId="107" applyFont="1" applyFill="1" applyBorder="1" applyAlignment="1">
      <alignment vertical="center"/>
    </xf>
    <xf numFmtId="0" fontId="67" fillId="0" borderId="18" xfId="107" applyFont="1" applyFill="1" applyBorder="1" applyAlignment="1">
      <alignment horizontal="left" vertical="center"/>
    </xf>
    <xf numFmtId="0" fontId="67" fillId="0" borderId="18" xfId="107" applyFont="1" applyFill="1" applyBorder="1" applyAlignment="1">
      <alignment horizontal="left" wrapText="1"/>
    </xf>
    <xf numFmtId="0" fontId="67" fillId="34" borderId="17" xfId="107" applyFont="1" applyFill="1" applyBorder="1" applyAlignment="1">
      <alignment horizontal="center" vertical="center" wrapText="1"/>
    </xf>
    <xf numFmtId="0" fontId="71" fillId="34" borderId="15" xfId="107" applyFont="1" applyFill="1" applyBorder="1" applyAlignment="1">
      <alignment horizontal="center" vertical="center" wrapText="1"/>
    </xf>
    <xf numFmtId="0" fontId="72" fillId="34" borderId="13" xfId="107" applyFont="1" applyFill="1" applyBorder="1" applyAlignment="1">
      <alignment horizontal="center" vertical="center" wrapText="1"/>
    </xf>
    <xf numFmtId="0" fontId="67" fillId="34" borderId="13" xfId="107" applyFont="1" applyFill="1" applyBorder="1" applyAlignment="1">
      <alignment horizontal="center" vertical="center"/>
    </xf>
    <xf numFmtId="0" fontId="69" fillId="34" borderId="13" xfId="107" applyFont="1" applyFill="1" applyBorder="1" applyAlignment="1">
      <alignment horizontal="center" vertical="center"/>
    </xf>
    <xf numFmtId="0" fontId="70" fillId="34" borderId="13" xfId="107" applyFont="1" applyFill="1" applyBorder="1" applyAlignment="1">
      <alignment horizontal="center" vertical="center"/>
    </xf>
    <xf numFmtId="0" fontId="67" fillId="34" borderId="13" xfId="0" applyFont="1" applyFill="1" applyBorder="1" applyAlignment="1">
      <alignment horizontal="center" vertical="center"/>
    </xf>
    <xf numFmtId="0" fontId="67" fillId="34" borderId="13" xfId="107" applyFont="1" applyFill="1" applyBorder="1" applyAlignment="1">
      <alignment horizontal="center" vertical="center" wrapText="1"/>
    </xf>
    <xf numFmtId="0" fontId="67" fillId="0" borderId="13" xfId="107" applyFont="1" applyFill="1" applyBorder="1" applyAlignment="1">
      <alignment horizontal="left" vertical="center"/>
    </xf>
    <xf numFmtId="0" fontId="67" fillId="0" borderId="13" xfId="107" applyFont="1" applyFill="1" applyBorder="1" applyAlignment="1">
      <alignment horizontal="center" vertical="center" wrapText="1"/>
    </xf>
    <xf numFmtId="0" fontId="67" fillId="26" borderId="13" xfId="107" applyFont="1" applyFill="1" applyBorder="1" applyAlignment="1">
      <alignment horizontal="center" vertical="center" wrapText="1"/>
    </xf>
    <xf numFmtId="0" fontId="67" fillId="0" borderId="13" xfId="107" applyFont="1" applyFill="1" applyBorder="1" applyAlignment="1">
      <alignment vertical="center"/>
    </xf>
    <xf numFmtId="0" fontId="67" fillId="0" borderId="16" xfId="107" applyFont="1" applyFill="1" applyBorder="1" applyAlignment="1">
      <alignment horizontal="left" vertical="center"/>
    </xf>
    <xf numFmtId="0" fontId="67" fillId="0" borderId="16" xfId="107" applyFont="1" applyFill="1" applyBorder="1" applyAlignment="1">
      <alignment horizontal="left" wrapText="1"/>
    </xf>
    <xf numFmtId="0" fontId="73" fillId="34" borderId="13" xfId="107" applyFont="1" applyFill="1" applyBorder="1" applyAlignment="1">
      <alignment horizontal="center" vertical="center" wrapText="1"/>
    </xf>
    <xf numFmtId="0" fontId="74" fillId="34" borderId="13" xfId="0" applyFont="1" applyFill="1" applyBorder="1" applyAlignment="1">
      <alignment horizontal="center" vertical="center" wrapText="1"/>
    </xf>
    <xf numFmtId="0" fontId="75" fillId="34" borderId="13" xfId="0" applyFont="1" applyFill="1" applyBorder="1" applyAlignment="1">
      <alignment horizontal="center" vertical="center"/>
    </xf>
    <xf numFmtId="0" fontId="75" fillId="34" borderId="13" xfId="107" applyFont="1" applyFill="1" applyBorder="1" applyAlignment="1">
      <alignment horizontal="center" vertical="center"/>
    </xf>
    <xf numFmtId="14" fontId="67" fillId="0" borderId="13" xfId="107" applyNumberFormat="1" applyFont="1" applyFill="1" applyBorder="1" applyAlignment="1">
      <alignment horizontal="left" vertical="center"/>
    </xf>
    <xf numFmtId="0" fontId="67" fillId="34" borderId="22" xfId="107" applyFont="1" applyFill="1" applyBorder="1" applyAlignment="1">
      <alignment horizontal="center" vertical="center" wrapText="1"/>
    </xf>
    <xf numFmtId="0" fontId="72" fillId="34" borderId="23" xfId="107" applyFont="1" applyFill="1" applyBorder="1" applyAlignment="1">
      <alignment horizontal="center" vertical="center" wrapText="1"/>
    </xf>
    <xf numFmtId="0" fontId="73" fillId="34" borderId="23" xfId="107" applyFont="1" applyFill="1" applyBorder="1" applyAlignment="1">
      <alignment horizontal="center" vertical="center" wrapText="1"/>
    </xf>
    <xf numFmtId="0" fontId="74" fillId="34" borderId="23" xfId="0" applyFont="1" applyFill="1" applyBorder="1" applyAlignment="1">
      <alignment horizontal="center" vertical="center" wrapText="1"/>
    </xf>
    <xf numFmtId="0" fontId="75" fillId="34" borderId="23" xfId="0" applyFont="1" applyFill="1" applyBorder="1" applyAlignment="1">
      <alignment horizontal="center" vertical="center"/>
    </xf>
    <xf numFmtId="0" fontId="75" fillId="34" borderId="23" xfId="107" applyFont="1" applyFill="1" applyBorder="1" applyAlignment="1">
      <alignment horizontal="center" vertical="center"/>
    </xf>
    <xf numFmtId="0" fontId="67" fillId="34" borderId="23" xfId="107" applyFont="1" applyFill="1" applyBorder="1" applyAlignment="1">
      <alignment horizontal="center" vertical="center"/>
    </xf>
    <xf numFmtId="0" fontId="70" fillId="34" borderId="23" xfId="107" applyFont="1" applyFill="1" applyBorder="1" applyAlignment="1">
      <alignment horizontal="center" vertical="center"/>
    </xf>
    <xf numFmtId="0" fontId="67" fillId="34" borderId="23" xfId="0" applyFont="1" applyFill="1" applyBorder="1" applyAlignment="1">
      <alignment horizontal="center" vertical="center"/>
    </xf>
    <xf numFmtId="0" fontId="67" fillId="34" borderId="23" xfId="107" applyFont="1" applyFill="1" applyBorder="1" applyAlignment="1">
      <alignment horizontal="center" vertical="center" wrapText="1"/>
    </xf>
    <xf numFmtId="14" fontId="67" fillId="0" borderId="23" xfId="107" applyNumberFormat="1" applyFont="1" applyFill="1" applyBorder="1" applyAlignment="1">
      <alignment horizontal="left" vertical="center"/>
    </xf>
    <xf numFmtId="0" fontId="67" fillId="0" borderId="23" xfId="107" applyFont="1" applyFill="1" applyBorder="1" applyAlignment="1">
      <alignment horizontal="center" vertical="center" wrapText="1"/>
    </xf>
    <xf numFmtId="0" fontId="67" fillId="26" borderId="23" xfId="107" applyFont="1" applyFill="1" applyBorder="1" applyAlignment="1">
      <alignment horizontal="center" vertical="center" wrapText="1"/>
    </xf>
    <xf numFmtId="0" fontId="67" fillId="0" borderId="23" xfId="107" applyFont="1" applyFill="1" applyBorder="1" applyAlignment="1">
      <alignment vertical="center"/>
    </xf>
    <xf numFmtId="0" fontId="67" fillId="0" borderId="24" xfId="107" applyFont="1" applyFill="1" applyBorder="1" applyAlignment="1">
      <alignment horizontal="left" vertical="center"/>
    </xf>
    <xf numFmtId="0" fontId="67" fillId="0" borderId="24" xfId="107" applyFont="1" applyFill="1" applyBorder="1" applyAlignment="1">
      <alignment horizontal="left" wrapText="1"/>
    </xf>
    <xf numFmtId="0" fontId="66" fillId="34" borderId="25" xfId="107" applyFont="1" applyFill="1" applyBorder="1" applyAlignment="1">
      <alignment horizontal="center" vertical="center" wrapText="1"/>
    </xf>
    <xf numFmtId="0" fontId="66" fillId="34" borderId="26" xfId="107" applyFont="1" applyFill="1" applyBorder="1" applyAlignment="1">
      <alignment horizontal="center" vertical="center" wrapText="1"/>
    </xf>
    <xf numFmtId="0" fontId="67" fillId="34" borderId="26" xfId="107" applyFont="1" applyFill="1" applyBorder="1" applyAlignment="1">
      <alignment horizontal="center" vertical="center"/>
    </xf>
    <xf numFmtId="0" fontId="68" fillId="34" borderId="26" xfId="107" applyFont="1" applyFill="1" applyBorder="1" applyAlignment="1">
      <alignment horizontal="center" vertical="center"/>
    </xf>
    <xf numFmtId="0" fontId="69" fillId="34" borderId="26" xfId="0" applyFont="1" applyFill="1" applyBorder="1" applyAlignment="1">
      <alignment horizontal="center" vertical="center"/>
    </xf>
    <xf numFmtId="0" fontId="69" fillId="34" borderId="26" xfId="107" applyFont="1" applyFill="1" applyBorder="1" applyAlignment="1">
      <alignment horizontal="center" vertical="center"/>
    </xf>
    <xf numFmtId="0" fontId="70" fillId="34" borderId="26" xfId="107" applyFont="1" applyFill="1" applyBorder="1" applyAlignment="1">
      <alignment horizontal="center" vertical="center"/>
    </xf>
    <xf numFmtId="0" fontId="67" fillId="34" borderId="26" xfId="0" applyFont="1" applyFill="1" applyBorder="1" applyAlignment="1">
      <alignment horizontal="center" vertical="center"/>
    </xf>
    <xf numFmtId="0" fontId="67" fillId="34" borderId="49" xfId="0" applyFont="1" applyFill="1" applyBorder="1" applyAlignment="1">
      <alignment horizontal="center" vertical="center"/>
    </xf>
    <xf numFmtId="0" fontId="67" fillId="34" borderId="27" xfId="107" applyFont="1" applyFill="1" applyBorder="1" applyAlignment="1">
      <alignment horizontal="center" vertical="center" wrapText="1"/>
    </xf>
    <xf numFmtId="0" fontId="67" fillId="0" borderId="46" xfId="107" applyFont="1" applyFill="1" applyBorder="1" applyAlignment="1">
      <alignment horizontal="left" vertical="center"/>
    </xf>
    <xf numFmtId="0" fontId="67" fillId="0" borderId="26" xfId="107" applyFont="1" applyFill="1" applyBorder="1" applyAlignment="1">
      <alignment horizontal="center" vertical="center" wrapText="1"/>
    </xf>
    <xf numFmtId="0" fontId="67" fillId="0" borderId="26" xfId="107" applyFont="1" applyFill="1" applyBorder="1" applyAlignment="1">
      <alignment vertical="center"/>
    </xf>
    <xf numFmtId="0" fontId="67" fillId="0" borderId="27" xfId="107" applyFont="1" applyFill="1" applyBorder="1" applyAlignment="1">
      <alignment horizontal="left" vertical="center"/>
    </xf>
    <xf numFmtId="0" fontId="67" fillId="0" borderId="27" xfId="107" applyFont="1" applyFill="1" applyBorder="1" applyAlignment="1">
      <alignment horizontal="left" wrapText="1"/>
    </xf>
    <xf numFmtId="0" fontId="71" fillId="34" borderId="13" xfId="107" applyFont="1" applyFill="1" applyBorder="1" applyAlignment="1">
      <alignment horizontal="center" vertical="center" wrapText="1"/>
    </xf>
    <xf numFmtId="0" fontId="67" fillId="34" borderId="50" xfId="0" applyFont="1" applyFill="1" applyBorder="1" applyAlignment="1">
      <alignment horizontal="center" vertical="center"/>
    </xf>
    <xf numFmtId="0" fontId="67" fillId="34" borderId="16" xfId="107" applyFont="1" applyFill="1" applyBorder="1" applyAlignment="1">
      <alignment horizontal="center" vertical="center" wrapText="1"/>
    </xf>
    <xf numFmtId="0" fontId="67" fillId="0" borderId="44" xfId="107" applyFont="1" applyFill="1" applyBorder="1" applyAlignment="1">
      <alignment horizontal="left" vertical="center"/>
    </xf>
    <xf numFmtId="0" fontId="67" fillId="34" borderId="50" xfId="107" applyFont="1" applyFill="1" applyBorder="1" applyAlignment="1">
      <alignment horizontal="center" vertical="center" wrapText="1"/>
    </xf>
    <xf numFmtId="0" fontId="67" fillId="34" borderId="52" xfId="0" applyFont="1" applyFill="1" applyBorder="1" applyAlignment="1">
      <alignment horizontal="center" vertical="center"/>
    </xf>
    <xf numFmtId="0" fontId="67" fillId="34" borderId="24" xfId="107" applyFont="1" applyFill="1" applyBorder="1" applyAlignment="1">
      <alignment horizontal="center" vertical="center" wrapText="1"/>
    </xf>
    <xf numFmtId="0" fontId="67" fillId="34" borderId="19" xfId="107" applyFont="1" applyFill="1" applyBorder="1" applyAlignment="1">
      <alignment horizontal="center" vertical="center" wrapText="1"/>
    </xf>
    <xf numFmtId="0" fontId="72" fillId="34" borderId="15" xfId="107" applyFont="1" applyFill="1" applyBorder="1" applyAlignment="1">
      <alignment horizontal="center" vertical="center" wrapText="1"/>
    </xf>
    <xf numFmtId="0" fontId="73" fillId="34" borderId="15" xfId="107" applyFont="1" applyFill="1" applyBorder="1" applyAlignment="1">
      <alignment horizontal="center" vertical="center" wrapText="1"/>
    </xf>
    <xf numFmtId="0" fontId="67" fillId="34" borderId="53" xfId="0" applyFont="1" applyFill="1" applyBorder="1" applyAlignment="1">
      <alignment horizontal="center" vertical="center"/>
    </xf>
    <xf numFmtId="0" fontId="67" fillId="0" borderId="41" xfId="107" applyFont="1" applyFill="1" applyBorder="1" applyAlignment="1">
      <alignment horizontal="left" vertical="center"/>
    </xf>
    <xf numFmtId="0" fontId="76" fillId="34" borderId="15" xfId="107" applyFont="1" applyFill="1" applyBorder="1" applyAlignment="1">
      <alignment horizontal="center" vertical="center" wrapText="1"/>
    </xf>
    <xf numFmtId="0" fontId="67" fillId="34" borderId="54" xfId="0" applyFont="1" applyFill="1" applyBorder="1" applyAlignment="1">
      <alignment horizontal="center" vertical="center"/>
    </xf>
    <xf numFmtId="0" fontId="67" fillId="34" borderId="47" xfId="107" applyFont="1" applyFill="1" applyBorder="1" applyAlignment="1">
      <alignment horizontal="center" vertical="center" wrapText="1"/>
    </xf>
    <xf numFmtId="0" fontId="72" fillId="34" borderId="40" xfId="107" applyFont="1" applyFill="1" applyBorder="1" applyAlignment="1">
      <alignment horizontal="center" vertical="center" wrapText="1"/>
    </xf>
    <xf numFmtId="0" fontId="73" fillId="34" borderId="40" xfId="107" applyFont="1" applyFill="1" applyBorder="1" applyAlignment="1">
      <alignment horizontal="center" vertical="center" wrapText="1"/>
    </xf>
    <xf numFmtId="0" fontId="74" fillId="34" borderId="29" xfId="0" applyFont="1" applyFill="1" applyBorder="1" applyAlignment="1">
      <alignment horizontal="center" vertical="center" wrapText="1"/>
    </xf>
    <xf numFmtId="0" fontId="67" fillId="34" borderId="40" xfId="0" applyFont="1" applyFill="1" applyBorder="1" applyAlignment="1">
      <alignment horizontal="center" vertical="center"/>
    </xf>
    <xf numFmtId="0" fontId="67" fillId="34" borderId="40" xfId="107" applyFont="1" applyFill="1" applyBorder="1" applyAlignment="1">
      <alignment horizontal="center" vertical="center"/>
    </xf>
    <xf numFmtId="0" fontId="70" fillId="34" borderId="40" xfId="107" applyFont="1" applyFill="1" applyBorder="1" applyAlignment="1">
      <alignment horizontal="center" vertical="center"/>
    </xf>
    <xf numFmtId="0" fontId="67" fillId="34" borderId="55" xfId="0" applyFont="1" applyFill="1" applyBorder="1" applyAlignment="1">
      <alignment horizontal="center" vertical="center"/>
    </xf>
    <xf numFmtId="0" fontId="67" fillId="34" borderId="30" xfId="107" applyFont="1" applyFill="1" applyBorder="1" applyAlignment="1">
      <alignment horizontal="center" vertical="center" wrapText="1"/>
    </xf>
    <xf numFmtId="0" fontId="66" fillId="35" borderId="25" xfId="107" applyFont="1" applyFill="1" applyBorder="1" applyAlignment="1">
      <alignment horizontal="center" vertical="center" wrapText="1"/>
    </xf>
    <xf numFmtId="0" fontId="66" fillId="35" borderId="26" xfId="107" applyFont="1" applyFill="1" applyBorder="1" applyAlignment="1">
      <alignment horizontal="center" vertical="center" wrapText="1"/>
    </xf>
    <xf numFmtId="0" fontId="67" fillId="35" borderId="26" xfId="107" applyFont="1" applyFill="1" applyBorder="1" applyAlignment="1">
      <alignment horizontal="center" vertical="center"/>
    </xf>
    <xf numFmtId="0" fontId="66" fillId="35" borderId="26" xfId="107" applyFont="1" applyFill="1" applyBorder="1" applyAlignment="1">
      <alignment horizontal="center" vertical="center"/>
    </xf>
    <xf numFmtId="0" fontId="67" fillId="35" borderId="26" xfId="0" applyFont="1" applyFill="1" applyBorder="1" applyAlignment="1">
      <alignment horizontal="center" vertical="center"/>
    </xf>
    <xf numFmtId="0" fontId="77" fillId="35" borderId="26" xfId="107" applyFont="1" applyFill="1" applyBorder="1" applyAlignment="1">
      <alignment horizontal="center" vertical="center"/>
    </xf>
    <xf numFmtId="0" fontId="67" fillId="35" borderId="49" xfId="0" applyFont="1" applyFill="1" applyBorder="1" applyAlignment="1">
      <alignment horizontal="center" vertical="center"/>
    </xf>
    <xf numFmtId="0" fontId="67" fillId="35" borderId="27" xfId="107" applyFont="1" applyFill="1" applyBorder="1" applyAlignment="1">
      <alignment horizontal="center" vertical="center" wrapText="1"/>
    </xf>
    <xf numFmtId="14" fontId="67" fillId="0" borderId="46" xfId="107" applyNumberFormat="1" applyFont="1" applyFill="1" applyBorder="1" applyAlignment="1">
      <alignment horizontal="left" vertical="center"/>
    </xf>
    <xf numFmtId="0" fontId="67" fillId="35" borderId="17" xfId="107" applyFont="1" applyFill="1" applyBorder="1" applyAlignment="1">
      <alignment horizontal="center" vertical="center" wrapText="1"/>
    </xf>
    <xf numFmtId="0" fontId="78" fillId="35" borderId="13" xfId="107" applyFont="1" applyFill="1" applyBorder="1" applyAlignment="1">
      <alignment horizontal="center" vertical="center" wrapText="1"/>
    </xf>
    <xf numFmtId="0" fontId="67" fillId="35" borderId="13" xfId="107" applyFont="1" applyFill="1" applyBorder="1" applyAlignment="1">
      <alignment horizontal="center" vertical="center" wrapText="1"/>
    </xf>
    <xf numFmtId="0" fontId="67" fillId="35" borderId="13" xfId="107" applyFont="1" applyFill="1" applyBorder="1" applyAlignment="1">
      <alignment horizontal="center" vertical="center"/>
    </xf>
    <xf numFmtId="0" fontId="77" fillId="35" borderId="13" xfId="107" applyFont="1" applyFill="1" applyBorder="1" applyAlignment="1">
      <alignment horizontal="center" vertical="center"/>
    </xf>
    <xf numFmtId="0" fontId="67" fillId="35" borderId="13" xfId="0" applyFont="1" applyFill="1" applyBorder="1" applyAlignment="1">
      <alignment horizontal="center" vertical="center"/>
    </xf>
    <xf numFmtId="0" fontId="67" fillId="35" borderId="50" xfId="0" applyFont="1" applyFill="1" applyBorder="1" applyAlignment="1">
      <alignment horizontal="center" vertical="center"/>
    </xf>
    <xf numFmtId="0" fontId="67" fillId="35" borderId="16" xfId="107" applyFont="1" applyFill="1" applyBorder="1" applyAlignment="1">
      <alignment horizontal="center" vertical="center" wrapText="1"/>
    </xf>
    <xf numFmtId="0" fontId="73" fillId="35" borderId="13" xfId="107" applyFont="1" applyFill="1" applyBorder="1" applyAlignment="1">
      <alignment horizontal="center" vertical="center" wrapText="1"/>
    </xf>
    <xf numFmtId="0" fontId="74" fillId="35" borderId="13" xfId="0" applyFont="1" applyFill="1" applyBorder="1" applyAlignment="1">
      <alignment horizontal="center" vertical="center" wrapText="1"/>
    </xf>
    <xf numFmtId="14" fontId="67" fillId="0" borderId="44" xfId="107" applyNumberFormat="1" applyFont="1" applyFill="1" applyBorder="1" applyAlignment="1">
      <alignment horizontal="left" vertical="center"/>
    </xf>
    <xf numFmtId="0" fontId="67" fillId="35" borderId="50" xfId="107" applyFont="1" applyFill="1" applyBorder="1" applyAlignment="1">
      <alignment horizontal="center" vertical="center" wrapText="1"/>
    </xf>
    <xf numFmtId="0" fontId="67" fillId="35" borderId="28" xfId="107" applyFont="1" applyFill="1" applyBorder="1" applyAlignment="1">
      <alignment horizontal="center" vertical="center" wrapText="1"/>
    </xf>
    <xf numFmtId="0" fontId="67" fillId="35" borderId="29" xfId="107" applyFont="1" applyFill="1" applyBorder="1" applyAlignment="1">
      <alignment horizontal="center" vertical="center" wrapText="1"/>
    </xf>
    <xf numFmtId="0" fontId="73" fillId="35" borderId="29" xfId="107" applyFont="1" applyFill="1" applyBorder="1" applyAlignment="1">
      <alignment horizontal="center" vertical="center" wrapText="1"/>
    </xf>
    <xf numFmtId="0" fontId="74" fillId="35" borderId="29" xfId="0" applyFont="1" applyFill="1" applyBorder="1" applyAlignment="1">
      <alignment horizontal="center" vertical="center" wrapText="1"/>
    </xf>
    <xf numFmtId="0" fontId="67" fillId="35" borderId="29" xfId="0" applyFont="1" applyFill="1" applyBorder="1" applyAlignment="1">
      <alignment horizontal="center" vertical="center"/>
    </xf>
    <xf numFmtId="0" fontId="67" fillId="35" borderId="29" xfId="107" applyFont="1" applyFill="1" applyBorder="1" applyAlignment="1">
      <alignment horizontal="center" vertical="center"/>
    </xf>
    <xf numFmtId="0" fontId="77" fillId="35" borderId="29" xfId="107" applyFont="1" applyFill="1" applyBorder="1" applyAlignment="1">
      <alignment horizontal="center" vertical="center"/>
    </xf>
    <xf numFmtId="0" fontId="67" fillId="35" borderId="51" xfId="107" applyFont="1" applyFill="1" applyBorder="1" applyAlignment="1">
      <alignment horizontal="center" vertical="center" wrapText="1"/>
    </xf>
    <xf numFmtId="0" fontId="67" fillId="35" borderId="30" xfId="107" applyFont="1" applyFill="1" applyBorder="1" applyAlignment="1">
      <alignment horizontal="center" vertical="center" wrapText="1"/>
    </xf>
    <xf numFmtId="0" fontId="67" fillId="0" borderId="17" xfId="107" applyFont="1" applyFill="1" applyBorder="1" applyAlignment="1">
      <alignment horizontal="center" vertical="center" wrapText="1"/>
    </xf>
    <xf numFmtId="0" fontId="79" fillId="28" borderId="13" xfId="107" applyFont="1" applyFill="1" applyBorder="1" applyAlignment="1">
      <alignment horizontal="center" vertical="center" wrapText="1"/>
    </xf>
    <xf numFmtId="0" fontId="72" fillId="0" borderId="13" xfId="107" applyFont="1" applyFill="1" applyBorder="1" applyAlignment="1">
      <alignment horizontal="center" vertical="center" wrapText="1"/>
    </xf>
    <xf numFmtId="0" fontId="67" fillId="26" borderId="13" xfId="107" applyFont="1" applyFill="1" applyBorder="1" applyAlignment="1">
      <alignment horizontal="center" vertical="center"/>
    </xf>
    <xf numFmtId="0" fontId="69" fillId="26" borderId="13" xfId="107" applyFont="1" applyFill="1" applyBorder="1" applyAlignment="1">
      <alignment horizontal="center" vertical="center"/>
    </xf>
    <xf numFmtId="0" fontId="70" fillId="27" borderId="13" xfId="107" applyFont="1" applyFill="1" applyBorder="1" applyAlignment="1">
      <alignment horizontal="center" vertical="center"/>
    </xf>
    <xf numFmtId="0" fontId="67" fillId="26" borderId="13" xfId="0" applyFont="1" applyFill="1" applyBorder="1" applyAlignment="1">
      <alignment horizontal="center" vertical="center"/>
    </xf>
    <xf numFmtId="0" fontId="69" fillId="26" borderId="13" xfId="0" applyFont="1" applyFill="1" applyBorder="1" applyAlignment="1">
      <alignment horizontal="center" vertical="center"/>
    </xf>
    <xf numFmtId="0" fontId="80" fillId="26" borderId="13" xfId="0" applyFont="1" applyFill="1" applyBorder="1" applyAlignment="1">
      <alignment horizontal="center" vertical="center" wrapText="1"/>
    </xf>
    <xf numFmtId="0" fontId="75" fillId="26" borderId="13" xfId="0" applyFont="1" applyFill="1" applyBorder="1" applyAlignment="1">
      <alignment horizontal="center" vertical="center"/>
    </xf>
    <xf numFmtId="0" fontId="75" fillId="27" borderId="13" xfId="107" applyFont="1" applyFill="1" applyBorder="1" applyAlignment="1">
      <alignment horizontal="center" vertical="center"/>
    </xf>
    <xf numFmtId="0" fontId="67" fillId="0" borderId="28" xfId="107" applyFont="1" applyFill="1" applyBorder="1" applyAlignment="1">
      <alignment horizontal="center" vertical="center" wrapText="1"/>
    </xf>
    <xf numFmtId="0" fontId="72" fillId="0" borderId="29" xfId="107" applyFont="1" applyFill="1" applyBorder="1" applyAlignment="1">
      <alignment horizontal="center" vertical="center" wrapText="1"/>
    </xf>
    <xf numFmtId="0" fontId="67" fillId="26" borderId="29" xfId="107" applyFont="1" applyFill="1" applyBorder="1" applyAlignment="1">
      <alignment horizontal="center" vertical="center" wrapText="1"/>
    </xf>
    <xf numFmtId="0" fontId="75" fillId="26" borderId="29" xfId="0" applyFont="1" applyFill="1" applyBorder="1" applyAlignment="1">
      <alignment horizontal="center" vertical="center"/>
    </xf>
    <xf numFmtId="0" fontId="75" fillId="27" borderId="29" xfId="107" applyFont="1" applyFill="1" applyBorder="1" applyAlignment="1">
      <alignment horizontal="center" vertical="center"/>
    </xf>
    <xf numFmtId="0" fontId="70" fillId="27" borderId="29" xfId="107" applyFont="1" applyFill="1" applyBorder="1" applyAlignment="1">
      <alignment horizontal="center" vertical="center"/>
    </xf>
    <xf numFmtId="0" fontId="67" fillId="26" borderId="29" xfId="0" applyFont="1" applyFill="1" applyBorder="1" applyAlignment="1">
      <alignment horizontal="center" vertical="center"/>
    </xf>
    <xf numFmtId="0" fontId="67" fillId="0" borderId="29" xfId="107" applyFont="1" applyFill="1" applyBorder="1" applyAlignment="1">
      <alignment horizontal="left" vertical="center"/>
    </xf>
    <xf numFmtId="0" fontId="67" fillId="0" borderId="29" xfId="107" applyFont="1" applyFill="1" applyBorder="1" applyAlignment="1">
      <alignment horizontal="center" vertical="center" wrapText="1"/>
    </xf>
    <xf numFmtId="0" fontId="67" fillId="0" borderId="29" xfId="107" applyFont="1" applyFill="1" applyBorder="1" applyAlignment="1">
      <alignment vertical="center"/>
    </xf>
    <xf numFmtId="0" fontId="67" fillId="0" borderId="30" xfId="107" applyFont="1" applyFill="1" applyBorder="1" applyAlignment="1">
      <alignment horizontal="left" vertical="center"/>
    </xf>
    <xf numFmtId="0" fontId="67" fillId="0" borderId="30" xfId="107" applyFont="1" applyFill="1" applyBorder="1" applyAlignment="1">
      <alignment horizontal="left" wrapText="1"/>
    </xf>
    <xf numFmtId="0" fontId="67" fillId="0" borderId="25" xfId="107" applyFont="1" applyFill="1" applyBorder="1" applyAlignment="1">
      <alignment horizontal="center" vertical="center" wrapText="1"/>
    </xf>
    <xf numFmtId="0" fontId="67" fillId="28" borderId="26" xfId="107" applyFont="1" applyFill="1" applyBorder="1" applyAlignment="1">
      <alignment horizontal="center" vertical="center" wrapText="1"/>
    </xf>
    <xf numFmtId="0" fontId="66" fillId="0" borderId="26" xfId="107" applyFont="1" applyFill="1" applyBorder="1" applyAlignment="1">
      <alignment horizontal="center" wrapText="1"/>
    </xf>
    <xf numFmtId="0" fontId="67" fillId="0" borderId="26" xfId="107" applyFont="1" applyFill="1" applyBorder="1" applyAlignment="1">
      <alignment horizontal="center" vertical="center"/>
    </xf>
    <xf numFmtId="0" fontId="69" fillId="0" borderId="26" xfId="107" applyFont="1" applyFill="1" applyBorder="1" applyAlignment="1">
      <alignment horizontal="center" vertical="center"/>
    </xf>
    <xf numFmtId="0" fontId="69" fillId="0" borderId="26" xfId="0" applyFont="1" applyFill="1" applyBorder="1" applyAlignment="1">
      <alignment horizontal="center" vertical="center"/>
    </xf>
    <xf numFmtId="0" fontId="69" fillId="0" borderId="26" xfId="107" applyFont="1" applyFill="1" applyBorder="1" applyAlignment="1">
      <alignment horizontal="center" vertical="center" wrapText="1"/>
    </xf>
    <xf numFmtId="0" fontId="70" fillId="0" borderId="26" xfId="107" applyFont="1" applyFill="1" applyBorder="1" applyAlignment="1">
      <alignment horizontal="center" vertical="center"/>
    </xf>
    <xf numFmtId="0" fontId="67" fillId="0" borderId="26" xfId="0" applyFont="1" applyFill="1" applyBorder="1" applyAlignment="1">
      <alignment horizontal="center" vertical="center"/>
    </xf>
    <xf numFmtId="14" fontId="67" fillId="0" borderId="26" xfId="107" applyNumberFormat="1" applyFont="1" applyFill="1" applyBorder="1" applyAlignment="1">
      <alignment horizontal="left" vertical="center"/>
    </xf>
    <xf numFmtId="0" fontId="79" fillId="28" borderId="29" xfId="107" applyFont="1" applyFill="1" applyBorder="1" applyAlignment="1">
      <alignment horizontal="center" vertical="center" wrapText="1"/>
    </xf>
    <xf numFmtId="0" fontId="52" fillId="0" borderId="25" xfId="107" applyFont="1" applyFill="1" applyBorder="1" applyAlignment="1">
      <alignment horizontal="center" vertical="center" wrapText="1"/>
    </xf>
    <xf numFmtId="0" fontId="52" fillId="28" borderId="26" xfId="107" applyFont="1" applyFill="1" applyBorder="1" applyAlignment="1">
      <alignment horizontal="center" vertical="center" wrapText="1"/>
    </xf>
    <xf numFmtId="0" fontId="81" fillId="0" borderId="26" xfId="107" applyFont="1" applyFill="1" applyBorder="1" applyAlignment="1">
      <alignment horizontal="center" wrapText="1"/>
    </xf>
    <xf numFmtId="0" fontId="52" fillId="0" borderId="26" xfId="107" applyFont="1" applyFill="1" applyBorder="1" applyAlignment="1">
      <alignment horizontal="center" vertical="center"/>
    </xf>
    <xf numFmtId="0" fontId="82" fillId="0" borderId="26" xfId="0" applyFont="1" applyFill="1" applyBorder="1" applyAlignment="1">
      <alignment horizontal="center" vertical="center"/>
    </xf>
    <xf numFmtId="0" fontId="82" fillId="0" borderId="26" xfId="107" applyFont="1" applyFill="1" applyBorder="1" applyAlignment="1">
      <alignment horizontal="center" vertical="center" wrapText="1"/>
    </xf>
    <xf numFmtId="0" fontId="55" fillId="0" borderId="26" xfId="107" applyFont="1" applyFill="1" applyBorder="1" applyAlignment="1">
      <alignment horizontal="center" vertical="center"/>
    </xf>
    <xf numFmtId="0" fontId="52" fillId="0" borderId="26" xfId="0" applyFont="1" applyFill="1" applyBorder="1" applyAlignment="1">
      <alignment horizontal="center" vertical="center"/>
    </xf>
    <xf numFmtId="0" fontId="52" fillId="0" borderId="26" xfId="107" applyFont="1" applyFill="1" applyBorder="1" applyAlignment="1">
      <alignment horizontal="center" vertical="center" wrapText="1"/>
    </xf>
    <xf numFmtId="14" fontId="52" fillId="0" borderId="26" xfId="107" applyNumberFormat="1" applyFont="1" applyFill="1" applyBorder="1" applyAlignment="1">
      <alignment horizontal="left" vertical="center"/>
    </xf>
    <xf numFmtId="0" fontId="52" fillId="0" borderId="26" xfId="107" applyFont="1" applyFill="1" applyBorder="1" applyAlignment="1">
      <alignment vertical="center"/>
    </xf>
    <xf numFmtId="0" fontId="52" fillId="0" borderId="27" xfId="107" applyFont="1" applyFill="1" applyBorder="1" applyAlignment="1">
      <alignment horizontal="left" vertical="center"/>
    </xf>
    <xf numFmtId="0" fontId="52" fillId="0" borderId="27" xfId="107" applyFont="1" applyFill="1" applyBorder="1" applyAlignment="1">
      <alignment horizontal="left" wrapText="1"/>
    </xf>
    <xf numFmtId="0" fontId="52" fillId="0" borderId="17" xfId="107" applyFont="1" applyFill="1" applyBorder="1" applyAlignment="1">
      <alignment horizontal="center" vertical="center" wrapText="1"/>
    </xf>
    <xf numFmtId="0" fontId="83" fillId="28" borderId="13" xfId="107" applyFont="1" applyFill="1" applyBorder="1" applyAlignment="1">
      <alignment horizontal="center" vertical="center" wrapText="1"/>
    </xf>
    <xf numFmtId="0" fontId="53" fillId="0" borderId="13" xfId="107" applyFont="1" applyFill="1" applyBorder="1" applyAlignment="1">
      <alignment horizontal="center" vertical="center" wrapText="1"/>
    </xf>
    <xf numFmtId="0" fontId="52" fillId="26" borderId="13" xfId="107" applyFont="1" applyFill="1" applyBorder="1" applyAlignment="1">
      <alignment horizontal="center" vertical="center"/>
    </xf>
    <xf numFmtId="0" fontId="82" fillId="26" borderId="13" xfId="107" applyFont="1" applyFill="1" applyBorder="1" applyAlignment="1">
      <alignment horizontal="center" vertical="center"/>
    </xf>
    <xf numFmtId="0" fontId="55" fillId="27" borderId="13" xfId="107" applyFont="1" applyFill="1" applyBorder="1" applyAlignment="1">
      <alignment horizontal="center" vertical="center"/>
    </xf>
    <xf numFmtId="0" fontId="52" fillId="26" borderId="13" xfId="0" applyFont="1" applyFill="1" applyBorder="1" applyAlignment="1">
      <alignment horizontal="center" vertical="center"/>
    </xf>
    <xf numFmtId="0" fontId="52" fillId="26" borderId="13" xfId="107" applyFont="1" applyFill="1" applyBorder="1" applyAlignment="1">
      <alignment horizontal="center" vertical="center" wrapText="1"/>
    </xf>
    <xf numFmtId="0" fontId="52" fillId="0" borderId="13" xfId="107" applyFont="1" applyFill="1" applyBorder="1" applyAlignment="1">
      <alignment horizontal="left" vertical="center"/>
    </xf>
    <xf numFmtId="0" fontId="52" fillId="0" borderId="13" xfId="107" applyFont="1" applyFill="1" applyBorder="1" applyAlignment="1">
      <alignment horizontal="center" vertical="center" wrapText="1"/>
    </xf>
    <xf numFmtId="0" fontId="52" fillId="0" borderId="13" xfId="107" applyFont="1" applyFill="1" applyBorder="1" applyAlignment="1">
      <alignment vertical="center"/>
    </xf>
    <xf numFmtId="0" fontId="52" fillId="0" borderId="16" xfId="107" applyFont="1" applyFill="1" applyBorder="1" applyAlignment="1">
      <alignment horizontal="left" vertical="center"/>
    </xf>
    <xf numFmtId="0" fontId="52" fillId="0" borderId="16" xfId="107" applyFont="1" applyFill="1" applyBorder="1" applyAlignment="1">
      <alignment horizontal="left" wrapText="1"/>
    </xf>
    <xf numFmtId="0" fontId="82" fillId="26" borderId="13" xfId="0" applyFont="1" applyFill="1" applyBorder="1" applyAlignment="1">
      <alignment horizontal="center" vertical="center"/>
    </xf>
    <xf numFmtId="0" fontId="84" fillId="26" borderId="13" xfId="0" applyFont="1" applyFill="1" applyBorder="1" applyAlignment="1">
      <alignment horizontal="center" vertical="center" wrapText="1"/>
    </xf>
    <xf numFmtId="0" fontId="54" fillId="26" borderId="13" xfId="0" applyFont="1" applyFill="1" applyBorder="1" applyAlignment="1">
      <alignment horizontal="center" vertical="center"/>
    </xf>
    <xf numFmtId="0" fontId="54" fillId="27" borderId="13" xfId="107" applyFont="1" applyFill="1" applyBorder="1" applyAlignment="1">
      <alignment horizontal="center" vertical="center"/>
    </xf>
    <xf numFmtId="0" fontId="52" fillId="0" borderId="22" xfId="107" applyFont="1" applyFill="1" applyBorder="1" applyAlignment="1">
      <alignment horizontal="center" vertical="center" wrapText="1"/>
    </xf>
    <xf numFmtId="0" fontId="83" fillId="28" borderId="23" xfId="107" applyFont="1" applyFill="1" applyBorder="1" applyAlignment="1">
      <alignment horizontal="center" vertical="center" wrapText="1"/>
    </xf>
    <xf numFmtId="0" fontId="53" fillId="0" borderId="23" xfId="107" applyFont="1" applyFill="1" applyBorder="1" applyAlignment="1">
      <alignment horizontal="center" vertical="center" wrapText="1"/>
    </xf>
    <xf numFmtId="0" fontId="52" fillId="26" borderId="23" xfId="107" applyFont="1" applyFill="1" applyBorder="1" applyAlignment="1">
      <alignment horizontal="center" vertical="center" wrapText="1"/>
    </xf>
    <xf numFmtId="0" fontId="54" fillId="26" borderId="23" xfId="0" applyFont="1" applyFill="1" applyBorder="1" applyAlignment="1">
      <alignment horizontal="center" vertical="center"/>
    </xf>
    <xf numFmtId="0" fontId="54" fillId="27" borderId="23" xfId="107" applyFont="1" applyFill="1" applyBorder="1" applyAlignment="1">
      <alignment horizontal="center" vertical="center"/>
    </xf>
    <xf numFmtId="0" fontId="55" fillId="27" borderId="23" xfId="107" applyFont="1" applyFill="1" applyBorder="1" applyAlignment="1">
      <alignment horizontal="center" vertical="center"/>
    </xf>
    <xf numFmtId="0" fontId="52" fillId="26" borderId="23" xfId="0" applyFont="1" applyFill="1" applyBorder="1" applyAlignment="1">
      <alignment horizontal="center" vertical="center"/>
    </xf>
    <xf numFmtId="0" fontId="52" fillId="0" borderId="23" xfId="107" applyFont="1" applyFill="1" applyBorder="1" applyAlignment="1">
      <alignment horizontal="left" vertical="center"/>
    </xf>
    <xf numFmtId="0" fontId="52" fillId="0" borderId="23" xfId="107" applyFont="1" applyFill="1" applyBorder="1" applyAlignment="1">
      <alignment horizontal="center" vertical="center" wrapText="1"/>
    </xf>
    <xf numFmtId="0" fontId="52" fillId="0" borderId="23" xfId="107" applyFont="1" applyFill="1" applyBorder="1" applyAlignment="1">
      <alignment vertical="center"/>
    </xf>
    <xf numFmtId="0" fontId="52" fillId="0" borderId="24" xfId="107" applyFont="1" applyFill="1" applyBorder="1" applyAlignment="1">
      <alignment horizontal="left" vertical="center"/>
    </xf>
    <xf numFmtId="0" fontId="52" fillId="0" borderId="24" xfId="107" applyFont="1" applyFill="1" applyBorder="1" applyAlignment="1">
      <alignment horizontal="left" wrapText="1"/>
    </xf>
    <xf numFmtId="0" fontId="52" fillId="0" borderId="28" xfId="107" applyFont="1" applyFill="1" applyBorder="1" applyAlignment="1">
      <alignment horizontal="center" vertical="center" wrapText="1"/>
    </xf>
    <xf numFmtId="0" fontId="83" fillId="28" borderId="29" xfId="107" applyFont="1" applyFill="1" applyBorder="1" applyAlignment="1">
      <alignment horizontal="center" vertical="center" wrapText="1"/>
    </xf>
    <xf numFmtId="0" fontId="53" fillId="0" borderId="29" xfId="107" applyFont="1" applyFill="1" applyBorder="1" applyAlignment="1">
      <alignment horizontal="center" vertical="center" wrapText="1"/>
    </xf>
    <xf numFmtId="0" fontId="52" fillId="26" borderId="29" xfId="107" applyFont="1" applyFill="1" applyBorder="1" applyAlignment="1">
      <alignment horizontal="center" vertical="center" wrapText="1"/>
    </xf>
    <xf numFmtId="0" fontId="54" fillId="26" borderId="29" xfId="0" applyFont="1" applyFill="1" applyBorder="1" applyAlignment="1">
      <alignment horizontal="center" vertical="center"/>
    </xf>
    <xf numFmtId="0" fontId="54" fillId="27" borderId="29" xfId="107" applyFont="1" applyFill="1" applyBorder="1" applyAlignment="1">
      <alignment horizontal="center" vertical="center"/>
    </xf>
    <xf numFmtId="0" fontId="55" fillId="27" borderId="29" xfId="107" applyFont="1" applyFill="1" applyBorder="1" applyAlignment="1">
      <alignment horizontal="center" vertical="center"/>
    </xf>
    <xf numFmtId="0" fontId="52" fillId="26" borderId="29" xfId="0" applyFont="1" applyFill="1" applyBorder="1" applyAlignment="1">
      <alignment horizontal="center" vertical="center"/>
    </xf>
    <xf numFmtId="0" fontId="52" fillId="0" borderId="29" xfId="107" applyFont="1" applyFill="1" applyBorder="1" applyAlignment="1">
      <alignment horizontal="left" vertical="center"/>
    </xf>
    <xf numFmtId="0" fontId="52" fillId="0" borderId="29" xfId="107" applyFont="1" applyFill="1" applyBorder="1" applyAlignment="1">
      <alignment horizontal="center" vertical="center" wrapText="1"/>
    </xf>
    <xf numFmtId="0" fontId="52" fillId="0" borderId="29" xfId="107" applyFont="1" applyFill="1" applyBorder="1" applyAlignment="1">
      <alignment vertical="center"/>
    </xf>
    <xf numFmtId="0" fontId="52" fillId="0" borderId="30" xfId="107" applyFont="1" applyFill="1" applyBorder="1" applyAlignment="1">
      <alignment horizontal="left" vertical="center"/>
    </xf>
    <xf numFmtId="0" fontId="52" fillId="0" borderId="30" xfId="107" applyFont="1" applyFill="1" applyBorder="1" applyAlignment="1">
      <alignment horizontal="left" wrapText="1"/>
    </xf>
    <xf numFmtId="0" fontId="49" fillId="0" borderId="42" xfId="107" applyBorder="1" applyAlignment="1">
      <alignment horizontal="left"/>
    </xf>
    <xf numFmtId="0" fontId="8" fillId="0" borderId="23" xfId="107" applyFont="1" applyBorder="1" applyAlignment="1">
      <alignment horizontal="center" vertical="center" wrapText="1"/>
    </xf>
    <xf numFmtId="0" fontId="8" fillId="29" borderId="23" xfId="107" applyFont="1" applyFill="1" applyBorder="1" applyAlignment="1">
      <alignment horizontal="center"/>
    </xf>
    <xf numFmtId="0" fontId="8" fillId="26" borderId="42" xfId="107" applyFont="1" applyFill="1" applyBorder="1" applyAlignment="1">
      <alignment horizontal="center" vertical="center" wrapText="1"/>
    </xf>
    <xf numFmtId="0" fontId="16" fillId="35" borderId="29" xfId="107" applyFont="1" applyFill="1" applyBorder="1" applyAlignment="1">
      <alignment horizontal="center" vertical="center"/>
    </xf>
    <xf numFmtId="0" fontId="30" fillId="35" borderId="29" xfId="107" applyFont="1" applyFill="1" applyBorder="1" applyAlignment="1">
      <alignment horizontal="center" vertical="center"/>
    </xf>
    <xf numFmtId="14" fontId="49" fillId="0" borderId="41" xfId="107" applyNumberFormat="1" applyFill="1" applyBorder="1" applyAlignment="1">
      <alignment horizontal="left" vertical="center"/>
    </xf>
    <xf numFmtId="0" fontId="8" fillId="0" borderId="15" xfId="107" applyFont="1" applyFill="1" applyBorder="1" applyAlignment="1">
      <alignment horizontal="center" vertical="center" wrapText="1"/>
    </xf>
    <xf numFmtId="0" fontId="8" fillId="26" borderId="15" xfId="107" applyFont="1" applyFill="1" applyBorder="1" applyAlignment="1">
      <alignment horizontal="center" vertical="center" wrapText="1"/>
    </xf>
    <xf numFmtId="0" fontId="8" fillId="31" borderId="13" xfId="0" applyFont="1" applyFill="1" applyBorder="1" applyAlignment="1">
      <alignment horizontal="center"/>
    </xf>
    <xf numFmtId="0" fontId="56" fillId="31" borderId="13" xfId="0" applyFont="1" applyFill="1" applyBorder="1" applyAlignment="1">
      <alignment horizontal="center"/>
    </xf>
    <xf numFmtId="0" fontId="0" fillId="31" borderId="13" xfId="0" applyFill="1" applyBorder="1"/>
    <xf numFmtId="0" fontId="8" fillId="31" borderId="13" xfId="0" applyFont="1" applyFill="1" applyBorder="1"/>
    <xf numFmtId="0" fontId="0" fillId="31" borderId="13" xfId="0" applyFill="1" applyBorder="1" applyAlignment="1">
      <alignment horizontal="center"/>
    </xf>
    <xf numFmtId="0" fontId="85" fillId="31" borderId="29" xfId="107" applyFont="1" applyFill="1" applyBorder="1" applyAlignment="1">
      <alignment horizontal="center"/>
    </xf>
    <xf numFmtId="0" fontId="85" fillId="31" borderId="29" xfId="107" applyFont="1" applyFill="1" applyBorder="1" applyAlignment="1">
      <alignment horizontal="center" wrapText="1"/>
    </xf>
    <xf numFmtId="0" fontId="86" fillId="31" borderId="29" xfId="107" applyFont="1" applyFill="1" applyBorder="1" applyAlignment="1">
      <alignment horizontal="center" vertical="center"/>
    </xf>
    <xf numFmtId="0" fontId="87" fillId="31" borderId="29" xfId="107" applyFont="1" applyFill="1" applyBorder="1" applyAlignment="1">
      <alignment horizontal="center" vertical="center"/>
    </xf>
    <xf numFmtId="0" fontId="85" fillId="31" borderId="29" xfId="107" applyFont="1" applyFill="1" applyBorder="1" applyAlignment="1">
      <alignment horizontal="center" vertical="center"/>
    </xf>
    <xf numFmtId="0" fontId="88" fillId="31" borderId="29" xfId="107" applyFont="1" applyFill="1" applyBorder="1" applyAlignment="1">
      <alignment horizontal="center" vertical="center"/>
    </xf>
    <xf numFmtId="0" fontId="85" fillId="31" borderId="30" xfId="107" applyFont="1" applyFill="1" applyBorder="1" applyAlignment="1">
      <alignment horizontal="center" vertical="center"/>
    </xf>
    <xf numFmtId="0" fontId="85" fillId="31" borderId="16" xfId="107" applyFont="1" applyFill="1" applyBorder="1" applyAlignment="1">
      <alignment horizontal="center" vertical="center"/>
    </xf>
    <xf numFmtId="0" fontId="85" fillId="0" borderId="44" xfId="107" applyFont="1" applyBorder="1" applyAlignment="1">
      <alignment horizontal="left"/>
    </xf>
    <xf numFmtId="0" fontId="85" fillId="0" borderId="13" xfId="107" applyFont="1" applyBorder="1" applyAlignment="1">
      <alignment horizontal="center" vertical="center" wrapText="1"/>
    </xf>
    <xf numFmtId="0" fontId="85" fillId="29" borderId="13" xfId="107" applyFont="1" applyFill="1" applyBorder="1" applyAlignment="1">
      <alignment horizontal="center"/>
    </xf>
    <xf numFmtId="0" fontId="8" fillId="33" borderId="63" xfId="107" applyFont="1" applyFill="1" applyBorder="1" applyAlignment="1">
      <alignment horizontal="center" vertical="center"/>
    </xf>
    <xf numFmtId="0" fontId="8" fillId="31" borderId="26" xfId="0" applyFont="1" applyFill="1" applyBorder="1" applyAlignment="1">
      <alignment horizontal="center"/>
    </xf>
    <xf numFmtId="0" fontId="56" fillId="31" borderId="26" xfId="0" applyFont="1" applyFill="1" applyBorder="1" applyAlignment="1">
      <alignment horizontal="center"/>
    </xf>
    <xf numFmtId="0" fontId="0" fillId="31" borderId="26" xfId="0" applyFill="1" applyBorder="1"/>
    <xf numFmtId="0" fontId="8" fillId="31" borderId="26" xfId="0" applyFont="1" applyFill="1" applyBorder="1"/>
    <xf numFmtId="0" fontId="0" fillId="31" borderId="26" xfId="0" applyFill="1" applyBorder="1" applyAlignment="1">
      <alignment horizontal="center"/>
    </xf>
    <xf numFmtId="0" fontId="8" fillId="31" borderId="23" xfId="0" applyFont="1" applyFill="1" applyBorder="1" applyAlignment="1">
      <alignment horizontal="center"/>
    </xf>
    <xf numFmtId="0" fontId="56" fillId="31" borderId="23" xfId="0" applyFont="1" applyFill="1" applyBorder="1" applyAlignment="1">
      <alignment horizontal="center"/>
    </xf>
    <xf numFmtId="0" fontId="0" fillId="31" borderId="23" xfId="0" applyFill="1" applyBorder="1"/>
    <xf numFmtId="0" fontId="8" fillId="31" borderId="23" xfId="0" applyFont="1" applyFill="1" applyBorder="1"/>
    <xf numFmtId="0" fontId="0" fillId="31" borderId="23" xfId="0" applyFill="1" applyBorder="1" applyAlignment="1">
      <alignment horizontal="center"/>
    </xf>
    <xf numFmtId="0" fontId="0" fillId="31" borderId="24" xfId="0" applyFill="1" applyBorder="1" applyAlignment="1">
      <alignment horizontal="center"/>
    </xf>
    <xf numFmtId="0" fontId="28" fillId="33" borderId="61" xfId="0" applyNumberFormat="1" applyFont="1" applyFill="1" applyBorder="1" applyAlignment="1" applyProtection="1">
      <alignment horizontal="center"/>
    </xf>
    <xf numFmtId="0" fontId="0" fillId="31" borderId="49" xfId="0" applyFill="1" applyBorder="1" applyAlignment="1">
      <alignment horizontal="center"/>
    </xf>
    <xf numFmtId="0" fontId="0" fillId="31" borderId="50" xfId="0" applyFill="1" applyBorder="1" applyAlignment="1">
      <alignment horizontal="center"/>
    </xf>
    <xf numFmtId="0" fontId="0" fillId="31" borderId="56" xfId="0" applyFill="1" applyBorder="1" applyAlignment="1">
      <alignment horizontal="center"/>
    </xf>
    <xf numFmtId="0" fontId="0" fillId="31" borderId="57" xfId="0" applyFill="1" applyBorder="1" applyAlignment="1">
      <alignment horizontal="center"/>
    </xf>
    <xf numFmtId="0" fontId="49" fillId="31" borderId="22" xfId="107" applyFill="1" applyBorder="1"/>
    <xf numFmtId="0" fontId="8" fillId="31" borderId="23" xfId="107" applyFont="1" applyFill="1" applyBorder="1" applyAlignment="1">
      <alignment horizontal="center"/>
    </xf>
    <xf numFmtId="0" fontId="0" fillId="31" borderId="23" xfId="107" applyFont="1" applyFill="1" applyBorder="1" applyAlignment="1">
      <alignment horizontal="center" wrapText="1"/>
    </xf>
    <xf numFmtId="0" fontId="56" fillId="31" borderId="23" xfId="107" applyFont="1" applyFill="1" applyBorder="1" applyAlignment="1">
      <alignment horizontal="center" vertical="center"/>
    </xf>
    <xf numFmtId="0" fontId="43" fillId="31" borderId="23" xfId="107" applyFont="1" applyFill="1" applyBorder="1" applyAlignment="1">
      <alignment horizontal="center" vertical="center"/>
    </xf>
    <xf numFmtId="0" fontId="8" fillId="31" borderId="24" xfId="107" applyFont="1" applyFill="1" applyBorder="1" applyAlignment="1">
      <alignment horizontal="center" vertical="center"/>
    </xf>
    <xf numFmtId="0" fontId="67" fillId="0" borderId="44" xfId="107" applyFont="1" applyBorder="1" applyAlignment="1">
      <alignment horizontal="left"/>
    </xf>
    <xf numFmtId="0" fontId="67" fillId="0" borderId="13" xfId="107" applyFont="1" applyBorder="1" applyAlignment="1">
      <alignment horizontal="center" vertical="center" wrapText="1"/>
    </xf>
    <xf numFmtId="0" fontId="67" fillId="29" borderId="13" xfId="107" applyFont="1" applyFill="1" applyBorder="1" applyAlignment="1">
      <alignment horizontal="center"/>
    </xf>
    <xf numFmtId="0" fontId="67" fillId="33" borderId="29" xfId="107" applyFont="1" applyFill="1" applyBorder="1" applyAlignment="1">
      <alignment horizontal="center" vertical="center"/>
    </xf>
    <xf numFmtId="0" fontId="74" fillId="33" borderId="29" xfId="107" applyFont="1" applyFill="1" applyBorder="1" applyAlignment="1">
      <alignment horizontal="center" vertical="center"/>
    </xf>
    <xf numFmtId="0" fontId="77" fillId="33" borderId="29" xfId="107" applyFont="1" applyFill="1" applyBorder="1" applyAlignment="1">
      <alignment horizontal="center" vertical="center"/>
    </xf>
    <xf numFmtId="0" fontId="67" fillId="33" borderId="30" xfId="107" applyFont="1" applyFill="1" applyBorder="1" applyAlignment="1">
      <alignment horizontal="center" vertical="center"/>
    </xf>
    <xf numFmtId="0" fontId="67" fillId="31" borderId="23" xfId="107" applyFont="1" applyFill="1" applyBorder="1" applyAlignment="1">
      <alignment horizontal="center" vertical="center"/>
    </xf>
    <xf numFmtId="0" fontId="77" fillId="31" borderId="23" xfId="107" applyFont="1" applyFill="1" applyBorder="1" applyAlignment="1">
      <alignment horizontal="center" vertical="center"/>
    </xf>
    <xf numFmtId="0" fontId="50" fillId="35" borderId="13" xfId="107" applyFont="1" applyFill="1" applyBorder="1" applyAlignment="1">
      <alignment horizontal="center" vertical="center"/>
    </xf>
    <xf numFmtId="0" fontId="50" fillId="34" borderId="13" xfId="107" applyFont="1" applyFill="1" applyBorder="1" applyAlignment="1">
      <alignment horizontal="center" vertical="center"/>
    </xf>
    <xf numFmtId="0" fontId="8" fillId="29" borderId="23" xfId="0" applyFont="1" applyFill="1" applyBorder="1" applyAlignment="1">
      <alignment horizontal="center" wrapText="1"/>
    </xf>
    <xf numFmtId="0" fontId="49" fillId="0" borderId="0" xfId="107" applyFill="1" applyBorder="1"/>
    <xf numFmtId="0" fontId="8" fillId="31" borderId="57" xfId="0" applyFont="1" applyFill="1" applyBorder="1" applyAlignment="1">
      <alignment horizontal="center" wrapText="1"/>
    </xf>
    <xf numFmtId="0" fontId="8" fillId="26" borderId="41" xfId="107" applyFont="1" applyFill="1" applyBorder="1" applyAlignment="1">
      <alignment horizontal="center" vertical="center" wrapText="1"/>
    </xf>
    <xf numFmtId="0" fontId="49" fillId="30" borderId="59" xfId="107" applyFill="1" applyBorder="1" applyAlignment="1">
      <alignment vertical="center"/>
    </xf>
    <xf numFmtId="0" fontId="8" fillId="30" borderId="64" xfId="107" applyFont="1" applyFill="1" applyBorder="1" applyAlignment="1">
      <alignment vertical="center"/>
    </xf>
    <xf numFmtId="0" fontId="8" fillId="30" borderId="65" xfId="107" applyFont="1" applyFill="1" applyBorder="1" applyAlignment="1">
      <alignment horizontal="left" wrapText="1"/>
    </xf>
    <xf numFmtId="0" fontId="8" fillId="30" borderId="65" xfId="107" applyFont="1" applyFill="1" applyBorder="1" applyAlignment="1">
      <alignment horizontal="left" vertical="center"/>
    </xf>
    <xf numFmtId="0" fontId="49" fillId="30" borderId="65" xfId="107" applyFill="1" applyBorder="1" applyAlignment="1">
      <alignment horizontal="left" wrapText="1"/>
    </xf>
    <xf numFmtId="0" fontId="49" fillId="30" borderId="46" xfId="107" applyFill="1" applyBorder="1" applyAlignment="1">
      <alignment horizontal="left"/>
    </xf>
    <xf numFmtId="0" fontId="8" fillId="0" borderId="26" xfId="107" applyFont="1" applyBorder="1" applyAlignment="1">
      <alignment horizontal="center" vertical="center" wrapText="1"/>
    </xf>
    <xf numFmtId="0" fontId="8" fillId="29" borderId="26" xfId="107" applyFont="1" applyFill="1" applyBorder="1" applyAlignment="1">
      <alignment horizontal="center"/>
    </xf>
    <xf numFmtId="0" fontId="8" fillId="26" borderId="67" xfId="107" applyFont="1" applyFill="1" applyBorder="1" applyAlignment="1">
      <alignment horizontal="center" vertical="center" wrapText="1"/>
    </xf>
    <xf numFmtId="0" fontId="8" fillId="26" borderId="68" xfId="107" applyFont="1" applyFill="1" applyBorder="1" applyAlignment="1">
      <alignment horizontal="center" vertical="center" wrapText="1"/>
    </xf>
    <xf numFmtId="0" fontId="8" fillId="26" borderId="69" xfId="107" applyFont="1" applyFill="1" applyBorder="1" applyAlignment="1">
      <alignment horizontal="center" vertical="center" wrapText="1"/>
    </xf>
    <xf numFmtId="0" fontId="49" fillId="30" borderId="26" xfId="107" applyFill="1" applyBorder="1" applyAlignment="1">
      <alignment horizontal="center" vertical="center" wrapText="1"/>
    </xf>
    <xf numFmtId="0" fontId="8" fillId="26" borderId="70" xfId="107" applyFont="1" applyFill="1" applyBorder="1" applyAlignment="1">
      <alignment horizontal="center" vertical="center" wrapText="1"/>
    </xf>
    <xf numFmtId="0" fontId="0" fillId="31" borderId="17" xfId="107" applyFont="1" applyFill="1" applyBorder="1" applyAlignment="1">
      <alignment horizontal="center" wrapText="1"/>
    </xf>
    <xf numFmtId="0" fontId="0" fillId="31" borderId="22" xfId="107" applyFont="1" applyFill="1" applyBorder="1" applyAlignment="1">
      <alignment horizontal="center" wrapText="1"/>
    </xf>
    <xf numFmtId="0" fontId="0" fillId="31" borderId="28" xfId="107" applyFont="1" applyFill="1" applyBorder="1" applyAlignment="1">
      <alignment horizontal="center" wrapText="1"/>
    </xf>
    <xf numFmtId="0" fontId="58" fillId="31" borderId="13" xfId="0" applyFont="1" applyFill="1" applyBorder="1" applyAlignment="1">
      <alignment horizontal="center"/>
    </xf>
    <xf numFmtId="0" fontId="62" fillId="34" borderId="29" xfId="107" applyFont="1" applyFill="1" applyBorder="1" applyAlignment="1">
      <alignment horizontal="center" vertical="center" wrapText="1"/>
    </xf>
    <xf numFmtId="0" fontId="57" fillId="34" borderId="29" xfId="107" applyFont="1" applyFill="1" applyBorder="1" applyAlignment="1">
      <alignment horizontal="center" vertical="center" wrapText="1"/>
    </xf>
    <xf numFmtId="0" fontId="56" fillId="34" borderId="29" xfId="0" applyFont="1" applyFill="1" applyBorder="1" applyAlignment="1">
      <alignment horizontal="center" vertical="center" wrapText="1"/>
    </xf>
    <xf numFmtId="0" fontId="16" fillId="34" borderId="51" xfId="0" applyFont="1" applyFill="1" applyBorder="1" applyAlignment="1">
      <alignment horizontal="center" vertical="center"/>
    </xf>
    <xf numFmtId="0" fontId="8" fillId="33" borderId="24" xfId="107" applyFont="1" applyFill="1" applyBorder="1" applyAlignment="1">
      <alignment horizontal="center" vertical="center" wrapText="1"/>
    </xf>
    <xf numFmtId="0" fontId="0" fillId="0" borderId="71" xfId="0" applyBorder="1"/>
    <xf numFmtId="0" fontId="0" fillId="0" borderId="72" xfId="0" applyBorder="1"/>
    <xf numFmtId="0" fontId="0" fillId="0" borderId="73" xfId="0" applyNumberFormat="1" applyBorder="1"/>
    <xf numFmtId="0" fontId="59" fillId="34" borderId="15" xfId="107" applyFont="1" applyFill="1" applyBorder="1" applyAlignment="1">
      <alignment horizontal="center" vertical="center"/>
    </xf>
    <xf numFmtId="0" fontId="28" fillId="35" borderId="13" xfId="107" applyFont="1" applyFill="1" applyBorder="1" applyAlignment="1">
      <alignment horizontal="center" vertical="center"/>
    </xf>
    <xf numFmtId="0" fontId="59" fillId="34" borderId="13" xfId="107" applyFont="1" applyFill="1" applyBorder="1" applyAlignment="1">
      <alignment horizontal="center" vertical="center"/>
    </xf>
    <xf numFmtId="0" fontId="59" fillId="35" borderId="13" xfId="107" applyFont="1" applyFill="1" applyBorder="1" applyAlignment="1">
      <alignment horizontal="center" vertical="center"/>
    </xf>
    <xf numFmtId="0" fontId="95" fillId="0" borderId="26" xfId="107" applyFont="1" applyFill="1" applyBorder="1" applyAlignment="1">
      <alignment horizontal="center" vertical="center"/>
    </xf>
    <xf numFmtId="0" fontId="52" fillId="0" borderId="44" xfId="107" applyFont="1" applyBorder="1" applyAlignment="1">
      <alignment horizontal="left"/>
    </xf>
    <xf numFmtId="0" fontId="52" fillId="0" borderId="13" xfId="107" applyFont="1" applyBorder="1" applyAlignment="1">
      <alignment horizontal="center" vertical="center" wrapText="1"/>
    </xf>
    <xf numFmtId="0" fontId="52" fillId="29" borderId="13" xfId="107" applyFont="1" applyFill="1" applyBorder="1" applyAlignment="1">
      <alignment horizontal="center"/>
    </xf>
    <xf numFmtId="0" fontId="52" fillId="26" borderId="44" xfId="107" applyFont="1" applyFill="1" applyBorder="1" applyAlignment="1">
      <alignment horizontal="center" vertical="center" wrapText="1"/>
    </xf>
    <xf numFmtId="0" fontId="52" fillId="0" borderId="0" xfId="107" applyFont="1" applyFill="1" applyBorder="1" applyAlignment="1">
      <alignment horizontal="center"/>
    </xf>
    <xf numFmtId="0" fontId="52" fillId="0" borderId="0" xfId="107" applyFont="1"/>
    <xf numFmtId="0" fontId="28" fillId="33" borderId="19" xfId="107" applyFont="1" applyFill="1" applyBorder="1" applyAlignment="1">
      <alignment horizontal="center"/>
    </xf>
    <xf numFmtId="0" fontId="49" fillId="33" borderId="15" xfId="107" applyFill="1" applyBorder="1" applyAlignment="1">
      <alignment horizontal="center" vertical="center"/>
    </xf>
    <xf numFmtId="0" fontId="56" fillId="31" borderId="74" xfId="107" applyFont="1" applyFill="1" applyBorder="1" applyAlignment="1">
      <alignment horizontal="center" vertical="center"/>
    </xf>
    <xf numFmtId="0" fontId="8" fillId="31" borderId="69" xfId="107" applyFont="1" applyFill="1" applyBorder="1" applyAlignment="1">
      <alignment horizontal="center" vertical="center" wrapText="1"/>
    </xf>
    <xf numFmtId="0" fontId="58" fillId="31" borderId="23" xfId="0" applyFont="1" applyFill="1" applyBorder="1" applyAlignment="1">
      <alignment horizontal="center"/>
    </xf>
    <xf numFmtId="0" fontId="8" fillId="31" borderId="58" xfId="0" applyFont="1" applyFill="1" applyBorder="1" applyAlignment="1">
      <alignment horizontal="center" wrapText="1"/>
    </xf>
    <xf numFmtId="0" fontId="8" fillId="29" borderId="23" xfId="107" applyFont="1" applyFill="1" applyBorder="1" applyAlignment="1">
      <alignment horizontal="center" wrapText="1"/>
    </xf>
    <xf numFmtId="0" fontId="8" fillId="33" borderId="26" xfId="0" applyFont="1" applyFill="1" applyBorder="1" applyAlignment="1">
      <alignment horizontal="center"/>
    </xf>
    <xf numFmtId="0" fontId="56" fillId="33" borderId="26" xfId="0" applyFont="1" applyFill="1" applyBorder="1" applyAlignment="1">
      <alignment horizontal="center"/>
    </xf>
    <xf numFmtId="0" fontId="0" fillId="33" borderId="26" xfId="0" applyFill="1" applyBorder="1"/>
    <xf numFmtId="0" fontId="8" fillId="33" borderId="26" xfId="0" applyFont="1" applyFill="1" applyBorder="1"/>
    <xf numFmtId="0" fontId="0" fillId="33" borderId="26" xfId="0" applyFill="1" applyBorder="1" applyAlignment="1">
      <alignment horizontal="center"/>
    </xf>
    <xf numFmtId="0" fontId="0" fillId="33" borderId="49" xfId="0" applyFill="1" applyBorder="1" applyAlignment="1">
      <alignment horizontal="center"/>
    </xf>
    <xf numFmtId="0" fontId="0" fillId="33" borderId="56" xfId="0" applyFill="1" applyBorder="1" applyAlignment="1">
      <alignment horizontal="center"/>
    </xf>
    <xf numFmtId="0" fontId="0" fillId="33" borderId="50" xfId="0" applyFill="1" applyBorder="1" applyAlignment="1">
      <alignment horizontal="center"/>
    </xf>
    <xf numFmtId="0" fontId="0" fillId="33" borderId="57" xfId="0" applyFill="1" applyBorder="1" applyAlignment="1">
      <alignment horizontal="center"/>
    </xf>
    <xf numFmtId="0" fontId="8" fillId="33" borderId="23" xfId="0" applyFont="1" applyFill="1" applyBorder="1" applyAlignment="1">
      <alignment horizontal="center" vertical="center"/>
    </xf>
    <xf numFmtId="0" fontId="8" fillId="33" borderId="52" xfId="107" applyFont="1" applyFill="1" applyBorder="1" applyAlignment="1">
      <alignment horizontal="center" vertical="center" wrapText="1"/>
    </xf>
    <xf numFmtId="0" fontId="8" fillId="33" borderId="57" xfId="0" applyFont="1" applyFill="1" applyBorder="1" applyAlignment="1">
      <alignment horizontal="center" wrapText="1"/>
    </xf>
    <xf numFmtId="0" fontId="8" fillId="33" borderId="58" xfId="0" applyFont="1" applyFill="1" applyBorder="1" applyAlignment="1">
      <alignment horizontal="center" wrapText="1"/>
    </xf>
    <xf numFmtId="0" fontId="8" fillId="33" borderId="23" xfId="0" applyFont="1" applyFill="1" applyBorder="1" applyAlignment="1">
      <alignment horizontal="center"/>
    </xf>
    <xf numFmtId="0" fontId="28" fillId="31" borderId="26" xfId="0" applyNumberFormat="1" applyFont="1" applyFill="1" applyBorder="1" applyAlignment="1" applyProtection="1">
      <alignment horizontal="center"/>
    </xf>
    <xf numFmtId="0" fontId="49" fillId="31" borderId="0" xfId="107" applyFill="1" applyBorder="1"/>
    <xf numFmtId="0" fontId="49" fillId="31" borderId="75" xfId="107" applyFill="1" applyBorder="1"/>
    <xf numFmtId="0" fontId="49" fillId="0" borderId="42" xfId="107" applyFill="1" applyBorder="1" applyAlignment="1">
      <alignment horizontal="left"/>
    </xf>
    <xf numFmtId="0" fontId="49" fillId="0" borderId="44" xfId="107" applyFill="1" applyBorder="1" applyAlignment="1">
      <alignment horizontal="left"/>
    </xf>
    <xf numFmtId="0" fontId="8" fillId="29" borderId="44" xfId="107" applyFont="1" applyFill="1" applyBorder="1" applyAlignment="1">
      <alignment horizontal="center" vertical="center" wrapText="1"/>
    </xf>
    <xf numFmtId="0" fontId="49" fillId="0" borderId="59" xfId="107" applyFill="1" applyBorder="1" applyAlignment="1">
      <alignment vertical="center"/>
    </xf>
    <xf numFmtId="0" fontId="8" fillId="0" borderId="64" xfId="107" applyFont="1" applyFill="1" applyBorder="1" applyAlignment="1">
      <alignment vertical="center"/>
    </xf>
    <xf numFmtId="0" fontId="8" fillId="0" borderId="65" xfId="107" applyFont="1" applyFill="1" applyBorder="1" applyAlignment="1">
      <alignment horizontal="left" wrapText="1"/>
    </xf>
    <xf numFmtId="0" fontId="8" fillId="0" borderId="65" xfId="107" applyFont="1" applyFill="1" applyBorder="1" applyAlignment="1">
      <alignment horizontal="left" vertical="center"/>
    </xf>
    <xf numFmtId="0" fontId="49" fillId="0" borderId="65" xfId="107" applyFill="1" applyBorder="1" applyAlignment="1">
      <alignment horizontal="left" wrapText="1"/>
    </xf>
    <xf numFmtId="0" fontId="8" fillId="0" borderId="23" xfId="107" applyFont="1" applyFill="1" applyBorder="1" applyAlignment="1">
      <alignment vertical="center"/>
    </xf>
    <xf numFmtId="0" fontId="8" fillId="0" borderId="24" xfId="107" applyFont="1" applyFill="1" applyBorder="1" applyAlignment="1">
      <alignment horizontal="left" wrapText="1"/>
    </xf>
    <xf numFmtId="0" fontId="8" fillId="0" borderId="44" xfId="107" applyFont="1" applyFill="1" applyBorder="1" applyAlignment="1">
      <alignment horizontal="center"/>
    </xf>
    <xf numFmtId="0" fontId="8" fillId="0" borderId="13" xfId="107" applyFont="1" applyFill="1" applyBorder="1" applyAlignment="1">
      <alignment vertical="center"/>
    </xf>
    <xf numFmtId="0" fontId="49" fillId="0" borderId="75" xfId="107" applyFill="1" applyBorder="1"/>
    <xf numFmtId="0" fontId="62" fillId="34" borderId="40" xfId="107" applyFont="1" applyFill="1" applyBorder="1" applyAlignment="1">
      <alignment horizontal="center" vertical="center" wrapText="1"/>
    </xf>
    <xf numFmtId="0" fontId="8" fillId="34" borderId="29" xfId="107" applyFont="1" applyFill="1" applyBorder="1" applyAlignment="1">
      <alignment horizontal="center" vertical="center"/>
    </xf>
    <xf numFmtId="0" fontId="51" fillId="0" borderId="29" xfId="107" applyFont="1" applyFill="1" applyBorder="1" applyAlignment="1">
      <alignment vertical="center"/>
    </xf>
    <xf numFmtId="0" fontId="58" fillId="31" borderId="23" xfId="107" applyFont="1" applyFill="1" applyBorder="1" applyAlignment="1">
      <alignment horizontal="center" wrapText="1"/>
    </xf>
    <xf numFmtId="0" fontId="52" fillId="31" borderId="23" xfId="107" applyFont="1" applyFill="1" applyBorder="1" applyAlignment="1">
      <alignment horizontal="center" vertical="center"/>
    </xf>
    <xf numFmtId="0" fontId="8" fillId="31" borderId="76" xfId="0" applyFont="1" applyFill="1" applyBorder="1" applyAlignment="1">
      <alignment horizontal="center" wrapText="1"/>
    </xf>
    <xf numFmtId="0" fontId="28" fillId="33" borderId="46" xfId="107" applyFont="1" applyFill="1" applyBorder="1" applyAlignment="1">
      <alignment horizontal="center" wrapText="1"/>
    </xf>
    <xf numFmtId="0" fontId="56" fillId="31" borderId="15" xfId="0" applyFont="1" applyFill="1" applyBorder="1" applyAlignment="1">
      <alignment horizontal="center"/>
    </xf>
    <xf numFmtId="0" fontId="85" fillId="31" borderId="40" xfId="107" applyFont="1" applyFill="1" applyBorder="1" applyAlignment="1">
      <alignment horizontal="center" vertical="center"/>
    </xf>
    <xf numFmtId="0" fontId="88" fillId="31" borderId="40" xfId="107" applyFont="1" applyFill="1" applyBorder="1" applyAlignment="1">
      <alignment horizontal="center" vertical="center"/>
    </xf>
    <xf numFmtId="0" fontId="85" fillId="31" borderId="77" xfId="107" applyFont="1" applyFill="1" applyBorder="1" applyAlignment="1">
      <alignment horizontal="center" vertical="center"/>
    </xf>
    <xf numFmtId="0" fontId="85" fillId="31" borderId="18" xfId="107" applyFont="1" applyFill="1" applyBorder="1" applyAlignment="1">
      <alignment horizontal="center" vertical="center"/>
    </xf>
    <xf numFmtId="0" fontId="85" fillId="0" borderId="41" xfId="107" applyFont="1" applyBorder="1" applyAlignment="1">
      <alignment horizontal="left"/>
    </xf>
    <xf numFmtId="0" fontId="85" fillId="0" borderId="15" xfId="107" applyFont="1" applyBorder="1" applyAlignment="1">
      <alignment horizontal="center" vertical="center" wrapText="1"/>
    </xf>
    <xf numFmtId="0" fontId="85" fillId="29" borderId="15" xfId="107" applyFont="1" applyFill="1" applyBorder="1" applyAlignment="1">
      <alignment horizontal="center"/>
    </xf>
    <xf numFmtId="0" fontId="8" fillId="33" borderId="29" xfId="0" applyFont="1" applyFill="1" applyBorder="1" applyAlignment="1">
      <alignment horizontal="center" vertical="center"/>
    </xf>
    <xf numFmtId="0" fontId="8" fillId="33" borderId="51" xfId="107" applyFont="1" applyFill="1" applyBorder="1" applyAlignment="1">
      <alignment horizontal="center" vertical="center" wrapText="1"/>
    </xf>
    <xf numFmtId="0" fontId="8" fillId="33" borderId="76" xfId="0" applyFont="1" applyFill="1" applyBorder="1" applyAlignment="1">
      <alignment horizontal="center" wrapText="1"/>
    </xf>
    <xf numFmtId="0" fontId="8" fillId="0" borderId="29" xfId="107" applyFont="1" applyFill="1" applyBorder="1" applyAlignment="1">
      <alignment horizontal="center" vertical="center" wrapText="1"/>
    </xf>
    <xf numFmtId="0" fontId="58" fillId="33" borderId="15" xfId="107" applyFont="1" applyFill="1" applyBorder="1" applyAlignment="1">
      <alignment horizontal="center" vertical="center"/>
    </xf>
    <xf numFmtId="0" fontId="56" fillId="31" borderId="15" xfId="107" applyFont="1" applyFill="1" applyBorder="1" applyAlignment="1">
      <alignment horizontal="center" vertical="center"/>
    </xf>
    <xf numFmtId="0" fontId="16" fillId="35" borderId="19" xfId="107" applyFont="1" applyFill="1" applyBorder="1" applyAlignment="1">
      <alignment horizontal="center" vertical="center" wrapText="1"/>
    </xf>
    <xf numFmtId="0" fontId="63" fillId="35" borderId="15" xfId="107" applyFont="1" applyFill="1" applyBorder="1" applyAlignment="1">
      <alignment horizontal="center" vertical="center" wrapText="1"/>
    </xf>
    <xf numFmtId="0" fontId="32" fillId="35" borderId="15" xfId="107" applyFont="1" applyFill="1" applyBorder="1" applyAlignment="1">
      <alignment horizontal="center" vertical="center" wrapText="1"/>
    </xf>
    <xf numFmtId="0" fontId="8" fillId="35" borderId="15" xfId="107" applyFont="1" applyFill="1" applyBorder="1" applyAlignment="1">
      <alignment horizontal="center" vertical="center"/>
    </xf>
    <xf numFmtId="0" fontId="30" fillId="35" borderId="15" xfId="107" applyFont="1" applyFill="1" applyBorder="1" applyAlignment="1">
      <alignment horizontal="center" vertical="center"/>
    </xf>
    <xf numFmtId="0" fontId="44" fillId="35" borderId="15" xfId="107" applyFont="1" applyFill="1" applyBorder="1" applyAlignment="1">
      <alignment horizontal="center" vertical="center"/>
    </xf>
    <xf numFmtId="0" fontId="16" fillId="35" borderId="54" xfId="0" applyFont="1" applyFill="1" applyBorder="1" applyAlignment="1">
      <alignment horizontal="center" vertical="center"/>
    </xf>
    <xf numFmtId="0" fontId="49" fillId="0" borderId="41" xfId="107" applyFill="1" applyBorder="1" applyAlignment="1">
      <alignment horizontal="left" vertical="center"/>
    </xf>
    <xf numFmtId="0" fontId="8" fillId="31" borderId="22" xfId="107" applyFont="1" applyFill="1" applyBorder="1"/>
    <xf numFmtId="0" fontId="8" fillId="31" borderId="23" xfId="107" applyFont="1" applyFill="1" applyBorder="1" applyAlignment="1">
      <alignment horizontal="center" wrapText="1"/>
    </xf>
    <xf numFmtId="0" fontId="49" fillId="0" borderId="45" xfId="107" applyBorder="1" applyAlignment="1">
      <alignment horizontal="center"/>
    </xf>
    <xf numFmtId="0" fontId="49" fillId="29" borderId="45" xfId="107" applyFill="1" applyBorder="1" applyAlignment="1">
      <alignment horizontal="center"/>
    </xf>
    <xf numFmtId="0" fontId="50" fillId="0" borderId="44" xfId="107" applyFont="1" applyBorder="1" applyAlignment="1">
      <alignment horizontal="center"/>
    </xf>
    <xf numFmtId="0" fontId="58" fillId="0" borderId="44" xfId="107" applyFont="1" applyBorder="1" applyAlignment="1">
      <alignment horizontal="center"/>
    </xf>
    <xf numFmtId="0" fontId="51" fillId="0" borderId="0" xfId="107" applyFont="1" applyFill="1" applyBorder="1" applyAlignment="1">
      <alignment vertical="center"/>
    </xf>
    <xf numFmtId="0" fontId="16" fillId="0" borderId="0" xfId="107" applyFont="1" applyFill="1" applyBorder="1" applyAlignment="1">
      <alignment horizontal="left" vertical="center"/>
    </xf>
    <xf numFmtId="0" fontId="49" fillId="0" borderId="0" xfId="107" applyFill="1" applyBorder="1" applyAlignment="1">
      <alignment horizontal="left" wrapText="1"/>
    </xf>
    <xf numFmtId="0" fontId="28" fillId="35" borderId="19" xfId="107" applyFont="1" applyFill="1" applyBorder="1" applyAlignment="1">
      <alignment horizontal="center" vertical="center" wrapText="1"/>
    </xf>
    <xf numFmtId="0" fontId="28" fillId="35" borderId="15" xfId="107" applyFont="1" applyFill="1" applyBorder="1" applyAlignment="1">
      <alignment horizontal="center" vertical="center" wrapText="1"/>
    </xf>
    <xf numFmtId="0" fontId="62" fillId="34" borderId="64" xfId="107" applyFont="1" applyFill="1" applyBorder="1" applyAlignment="1">
      <alignment horizontal="center" vertical="center" wrapText="1"/>
    </xf>
    <xf numFmtId="0" fontId="28" fillId="35" borderId="15" xfId="107" applyFont="1" applyFill="1" applyBorder="1" applyAlignment="1">
      <alignment horizontal="center" vertical="center"/>
    </xf>
    <xf numFmtId="0" fontId="57" fillId="34" borderId="23" xfId="107" applyFont="1" applyFill="1" applyBorder="1" applyAlignment="1">
      <alignment horizontal="center" vertical="center" wrapText="1"/>
    </xf>
    <xf numFmtId="0" fontId="56" fillId="34" borderId="23" xfId="0" applyFont="1" applyFill="1" applyBorder="1" applyAlignment="1">
      <alignment horizontal="center" vertical="center" wrapText="1"/>
    </xf>
    <xf numFmtId="0" fontId="8" fillId="34" borderId="23" xfId="0" applyFont="1" applyFill="1" applyBorder="1" applyAlignment="1">
      <alignment horizontal="center" vertical="center"/>
    </xf>
    <xf numFmtId="0" fontId="8" fillId="34" borderId="23" xfId="107" applyFont="1" applyFill="1" applyBorder="1" applyAlignment="1">
      <alignment horizontal="center" vertical="center"/>
    </xf>
    <xf numFmtId="0" fontId="44" fillId="34" borderId="23" xfId="107" applyFont="1" applyFill="1" applyBorder="1" applyAlignment="1">
      <alignment horizontal="center" vertical="center"/>
    </xf>
    <xf numFmtId="0" fontId="16" fillId="34" borderId="23" xfId="0" applyFont="1" applyFill="1" applyBorder="1" applyAlignment="1">
      <alignment horizontal="center" vertical="center"/>
    </xf>
    <xf numFmtId="0" fontId="16" fillId="34" borderId="52" xfId="0" applyFont="1" applyFill="1" applyBorder="1" applyAlignment="1">
      <alignment horizontal="center" vertical="center"/>
    </xf>
    <xf numFmtId="0" fontId="16" fillId="34" borderId="24" xfId="107" applyFont="1" applyFill="1" applyBorder="1" applyAlignment="1">
      <alignment horizontal="center" vertical="center" wrapText="1"/>
    </xf>
    <xf numFmtId="0" fontId="59" fillId="35" borderId="15" xfId="107" applyFont="1" applyFill="1" applyBorder="1" applyAlignment="1">
      <alignment horizontal="center" vertical="center"/>
    </xf>
    <xf numFmtId="0" fontId="30" fillId="35" borderId="15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5" borderId="18" xfId="107" applyFont="1" applyFill="1" applyBorder="1" applyAlignment="1">
      <alignment horizontal="center" vertical="center" wrapText="1"/>
    </xf>
    <xf numFmtId="0" fontId="49" fillId="0" borderId="15" xfId="107" applyFill="1" applyBorder="1" applyAlignment="1">
      <alignment horizontal="center" vertical="center" wrapText="1"/>
    </xf>
    <xf numFmtId="0" fontId="16" fillId="0" borderId="15" xfId="107" applyFont="1" applyFill="1" applyBorder="1" applyAlignment="1">
      <alignment horizontal="center" vertical="center" wrapText="1"/>
    </xf>
    <xf numFmtId="0" fontId="49" fillId="0" borderId="13" xfId="107" applyBorder="1" applyAlignment="1">
      <alignment horizontal="left"/>
    </xf>
    <xf numFmtId="0" fontId="16" fillId="0" borderId="13" xfId="107" applyFont="1" applyBorder="1" applyAlignment="1">
      <alignment horizontal="center"/>
    </xf>
    <xf numFmtId="0" fontId="8" fillId="29" borderId="45" xfId="107" applyFont="1" applyFill="1" applyBorder="1" applyAlignment="1">
      <alignment horizontal="center"/>
    </xf>
    <xf numFmtId="0" fontId="62" fillId="35" borderId="15" xfId="107" applyFont="1" applyFill="1" applyBorder="1" applyAlignment="1">
      <alignment horizontal="center" vertical="center" wrapText="1"/>
    </xf>
    <xf numFmtId="0" fontId="62" fillId="35" borderId="64" xfId="107" applyFont="1" applyFill="1" applyBorder="1" applyAlignment="1">
      <alignment horizontal="center" vertical="center" wrapText="1"/>
    </xf>
    <xf numFmtId="0" fontId="32" fillId="35" borderId="23" xfId="107" applyFont="1" applyFill="1" applyBorder="1" applyAlignment="1">
      <alignment horizontal="center" vertical="center" wrapText="1"/>
    </xf>
    <xf numFmtId="0" fontId="44" fillId="35" borderId="23" xfId="107" applyFont="1" applyFill="1" applyBorder="1" applyAlignment="1">
      <alignment horizontal="center" vertical="center"/>
    </xf>
    <xf numFmtId="0" fontId="16" fillId="35" borderId="23" xfId="0" applyFont="1" applyFill="1" applyBorder="1" applyAlignment="1">
      <alignment horizontal="center" vertical="center"/>
    </xf>
    <xf numFmtId="0" fontId="16" fillId="35" borderId="52" xfId="0" applyFont="1" applyFill="1" applyBorder="1" applyAlignment="1">
      <alignment horizontal="center" vertical="center"/>
    </xf>
    <xf numFmtId="0" fontId="16" fillId="35" borderId="24" xfId="107" applyFont="1" applyFill="1" applyBorder="1" applyAlignment="1">
      <alignment horizontal="center" vertical="center" wrapText="1"/>
    </xf>
    <xf numFmtId="0" fontId="8" fillId="0" borderId="45" xfId="107" applyFont="1" applyBorder="1" applyAlignment="1">
      <alignment horizontal="center"/>
    </xf>
    <xf numFmtId="0" fontId="97" fillId="33" borderId="13" xfId="0" applyFont="1" applyFill="1" applyBorder="1" applyAlignment="1">
      <alignment horizontal="center"/>
    </xf>
    <xf numFmtId="14" fontId="49" fillId="29" borderId="25" xfId="107" applyNumberFormat="1" applyFill="1" applyBorder="1" applyAlignment="1">
      <alignment horizontal="left" vertical="center"/>
    </xf>
    <xf numFmtId="0" fontId="49" fillId="29" borderId="26" xfId="107" applyFill="1" applyBorder="1" applyAlignment="1">
      <alignment horizontal="center" vertical="center" wrapText="1"/>
    </xf>
    <xf numFmtId="0" fontId="49" fillId="29" borderId="44" xfId="107" applyFill="1" applyBorder="1" applyAlignment="1">
      <alignment horizontal="left" vertical="center"/>
    </xf>
    <xf numFmtId="0" fontId="49" fillId="29" borderId="13" xfId="107" applyFill="1" applyBorder="1" applyAlignment="1">
      <alignment horizontal="center" vertical="center" wrapText="1"/>
    </xf>
    <xf numFmtId="14" fontId="49" fillId="29" borderId="44" xfId="107" applyNumberFormat="1" applyFill="1" applyBorder="1" applyAlignment="1">
      <alignment horizontal="left" vertical="center"/>
    </xf>
    <xf numFmtId="0" fontId="49" fillId="29" borderId="44" xfId="107" applyFill="1" applyBorder="1" applyAlignment="1">
      <alignment horizontal="left"/>
    </xf>
    <xf numFmtId="14" fontId="49" fillId="0" borderId="59" xfId="107" applyNumberFormat="1" applyFill="1" applyBorder="1" applyAlignment="1">
      <alignment horizontal="left" vertical="center"/>
    </xf>
    <xf numFmtId="0" fontId="8" fillId="0" borderId="64" xfId="107" applyFont="1" applyFill="1" applyBorder="1" applyAlignment="1">
      <alignment horizontal="center" vertical="center" wrapText="1"/>
    </xf>
    <xf numFmtId="0" fontId="8" fillId="0" borderId="15" xfId="107" applyFont="1" applyFill="1" applyBorder="1" applyAlignment="1">
      <alignment vertical="center"/>
    </xf>
    <xf numFmtId="0" fontId="33" fillId="35" borderId="15" xfId="0" applyFont="1" applyFill="1" applyBorder="1" applyAlignment="1">
      <alignment horizontal="center" vertical="center"/>
    </xf>
    <xf numFmtId="0" fontId="33" fillId="35" borderId="15" xfId="107" applyFont="1" applyFill="1" applyBorder="1" applyAlignment="1">
      <alignment horizontal="center" vertical="center"/>
    </xf>
    <xf numFmtId="0" fontId="31" fillId="35" borderId="15" xfId="107" applyFont="1" applyFill="1" applyBorder="1" applyAlignment="1">
      <alignment horizontal="center" vertical="center" wrapText="1"/>
    </xf>
    <xf numFmtId="0" fontId="28" fillId="38" borderId="25" xfId="107" applyFont="1" applyFill="1" applyBorder="1" applyAlignment="1">
      <alignment horizontal="center" vertical="center" wrapText="1"/>
    </xf>
    <xf numFmtId="0" fontId="28" fillId="38" borderId="26" xfId="107" applyFont="1" applyFill="1" applyBorder="1" applyAlignment="1">
      <alignment horizontal="center" wrapText="1"/>
    </xf>
    <xf numFmtId="0" fontId="16" fillId="38" borderId="26" xfId="107" applyFont="1" applyFill="1" applyBorder="1" applyAlignment="1">
      <alignment horizontal="center" vertical="center"/>
    </xf>
    <xf numFmtId="0" fontId="59" fillId="38" borderId="26" xfId="107" applyFont="1" applyFill="1" applyBorder="1" applyAlignment="1">
      <alignment horizontal="center" vertical="center"/>
    </xf>
    <xf numFmtId="0" fontId="30" fillId="38" borderId="26" xfId="0" applyFont="1" applyFill="1" applyBorder="1" applyAlignment="1">
      <alignment horizontal="center" vertical="center"/>
    </xf>
    <xf numFmtId="0" fontId="30" fillId="38" borderId="26" xfId="107" applyFont="1" applyFill="1" applyBorder="1" applyAlignment="1">
      <alignment horizontal="center" vertical="center"/>
    </xf>
    <xf numFmtId="0" fontId="44" fillId="38" borderId="26" xfId="107" applyFont="1" applyFill="1" applyBorder="1" applyAlignment="1">
      <alignment horizontal="center" vertical="center"/>
    </xf>
    <xf numFmtId="0" fontId="16" fillId="38" borderId="26" xfId="0" applyFont="1" applyFill="1" applyBorder="1" applyAlignment="1">
      <alignment horizontal="center" vertical="center"/>
    </xf>
    <xf numFmtId="0" fontId="16" fillId="38" borderId="17" xfId="107" applyFont="1" applyFill="1" applyBorder="1" applyAlignment="1">
      <alignment horizontal="center" vertical="center" wrapText="1"/>
    </xf>
    <xf numFmtId="0" fontId="63" fillId="38" borderId="13" xfId="107" applyFont="1" applyFill="1" applyBorder="1" applyAlignment="1">
      <alignment horizontal="center" vertical="center" wrapText="1"/>
    </xf>
    <xf numFmtId="0" fontId="32" fillId="38" borderId="13" xfId="107" applyFont="1" applyFill="1" applyBorder="1" applyAlignment="1">
      <alignment horizontal="center" vertical="center" wrapText="1"/>
    </xf>
    <xf numFmtId="0" fontId="16" fillId="38" borderId="13" xfId="107" applyFont="1" applyFill="1" applyBorder="1" applyAlignment="1">
      <alignment horizontal="center" vertical="center"/>
    </xf>
    <xf numFmtId="0" fontId="30" fillId="38" borderId="13" xfId="107" applyFont="1" applyFill="1" applyBorder="1" applyAlignment="1">
      <alignment horizontal="center" vertical="center"/>
    </xf>
    <xf numFmtId="0" fontId="44" fillId="38" borderId="13" xfId="107" applyFont="1" applyFill="1" applyBorder="1" applyAlignment="1">
      <alignment horizontal="center" vertical="center"/>
    </xf>
    <xf numFmtId="0" fontId="16" fillId="38" borderId="13" xfId="0" applyFont="1" applyFill="1" applyBorder="1" applyAlignment="1">
      <alignment horizontal="center" vertical="center"/>
    </xf>
    <xf numFmtId="0" fontId="30" fillId="38" borderId="13" xfId="0" applyFont="1" applyFill="1" applyBorder="1" applyAlignment="1">
      <alignment horizontal="center" vertical="center"/>
    </xf>
    <xf numFmtId="0" fontId="57" fillId="38" borderId="13" xfId="107" applyFont="1" applyFill="1" applyBorder="1" applyAlignment="1">
      <alignment horizontal="center" vertical="center" wrapText="1"/>
    </xf>
    <xf numFmtId="0" fontId="41" fillId="38" borderId="13" xfId="0" applyFont="1" applyFill="1" applyBorder="1" applyAlignment="1">
      <alignment horizontal="center" vertical="center" wrapText="1"/>
    </xf>
    <xf numFmtId="0" fontId="33" fillId="38" borderId="13" xfId="0" applyFont="1" applyFill="1" applyBorder="1" applyAlignment="1">
      <alignment horizontal="center" vertical="center"/>
    </xf>
    <xf numFmtId="0" fontId="33" fillId="38" borderId="13" xfId="107" applyFont="1" applyFill="1" applyBorder="1" applyAlignment="1">
      <alignment horizontal="center" vertical="center"/>
    </xf>
    <xf numFmtId="0" fontId="8" fillId="38" borderId="13" xfId="0" applyFont="1" applyFill="1" applyBorder="1" applyAlignment="1">
      <alignment horizontal="center" vertical="center"/>
    </xf>
    <xf numFmtId="0" fontId="16" fillId="38" borderId="24" xfId="107" applyFont="1" applyFill="1" applyBorder="1" applyAlignment="1">
      <alignment horizontal="center" vertical="center" wrapText="1"/>
    </xf>
    <xf numFmtId="0" fontId="31" fillId="38" borderId="13" xfId="107" applyFont="1" applyFill="1" applyBorder="1" applyAlignment="1">
      <alignment horizontal="center" vertical="center" wrapText="1"/>
    </xf>
    <xf numFmtId="0" fontId="16" fillId="38" borderId="19" xfId="107" applyFont="1" applyFill="1" applyBorder="1" applyAlignment="1">
      <alignment horizontal="center" vertical="center" wrapText="1"/>
    </xf>
    <xf numFmtId="0" fontId="63" fillId="38" borderId="15" xfId="107" applyFont="1" applyFill="1" applyBorder="1" applyAlignment="1">
      <alignment horizontal="center" vertical="center" wrapText="1"/>
    </xf>
    <xf numFmtId="0" fontId="33" fillId="38" borderId="15" xfId="0" applyFont="1" applyFill="1" applyBorder="1" applyAlignment="1">
      <alignment horizontal="center" vertical="center"/>
    </xf>
    <xf numFmtId="0" fontId="33" fillId="38" borderId="15" xfId="107" applyFont="1" applyFill="1" applyBorder="1" applyAlignment="1">
      <alignment horizontal="center" vertical="center"/>
    </xf>
    <xf numFmtId="0" fontId="44" fillId="38" borderId="15" xfId="107" applyFont="1" applyFill="1" applyBorder="1" applyAlignment="1">
      <alignment horizontal="center" vertical="center"/>
    </xf>
    <xf numFmtId="0" fontId="31" fillId="38" borderId="15" xfId="107" applyFont="1" applyFill="1" applyBorder="1" applyAlignment="1">
      <alignment horizontal="center" vertical="center" wrapText="1"/>
    </xf>
    <xf numFmtId="0" fontId="8" fillId="38" borderId="26" xfId="107" applyFont="1" applyFill="1" applyBorder="1" applyAlignment="1">
      <alignment horizontal="center" vertical="center" wrapText="1"/>
    </xf>
    <xf numFmtId="0" fontId="16" fillId="56" borderId="13" xfId="107" applyFont="1" applyFill="1" applyBorder="1" applyAlignment="1">
      <alignment horizontal="center" vertical="center" wrapText="1"/>
    </xf>
    <xf numFmtId="0" fontId="8" fillId="56" borderId="13" xfId="107" applyFont="1" applyFill="1" applyBorder="1" applyAlignment="1">
      <alignment horizontal="center" vertical="center" wrapText="1"/>
    </xf>
    <xf numFmtId="0" fontId="50" fillId="33" borderId="56" xfId="0" applyFont="1" applyFill="1" applyBorder="1" applyAlignment="1">
      <alignment horizontal="center"/>
    </xf>
    <xf numFmtId="0" fontId="8" fillId="33" borderId="19" xfId="107" applyFont="1" applyFill="1" applyBorder="1" applyAlignment="1">
      <alignment horizontal="center" vertical="center" wrapText="1"/>
    </xf>
    <xf numFmtId="0" fontId="8" fillId="33" borderId="15" xfId="0" applyFont="1" applyFill="1" applyBorder="1" applyAlignment="1">
      <alignment horizontal="center"/>
    </xf>
    <xf numFmtId="0" fontId="56" fillId="33" borderId="15" xfId="0" applyFont="1" applyFill="1" applyBorder="1" applyAlignment="1">
      <alignment horizontal="center"/>
    </xf>
    <xf numFmtId="0" fontId="0" fillId="33" borderId="15" xfId="0" applyFill="1" applyBorder="1"/>
    <xf numFmtId="0" fontId="0" fillId="33" borderId="18" xfId="0" applyFill="1" applyBorder="1" applyAlignment="1">
      <alignment horizontal="center"/>
    </xf>
    <xf numFmtId="14" fontId="49" fillId="29" borderId="41" xfId="107" applyNumberFormat="1" applyFill="1" applyBorder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14" fontId="49" fillId="29" borderId="17" xfId="107" applyNumberFormat="1" applyFill="1" applyBorder="1" applyAlignment="1">
      <alignment horizontal="left" vertical="center"/>
    </xf>
    <xf numFmtId="0" fontId="8" fillId="31" borderId="13" xfId="107" applyFont="1" applyFill="1" applyBorder="1" applyAlignment="1">
      <alignment horizontal="center" wrapText="1"/>
    </xf>
    <xf numFmtId="0" fontId="49" fillId="34" borderId="13" xfId="107" applyFill="1" applyBorder="1"/>
    <xf numFmtId="0" fontId="31" fillId="34" borderId="23" xfId="107" applyFont="1" applyFill="1" applyBorder="1" applyAlignment="1">
      <alignment horizontal="center" vertical="center" wrapText="1"/>
    </xf>
    <xf numFmtId="0" fontId="50" fillId="33" borderId="26" xfId="107" applyFont="1" applyFill="1" applyBorder="1" applyAlignment="1">
      <alignment horizontal="center" vertical="center"/>
    </xf>
    <xf numFmtId="0" fontId="50" fillId="31" borderId="26" xfId="107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/>
    </xf>
    <xf numFmtId="0" fontId="58" fillId="33" borderId="13" xfId="107" applyFont="1" applyFill="1" applyBorder="1" applyAlignment="1">
      <alignment horizontal="center" vertical="center" wrapText="1"/>
    </xf>
    <xf numFmtId="0" fontId="58" fillId="33" borderId="29" xfId="107" applyFont="1" applyFill="1" applyBorder="1" applyAlignment="1">
      <alignment horizontal="center" vertical="center" wrapText="1"/>
    </xf>
    <xf numFmtId="0" fontId="58" fillId="31" borderId="29" xfId="107" applyFont="1" applyFill="1" applyBorder="1" applyAlignment="1">
      <alignment horizontal="center" wrapText="1"/>
    </xf>
    <xf numFmtId="0" fontId="63" fillId="35" borderId="23" xfId="107" applyFont="1" applyFill="1" applyBorder="1" applyAlignment="1">
      <alignment horizontal="center" vertical="center" wrapText="1"/>
    </xf>
    <xf numFmtId="0" fontId="16" fillId="35" borderId="23" xfId="107" applyFont="1" applyFill="1" applyBorder="1" applyAlignment="1">
      <alignment horizontal="center" vertical="center"/>
    </xf>
    <xf numFmtId="0" fontId="30" fillId="35" borderId="23" xfId="107" applyFont="1" applyFill="1" applyBorder="1" applyAlignment="1">
      <alignment horizontal="center" vertical="center"/>
    </xf>
    <xf numFmtId="0" fontId="49" fillId="0" borderId="42" xfId="107" applyFill="1" applyBorder="1" applyAlignment="1">
      <alignment horizontal="left" vertical="center"/>
    </xf>
    <xf numFmtId="0" fontId="49" fillId="0" borderId="23" xfId="107" applyFill="1" applyBorder="1" applyAlignment="1">
      <alignment horizontal="center" vertical="center" wrapText="1"/>
    </xf>
    <xf numFmtId="0" fontId="16" fillId="26" borderId="23" xfId="107" applyFont="1" applyFill="1" applyBorder="1" applyAlignment="1">
      <alignment horizontal="center" vertical="center" wrapText="1"/>
    </xf>
    <xf numFmtId="0" fontId="49" fillId="0" borderId="24" xfId="107" applyFill="1" applyBorder="1" applyAlignment="1">
      <alignment horizontal="left" vertical="center"/>
    </xf>
    <xf numFmtId="0" fontId="16" fillId="0" borderId="24" xfId="107" applyFont="1" applyFill="1" applyBorder="1" applyAlignment="1">
      <alignment horizontal="left" wrapText="1"/>
    </xf>
    <xf numFmtId="0" fontId="8" fillId="35" borderId="0" xfId="107" applyFont="1" applyFill="1" applyBorder="1" applyAlignment="1">
      <alignment horizontal="center" vertical="center"/>
    </xf>
    <xf numFmtId="0" fontId="58" fillId="33" borderId="23" xfId="0" applyFont="1" applyFill="1" applyBorder="1" applyAlignment="1">
      <alignment horizontal="center"/>
    </xf>
    <xf numFmtId="0" fontId="49" fillId="35" borderId="41" xfId="107" applyFill="1" applyBorder="1"/>
    <xf numFmtId="0" fontId="49" fillId="35" borderId="15" xfId="107" applyFill="1" applyBorder="1"/>
    <xf numFmtId="0" fontId="0" fillId="35" borderId="15" xfId="107" applyFont="1" applyFill="1" applyBorder="1" applyAlignment="1">
      <alignment horizontal="center" wrapText="1"/>
    </xf>
    <xf numFmtId="0" fontId="16" fillId="35" borderId="15" xfId="107" applyFont="1" applyFill="1" applyBorder="1" applyAlignment="1">
      <alignment horizontal="center" vertical="center"/>
    </xf>
    <xf numFmtId="0" fontId="49" fillId="0" borderId="41" xfId="107" applyBorder="1" applyAlignment="1">
      <alignment horizontal="left"/>
    </xf>
    <xf numFmtId="0" fontId="16" fillId="35" borderId="15" xfId="107" applyFont="1" applyFill="1" applyBorder="1" applyAlignment="1">
      <alignment horizontal="center" vertical="center" wrapText="1"/>
    </xf>
    <xf numFmtId="0" fontId="28" fillId="35" borderId="15" xfId="107" applyFont="1" applyFill="1" applyBorder="1" applyAlignment="1">
      <alignment horizontal="center" wrapText="1"/>
    </xf>
    <xf numFmtId="14" fontId="49" fillId="0" borderId="15" xfId="107" applyNumberFormat="1" applyFill="1" applyBorder="1" applyAlignment="1">
      <alignment horizontal="left" vertical="center"/>
    </xf>
    <xf numFmtId="0" fontId="49" fillId="0" borderId="15" xfId="107" applyFill="1" applyBorder="1" applyAlignment="1">
      <alignment vertical="center"/>
    </xf>
    <xf numFmtId="0" fontId="16" fillId="37" borderId="18" xfId="107" applyFont="1" applyFill="1" applyBorder="1" applyAlignment="1">
      <alignment horizontal="left" wrapText="1"/>
    </xf>
    <xf numFmtId="0" fontId="49" fillId="35" borderId="81" xfId="107" applyFill="1" applyBorder="1"/>
    <xf numFmtId="0" fontId="49" fillId="35" borderId="40" xfId="107" applyFill="1" applyBorder="1"/>
    <xf numFmtId="0" fontId="0" fillId="35" borderId="40" xfId="107" applyFont="1" applyFill="1" applyBorder="1" applyAlignment="1">
      <alignment horizontal="center" wrapText="1"/>
    </xf>
    <xf numFmtId="0" fontId="0" fillId="35" borderId="29" xfId="107" applyFont="1" applyFill="1" applyBorder="1" applyAlignment="1">
      <alignment horizontal="center" vertical="center"/>
    </xf>
    <xf numFmtId="0" fontId="16" fillId="35" borderId="29" xfId="107" applyFont="1" applyFill="1" applyBorder="1" applyAlignment="1">
      <alignment horizontal="center" vertical="center" wrapText="1"/>
    </xf>
    <xf numFmtId="0" fontId="49" fillId="0" borderId="81" xfId="107" applyBorder="1" applyAlignment="1">
      <alignment horizontal="left"/>
    </xf>
    <xf numFmtId="0" fontId="16" fillId="0" borderId="40" xfId="107" applyFont="1" applyFill="1" applyBorder="1" applyAlignment="1">
      <alignment horizontal="center" vertical="center" wrapText="1"/>
    </xf>
    <xf numFmtId="0" fontId="49" fillId="0" borderId="80" xfId="107" applyBorder="1" applyAlignment="1"/>
    <xf numFmtId="0" fontId="49" fillId="0" borderId="80" xfId="107" applyBorder="1" applyAlignment="1">
      <alignment horizontal="left"/>
    </xf>
    <xf numFmtId="0" fontId="49" fillId="0" borderId="80" xfId="107" applyBorder="1"/>
    <xf numFmtId="0" fontId="16" fillId="29" borderId="40" xfId="107" applyFont="1" applyFill="1" applyBorder="1" applyAlignment="1">
      <alignment horizontal="center"/>
    </xf>
    <xf numFmtId="0" fontId="8" fillId="29" borderId="15" xfId="107" applyFont="1" applyFill="1" applyBorder="1" applyAlignment="1">
      <alignment horizontal="center"/>
    </xf>
    <xf numFmtId="0" fontId="28" fillId="26" borderId="14" xfId="107" applyNumberFormat="1" applyFont="1" applyFill="1" applyBorder="1" applyAlignment="1">
      <alignment horizontal="center" vertical="center"/>
    </xf>
    <xf numFmtId="0" fontId="33" fillId="31" borderId="26" xfId="107" applyNumberFormat="1" applyFont="1" applyFill="1" applyBorder="1" applyAlignment="1">
      <alignment horizontal="center" vertical="center"/>
    </xf>
    <xf numFmtId="0" fontId="30" fillId="31" borderId="13" xfId="107" applyNumberFormat="1" applyFont="1" applyFill="1" applyBorder="1" applyAlignment="1">
      <alignment horizontal="center" vertical="center" wrapText="1"/>
    </xf>
    <xf numFmtId="0" fontId="8" fillId="31" borderId="13" xfId="107" applyNumberFormat="1" applyFont="1" applyFill="1" applyBorder="1" applyAlignment="1">
      <alignment horizontal="center" vertical="center"/>
    </xf>
    <xf numFmtId="0" fontId="8" fillId="31" borderId="13" xfId="107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8" fillId="31" borderId="29" xfId="0" applyFont="1" applyFill="1" applyBorder="1" applyAlignment="1">
      <alignment horizontal="center"/>
    </xf>
    <xf numFmtId="0" fontId="56" fillId="33" borderId="46" xfId="0" applyFont="1" applyFill="1" applyBorder="1" applyAlignment="1">
      <alignment horizontal="center"/>
    </xf>
    <xf numFmtId="0" fontId="56" fillId="33" borderId="44" xfId="0" applyFont="1" applyFill="1" applyBorder="1" applyAlignment="1">
      <alignment horizontal="center"/>
    </xf>
    <xf numFmtId="0" fontId="56" fillId="33" borderId="45" xfId="0" applyFont="1" applyFill="1" applyBorder="1" applyAlignment="1">
      <alignment horizontal="center"/>
    </xf>
    <xf numFmtId="0" fontId="86" fillId="31" borderId="15" xfId="107" applyFont="1" applyFill="1" applyBorder="1" applyAlignment="1">
      <alignment horizontal="center" vertical="center"/>
    </xf>
    <xf numFmtId="0" fontId="58" fillId="33" borderId="29" xfId="0" applyFont="1" applyFill="1" applyBorder="1" applyAlignment="1">
      <alignment horizontal="center"/>
    </xf>
    <xf numFmtId="0" fontId="86" fillId="31" borderId="26" xfId="107" applyFont="1" applyFill="1" applyBorder="1" applyAlignment="1">
      <alignment horizontal="center" vertical="center"/>
    </xf>
    <xf numFmtId="0" fontId="8" fillId="31" borderId="29" xfId="107" applyFont="1" applyFill="1" applyBorder="1" applyAlignment="1">
      <alignment horizontal="center" vertical="center" wrapText="1"/>
    </xf>
    <xf numFmtId="0" fontId="0" fillId="31" borderId="29" xfId="0" applyFill="1" applyBorder="1"/>
    <xf numFmtId="0" fontId="0" fillId="31" borderId="29" xfId="0" applyFill="1" applyBorder="1" applyAlignment="1">
      <alignment horizontal="center"/>
    </xf>
    <xf numFmtId="14" fontId="49" fillId="0" borderId="29" xfId="107" applyNumberFormat="1" applyFill="1" applyBorder="1" applyAlignment="1">
      <alignment horizontal="left" vertical="center"/>
    </xf>
    <xf numFmtId="0" fontId="98" fillId="31" borderId="40" xfId="107" applyFont="1" applyFill="1" applyBorder="1" applyAlignment="1">
      <alignment horizontal="center" vertical="center"/>
    </xf>
    <xf numFmtId="0" fontId="28" fillId="31" borderId="26" xfId="107" applyFont="1" applyFill="1" applyBorder="1" applyAlignment="1">
      <alignment horizontal="center" vertical="center" wrapText="1"/>
    </xf>
    <xf numFmtId="0" fontId="8" fillId="30" borderId="13" xfId="107" applyFont="1" applyFill="1" applyBorder="1" applyAlignment="1">
      <alignment horizontal="center" vertical="center"/>
    </xf>
    <xf numFmtId="0" fontId="8" fillId="30" borderId="16" xfId="107" applyFont="1" applyFill="1" applyBorder="1" applyAlignment="1">
      <alignment horizontal="center" vertical="center"/>
    </xf>
    <xf numFmtId="0" fontId="50" fillId="30" borderId="44" xfId="107" applyFont="1" applyFill="1" applyBorder="1" applyAlignment="1">
      <alignment horizontal="center"/>
    </xf>
    <xf numFmtId="0" fontId="8" fillId="30" borderId="23" xfId="107" applyFont="1" applyFill="1" applyBorder="1" applyAlignment="1">
      <alignment horizontal="center" vertical="center"/>
    </xf>
    <xf numFmtId="0" fontId="8" fillId="30" borderId="24" xfId="107" applyFont="1" applyFill="1" applyBorder="1" applyAlignment="1">
      <alignment horizontal="center" vertical="center"/>
    </xf>
    <xf numFmtId="0" fontId="43" fillId="30" borderId="29" xfId="107" applyFont="1" applyFill="1" applyBorder="1" applyAlignment="1">
      <alignment horizontal="center" vertical="center"/>
    </xf>
    <xf numFmtId="0" fontId="8" fillId="30" borderId="30" xfId="107" applyFont="1" applyFill="1" applyBorder="1" applyAlignment="1">
      <alignment horizontal="center" vertical="center"/>
    </xf>
    <xf numFmtId="0" fontId="52" fillId="30" borderId="44" xfId="107" applyFont="1" applyFill="1" applyBorder="1" applyAlignment="1">
      <alignment horizontal="left"/>
    </xf>
    <xf numFmtId="0" fontId="8" fillId="29" borderId="13" xfId="107" applyFont="1" applyFill="1" applyBorder="1" applyAlignment="1">
      <alignment horizontal="center" vertical="center"/>
    </xf>
    <xf numFmtId="0" fontId="8" fillId="29" borderId="23" xfId="107" applyFont="1" applyFill="1" applyBorder="1" applyAlignment="1">
      <alignment horizontal="center" vertical="center"/>
    </xf>
    <xf numFmtId="0" fontId="8" fillId="29" borderId="29" xfId="107" applyFont="1" applyFill="1" applyBorder="1" applyAlignment="1">
      <alignment horizontal="center" vertical="center"/>
    </xf>
    <xf numFmtId="0" fontId="8" fillId="33" borderId="13" xfId="107" applyNumberFormat="1" applyFont="1" applyFill="1" applyBorder="1" applyAlignment="1">
      <alignment horizontal="center" vertical="center"/>
    </xf>
    <xf numFmtId="0" fontId="8" fillId="33" borderId="13" xfId="107" applyNumberFormat="1" applyFont="1" applyFill="1" applyBorder="1" applyAlignment="1">
      <alignment horizontal="center" vertical="center" wrapText="1"/>
    </xf>
    <xf numFmtId="0" fontId="96" fillId="29" borderId="13" xfId="0" applyFont="1" applyFill="1" applyBorder="1" applyAlignment="1">
      <alignment horizontal="center"/>
    </xf>
    <xf numFmtId="0" fontId="0" fillId="34" borderId="13" xfId="107" applyFont="1" applyFill="1" applyBorder="1" applyAlignment="1">
      <alignment horizontal="center" wrapText="1"/>
    </xf>
    <xf numFmtId="0" fontId="77" fillId="34" borderId="13" xfId="107" applyFont="1" applyFill="1" applyBorder="1" applyAlignment="1">
      <alignment horizontal="center" vertical="center"/>
    </xf>
    <xf numFmtId="0" fontId="67" fillId="0" borderId="13" xfId="107" applyFont="1" applyBorder="1" applyAlignment="1">
      <alignment horizontal="left"/>
    </xf>
    <xf numFmtId="0" fontId="60" fillId="34" borderId="13" xfId="0" applyFont="1" applyFill="1" applyBorder="1" applyAlignment="1">
      <alignment horizontal="center" vertical="center" wrapText="1"/>
    </xf>
    <xf numFmtId="0" fontId="61" fillId="34" borderId="13" xfId="107" applyFont="1" applyFill="1" applyBorder="1" applyAlignment="1">
      <alignment horizontal="center" vertical="center"/>
    </xf>
    <xf numFmtId="0" fontId="65" fillId="34" borderId="13" xfId="107" applyFont="1" applyFill="1" applyBorder="1" applyAlignment="1">
      <alignment horizontal="center" vertical="center" wrapText="1"/>
    </xf>
    <xf numFmtId="0" fontId="52" fillId="34" borderId="13" xfId="107" applyFont="1" applyFill="1" applyBorder="1"/>
    <xf numFmtId="0" fontId="80" fillId="34" borderId="13" xfId="0" applyFont="1" applyFill="1" applyBorder="1" applyAlignment="1">
      <alignment horizontal="center" vertical="center" wrapText="1"/>
    </xf>
    <xf numFmtId="0" fontId="67" fillId="34" borderId="13" xfId="107" applyFont="1" applyFill="1" applyBorder="1"/>
    <xf numFmtId="14" fontId="67" fillId="0" borderId="42" xfId="107" applyNumberFormat="1" applyFont="1" applyFill="1" applyBorder="1" applyAlignment="1">
      <alignment horizontal="left" vertical="center"/>
    </xf>
    <xf numFmtId="0" fontId="80" fillId="34" borderId="29" xfId="0" applyFont="1" applyFill="1" applyBorder="1" applyAlignment="1">
      <alignment horizontal="center" vertical="center" wrapText="1"/>
    </xf>
    <xf numFmtId="0" fontId="75" fillId="34" borderId="29" xfId="0" applyFont="1" applyFill="1" applyBorder="1" applyAlignment="1">
      <alignment horizontal="center" vertical="center"/>
    </xf>
    <xf numFmtId="0" fontId="75" fillId="34" borderId="29" xfId="107" applyFont="1" applyFill="1" applyBorder="1" applyAlignment="1">
      <alignment horizontal="center" vertical="center"/>
    </xf>
    <xf numFmtId="0" fontId="70" fillId="34" borderId="29" xfId="107" applyFont="1" applyFill="1" applyBorder="1" applyAlignment="1">
      <alignment horizontal="center" vertical="center"/>
    </xf>
    <xf numFmtId="0" fontId="67" fillId="34" borderId="29" xfId="0" applyFont="1" applyFill="1" applyBorder="1" applyAlignment="1">
      <alignment horizontal="center" vertical="center"/>
    </xf>
    <xf numFmtId="0" fontId="67" fillId="34" borderId="51" xfId="0" applyFont="1" applyFill="1" applyBorder="1" applyAlignment="1">
      <alignment horizontal="center" vertical="center"/>
    </xf>
    <xf numFmtId="14" fontId="67" fillId="0" borderId="45" xfId="107" applyNumberFormat="1" applyFont="1" applyFill="1" applyBorder="1" applyAlignment="1">
      <alignment horizontal="left" vertical="center"/>
    </xf>
    <xf numFmtId="0" fontId="8" fillId="31" borderId="47" xfId="107" applyFont="1" applyFill="1" applyBorder="1" applyAlignment="1">
      <alignment horizontal="center" vertical="center" wrapText="1"/>
    </xf>
    <xf numFmtId="0" fontId="8" fillId="31" borderId="40" xfId="107" applyFont="1" applyFill="1" applyBorder="1" applyAlignment="1">
      <alignment horizontal="center" vertical="center" wrapText="1"/>
    </xf>
    <xf numFmtId="0" fontId="8" fillId="0" borderId="13" xfId="107" applyFont="1" applyFill="1" applyBorder="1" applyAlignment="1">
      <alignment horizontal="center"/>
    </xf>
    <xf numFmtId="0" fontId="30" fillId="33" borderId="13" xfId="107" applyNumberFormat="1" applyFont="1" applyFill="1" applyBorder="1" applyAlignment="1">
      <alignment horizontal="center" vertical="center" wrapText="1"/>
    </xf>
    <xf numFmtId="0" fontId="97" fillId="32" borderId="13" xfId="0" applyFont="1" applyFill="1" applyBorder="1" applyAlignment="1">
      <alignment horizontal="center"/>
    </xf>
    <xf numFmtId="0" fontId="28" fillId="38" borderId="0" xfId="0" applyNumberFormat="1" applyFont="1" applyFill="1" applyBorder="1" applyAlignment="1" applyProtection="1">
      <alignment horizontal="center"/>
    </xf>
    <xf numFmtId="0" fontId="28" fillId="57" borderId="26" xfId="107" applyFont="1" applyFill="1" applyBorder="1" applyAlignment="1">
      <alignment horizontal="center" vertical="center"/>
    </xf>
    <xf numFmtId="0" fontId="58" fillId="31" borderId="13" xfId="107" applyFont="1" applyFill="1" applyBorder="1" applyAlignment="1">
      <alignment horizontal="center" vertical="center" wrapText="1"/>
    </xf>
    <xf numFmtId="0" fontId="58" fillId="31" borderId="29" xfId="0" applyFont="1" applyFill="1" applyBorder="1" applyAlignment="1">
      <alignment horizontal="center"/>
    </xf>
    <xf numFmtId="0" fontId="8" fillId="58" borderId="13" xfId="107" applyFont="1" applyFill="1" applyBorder="1" applyAlignment="1">
      <alignment horizontal="center" vertical="center" wrapText="1"/>
    </xf>
    <xf numFmtId="0" fontId="8" fillId="58" borderId="13" xfId="107" applyNumberFormat="1" applyFont="1" applyFill="1" applyBorder="1" applyAlignment="1">
      <alignment horizontal="center" vertical="center"/>
    </xf>
    <xf numFmtId="0" fontId="100" fillId="31" borderId="13" xfId="0" applyFont="1" applyFill="1" applyBorder="1" applyAlignment="1">
      <alignment horizontal="center"/>
    </xf>
    <xf numFmtId="0" fontId="8" fillId="32" borderId="13" xfId="107" applyNumberFormat="1" applyFont="1" applyFill="1" applyBorder="1" applyAlignment="1">
      <alignment horizontal="center" vertical="center" wrapText="1"/>
    </xf>
    <xf numFmtId="0" fontId="8" fillId="33" borderId="13" xfId="107" applyFont="1" applyFill="1" applyBorder="1" applyAlignment="1">
      <alignment horizontal="center" wrapText="1"/>
    </xf>
    <xf numFmtId="0" fontId="51" fillId="59" borderId="42" xfId="107" applyFont="1" applyFill="1" applyBorder="1" applyAlignment="1">
      <alignment horizontal="center"/>
    </xf>
    <xf numFmtId="0" fontId="8" fillId="29" borderId="44" xfId="107" applyFont="1" applyFill="1" applyBorder="1" applyAlignment="1">
      <alignment horizontal="center"/>
    </xf>
    <xf numFmtId="0" fontId="49" fillId="33" borderId="78" xfId="107" applyFill="1" applyBorder="1"/>
    <xf numFmtId="0" fontId="0" fillId="33" borderId="64" xfId="107" applyFont="1" applyFill="1" applyBorder="1" applyAlignment="1">
      <alignment horizontal="center" wrapText="1"/>
    </xf>
    <xf numFmtId="0" fontId="8" fillId="33" borderId="64" xfId="107" applyFont="1" applyFill="1" applyBorder="1" applyAlignment="1">
      <alignment horizontal="center" vertical="center"/>
    </xf>
    <xf numFmtId="0" fontId="0" fillId="33" borderId="64" xfId="107" applyFont="1" applyFill="1" applyBorder="1" applyAlignment="1">
      <alignment horizontal="center" vertical="center"/>
    </xf>
    <xf numFmtId="0" fontId="43" fillId="33" borderId="64" xfId="107" applyFont="1" applyFill="1" applyBorder="1" applyAlignment="1">
      <alignment horizontal="center" vertical="center"/>
    </xf>
    <xf numFmtId="0" fontId="8" fillId="33" borderId="65" xfId="107" applyFont="1" applyFill="1" applyBorder="1" applyAlignment="1">
      <alignment horizontal="center" vertical="center"/>
    </xf>
    <xf numFmtId="0" fontId="8" fillId="31" borderId="19" xfId="107" applyFont="1" applyFill="1" applyBorder="1" applyAlignment="1">
      <alignment horizontal="center" vertical="center" wrapText="1"/>
    </xf>
    <xf numFmtId="0" fontId="0" fillId="31" borderId="15" xfId="0" applyFill="1" applyBorder="1"/>
    <xf numFmtId="0" fontId="0" fillId="31" borderId="15" xfId="0" applyFill="1" applyBorder="1" applyAlignment="1">
      <alignment horizontal="center"/>
    </xf>
    <xf numFmtId="0" fontId="8" fillId="31" borderId="15" xfId="0" applyFont="1" applyFill="1" applyBorder="1" applyAlignment="1">
      <alignment horizontal="center"/>
    </xf>
    <xf numFmtId="0" fontId="8" fillId="0" borderId="44" xfId="107" applyFont="1" applyBorder="1" applyAlignment="1">
      <alignment horizontal="center"/>
    </xf>
    <xf numFmtId="0" fontId="8" fillId="31" borderId="15" xfId="0" applyFont="1" applyFill="1" applyBorder="1"/>
    <xf numFmtId="0" fontId="0" fillId="31" borderId="54" xfId="0" applyFill="1" applyBorder="1" applyAlignment="1">
      <alignment horizontal="center"/>
    </xf>
    <xf numFmtId="0" fontId="86" fillId="31" borderId="13" xfId="107" applyFont="1" applyFill="1" applyBorder="1" applyAlignment="1">
      <alignment horizontal="center" vertical="center"/>
    </xf>
    <xf numFmtId="0" fontId="85" fillId="31" borderId="13" xfId="107" applyFont="1" applyFill="1" applyBorder="1" applyAlignment="1">
      <alignment horizontal="center" vertical="center"/>
    </xf>
    <xf numFmtId="0" fontId="88" fillId="31" borderId="13" xfId="107" applyFont="1" applyFill="1" applyBorder="1" applyAlignment="1">
      <alignment horizontal="center" vertical="center"/>
    </xf>
    <xf numFmtId="0" fontId="58" fillId="33" borderId="56" xfId="0" applyFont="1" applyFill="1" applyBorder="1" applyAlignment="1">
      <alignment horizontal="center"/>
    </xf>
    <xf numFmtId="0" fontId="58" fillId="33" borderId="26" xfId="107" applyFont="1" applyFill="1" applyBorder="1" applyAlignment="1">
      <alignment horizontal="center" vertical="center"/>
    </xf>
    <xf numFmtId="0" fontId="50" fillId="33" borderId="23" xfId="107" applyFont="1" applyFill="1" applyBorder="1" applyAlignment="1">
      <alignment horizontal="center" vertical="center"/>
    </xf>
    <xf numFmtId="0" fontId="50" fillId="33" borderId="13" xfId="0" applyFont="1" applyFill="1" applyBorder="1"/>
    <xf numFmtId="0" fontId="56" fillId="31" borderId="23" xfId="107" applyFont="1" applyFill="1" applyBorder="1" applyAlignment="1">
      <alignment horizontal="center" wrapText="1"/>
    </xf>
    <xf numFmtId="0" fontId="50" fillId="33" borderId="28" xfId="107" applyFont="1" applyFill="1" applyBorder="1"/>
    <xf numFmtId="0" fontId="49" fillId="31" borderId="19" xfId="107" applyFill="1" applyBorder="1" applyAlignment="1">
      <alignment wrapText="1"/>
    </xf>
    <xf numFmtId="0" fontId="8" fillId="31" borderId="15" xfId="107" applyFont="1" applyFill="1" applyBorder="1" applyAlignment="1">
      <alignment horizontal="center" wrapText="1"/>
    </xf>
    <xf numFmtId="0" fontId="0" fillId="31" borderId="15" xfId="107" applyFont="1" applyFill="1" applyBorder="1" applyAlignment="1">
      <alignment horizontal="center" vertical="center" wrapText="1"/>
    </xf>
    <xf numFmtId="0" fontId="0" fillId="31" borderId="13" xfId="107" applyFont="1" applyFill="1" applyBorder="1" applyAlignment="1">
      <alignment horizontal="center" vertical="center" wrapText="1"/>
    </xf>
    <xf numFmtId="0" fontId="43" fillId="31" borderId="15" xfId="107" applyFont="1" applyFill="1" applyBorder="1" applyAlignment="1">
      <alignment horizontal="center" vertical="center" wrapText="1"/>
    </xf>
    <xf numFmtId="0" fontId="8" fillId="31" borderId="15" xfId="0" applyFont="1" applyFill="1" applyBorder="1" applyAlignment="1">
      <alignment horizontal="center" vertical="center" wrapText="1"/>
    </xf>
    <xf numFmtId="0" fontId="8" fillId="31" borderId="54" xfId="107" applyFont="1" applyFill="1" applyBorder="1" applyAlignment="1">
      <alignment horizontal="center" vertical="center" wrapText="1"/>
    </xf>
    <xf numFmtId="0" fontId="8" fillId="31" borderId="63" xfId="107" applyFont="1" applyFill="1" applyBorder="1" applyAlignment="1">
      <alignment horizontal="center" vertical="center" wrapText="1"/>
    </xf>
    <xf numFmtId="0" fontId="49" fillId="0" borderId="44" xfId="107" applyBorder="1" applyAlignment="1">
      <alignment horizontal="left" wrapText="1"/>
    </xf>
    <xf numFmtId="0" fontId="49" fillId="30" borderId="42" xfId="107" applyFill="1" applyBorder="1" applyAlignment="1">
      <alignment vertical="center" wrapText="1"/>
    </xf>
    <xf numFmtId="0" fontId="8" fillId="30" borderId="23" xfId="107" applyFont="1" applyFill="1" applyBorder="1" applyAlignment="1">
      <alignment vertical="center" wrapText="1"/>
    </xf>
    <xf numFmtId="0" fontId="8" fillId="30" borderId="24" xfId="107" applyFont="1" applyFill="1" applyBorder="1" applyAlignment="1">
      <alignment horizontal="left" vertical="center" wrapText="1"/>
    </xf>
    <xf numFmtId="0" fontId="49" fillId="0" borderId="0" xfId="107" applyBorder="1" applyAlignment="1">
      <alignment wrapText="1"/>
    </xf>
    <xf numFmtId="0" fontId="43" fillId="31" borderId="13" xfId="107" applyFont="1" applyFill="1" applyBorder="1" applyAlignment="1">
      <alignment horizontal="center" vertical="center" wrapText="1"/>
    </xf>
    <xf numFmtId="0" fontId="8" fillId="31" borderId="13" xfId="0" applyFont="1" applyFill="1" applyBorder="1" applyAlignment="1">
      <alignment horizontal="center" vertical="center" wrapText="1"/>
    </xf>
    <xf numFmtId="0" fontId="8" fillId="33" borderId="47" xfId="107" applyFont="1" applyFill="1" applyBorder="1" applyAlignment="1">
      <alignment horizontal="center" vertical="center" wrapText="1"/>
    </xf>
    <xf numFmtId="0" fontId="8" fillId="33" borderId="40" xfId="107" applyFont="1" applyFill="1" applyBorder="1" applyAlignment="1">
      <alignment horizontal="center" vertical="center" wrapText="1"/>
    </xf>
    <xf numFmtId="0" fontId="8" fillId="33" borderId="41" xfId="107" applyFont="1" applyFill="1" applyBorder="1" applyAlignment="1">
      <alignment horizontal="center" vertical="center" wrapText="1"/>
    </xf>
    <xf numFmtId="0" fontId="58" fillId="33" borderId="15" xfId="0" applyFont="1" applyFill="1" applyBorder="1" applyAlignment="1">
      <alignment horizontal="center"/>
    </xf>
    <xf numFmtId="0" fontId="50" fillId="33" borderId="63" xfId="0" applyFont="1" applyFill="1" applyBorder="1" applyAlignment="1">
      <alignment horizontal="center"/>
    </xf>
    <xf numFmtId="0" fontId="0" fillId="33" borderId="50" xfId="0" applyFill="1" applyBorder="1"/>
    <xf numFmtId="0" fontId="104" fillId="33" borderId="29" xfId="107" applyFont="1" applyFill="1" applyBorder="1" applyAlignment="1">
      <alignment horizontal="center" vertical="center" wrapText="1"/>
    </xf>
    <xf numFmtId="0" fontId="105" fillId="33" borderId="29" xfId="0" applyFont="1" applyFill="1" applyBorder="1" applyAlignment="1">
      <alignment horizontal="center"/>
    </xf>
    <xf numFmtId="0" fontId="106" fillId="33" borderId="29" xfId="0" applyFont="1" applyFill="1" applyBorder="1"/>
    <xf numFmtId="0" fontId="106" fillId="33" borderId="29" xfId="0" applyFont="1" applyFill="1" applyBorder="1" applyAlignment="1">
      <alignment horizontal="center"/>
    </xf>
    <xf numFmtId="0" fontId="106" fillId="33" borderId="29" xfId="0" applyFont="1" applyFill="1" applyBorder="1" applyAlignment="1">
      <alignment horizontal="center" vertical="center"/>
    </xf>
    <xf numFmtId="0" fontId="106" fillId="33" borderId="51" xfId="107" applyFont="1" applyFill="1" applyBorder="1" applyAlignment="1">
      <alignment horizontal="center" vertical="center" wrapText="1"/>
    </xf>
    <xf numFmtId="0" fontId="106" fillId="33" borderId="76" xfId="0" applyFont="1" applyFill="1" applyBorder="1" applyAlignment="1">
      <alignment horizontal="center" wrapText="1"/>
    </xf>
    <xf numFmtId="14" fontId="106" fillId="0" borderId="45" xfId="107" applyNumberFormat="1" applyFont="1" applyFill="1" applyBorder="1" applyAlignment="1">
      <alignment horizontal="left" vertical="center"/>
    </xf>
    <xf numFmtId="0" fontId="106" fillId="0" borderId="23" xfId="107" applyFont="1" applyBorder="1" applyAlignment="1">
      <alignment horizontal="center" vertical="center" wrapText="1"/>
    </xf>
    <xf numFmtId="0" fontId="106" fillId="26" borderId="29" xfId="107" applyFont="1" applyFill="1" applyBorder="1" applyAlignment="1">
      <alignment horizontal="center" vertical="center" wrapText="1"/>
    </xf>
    <xf numFmtId="0" fontId="49" fillId="33" borderId="59" xfId="107" applyFill="1" applyBorder="1"/>
    <xf numFmtId="0" fontId="8" fillId="0" borderId="15" xfId="107" applyFont="1" applyBorder="1" applyAlignment="1">
      <alignment horizontal="center" vertical="center" wrapText="1"/>
    </xf>
    <xf numFmtId="0" fontId="58" fillId="31" borderId="26" xfId="107" applyFont="1" applyFill="1" applyBorder="1" applyAlignment="1">
      <alignment horizontal="center" vertical="center"/>
    </xf>
    <xf numFmtId="0" fontId="49" fillId="33" borderId="44" xfId="107" applyFill="1" applyBorder="1"/>
    <xf numFmtId="0" fontId="8" fillId="33" borderId="18" xfId="107" applyFont="1" applyFill="1" applyBorder="1" applyAlignment="1">
      <alignment horizontal="center" vertical="center"/>
    </xf>
    <xf numFmtId="0" fontId="107" fillId="30" borderId="13" xfId="107" applyFont="1" applyFill="1" applyBorder="1" applyAlignment="1">
      <alignment horizontal="center" vertical="center"/>
    </xf>
    <xf numFmtId="0" fontId="107" fillId="30" borderId="23" xfId="107" applyFont="1" applyFill="1" applyBorder="1" applyAlignment="1">
      <alignment horizontal="center" vertical="center"/>
    </xf>
    <xf numFmtId="0" fontId="107" fillId="30" borderId="29" xfId="107" applyFont="1" applyFill="1" applyBorder="1" applyAlignment="1">
      <alignment horizontal="center" vertical="center"/>
    </xf>
    <xf numFmtId="0" fontId="49" fillId="33" borderId="13" xfId="107" applyFill="1" applyBorder="1"/>
    <xf numFmtId="0" fontId="8" fillId="0" borderId="82" xfId="107" applyFont="1" applyBorder="1" applyAlignment="1">
      <alignment horizontal="center"/>
    </xf>
    <xf numFmtId="0" fontId="49" fillId="0" borderId="82" xfId="107" applyBorder="1"/>
    <xf numFmtId="0" fontId="49" fillId="0" borderId="82" xfId="107" applyBorder="1" applyAlignment="1"/>
    <xf numFmtId="0" fontId="49" fillId="0" borderId="82" xfId="107" applyBorder="1" applyAlignment="1">
      <alignment horizontal="left"/>
    </xf>
    <xf numFmtId="0" fontId="28" fillId="31" borderId="15" xfId="0" applyNumberFormat="1" applyFont="1" applyFill="1" applyBorder="1" applyAlignment="1" applyProtection="1">
      <alignment horizontal="center"/>
    </xf>
    <xf numFmtId="0" fontId="49" fillId="31" borderId="15" xfId="107" applyFill="1" applyBorder="1" applyAlignment="1">
      <alignment horizontal="center" vertical="center"/>
    </xf>
    <xf numFmtId="0" fontId="50" fillId="31" borderId="15" xfId="107" applyFont="1" applyFill="1" applyBorder="1" applyAlignment="1">
      <alignment horizontal="center" vertical="center"/>
    </xf>
    <xf numFmtId="0" fontId="8" fillId="31" borderId="18" xfId="107" applyFont="1" applyFill="1" applyBorder="1" applyAlignment="1">
      <alignment horizontal="center" vertical="center" wrapText="1"/>
    </xf>
    <xf numFmtId="0" fontId="49" fillId="30" borderId="41" xfId="107" applyFill="1" applyBorder="1" applyAlignment="1">
      <alignment horizontal="left"/>
    </xf>
    <xf numFmtId="0" fontId="49" fillId="33" borderId="16" xfId="107" applyFill="1" applyBorder="1"/>
    <xf numFmtId="0" fontId="49" fillId="33" borderId="54" xfId="107" applyFill="1" applyBorder="1"/>
    <xf numFmtId="0" fontId="8" fillId="0" borderId="0" xfId="107" applyFont="1" applyBorder="1" applyAlignment="1">
      <alignment horizontal="center"/>
    </xf>
    <xf numFmtId="0" fontId="49" fillId="0" borderId="0" xfId="107" applyBorder="1" applyAlignment="1"/>
    <xf numFmtId="0" fontId="49" fillId="0" borderId="0" xfId="107" applyBorder="1" applyAlignment="1">
      <alignment horizontal="left"/>
    </xf>
    <xf numFmtId="0" fontId="108" fillId="33" borderId="13" xfId="107" applyFont="1" applyFill="1" applyBorder="1" applyAlignment="1">
      <alignment horizontal="center" vertical="center"/>
    </xf>
    <xf numFmtId="0" fontId="0" fillId="31" borderId="78" xfId="107" applyFont="1" applyFill="1" applyBorder="1" applyAlignment="1">
      <alignment horizontal="center" wrapText="1"/>
    </xf>
    <xf numFmtId="0" fontId="0" fillId="31" borderId="64" xfId="107" applyFont="1" applyFill="1" applyBorder="1" applyAlignment="1">
      <alignment horizontal="center" vertical="center"/>
    </xf>
    <xf numFmtId="0" fontId="58" fillId="31" borderId="64" xfId="107" applyFont="1" applyFill="1" applyBorder="1" applyAlignment="1">
      <alignment horizontal="center" vertical="center"/>
    </xf>
    <xf numFmtId="0" fontId="8" fillId="31" borderId="64" xfId="107" applyFont="1" applyFill="1" applyBorder="1" applyAlignment="1">
      <alignment horizontal="center" vertical="center"/>
    </xf>
    <xf numFmtId="0" fontId="49" fillId="0" borderId="59" xfId="107" applyBorder="1" applyAlignment="1">
      <alignment horizontal="left"/>
    </xf>
    <xf numFmtId="0" fontId="8" fillId="0" borderId="59" xfId="107" applyFont="1" applyBorder="1" applyAlignment="1">
      <alignment horizontal="center"/>
    </xf>
    <xf numFmtId="0" fontId="8" fillId="29" borderId="59" xfId="107" applyFont="1" applyFill="1" applyBorder="1" applyAlignment="1">
      <alignment horizontal="center"/>
    </xf>
    <xf numFmtId="0" fontId="8" fillId="0" borderId="41" xfId="107" applyFont="1" applyBorder="1" applyAlignment="1">
      <alignment horizontal="center"/>
    </xf>
    <xf numFmtId="0" fontId="8" fillId="29" borderId="41" xfId="107" applyFont="1" applyFill="1" applyBorder="1" applyAlignment="1">
      <alignment horizontal="center"/>
    </xf>
    <xf numFmtId="0" fontId="58" fillId="31" borderId="15" xfId="0" applyFont="1" applyFill="1" applyBorder="1" applyAlignment="1">
      <alignment horizontal="center"/>
    </xf>
    <xf numFmtId="0" fontId="56" fillId="31" borderId="0" xfId="0" applyFont="1" applyFill="1" applyBorder="1" applyAlignment="1">
      <alignment horizontal="center"/>
    </xf>
    <xf numFmtId="0" fontId="8" fillId="31" borderId="83" xfId="0" applyFont="1" applyFill="1" applyBorder="1" applyAlignment="1">
      <alignment horizontal="center" wrapText="1"/>
    </xf>
    <xf numFmtId="0" fontId="108" fillId="33" borderId="15" xfId="107" applyFont="1" applyFill="1" applyBorder="1" applyAlignment="1">
      <alignment horizontal="center" vertical="center"/>
    </xf>
    <xf numFmtId="0" fontId="98" fillId="31" borderId="13" xfId="107" applyFont="1" applyFill="1" applyBorder="1" applyAlignment="1">
      <alignment horizontal="center" vertical="center"/>
    </xf>
    <xf numFmtId="0" fontId="8" fillId="29" borderId="41" xfId="107" applyFont="1" applyFill="1" applyBorder="1" applyAlignment="1">
      <alignment horizontal="center" vertical="center" wrapText="1"/>
    </xf>
    <xf numFmtId="0" fontId="56" fillId="31" borderId="13" xfId="0" applyFont="1" applyFill="1" applyBorder="1" applyAlignment="1" applyProtection="1">
      <alignment horizontal="center" vertical="center"/>
      <protection locked="0"/>
    </xf>
    <xf numFmtId="0" fontId="49" fillId="33" borderId="75" xfId="107" applyFill="1" applyBorder="1"/>
    <xf numFmtId="0" fontId="58" fillId="0" borderId="41" xfId="107" applyFont="1" applyBorder="1" applyAlignment="1">
      <alignment horizontal="center"/>
    </xf>
    <xf numFmtId="0" fontId="8" fillId="26" borderId="82" xfId="107" applyFont="1" applyFill="1" applyBorder="1" applyAlignment="1">
      <alignment horizontal="center" vertical="center" wrapText="1"/>
    </xf>
    <xf numFmtId="0" fontId="56" fillId="33" borderId="13" xfId="0" applyFont="1" applyFill="1" applyBorder="1" applyAlignment="1" applyProtection="1">
      <alignment horizontal="center" vertical="center"/>
      <protection locked="0"/>
    </xf>
    <xf numFmtId="0" fontId="106" fillId="31" borderId="0" xfId="107" applyFont="1" applyFill="1" applyBorder="1" applyAlignment="1">
      <alignment horizontal="center" vertical="center" wrapText="1"/>
    </xf>
    <xf numFmtId="0" fontId="106" fillId="31" borderId="15" xfId="107" applyFont="1" applyFill="1" applyBorder="1" applyAlignment="1">
      <alignment horizontal="center" vertical="center" wrapText="1"/>
    </xf>
    <xf numFmtId="0" fontId="104" fillId="31" borderId="15" xfId="0" applyFont="1" applyFill="1" applyBorder="1" applyAlignment="1">
      <alignment horizontal="center"/>
    </xf>
    <xf numFmtId="0" fontId="105" fillId="31" borderId="0" xfId="0" applyFont="1" applyFill="1" applyBorder="1" applyAlignment="1">
      <alignment horizontal="center"/>
    </xf>
    <xf numFmtId="0" fontId="106" fillId="31" borderId="75" xfId="0" applyFont="1" applyFill="1" applyBorder="1"/>
    <xf numFmtId="0" fontId="106" fillId="31" borderId="15" xfId="0" applyFont="1" applyFill="1" applyBorder="1"/>
    <xf numFmtId="0" fontId="106" fillId="31" borderId="15" xfId="0" applyFont="1" applyFill="1" applyBorder="1" applyAlignment="1">
      <alignment horizontal="center"/>
    </xf>
    <xf numFmtId="0" fontId="106" fillId="31" borderId="15" xfId="107" applyFont="1" applyFill="1" applyBorder="1" applyAlignment="1">
      <alignment horizontal="center" vertical="center"/>
    </xf>
    <xf numFmtId="0" fontId="106" fillId="31" borderId="13" xfId="107" applyFont="1" applyFill="1" applyBorder="1" applyAlignment="1">
      <alignment horizontal="center" vertical="center" wrapText="1"/>
    </xf>
    <xf numFmtId="0" fontId="106" fillId="31" borderId="83" xfId="0" applyFont="1" applyFill="1" applyBorder="1" applyAlignment="1">
      <alignment horizontal="center" wrapText="1"/>
    </xf>
    <xf numFmtId="14" fontId="106" fillId="0" borderId="44" xfId="107" applyNumberFormat="1" applyFont="1" applyFill="1" applyBorder="1" applyAlignment="1">
      <alignment horizontal="left" vertical="center"/>
    </xf>
    <xf numFmtId="0" fontId="106" fillId="0" borderId="15" xfId="107" applyFont="1" applyFill="1" applyBorder="1" applyAlignment="1">
      <alignment horizontal="center" vertical="center" wrapText="1"/>
    </xf>
    <xf numFmtId="0" fontId="106" fillId="29" borderId="15" xfId="107" applyFont="1" applyFill="1" applyBorder="1" applyAlignment="1">
      <alignment horizontal="center" vertical="center" wrapText="1"/>
    </xf>
    <xf numFmtId="0" fontId="106" fillId="29" borderId="44" xfId="107" applyFont="1" applyFill="1" applyBorder="1" applyAlignment="1">
      <alignment horizontal="center" vertical="center" wrapText="1"/>
    </xf>
    <xf numFmtId="0" fontId="106" fillId="0" borderId="0" xfId="107" applyFont="1" applyFill="1" applyBorder="1" applyAlignment="1">
      <alignment horizontal="center"/>
    </xf>
    <xf numFmtId="0" fontId="106" fillId="0" borderId="0" xfId="107" applyFont="1"/>
    <xf numFmtId="0" fontId="67" fillId="33" borderId="44" xfId="107" applyFont="1" applyFill="1" applyBorder="1"/>
    <xf numFmtId="0" fontId="67" fillId="33" borderId="13" xfId="107" applyFont="1" applyFill="1" applyBorder="1" applyAlignment="1">
      <alignment horizontal="center"/>
    </xf>
    <xf numFmtId="0" fontId="67" fillId="33" borderId="13" xfId="107" applyFont="1" applyFill="1" applyBorder="1" applyAlignment="1">
      <alignment horizontal="center" wrapText="1"/>
    </xf>
    <xf numFmtId="0" fontId="67" fillId="33" borderId="13" xfId="107" applyFont="1" applyFill="1" applyBorder="1" applyAlignment="1">
      <alignment horizontal="center" vertical="center"/>
    </xf>
    <xf numFmtId="0" fontId="74" fillId="33" borderId="13" xfId="0" applyFont="1" applyFill="1" applyBorder="1" applyAlignment="1">
      <alignment horizontal="center"/>
    </xf>
    <xf numFmtId="0" fontId="77" fillId="33" borderId="13" xfId="107" applyFont="1" applyFill="1" applyBorder="1" applyAlignment="1">
      <alignment horizontal="center" vertical="center"/>
    </xf>
    <xf numFmtId="0" fontId="67" fillId="33" borderId="16" xfId="107" applyFont="1" applyFill="1" applyBorder="1" applyAlignment="1">
      <alignment horizontal="center" vertical="center"/>
    </xf>
    <xf numFmtId="0" fontId="67" fillId="0" borderId="41" xfId="107" applyFont="1" applyBorder="1" applyAlignment="1">
      <alignment horizontal="left"/>
    </xf>
    <xf numFmtId="0" fontId="67" fillId="0" borderId="41" xfId="107" applyFont="1" applyBorder="1" applyAlignment="1">
      <alignment horizontal="center"/>
    </xf>
    <xf numFmtId="0" fontId="67" fillId="29" borderId="41" xfId="107" applyFont="1" applyFill="1" applyBorder="1" applyAlignment="1">
      <alignment horizontal="center"/>
    </xf>
    <xf numFmtId="0" fontId="49" fillId="33" borderId="0" xfId="107" applyFill="1" applyBorder="1"/>
    <xf numFmtId="0" fontId="50" fillId="31" borderId="13" xfId="107" applyFont="1" applyFill="1" applyBorder="1" applyAlignment="1">
      <alignment horizontal="center" vertical="center"/>
    </xf>
    <xf numFmtId="0" fontId="8" fillId="33" borderId="49" xfId="0" applyFont="1" applyFill="1" applyBorder="1" applyAlignment="1">
      <alignment horizontal="center"/>
    </xf>
    <xf numFmtId="0" fontId="28" fillId="33" borderId="19" xfId="107" applyFont="1" applyFill="1" applyBorder="1" applyAlignment="1">
      <alignment horizontal="center" vertical="center" wrapText="1"/>
    </xf>
    <xf numFmtId="0" fontId="31" fillId="33" borderId="15" xfId="107" applyFont="1" applyFill="1" applyBorder="1" applyAlignment="1">
      <alignment horizontal="center" vertical="center" wrapText="1"/>
    </xf>
    <xf numFmtId="0" fontId="33" fillId="33" borderId="15" xfId="0" applyFont="1" applyFill="1" applyBorder="1" applyAlignment="1">
      <alignment horizontal="center" vertical="center"/>
    </xf>
    <xf numFmtId="0" fontId="33" fillId="33" borderId="15" xfId="107" applyFont="1" applyFill="1" applyBorder="1" applyAlignment="1">
      <alignment horizontal="center" vertical="center"/>
    </xf>
    <xf numFmtId="0" fontId="44" fillId="33" borderId="15" xfId="107" applyFont="1" applyFill="1" applyBorder="1" applyAlignment="1">
      <alignment horizontal="center" vertical="center"/>
    </xf>
    <xf numFmtId="0" fontId="8" fillId="0" borderId="59" xfId="107" applyFont="1" applyFill="1" applyBorder="1" applyAlignment="1">
      <alignment horizontal="center"/>
    </xf>
    <xf numFmtId="0" fontId="8" fillId="33" borderId="68" xfId="107" applyFont="1" applyFill="1" applyBorder="1" applyAlignment="1">
      <alignment horizontal="center" vertical="center"/>
    </xf>
    <xf numFmtId="0" fontId="50" fillId="31" borderId="26" xfId="0" applyFont="1" applyFill="1" applyBorder="1" applyAlignment="1">
      <alignment horizontal="center" vertical="center"/>
    </xf>
    <xf numFmtId="0" fontId="8" fillId="33" borderId="42" xfId="107" applyFont="1" applyFill="1" applyBorder="1" applyAlignment="1">
      <alignment horizontal="center" vertical="center" wrapText="1"/>
    </xf>
    <xf numFmtId="0" fontId="49" fillId="33" borderId="0" xfId="107" applyFill="1"/>
    <xf numFmtId="0" fontId="0" fillId="0" borderId="0" xfId="0" pivotButton="1"/>
    <xf numFmtId="0" fontId="0" fillId="0" borderId="0" xfId="0" applyAlignment="1">
      <alignment horizontal="left"/>
    </xf>
    <xf numFmtId="0" fontId="16" fillId="35" borderId="78" xfId="107" applyFont="1" applyFill="1" applyBorder="1" applyAlignment="1">
      <alignment horizontal="center" vertical="center" wrapText="1"/>
    </xf>
    <xf numFmtId="0" fontId="63" fillId="35" borderId="64" xfId="107" applyFont="1" applyFill="1" applyBorder="1" applyAlignment="1">
      <alignment horizontal="center" vertical="center" wrapText="1"/>
    </xf>
    <xf numFmtId="0" fontId="41" fillId="35" borderId="23" xfId="0" applyFont="1" applyFill="1" applyBorder="1" applyAlignment="1">
      <alignment horizontal="center" vertical="center" wrapText="1"/>
    </xf>
    <xf numFmtId="0" fontId="33" fillId="35" borderId="64" xfId="0" applyFont="1" applyFill="1" applyBorder="1" applyAlignment="1">
      <alignment horizontal="center" vertical="center"/>
    </xf>
    <xf numFmtId="0" fontId="33" fillId="35" borderId="64" xfId="107" applyFont="1" applyFill="1" applyBorder="1" applyAlignment="1">
      <alignment horizontal="center" vertical="center"/>
    </xf>
    <xf numFmtId="0" fontId="44" fillId="35" borderId="64" xfId="107" applyFont="1" applyFill="1" applyBorder="1" applyAlignment="1">
      <alignment horizontal="center" vertical="center"/>
    </xf>
    <xf numFmtId="0" fontId="31" fillId="35" borderId="64" xfId="107" applyFont="1" applyFill="1" applyBorder="1" applyAlignment="1">
      <alignment horizontal="center" vertical="center" wrapText="1"/>
    </xf>
    <xf numFmtId="0" fontId="49" fillId="0" borderId="23" xfId="107" applyFill="1" applyBorder="1" applyAlignment="1">
      <alignment horizontal="left" vertical="center"/>
    </xf>
    <xf numFmtId="0" fontId="8" fillId="56" borderId="23" xfId="107" applyFont="1" applyFill="1" applyBorder="1" applyAlignment="1">
      <alignment horizontal="center" vertical="center" wrapText="1"/>
    </xf>
    <xf numFmtId="0" fontId="16" fillId="37" borderId="65" xfId="107" applyFont="1" applyFill="1" applyBorder="1" applyAlignment="1">
      <alignment horizontal="left" vertical="center"/>
    </xf>
    <xf numFmtId="0" fontId="49" fillId="37" borderId="65" xfId="107" applyFill="1" applyBorder="1" applyAlignment="1">
      <alignment horizontal="left" wrapText="1"/>
    </xf>
    <xf numFmtId="0" fontId="49" fillId="0" borderId="61" xfId="107" applyBorder="1" applyAlignment="1"/>
    <xf numFmtId="0" fontId="49" fillId="0" borderId="61" xfId="107" applyBorder="1" applyAlignment="1">
      <alignment horizontal="left"/>
    </xf>
    <xf numFmtId="0" fontId="49" fillId="0" borderId="62" xfId="107" applyBorder="1" applyAlignment="1">
      <alignment horizontal="left"/>
    </xf>
    <xf numFmtId="0" fontId="49" fillId="0" borderId="79" xfId="107" applyBorder="1" applyAlignment="1">
      <alignment horizontal="left"/>
    </xf>
    <xf numFmtId="0" fontId="16" fillId="38" borderId="47" xfId="107" applyFont="1" applyFill="1" applyBorder="1" applyAlignment="1">
      <alignment horizontal="center" vertical="center" wrapText="1"/>
    </xf>
    <xf numFmtId="0" fontId="63" fillId="38" borderId="40" xfId="107" applyFont="1" applyFill="1" applyBorder="1" applyAlignment="1">
      <alignment horizontal="center" vertical="center" wrapText="1"/>
    </xf>
    <xf numFmtId="0" fontId="32" fillId="38" borderId="29" xfId="107" applyFont="1" applyFill="1" applyBorder="1" applyAlignment="1">
      <alignment horizontal="center" vertical="center" wrapText="1"/>
    </xf>
    <xf numFmtId="0" fontId="57" fillId="38" borderId="29" xfId="107" applyFont="1" applyFill="1" applyBorder="1" applyAlignment="1">
      <alignment horizontal="center" vertical="center" wrapText="1"/>
    </xf>
    <xf numFmtId="0" fontId="41" fillId="38" borderId="29" xfId="0" applyFont="1" applyFill="1" applyBorder="1" applyAlignment="1">
      <alignment horizontal="center" vertical="center" wrapText="1"/>
    </xf>
    <xf numFmtId="0" fontId="33" fillId="38" borderId="40" xfId="0" applyFont="1" applyFill="1" applyBorder="1" applyAlignment="1">
      <alignment horizontal="center" vertical="center"/>
    </xf>
    <xf numFmtId="0" fontId="33" fillId="38" borderId="40" xfId="107" applyFont="1" applyFill="1" applyBorder="1" applyAlignment="1">
      <alignment horizontal="center" vertical="center"/>
    </xf>
    <xf numFmtId="0" fontId="33" fillId="38" borderId="29" xfId="107" applyFont="1" applyFill="1" applyBorder="1" applyAlignment="1">
      <alignment horizontal="center" vertical="center"/>
    </xf>
    <xf numFmtId="0" fontId="44" fillId="38" borderId="40" xfId="107" applyFont="1" applyFill="1" applyBorder="1" applyAlignment="1">
      <alignment horizontal="center" vertical="center"/>
    </xf>
    <xf numFmtId="0" fontId="8" fillId="38" borderId="29" xfId="0" applyFont="1" applyFill="1" applyBorder="1" applyAlignment="1">
      <alignment horizontal="center" vertical="center"/>
    </xf>
    <xf numFmtId="0" fontId="16" fillId="38" borderId="29" xfId="0" applyFont="1" applyFill="1" applyBorder="1" applyAlignment="1">
      <alignment horizontal="center" vertical="center"/>
    </xf>
    <xf numFmtId="0" fontId="31" fillId="38" borderId="40" xfId="107" applyFont="1" applyFill="1" applyBorder="1" applyAlignment="1">
      <alignment horizontal="center" vertical="center" wrapText="1"/>
    </xf>
    <xf numFmtId="0" fontId="16" fillId="38" borderId="30" xfId="107" applyFont="1" applyFill="1" applyBorder="1" applyAlignment="1">
      <alignment horizontal="center" vertical="center" wrapText="1"/>
    </xf>
    <xf numFmtId="0" fontId="8" fillId="56" borderId="29" xfId="107" applyFont="1" applyFill="1" applyBorder="1" applyAlignment="1">
      <alignment horizontal="center" vertical="center" wrapText="1"/>
    </xf>
    <xf numFmtId="0" fontId="49" fillId="0" borderId="84" xfId="107" applyBorder="1" applyAlignment="1">
      <alignment horizontal="left"/>
    </xf>
    <xf numFmtId="0" fontId="0" fillId="33" borderId="29" xfId="0" applyFill="1" applyBorder="1" applyAlignment="1">
      <alignment horizontal="center"/>
    </xf>
    <xf numFmtId="0" fontId="49" fillId="33" borderId="17" xfId="107" applyFill="1" applyBorder="1" applyAlignment="1">
      <alignment horizontal="center"/>
    </xf>
    <xf numFmtId="0" fontId="49" fillId="33" borderId="22" xfId="107" applyFill="1" applyBorder="1" applyAlignment="1">
      <alignment horizontal="center"/>
    </xf>
    <xf numFmtId="0" fontId="49" fillId="33" borderId="28" xfId="107" applyFill="1" applyBorder="1" applyAlignment="1">
      <alignment horizontal="center"/>
    </xf>
    <xf numFmtId="0" fontId="49" fillId="31" borderId="28" xfId="107" applyFill="1" applyBorder="1" applyAlignment="1">
      <alignment horizontal="center"/>
    </xf>
    <xf numFmtId="0" fontId="0" fillId="31" borderId="52" xfId="0" applyFill="1" applyBorder="1" applyAlignment="1">
      <alignment horizontal="center"/>
    </xf>
    <xf numFmtId="0" fontId="0" fillId="31" borderId="70" xfId="0" applyFill="1" applyBorder="1" applyAlignment="1">
      <alignment horizontal="center"/>
    </xf>
    <xf numFmtId="0" fontId="8" fillId="33" borderId="68" xfId="107" applyFont="1" applyFill="1" applyBorder="1" applyAlignment="1">
      <alignment horizontal="center" vertical="center" wrapText="1"/>
    </xf>
    <xf numFmtId="0" fontId="67" fillId="30" borderId="13" xfId="107" applyFont="1" applyFill="1" applyBorder="1" applyAlignment="1">
      <alignment horizontal="center" vertical="center"/>
    </xf>
    <xf numFmtId="0" fontId="70" fillId="30" borderId="13" xfId="107" applyFont="1" applyFill="1" applyBorder="1" applyAlignment="1">
      <alignment horizontal="center" vertical="center"/>
    </xf>
    <xf numFmtId="0" fontId="67" fillId="30" borderId="13" xfId="0" applyFont="1" applyFill="1" applyBorder="1" applyAlignment="1">
      <alignment horizontal="center" vertical="center"/>
    </xf>
    <xf numFmtId="0" fontId="67" fillId="30" borderId="13" xfId="107" applyFont="1" applyFill="1" applyBorder="1" applyAlignment="1">
      <alignment horizontal="center" vertical="center" wrapText="1"/>
    </xf>
    <xf numFmtId="0" fontId="73" fillId="30" borderId="13" xfId="107" applyFont="1" applyFill="1" applyBorder="1" applyAlignment="1">
      <alignment horizontal="center" vertical="center" wrapText="1"/>
    </xf>
    <xf numFmtId="0" fontId="74" fillId="30" borderId="13" xfId="0" applyFont="1" applyFill="1" applyBorder="1" applyAlignment="1">
      <alignment horizontal="center" vertical="center" wrapText="1"/>
    </xf>
    <xf numFmtId="14" fontId="67" fillId="30" borderId="13" xfId="107" applyNumberFormat="1" applyFont="1" applyFill="1" applyBorder="1" applyAlignment="1">
      <alignment horizontal="left" vertical="center"/>
    </xf>
    <xf numFmtId="0" fontId="28" fillId="30" borderId="13" xfId="107" applyFont="1" applyFill="1" applyBorder="1" applyAlignment="1">
      <alignment horizontal="center" vertical="center" wrapText="1"/>
    </xf>
    <xf numFmtId="0" fontId="16" fillId="30" borderId="13" xfId="107" applyFont="1" applyFill="1" applyBorder="1" applyAlignment="1">
      <alignment horizontal="center" vertical="center" wrapText="1"/>
    </xf>
    <xf numFmtId="0" fontId="16" fillId="30" borderId="13" xfId="107" applyFont="1" applyFill="1" applyBorder="1" applyAlignment="1">
      <alignment horizontal="center" vertical="center"/>
    </xf>
    <xf numFmtId="0" fontId="30" fillId="30" borderId="13" xfId="0" applyFont="1" applyFill="1" applyBorder="1" applyAlignment="1">
      <alignment horizontal="center" vertical="center"/>
    </xf>
    <xf numFmtId="0" fontId="30" fillId="30" borderId="13" xfId="107" applyFont="1" applyFill="1" applyBorder="1" applyAlignment="1">
      <alignment horizontal="center" vertical="center"/>
    </xf>
    <xf numFmtId="0" fontId="44" fillId="30" borderId="13" xfId="107" applyFont="1" applyFill="1" applyBorder="1" applyAlignment="1">
      <alignment horizontal="center" vertical="center"/>
    </xf>
    <xf numFmtId="0" fontId="16" fillId="30" borderId="13" xfId="0" applyFont="1" applyFill="1" applyBorder="1" applyAlignment="1">
      <alignment horizontal="center" vertical="center"/>
    </xf>
    <xf numFmtId="0" fontId="63" fillId="30" borderId="13" xfId="107" applyFont="1" applyFill="1" applyBorder="1" applyAlignment="1">
      <alignment horizontal="center" vertical="center" wrapText="1"/>
    </xf>
    <xf numFmtId="0" fontId="32" fillId="30" borderId="13" xfId="107" applyFont="1" applyFill="1" applyBorder="1" applyAlignment="1">
      <alignment horizontal="center" vertical="center" wrapText="1"/>
    </xf>
    <xf numFmtId="0" fontId="57" fillId="30" borderId="13" xfId="107" applyFont="1" applyFill="1" applyBorder="1" applyAlignment="1">
      <alignment horizontal="center" vertical="center" wrapText="1"/>
    </xf>
    <xf numFmtId="0" fontId="56" fillId="30" borderId="13" xfId="0" applyFont="1" applyFill="1" applyBorder="1" applyAlignment="1">
      <alignment horizontal="center" vertical="center" wrapText="1"/>
    </xf>
    <xf numFmtId="0" fontId="8" fillId="30" borderId="13" xfId="0" applyFont="1" applyFill="1" applyBorder="1" applyAlignment="1">
      <alignment horizontal="center" vertical="center"/>
    </xf>
    <xf numFmtId="0" fontId="28" fillId="30" borderId="13" xfId="107" applyFont="1" applyFill="1" applyBorder="1" applyAlignment="1">
      <alignment horizontal="center" vertical="center"/>
    </xf>
    <xf numFmtId="0" fontId="43" fillId="30" borderId="13" xfId="107" applyFont="1" applyFill="1" applyBorder="1" applyAlignment="1">
      <alignment horizontal="center" vertical="center"/>
    </xf>
    <xf numFmtId="14" fontId="8" fillId="30" borderId="13" xfId="107" applyNumberFormat="1" applyFont="1" applyFill="1" applyBorder="1" applyAlignment="1">
      <alignment horizontal="left" vertical="center"/>
    </xf>
    <xf numFmtId="0" fontId="8" fillId="30" borderId="13" xfId="107" applyFont="1" applyFill="1" applyBorder="1" applyAlignment="1">
      <alignment horizontal="left" vertical="center"/>
    </xf>
    <xf numFmtId="0" fontId="8" fillId="30" borderId="13" xfId="107" applyFont="1" applyFill="1" applyBorder="1" applyAlignment="1">
      <alignment horizontal="left" wrapText="1"/>
    </xf>
    <xf numFmtId="0" fontId="0" fillId="30" borderId="13" xfId="107" applyFont="1" applyFill="1" applyBorder="1" applyAlignment="1">
      <alignment horizontal="center" vertical="center"/>
    </xf>
    <xf numFmtId="0" fontId="49" fillId="30" borderId="13" xfId="107" applyFill="1" applyBorder="1" applyAlignment="1">
      <alignment horizontal="left" vertical="center"/>
    </xf>
    <xf numFmtId="0" fontId="33" fillId="30" borderId="13" xfId="0" applyFont="1" applyFill="1" applyBorder="1" applyAlignment="1">
      <alignment horizontal="center" vertical="center"/>
    </xf>
    <xf numFmtId="0" fontId="33" fillId="30" borderId="13" xfId="107" applyFont="1" applyFill="1" applyBorder="1" applyAlignment="1">
      <alignment horizontal="center" vertical="center"/>
    </xf>
    <xf numFmtId="14" fontId="49" fillId="30" borderId="13" xfId="107" applyNumberFormat="1" applyFill="1" applyBorder="1" applyAlignment="1">
      <alignment horizontal="left" vertical="center"/>
    </xf>
    <xf numFmtId="0" fontId="31" fillId="30" borderId="13" xfId="107" applyFont="1" applyFill="1" applyBorder="1" applyAlignment="1">
      <alignment horizontal="center" vertical="center" wrapText="1"/>
    </xf>
    <xf numFmtId="0" fontId="41" fillId="30" borderId="13" xfId="0" applyFont="1" applyFill="1" applyBorder="1" applyAlignment="1">
      <alignment horizontal="center" vertical="center" wrapText="1"/>
    </xf>
    <xf numFmtId="0" fontId="62" fillId="30" borderId="13" xfId="107" applyFont="1" applyFill="1" applyBorder="1" applyAlignment="1">
      <alignment horizontal="center" vertical="center" wrapText="1"/>
    </xf>
    <xf numFmtId="0" fontId="8" fillId="30" borderId="13" xfId="0" applyFont="1" applyFill="1" applyBorder="1" applyAlignment="1">
      <alignment horizontal="center" vertical="center" wrapText="1"/>
    </xf>
    <xf numFmtId="0" fontId="49" fillId="30" borderId="13" xfId="107" applyFill="1" applyBorder="1"/>
    <xf numFmtId="0" fontId="0" fillId="30" borderId="13" xfId="107" applyFont="1" applyFill="1" applyBorder="1" applyAlignment="1">
      <alignment horizontal="center" wrapText="1"/>
    </xf>
    <xf numFmtId="0" fontId="49" fillId="30" borderId="13" xfId="107" applyFill="1" applyBorder="1" applyAlignment="1">
      <alignment horizontal="left"/>
    </xf>
    <xf numFmtId="0" fontId="16" fillId="30" borderId="13" xfId="107" applyFont="1" applyFill="1" applyBorder="1" applyAlignment="1">
      <alignment horizontal="center"/>
    </xf>
    <xf numFmtId="0" fontId="8" fillId="30" borderId="13" xfId="107" applyFont="1" applyFill="1" applyBorder="1"/>
    <xf numFmtId="0" fontId="28" fillId="30" borderId="13" xfId="107" applyFont="1" applyFill="1" applyBorder="1" applyAlignment="1">
      <alignment horizontal="center" wrapText="1"/>
    </xf>
    <xf numFmtId="0" fontId="16" fillId="30" borderId="13" xfId="107" applyFont="1" applyFill="1" applyBorder="1" applyAlignment="1">
      <alignment horizontal="left" vertical="center"/>
    </xf>
    <xf numFmtId="0" fontId="16" fillId="30" borderId="13" xfId="107" applyFont="1" applyFill="1" applyBorder="1" applyAlignment="1">
      <alignment horizontal="left" wrapText="1"/>
    </xf>
    <xf numFmtId="0" fontId="49" fillId="30" borderId="13" xfId="107" applyFill="1" applyBorder="1" applyAlignment="1">
      <alignment horizontal="left" wrapText="1"/>
    </xf>
    <xf numFmtId="0" fontId="49" fillId="30" borderId="13" xfId="107" applyFill="1" applyBorder="1" applyAlignment="1"/>
    <xf numFmtId="0" fontId="8" fillId="30" borderId="13" xfId="107" applyFont="1" applyFill="1" applyBorder="1" applyAlignment="1">
      <alignment horizontal="center"/>
    </xf>
    <xf numFmtId="0" fontId="8" fillId="30" borderId="13" xfId="107" applyFont="1" applyFill="1" applyBorder="1" applyAlignment="1">
      <alignment horizontal="center" wrapText="1"/>
    </xf>
    <xf numFmtId="0" fontId="8" fillId="30" borderId="13" xfId="107" applyFont="1" applyFill="1" applyBorder="1" applyAlignment="1">
      <alignment horizontal="left"/>
    </xf>
    <xf numFmtId="0" fontId="8" fillId="30" borderId="13" xfId="107" applyFont="1" applyFill="1" applyBorder="1" applyAlignment="1"/>
    <xf numFmtId="0" fontId="110" fillId="30" borderId="13" xfId="107" applyFont="1" applyFill="1" applyBorder="1" applyAlignment="1">
      <alignment horizontal="center" vertical="center"/>
    </xf>
    <xf numFmtId="0" fontId="111" fillId="30" borderId="13" xfId="107" applyFont="1" applyFill="1" applyBorder="1" applyAlignment="1">
      <alignment horizontal="center" vertical="center" wrapText="1"/>
    </xf>
    <xf numFmtId="0" fontId="106" fillId="30" borderId="13" xfId="107" applyFont="1" applyFill="1" applyBorder="1" applyAlignment="1">
      <alignment horizontal="center" vertical="center"/>
    </xf>
    <xf numFmtId="0" fontId="106" fillId="30" borderId="13" xfId="0" applyFont="1" applyFill="1" applyBorder="1" applyAlignment="1">
      <alignment horizontal="center" vertical="center"/>
    </xf>
    <xf numFmtId="0" fontId="106" fillId="30" borderId="13" xfId="107" applyFont="1" applyFill="1" applyBorder="1" applyAlignment="1">
      <alignment horizontal="center" vertical="center" wrapText="1"/>
    </xf>
    <xf numFmtId="0" fontId="112" fillId="30" borderId="13" xfId="107" applyFont="1" applyFill="1" applyBorder="1" applyAlignment="1">
      <alignment horizontal="center" vertical="center"/>
    </xf>
    <xf numFmtId="14" fontId="106" fillId="30" borderId="13" xfId="107" applyNumberFormat="1" applyFont="1" applyFill="1" applyBorder="1" applyAlignment="1">
      <alignment horizontal="left" vertical="center"/>
    </xf>
    <xf numFmtId="0" fontId="105" fillId="30" borderId="13" xfId="0" applyFont="1" applyFill="1" applyBorder="1" applyAlignment="1">
      <alignment horizontal="center" vertical="center" wrapText="1"/>
    </xf>
    <xf numFmtId="0" fontId="106" fillId="30" borderId="13" xfId="107" applyFont="1" applyFill="1" applyBorder="1" applyAlignment="1">
      <alignment horizontal="left"/>
    </xf>
    <xf numFmtId="0" fontId="8" fillId="30" borderId="15" xfId="107" applyFont="1" applyFill="1" applyBorder="1"/>
    <xf numFmtId="0" fontId="8" fillId="30" borderId="85" xfId="107" applyFont="1" applyFill="1" applyBorder="1"/>
    <xf numFmtId="0" fontId="8" fillId="30" borderId="29" xfId="107" applyFont="1" applyFill="1" applyBorder="1"/>
    <xf numFmtId="0" fontId="28" fillId="35" borderId="13" xfId="107" applyFont="1" applyFill="1" applyBorder="1" applyAlignment="1">
      <alignment horizontal="center" wrapText="1"/>
    </xf>
    <xf numFmtId="0" fontId="110" fillId="35" borderId="13" xfId="107" applyFont="1" applyFill="1" applyBorder="1" applyAlignment="1">
      <alignment horizontal="center" vertical="center"/>
    </xf>
    <xf numFmtId="14" fontId="8" fillId="35" borderId="13" xfId="107" applyNumberFormat="1" applyFont="1" applyFill="1" applyBorder="1" applyAlignment="1">
      <alignment horizontal="left" vertical="center"/>
    </xf>
    <xf numFmtId="0" fontId="8" fillId="35" borderId="13" xfId="107" applyFont="1" applyFill="1" applyBorder="1" applyAlignment="1">
      <alignment horizontal="left" vertical="center"/>
    </xf>
    <xf numFmtId="0" fontId="8" fillId="35" borderId="13" xfId="107" applyFont="1" applyFill="1" applyBorder="1" applyAlignment="1">
      <alignment horizontal="left" wrapText="1"/>
    </xf>
    <xf numFmtId="0" fontId="8" fillId="35" borderId="13" xfId="107" applyFont="1" applyFill="1" applyBorder="1"/>
    <xf numFmtId="0" fontId="110" fillId="31" borderId="13" xfId="107" applyFont="1" applyFill="1" applyBorder="1" applyAlignment="1">
      <alignment horizontal="center" vertical="center"/>
    </xf>
    <xf numFmtId="0" fontId="8" fillId="31" borderId="13" xfId="107" applyFont="1" applyFill="1" applyBorder="1" applyAlignment="1">
      <alignment horizontal="left" vertical="center"/>
    </xf>
    <xf numFmtId="0" fontId="8" fillId="31" borderId="13" xfId="107" applyFont="1" applyFill="1" applyBorder="1" applyAlignment="1">
      <alignment horizontal="left" wrapText="1"/>
    </xf>
    <xf numFmtId="0" fontId="8" fillId="31" borderId="13" xfId="107" applyFont="1" applyFill="1" applyBorder="1"/>
    <xf numFmtId="0" fontId="28" fillId="31" borderId="13" xfId="107" applyFont="1" applyFill="1" applyBorder="1" applyAlignment="1">
      <alignment horizontal="center" vertical="center" wrapText="1"/>
    </xf>
    <xf numFmtId="14" fontId="8" fillId="31" borderId="13" xfId="107" applyNumberFormat="1" applyFont="1" applyFill="1" applyBorder="1" applyAlignment="1">
      <alignment horizontal="left" vertical="center"/>
    </xf>
    <xf numFmtId="0" fontId="8" fillId="31" borderId="85" xfId="107" applyFont="1" applyFill="1" applyBorder="1" applyAlignment="1">
      <alignment horizontal="center" vertical="center" wrapText="1"/>
    </xf>
    <xf numFmtId="0" fontId="8" fillId="31" borderId="85" xfId="0" applyFont="1" applyFill="1" applyBorder="1" applyAlignment="1">
      <alignment horizontal="center" vertical="center"/>
    </xf>
    <xf numFmtId="0" fontId="56" fillId="31" borderId="85" xfId="0" applyFont="1" applyFill="1" applyBorder="1" applyAlignment="1">
      <alignment horizontal="center" vertical="center" wrapText="1"/>
    </xf>
    <xf numFmtId="0" fontId="8" fillId="31" borderId="85" xfId="107" applyFont="1" applyFill="1" applyBorder="1" applyAlignment="1">
      <alignment horizontal="center" vertical="center"/>
    </xf>
    <xf numFmtId="0" fontId="110" fillId="31" borderId="85" xfId="107" applyFont="1" applyFill="1" applyBorder="1" applyAlignment="1">
      <alignment horizontal="center" vertical="center"/>
    </xf>
    <xf numFmtId="14" fontId="8" fillId="31" borderId="85" xfId="107" applyNumberFormat="1" applyFont="1" applyFill="1" applyBorder="1" applyAlignment="1">
      <alignment horizontal="left" vertical="center"/>
    </xf>
    <xf numFmtId="0" fontId="8" fillId="31" borderId="85" xfId="107" applyFont="1" applyFill="1" applyBorder="1" applyAlignment="1">
      <alignment horizontal="left" vertical="center"/>
    </xf>
    <xf numFmtId="0" fontId="8" fillId="31" borderId="85" xfId="107" applyFont="1" applyFill="1" applyBorder="1" applyAlignment="1">
      <alignment horizontal="left" wrapText="1"/>
    </xf>
    <xf numFmtId="0" fontId="8" fillId="31" borderId="85" xfId="107" applyFont="1" applyFill="1" applyBorder="1"/>
    <xf numFmtId="0" fontId="113" fillId="26" borderId="14" xfId="107" applyFont="1" applyFill="1" applyBorder="1" applyAlignment="1">
      <alignment horizontal="center" vertical="center" wrapText="1"/>
    </xf>
    <xf numFmtId="0" fontId="113" fillId="35" borderId="13" xfId="107" applyFont="1" applyFill="1" applyBorder="1" applyAlignment="1">
      <alignment horizontal="center" vertical="center"/>
    </xf>
    <xf numFmtId="0" fontId="56" fillId="35" borderId="13" xfId="107" applyFont="1" applyFill="1" applyBorder="1" applyAlignment="1">
      <alignment horizontal="center" vertical="center"/>
    </xf>
    <xf numFmtId="0" fontId="113" fillId="31" borderId="13" xfId="107" applyFont="1" applyFill="1" applyBorder="1" applyAlignment="1">
      <alignment horizontal="center" vertical="center"/>
    </xf>
    <xf numFmtId="0" fontId="56" fillId="30" borderId="13" xfId="107" applyFont="1" applyFill="1" applyBorder="1" applyAlignment="1">
      <alignment horizontal="center" vertical="center"/>
    </xf>
    <xf numFmtId="0" fontId="113" fillId="30" borderId="13" xfId="107" applyFont="1" applyFill="1" applyBorder="1" applyAlignment="1">
      <alignment horizontal="center" vertical="center"/>
    </xf>
    <xf numFmtId="0" fontId="56" fillId="30" borderId="13" xfId="107" applyFont="1" applyFill="1" applyBorder="1"/>
    <xf numFmtId="0" fontId="114" fillId="30" borderId="13" xfId="107" applyFont="1" applyFill="1" applyBorder="1" applyAlignment="1">
      <alignment horizontal="center" vertical="center"/>
    </xf>
    <xf numFmtId="0" fontId="115" fillId="30" borderId="13" xfId="107" applyFont="1" applyFill="1" applyBorder="1" applyAlignment="1">
      <alignment horizontal="center" vertical="center"/>
    </xf>
    <xf numFmtId="0" fontId="56" fillId="0" borderId="0" xfId="107" applyFont="1" applyAlignment="1">
      <alignment horizontal="center" vertical="center"/>
    </xf>
    <xf numFmtId="0" fontId="8" fillId="35" borderId="15" xfId="107" applyFont="1" applyFill="1" applyBorder="1" applyAlignment="1">
      <alignment horizontal="center" vertical="center" wrapText="1"/>
    </xf>
    <xf numFmtId="0" fontId="8" fillId="35" borderId="15" xfId="0" applyFont="1" applyFill="1" applyBorder="1" applyAlignment="1">
      <alignment horizontal="center" vertical="center"/>
    </xf>
    <xf numFmtId="0" fontId="110" fillId="35" borderId="15" xfId="107" applyFont="1" applyFill="1" applyBorder="1" applyAlignment="1">
      <alignment horizontal="center" vertical="center"/>
    </xf>
    <xf numFmtId="14" fontId="8" fillId="35" borderId="15" xfId="107" applyNumberFormat="1" applyFont="1" applyFill="1" applyBorder="1" applyAlignment="1">
      <alignment horizontal="left" vertical="center"/>
    </xf>
    <xf numFmtId="0" fontId="8" fillId="35" borderId="15" xfId="107" applyFont="1" applyFill="1" applyBorder="1" applyAlignment="1">
      <alignment horizontal="left" vertical="center"/>
    </xf>
    <xf numFmtId="0" fontId="8" fillId="35" borderId="15" xfId="107" applyFont="1" applyFill="1" applyBorder="1" applyAlignment="1">
      <alignment horizontal="left" wrapText="1"/>
    </xf>
    <xf numFmtId="0" fontId="8" fillId="35" borderId="15" xfId="107" applyFont="1" applyFill="1" applyBorder="1"/>
    <xf numFmtId="0" fontId="28" fillId="35" borderId="29" xfId="107" applyFont="1" applyFill="1" applyBorder="1" applyAlignment="1">
      <alignment horizontal="center" vertical="center" wrapText="1"/>
    </xf>
    <xf numFmtId="0" fontId="110" fillId="35" borderId="29" xfId="107" applyFont="1" applyFill="1" applyBorder="1" applyAlignment="1">
      <alignment horizontal="center" vertical="center"/>
    </xf>
    <xf numFmtId="0" fontId="8" fillId="35" borderId="29" xfId="107" applyFont="1" applyFill="1" applyBorder="1"/>
    <xf numFmtId="0" fontId="110" fillId="31" borderId="15" xfId="107" applyFont="1" applyFill="1" applyBorder="1" applyAlignment="1">
      <alignment horizontal="center" vertical="center"/>
    </xf>
    <xf numFmtId="0" fontId="8" fillId="31" borderId="15" xfId="107" applyFont="1" applyFill="1" applyBorder="1"/>
    <xf numFmtId="0" fontId="8" fillId="31" borderId="29" xfId="0" applyFont="1" applyFill="1" applyBorder="1" applyAlignment="1">
      <alignment horizontal="center" vertical="center"/>
    </xf>
    <xf numFmtId="0" fontId="56" fillId="31" borderId="29" xfId="0" applyFont="1" applyFill="1" applyBorder="1" applyAlignment="1">
      <alignment horizontal="center" vertical="center" wrapText="1"/>
    </xf>
    <xf numFmtId="0" fontId="8" fillId="31" borderId="29" xfId="107" applyFont="1" applyFill="1" applyBorder="1"/>
    <xf numFmtId="0" fontId="49" fillId="30" borderId="13" xfId="107" applyFill="1" applyBorder="1" applyAlignment="1">
      <alignment horizontal="center"/>
    </xf>
    <xf numFmtId="0" fontId="49" fillId="30" borderId="13" xfId="107" applyFill="1" applyBorder="1" applyAlignment="1">
      <alignment horizontal="center" vertical="center"/>
    </xf>
    <xf numFmtId="0" fontId="49" fillId="0" borderId="0" xfId="107" applyAlignment="1">
      <alignment horizontal="center"/>
    </xf>
    <xf numFmtId="0" fontId="8" fillId="30" borderId="23" xfId="107" applyFont="1" applyFill="1" applyBorder="1"/>
    <xf numFmtId="0" fontId="28" fillId="35" borderId="23" xfId="107" applyFont="1" applyFill="1" applyBorder="1" applyAlignment="1">
      <alignment horizontal="center" vertical="center" wrapText="1"/>
    </xf>
    <xf numFmtId="0" fontId="8" fillId="60" borderId="13" xfId="107" applyFont="1" applyFill="1" applyBorder="1" applyAlignment="1">
      <alignment horizontal="center" vertical="center" wrapText="1"/>
    </xf>
    <xf numFmtId="0" fontId="8" fillId="60" borderId="29" xfId="107" applyFont="1" applyFill="1" applyBorder="1" applyAlignment="1">
      <alignment horizontal="center" vertical="center" wrapText="1"/>
    </xf>
    <xf numFmtId="0" fontId="8" fillId="61" borderId="13" xfId="107" applyFont="1" applyFill="1" applyBorder="1" applyAlignment="1">
      <alignment horizontal="center" vertical="center" wrapText="1"/>
    </xf>
    <xf numFmtId="0" fontId="28" fillId="31" borderId="29" xfId="107" applyFont="1" applyFill="1" applyBorder="1" applyAlignment="1">
      <alignment horizontal="center" vertical="center" wrapText="1"/>
    </xf>
    <xf numFmtId="0" fontId="110" fillId="31" borderId="29" xfId="107" applyFont="1" applyFill="1" applyBorder="1" applyAlignment="1">
      <alignment horizontal="center" vertical="center"/>
    </xf>
    <xf numFmtId="14" fontId="8" fillId="31" borderId="29" xfId="107" applyNumberFormat="1" applyFont="1" applyFill="1" applyBorder="1" applyAlignment="1">
      <alignment horizontal="left" vertical="center"/>
    </xf>
    <xf numFmtId="0" fontId="8" fillId="31" borderId="29" xfId="107" applyFont="1" applyFill="1" applyBorder="1" applyAlignment="1">
      <alignment horizontal="left" vertical="center"/>
    </xf>
    <xf numFmtId="0" fontId="8" fillId="31" borderId="29" xfId="107" applyFont="1" applyFill="1" applyBorder="1" applyAlignment="1">
      <alignment horizontal="left" wrapText="1"/>
    </xf>
    <xf numFmtId="0" fontId="28" fillId="31" borderId="13" xfId="107" applyFont="1" applyFill="1" applyBorder="1" applyAlignment="1">
      <alignment horizontal="center" wrapText="1"/>
    </xf>
    <xf numFmtId="0" fontId="8" fillId="35" borderId="29" xfId="107" applyFont="1" applyFill="1" applyBorder="1" applyAlignment="1">
      <alignment horizontal="left" vertical="center"/>
    </xf>
    <xf numFmtId="0" fontId="8" fillId="35" borderId="29" xfId="107" applyFont="1" applyFill="1" applyBorder="1" applyAlignment="1">
      <alignment horizontal="left" wrapText="1"/>
    </xf>
    <xf numFmtId="0" fontId="113" fillId="34" borderId="13" xfId="107" applyFont="1" applyFill="1" applyBorder="1" applyAlignment="1">
      <alignment horizontal="center" vertical="center"/>
    </xf>
    <xf numFmtId="0" fontId="110" fillId="34" borderId="13" xfId="107" applyFont="1" applyFill="1" applyBorder="1" applyAlignment="1">
      <alignment horizontal="center" vertical="center"/>
    </xf>
    <xf numFmtId="0" fontId="8" fillId="34" borderId="13" xfId="107" applyFont="1" applyFill="1" applyBorder="1" applyAlignment="1">
      <alignment horizontal="left" vertical="center"/>
    </xf>
    <xf numFmtId="0" fontId="8" fillId="34" borderId="13" xfId="107" applyFont="1" applyFill="1" applyBorder="1" applyAlignment="1">
      <alignment horizontal="left" wrapText="1"/>
    </xf>
    <xf numFmtId="0" fontId="8" fillId="34" borderId="13" xfId="107" applyFont="1" applyFill="1" applyBorder="1"/>
    <xf numFmtId="0" fontId="56" fillId="34" borderId="13" xfId="107" applyFont="1" applyFill="1" applyBorder="1" applyAlignment="1">
      <alignment horizontal="center" vertical="center"/>
    </xf>
    <xf numFmtId="14" fontId="8" fillId="34" borderId="13" xfId="107" applyNumberFormat="1" applyFont="1" applyFill="1" applyBorder="1" applyAlignment="1">
      <alignment horizontal="left" vertical="center"/>
    </xf>
    <xf numFmtId="0" fontId="8" fillId="35" borderId="23" xfId="107" applyFont="1" applyFill="1" applyBorder="1"/>
    <xf numFmtId="0" fontId="116" fillId="34" borderId="0" xfId="0" applyFont="1" applyFill="1" applyAlignment="1">
      <alignment vertical="center"/>
    </xf>
    <xf numFmtId="0" fontId="56" fillId="35" borderId="23" xfId="0" applyFont="1" applyFill="1" applyBorder="1" applyAlignment="1">
      <alignment horizontal="center" vertical="center" wrapText="1"/>
    </xf>
    <xf numFmtId="0" fontId="113" fillId="31" borderId="15" xfId="107" applyFont="1" applyFill="1" applyBorder="1" applyAlignment="1">
      <alignment horizontal="center" vertical="center"/>
    </xf>
    <xf numFmtId="0" fontId="49" fillId="35" borderId="13" xfId="107" applyFill="1" applyBorder="1"/>
    <xf numFmtId="0" fontId="0" fillId="35" borderId="13" xfId="107" applyFont="1" applyFill="1" applyBorder="1" applyAlignment="1">
      <alignment horizontal="center" wrapText="1"/>
    </xf>
    <xf numFmtId="0" fontId="49" fillId="35" borderId="13" xfId="107" applyFill="1" applyBorder="1" applyAlignment="1">
      <alignment horizontal="left"/>
    </xf>
    <xf numFmtId="0" fontId="16" fillId="35" borderId="13" xfId="107" applyFont="1" applyFill="1" applyBorder="1" applyAlignment="1">
      <alignment horizontal="center"/>
    </xf>
    <xf numFmtId="0" fontId="49" fillId="35" borderId="13" xfId="107" applyFill="1" applyBorder="1" applyAlignment="1">
      <alignment horizontal="center"/>
    </xf>
    <xf numFmtId="0" fontId="49" fillId="31" borderId="44" xfId="107" applyFill="1" applyBorder="1"/>
    <xf numFmtId="0" fontId="8" fillId="31" borderId="15" xfId="107" applyNumberFormat="1" applyFont="1" applyFill="1" applyBorder="1" applyAlignment="1">
      <alignment horizontal="center" vertical="center"/>
    </xf>
    <xf numFmtId="0" fontId="8" fillId="31" borderId="83" xfId="107" applyFont="1" applyFill="1" applyBorder="1" applyAlignment="1">
      <alignment horizontal="center" vertical="center"/>
    </xf>
    <xf numFmtId="0" fontId="49" fillId="29" borderId="41" xfId="107" applyFill="1" applyBorder="1" applyAlignment="1">
      <alignment horizontal="left"/>
    </xf>
    <xf numFmtId="0" fontId="49" fillId="33" borderId="41" xfId="107" applyFill="1" applyBorder="1"/>
    <xf numFmtId="0" fontId="56" fillId="33" borderId="0" xfId="107" applyFont="1" applyFill="1" applyBorder="1" applyAlignment="1">
      <alignment horizontal="center" vertical="center"/>
    </xf>
    <xf numFmtId="0" fontId="8" fillId="33" borderId="15" xfId="107" applyNumberFormat="1" applyFont="1" applyFill="1" applyBorder="1" applyAlignment="1">
      <alignment horizontal="center" vertical="center" wrapText="1"/>
    </xf>
    <xf numFmtId="0" fontId="8" fillId="0" borderId="41" xfId="107" applyFont="1" applyFill="1" applyBorder="1" applyAlignment="1">
      <alignment horizontal="center"/>
    </xf>
    <xf numFmtId="0" fontId="30" fillId="33" borderId="26" xfId="107" applyNumberFormat="1" applyFont="1" applyFill="1" applyBorder="1" applyAlignment="1">
      <alignment horizontal="center" vertical="center"/>
    </xf>
    <xf numFmtId="0" fontId="8" fillId="33" borderId="23" xfId="0" applyNumberFormat="1" applyFont="1" applyFill="1" applyBorder="1" applyAlignment="1">
      <alignment horizontal="center" vertical="center"/>
    </xf>
    <xf numFmtId="0" fontId="8" fillId="33" borderId="13" xfId="0" applyNumberFormat="1" applyFont="1" applyFill="1" applyBorder="1" applyAlignment="1">
      <alignment horizontal="center" vertical="center"/>
    </xf>
    <xf numFmtId="0" fontId="8" fillId="33" borderId="15" xfId="0" applyNumberFormat="1" applyFont="1" applyFill="1" applyBorder="1" applyAlignment="1">
      <alignment horizontal="center" vertical="center"/>
    </xf>
    <xf numFmtId="0" fontId="8" fillId="31" borderId="23" xfId="0" applyNumberFormat="1" applyFont="1" applyFill="1" applyBorder="1" applyAlignment="1">
      <alignment horizontal="center" vertical="center"/>
    </xf>
    <xf numFmtId="0" fontId="103" fillId="31" borderId="13" xfId="0" applyFont="1" applyFill="1" applyBorder="1" applyAlignment="1">
      <alignment horizontal="center" vertical="center"/>
    </xf>
    <xf numFmtId="0" fontId="30" fillId="33" borderId="13" xfId="107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6" fillId="62" borderId="23" xfId="0" applyFont="1" applyFill="1" applyBorder="1" applyAlignment="1">
      <alignment horizontal="center"/>
    </xf>
    <xf numFmtId="0" fontId="30" fillId="62" borderId="13" xfId="107" applyNumberFormat="1" applyFont="1" applyFill="1" applyBorder="1" applyAlignment="1">
      <alignment horizontal="center" vertical="center" wrapText="1"/>
    </xf>
    <xf numFmtId="0" fontId="113" fillId="33" borderId="13" xfId="0" applyFont="1" applyFill="1" applyBorder="1" applyAlignment="1">
      <alignment horizontal="center"/>
    </xf>
  </cellXfs>
  <cellStyles count="1471">
    <cellStyle name=" 1" xfId="354" xr:uid="{00000000-0005-0000-0000-000000000000}"/>
    <cellStyle name="_ADECCO_P550_archi_v0.6" xfId="1" xr:uid="{00000000-0005-0000-0000-000001000000}"/>
    <cellStyle name="_ADECCO_P550_archi_v0.6 2" xfId="356" xr:uid="{00000000-0005-0000-0000-000002000000}"/>
    <cellStyle name="_ADECCO_P550_archi_v0.6 3" xfId="355" xr:uid="{00000000-0005-0000-0000-000003000000}"/>
    <cellStyle name="20 % - Accent1 2" xfId="2" xr:uid="{00000000-0005-0000-0000-000005000000}"/>
    <cellStyle name="20 % - Accent1 2 2" xfId="357" xr:uid="{00000000-0005-0000-0000-000006000000}"/>
    <cellStyle name="20 % - Accent1 2 2 2" xfId="358" xr:uid="{00000000-0005-0000-0000-000007000000}"/>
    <cellStyle name="20 % - Accent1 2 3" xfId="359" xr:uid="{00000000-0005-0000-0000-000008000000}"/>
    <cellStyle name="20 % - Accent1 3" xfId="3" xr:uid="{00000000-0005-0000-0000-000009000000}"/>
    <cellStyle name="20 % - Accent1 4" xfId="4" xr:uid="{00000000-0005-0000-0000-00000A000000}"/>
    <cellStyle name="20 % - Accent1 5" xfId="271" xr:uid="{00000000-0005-0000-0000-00000B000000}"/>
    <cellStyle name="20 % - Accent1 5 2" xfId="360" xr:uid="{00000000-0005-0000-0000-00000C000000}"/>
    <cellStyle name="20 % - Accent1 5 2 2" xfId="1198" xr:uid="{00000000-0005-0000-0000-00000D000000}"/>
    <cellStyle name="20 % - Accent1 5 3" xfId="838" xr:uid="{00000000-0005-0000-0000-00000E000000}"/>
    <cellStyle name="20 % - Accent1 5 4" xfId="1147" xr:uid="{00000000-0005-0000-0000-00000F000000}"/>
    <cellStyle name="20 % - Accent2 2" xfId="5" xr:uid="{00000000-0005-0000-0000-000011000000}"/>
    <cellStyle name="20 % - Accent2 2 2" xfId="361" xr:uid="{00000000-0005-0000-0000-000012000000}"/>
    <cellStyle name="20 % - Accent2 2 2 2" xfId="362" xr:uid="{00000000-0005-0000-0000-000013000000}"/>
    <cellStyle name="20 % - Accent2 2 3" xfId="363" xr:uid="{00000000-0005-0000-0000-000014000000}"/>
    <cellStyle name="20 % - Accent2 3" xfId="6" xr:uid="{00000000-0005-0000-0000-000015000000}"/>
    <cellStyle name="20 % - Accent2 4" xfId="7" xr:uid="{00000000-0005-0000-0000-000016000000}"/>
    <cellStyle name="20 % - Accent2 5" xfId="272" xr:uid="{00000000-0005-0000-0000-000017000000}"/>
    <cellStyle name="20 % - Accent2 5 2" xfId="364" xr:uid="{00000000-0005-0000-0000-000018000000}"/>
    <cellStyle name="20 % - Accent2 5 2 2" xfId="1199" xr:uid="{00000000-0005-0000-0000-000019000000}"/>
    <cellStyle name="20 % - Accent2 5 3" xfId="839" xr:uid="{00000000-0005-0000-0000-00001A000000}"/>
    <cellStyle name="20 % - Accent2 5 4" xfId="1148" xr:uid="{00000000-0005-0000-0000-00001B000000}"/>
    <cellStyle name="20 % - Accent3 2" xfId="8" xr:uid="{00000000-0005-0000-0000-00001D000000}"/>
    <cellStyle name="20 % - Accent3 2 2" xfId="365" xr:uid="{00000000-0005-0000-0000-00001E000000}"/>
    <cellStyle name="20 % - Accent3 2 2 2" xfId="366" xr:uid="{00000000-0005-0000-0000-00001F000000}"/>
    <cellStyle name="20 % - Accent3 2 3" xfId="367" xr:uid="{00000000-0005-0000-0000-000020000000}"/>
    <cellStyle name="20 % - Accent3 3" xfId="9" xr:uid="{00000000-0005-0000-0000-000021000000}"/>
    <cellStyle name="20 % - Accent3 4" xfId="10" xr:uid="{00000000-0005-0000-0000-000022000000}"/>
    <cellStyle name="20 % - Accent3 5" xfId="273" xr:uid="{00000000-0005-0000-0000-000023000000}"/>
    <cellStyle name="20 % - Accent3 5 2" xfId="368" xr:uid="{00000000-0005-0000-0000-000024000000}"/>
    <cellStyle name="20 % - Accent3 5 2 2" xfId="1200" xr:uid="{00000000-0005-0000-0000-000025000000}"/>
    <cellStyle name="20 % - Accent3 5 3" xfId="840" xr:uid="{00000000-0005-0000-0000-000026000000}"/>
    <cellStyle name="20 % - Accent3 5 4" xfId="1149" xr:uid="{00000000-0005-0000-0000-000027000000}"/>
    <cellStyle name="20 % - Accent4 2" xfId="11" xr:uid="{00000000-0005-0000-0000-000029000000}"/>
    <cellStyle name="20 % - Accent4 2 2" xfId="369" xr:uid="{00000000-0005-0000-0000-00002A000000}"/>
    <cellStyle name="20 % - Accent4 2 2 2" xfId="370" xr:uid="{00000000-0005-0000-0000-00002B000000}"/>
    <cellStyle name="20 % - Accent4 2 3" xfId="371" xr:uid="{00000000-0005-0000-0000-00002C000000}"/>
    <cellStyle name="20 % - Accent4 3" xfId="12" xr:uid="{00000000-0005-0000-0000-00002D000000}"/>
    <cellStyle name="20 % - Accent4 4" xfId="13" xr:uid="{00000000-0005-0000-0000-00002E000000}"/>
    <cellStyle name="20 % - Accent4 5" xfId="274" xr:uid="{00000000-0005-0000-0000-00002F000000}"/>
    <cellStyle name="20 % - Accent4 5 2" xfId="372" xr:uid="{00000000-0005-0000-0000-000030000000}"/>
    <cellStyle name="20 % - Accent4 5 2 2" xfId="1201" xr:uid="{00000000-0005-0000-0000-000031000000}"/>
    <cellStyle name="20 % - Accent4 5 3" xfId="841" xr:uid="{00000000-0005-0000-0000-000032000000}"/>
    <cellStyle name="20 % - Accent4 5 4" xfId="1150" xr:uid="{00000000-0005-0000-0000-000033000000}"/>
    <cellStyle name="20 % - Accent5 2" xfId="275" xr:uid="{00000000-0005-0000-0000-000035000000}"/>
    <cellStyle name="20 % - Accent5 3" xfId="373" xr:uid="{00000000-0005-0000-0000-000036000000}"/>
    <cellStyle name="20 % - Accent5 3 2" xfId="842" xr:uid="{00000000-0005-0000-0000-000037000000}"/>
    <cellStyle name="20 % - Accent5 3 3" xfId="1202" xr:uid="{00000000-0005-0000-0000-000038000000}"/>
    <cellStyle name="20 % - Accent6 2" xfId="14" xr:uid="{00000000-0005-0000-0000-00003A000000}"/>
    <cellStyle name="20 % - Accent6 2 2" xfId="374" xr:uid="{00000000-0005-0000-0000-00003B000000}"/>
    <cellStyle name="20 % - Accent6 2 2 2" xfId="375" xr:uid="{00000000-0005-0000-0000-00003C000000}"/>
    <cellStyle name="20 % - Accent6 2 3" xfId="376" xr:uid="{00000000-0005-0000-0000-00003D000000}"/>
    <cellStyle name="20 % - Accent6 3" xfId="15" xr:uid="{00000000-0005-0000-0000-00003E000000}"/>
    <cellStyle name="20 % - Accent6 4" xfId="16" xr:uid="{00000000-0005-0000-0000-00003F000000}"/>
    <cellStyle name="20 % - Accent6 5" xfId="276" xr:uid="{00000000-0005-0000-0000-000040000000}"/>
    <cellStyle name="20 % - Accent6 5 2" xfId="377" xr:uid="{00000000-0005-0000-0000-000041000000}"/>
    <cellStyle name="20 % - Accent6 5 2 2" xfId="1203" xr:uid="{00000000-0005-0000-0000-000042000000}"/>
    <cellStyle name="20 % - Accent6 5 3" xfId="843" xr:uid="{00000000-0005-0000-0000-000043000000}"/>
    <cellStyle name="20 % - Accent6 5 4" xfId="1151" xr:uid="{00000000-0005-0000-0000-000044000000}"/>
    <cellStyle name="20% - Accent1" xfId="17" builtinId="30" customBuiltin="1"/>
    <cellStyle name="20% - Accent2" xfId="18" builtinId="34" customBuiltin="1"/>
    <cellStyle name="20% - Accent3" xfId="19" builtinId="38" customBuiltin="1"/>
    <cellStyle name="20% - Accent4" xfId="20" builtinId="42" customBuiltin="1"/>
    <cellStyle name="20% - Accent5" xfId="21" builtinId="46" customBuiltin="1"/>
    <cellStyle name="20% - Accent6" xfId="22" builtinId="50" customBuiltin="1"/>
    <cellStyle name="40 % - Accent1 2" xfId="23" xr:uid="{00000000-0005-0000-0000-000046000000}"/>
    <cellStyle name="40 % - Accent1 2 2" xfId="378" xr:uid="{00000000-0005-0000-0000-000047000000}"/>
    <cellStyle name="40 % - Accent1 2 2 2" xfId="379" xr:uid="{00000000-0005-0000-0000-000048000000}"/>
    <cellStyle name="40 % - Accent1 2 3" xfId="380" xr:uid="{00000000-0005-0000-0000-000049000000}"/>
    <cellStyle name="40 % - Accent1 3" xfId="24" xr:uid="{00000000-0005-0000-0000-00004A000000}"/>
    <cellStyle name="40 % - Accent1 4" xfId="25" xr:uid="{00000000-0005-0000-0000-00004B000000}"/>
    <cellStyle name="40 % - Accent1 5" xfId="277" xr:uid="{00000000-0005-0000-0000-00004C000000}"/>
    <cellStyle name="40 % - Accent1 5 2" xfId="381" xr:uid="{00000000-0005-0000-0000-00004D000000}"/>
    <cellStyle name="40 % - Accent1 5 2 2" xfId="1204" xr:uid="{00000000-0005-0000-0000-00004E000000}"/>
    <cellStyle name="40 % - Accent1 5 3" xfId="844" xr:uid="{00000000-0005-0000-0000-00004F000000}"/>
    <cellStyle name="40 % - Accent1 5 4" xfId="1152" xr:uid="{00000000-0005-0000-0000-000050000000}"/>
    <cellStyle name="40 % - Accent2 2" xfId="278" xr:uid="{00000000-0005-0000-0000-000052000000}"/>
    <cellStyle name="40 % - Accent2 3" xfId="382" xr:uid="{00000000-0005-0000-0000-000053000000}"/>
    <cellStyle name="40 % - Accent2 3 2" xfId="845" xr:uid="{00000000-0005-0000-0000-000054000000}"/>
    <cellStyle name="40 % - Accent2 3 3" xfId="1205" xr:uid="{00000000-0005-0000-0000-000055000000}"/>
    <cellStyle name="40 % - Accent3 2" xfId="26" xr:uid="{00000000-0005-0000-0000-000057000000}"/>
    <cellStyle name="40 % - Accent3 2 2" xfId="383" xr:uid="{00000000-0005-0000-0000-000058000000}"/>
    <cellStyle name="40 % - Accent3 2 2 2" xfId="384" xr:uid="{00000000-0005-0000-0000-000059000000}"/>
    <cellStyle name="40 % - Accent3 2 3" xfId="385" xr:uid="{00000000-0005-0000-0000-00005A000000}"/>
    <cellStyle name="40 % - Accent3 3" xfId="27" xr:uid="{00000000-0005-0000-0000-00005B000000}"/>
    <cellStyle name="40 % - Accent3 4" xfId="28" xr:uid="{00000000-0005-0000-0000-00005C000000}"/>
    <cellStyle name="40 % - Accent3 5" xfId="279" xr:uid="{00000000-0005-0000-0000-00005D000000}"/>
    <cellStyle name="40 % - Accent3 5 2" xfId="386" xr:uid="{00000000-0005-0000-0000-00005E000000}"/>
    <cellStyle name="40 % - Accent3 5 2 2" xfId="1206" xr:uid="{00000000-0005-0000-0000-00005F000000}"/>
    <cellStyle name="40 % - Accent3 5 3" xfId="846" xr:uid="{00000000-0005-0000-0000-000060000000}"/>
    <cellStyle name="40 % - Accent3 5 4" xfId="1153" xr:uid="{00000000-0005-0000-0000-000061000000}"/>
    <cellStyle name="40 % - Accent4 2" xfId="29" xr:uid="{00000000-0005-0000-0000-000063000000}"/>
    <cellStyle name="40 % - Accent4 2 2" xfId="387" xr:uid="{00000000-0005-0000-0000-000064000000}"/>
    <cellStyle name="40 % - Accent4 2 2 2" xfId="388" xr:uid="{00000000-0005-0000-0000-000065000000}"/>
    <cellStyle name="40 % - Accent4 2 3" xfId="389" xr:uid="{00000000-0005-0000-0000-000066000000}"/>
    <cellStyle name="40 % - Accent4 3" xfId="30" xr:uid="{00000000-0005-0000-0000-000067000000}"/>
    <cellStyle name="40 % - Accent4 4" xfId="31" xr:uid="{00000000-0005-0000-0000-000068000000}"/>
    <cellStyle name="40 % - Accent4 5" xfId="280" xr:uid="{00000000-0005-0000-0000-000069000000}"/>
    <cellStyle name="40 % - Accent4 5 2" xfId="390" xr:uid="{00000000-0005-0000-0000-00006A000000}"/>
    <cellStyle name="40 % - Accent4 5 2 2" xfId="1207" xr:uid="{00000000-0005-0000-0000-00006B000000}"/>
    <cellStyle name="40 % - Accent4 5 3" xfId="847" xr:uid="{00000000-0005-0000-0000-00006C000000}"/>
    <cellStyle name="40 % - Accent4 5 4" xfId="1154" xr:uid="{00000000-0005-0000-0000-00006D000000}"/>
    <cellStyle name="40 % - Accent5 2" xfId="281" xr:uid="{00000000-0005-0000-0000-00006F000000}"/>
    <cellStyle name="40 % - Accent5 3" xfId="391" xr:uid="{00000000-0005-0000-0000-000070000000}"/>
    <cellStyle name="40 % - Accent5 3 2" xfId="848" xr:uid="{00000000-0005-0000-0000-000071000000}"/>
    <cellStyle name="40 % - Accent5 3 3" xfId="1208" xr:uid="{00000000-0005-0000-0000-000072000000}"/>
    <cellStyle name="40 % - Accent6 2" xfId="32" xr:uid="{00000000-0005-0000-0000-000074000000}"/>
    <cellStyle name="40 % - Accent6 2 2" xfId="392" xr:uid="{00000000-0005-0000-0000-000075000000}"/>
    <cellStyle name="40 % - Accent6 2 2 2" xfId="393" xr:uid="{00000000-0005-0000-0000-000076000000}"/>
    <cellStyle name="40 % - Accent6 2 3" xfId="394" xr:uid="{00000000-0005-0000-0000-000077000000}"/>
    <cellStyle name="40 % - Accent6 3" xfId="33" xr:uid="{00000000-0005-0000-0000-000078000000}"/>
    <cellStyle name="40 % - Accent6 4" xfId="34" xr:uid="{00000000-0005-0000-0000-000079000000}"/>
    <cellStyle name="40 % - Accent6 5" xfId="282" xr:uid="{00000000-0005-0000-0000-00007A000000}"/>
    <cellStyle name="40 % - Accent6 5 2" xfId="395" xr:uid="{00000000-0005-0000-0000-00007B000000}"/>
    <cellStyle name="40 % - Accent6 5 2 2" xfId="1209" xr:uid="{00000000-0005-0000-0000-00007C000000}"/>
    <cellStyle name="40 % - Accent6 5 3" xfId="849" xr:uid="{00000000-0005-0000-0000-00007D000000}"/>
    <cellStyle name="40 % - Accent6 5 4" xfId="1155" xr:uid="{00000000-0005-0000-0000-00007E000000}"/>
    <cellStyle name="40% - Accent1" xfId="35" builtinId="31" customBuiltin="1"/>
    <cellStyle name="40% - Accent2" xfId="36" builtinId="35" customBuiltin="1"/>
    <cellStyle name="40% - Accent3" xfId="37" builtinId="39" customBuiltin="1"/>
    <cellStyle name="40% - Accent4" xfId="38" builtinId="43" customBuiltin="1"/>
    <cellStyle name="40% - Accent5" xfId="39" builtinId="47" customBuiltin="1"/>
    <cellStyle name="40% - Accent6" xfId="40" builtinId="51" customBuiltin="1"/>
    <cellStyle name="60 % - Accent1 2" xfId="41" xr:uid="{00000000-0005-0000-0000-000080000000}"/>
    <cellStyle name="60 % - Accent1 2 2" xfId="396" xr:uid="{00000000-0005-0000-0000-000081000000}"/>
    <cellStyle name="60 % - Accent1 2 2 2" xfId="397" xr:uid="{00000000-0005-0000-0000-000082000000}"/>
    <cellStyle name="60 % - Accent1 2 3" xfId="398" xr:uid="{00000000-0005-0000-0000-000083000000}"/>
    <cellStyle name="60 % - Accent1 3" xfId="42" xr:uid="{00000000-0005-0000-0000-000084000000}"/>
    <cellStyle name="60 % - Accent1 4" xfId="43" xr:uid="{00000000-0005-0000-0000-000085000000}"/>
    <cellStyle name="60 % - Accent1 5" xfId="283" xr:uid="{00000000-0005-0000-0000-000086000000}"/>
    <cellStyle name="60 % - Accent2 2" xfId="284" xr:uid="{00000000-0005-0000-0000-000088000000}"/>
    <cellStyle name="60 % - Accent3 2" xfId="44" xr:uid="{00000000-0005-0000-0000-00008A000000}"/>
    <cellStyle name="60 % - Accent3 2 2" xfId="399" xr:uid="{00000000-0005-0000-0000-00008B000000}"/>
    <cellStyle name="60 % - Accent3 2 2 2" xfId="400" xr:uid="{00000000-0005-0000-0000-00008C000000}"/>
    <cellStyle name="60 % - Accent3 2 3" xfId="401" xr:uid="{00000000-0005-0000-0000-00008D000000}"/>
    <cellStyle name="60 % - Accent3 3" xfId="45" xr:uid="{00000000-0005-0000-0000-00008E000000}"/>
    <cellStyle name="60 % - Accent3 4" xfId="46" xr:uid="{00000000-0005-0000-0000-00008F000000}"/>
    <cellStyle name="60 % - Accent3 5" xfId="285" xr:uid="{00000000-0005-0000-0000-000090000000}"/>
    <cellStyle name="60 % - Accent4 2" xfId="47" xr:uid="{00000000-0005-0000-0000-000092000000}"/>
    <cellStyle name="60 % - Accent4 2 2" xfId="402" xr:uid="{00000000-0005-0000-0000-000093000000}"/>
    <cellStyle name="60 % - Accent4 2 2 2" xfId="403" xr:uid="{00000000-0005-0000-0000-000094000000}"/>
    <cellStyle name="60 % - Accent4 2 3" xfId="404" xr:uid="{00000000-0005-0000-0000-000095000000}"/>
    <cellStyle name="60 % - Accent4 3" xfId="48" xr:uid="{00000000-0005-0000-0000-000096000000}"/>
    <cellStyle name="60 % - Accent4 4" xfId="49" xr:uid="{00000000-0005-0000-0000-000097000000}"/>
    <cellStyle name="60 % - Accent4 5" xfId="286" xr:uid="{00000000-0005-0000-0000-000098000000}"/>
    <cellStyle name="60 % - Accent5 2" xfId="287" xr:uid="{00000000-0005-0000-0000-00009A000000}"/>
    <cellStyle name="60 % - Accent6 2" xfId="50" xr:uid="{00000000-0005-0000-0000-00009C000000}"/>
    <cellStyle name="60 % - Accent6 2 2" xfId="405" xr:uid="{00000000-0005-0000-0000-00009D000000}"/>
    <cellStyle name="60 % - Accent6 2 2 2" xfId="406" xr:uid="{00000000-0005-0000-0000-00009E000000}"/>
    <cellStyle name="60 % - Accent6 2 3" xfId="407" xr:uid="{00000000-0005-0000-0000-00009F000000}"/>
    <cellStyle name="60 % - Accent6 3" xfId="51" xr:uid="{00000000-0005-0000-0000-0000A0000000}"/>
    <cellStyle name="60 % - Accent6 4" xfId="52" xr:uid="{00000000-0005-0000-0000-0000A1000000}"/>
    <cellStyle name="60 % - Accent6 5" xfId="288" xr:uid="{00000000-0005-0000-0000-0000A2000000}"/>
    <cellStyle name="60% - Accent1" xfId="53" builtinId="32" customBuiltin="1"/>
    <cellStyle name="60% - Accent2" xfId="54" builtinId="36" customBuiltin="1"/>
    <cellStyle name="60% - Accent3" xfId="55" builtinId="40" customBuiltin="1"/>
    <cellStyle name="60% - Accent4" xfId="56" builtinId="44" customBuiltin="1"/>
    <cellStyle name="60% - Accent5" xfId="57" builtinId="48" customBuiltin="1"/>
    <cellStyle name="60% - Accent6" xfId="58" builtinId="52" customBuiltin="1"/>
    <cellStyle name="Accent1" xfId="59" builtinId="29" customBuiltin="1"/>
    <cellStyle name="Accent1 2" xfId="60" xr:uid="{00000000-0005-0000-0000-0000A4000000}"/>
    <cellStyle name="Accent1 2 2" xfId="408" xr:uid="{00000000-0005-0000-0000-0000A5000000}"/>
    <cellStyle name="Accent1 2 2 2" xfId="409" xr:uid="{00000000-0005-0000-0000-0000A6000000}"/>
    <cellStyle name="Accent1 2 3" xfId="410" xr:uid="{00000000-0005-0000-0000-0000A7000000}"/>
    <cellStyle name="Accent1 3" xfId="61" xr:uid="{00000000-0005-0000-0000-0000A8000000}"/>
    <cellStyle name="Accent1 4" xfId="62" xr:uid="{00000000-0005-0000-0000-0000A9000000}"/>
    <cellStyle name="Accent1 5" xfId="289" xr:uid="{00000000-0005-0000-0000-0000AA000000}"/>
    <cellStyle name="Accent2" xfId="63" builtinId="33" customBuiltin="1"/>
    <cellStyle name="Accent2 2" xfId="290" xr:uid="{00000000-0005-0000-0000-0000AC000000}"/>
    <cellStyle name="Accent3" xfId="64" builtinId="37" customBuiltin="1"/>
    <cellStyle name="Accent3 2" xfId="291" xr:uid="{00000000-0005-0000-0000-0000AE000000}"/>
    <cellStyle name="Accent4" xfId="65" builtinId="41" customBuiltin="1"/>
    <cellStyle name="Accent4 2" xfId="66" xr:uid="{00000000-0005-0000-0000-0000B0000000}"/>
    <cellStyle name="Accent4 2 2" xfId="411" xr:uid="{00000000-0005-0000-0000-0000B1000000}"/>
    <cellStyle name="Accent4 2 2 2" xfId="412" xr:uid="{00000000-0005-0000-0000-0000B2000000}"/>
    <cellStyle name="Accent4 2 3" xfId="413" xr:uid="{00000000-0005-0000-0000-0000B3000000}"/>
    <cellStyle name="Accent4 3" xfId="67" xr:uid="{00000000-0005-0000-0000-0000B4000000}"/>
    <cellStyle name="Accent4 4" xfId="68" xr:uid="{00000000-0005-0000-0000-0000B5000000}"/>
    <cellStyle name="Accent4 5" xfId="292" xr:uid="{00000000-0005-0000-0000-0000B6000000}"/>
    <cellStyle name="Accent5" xfId="69" builtinId="45" customBuiltin="1"/>
    <cellStyle name="Accent5 2" xfId="293" xr:uid="{00000000-0005-0000-0000-0000B8000000}"/>
    <cellStyle name="Accent6" xfId="70" builtinId="49" customBuiltin="1"/>
    <cellStyle name="Accent6 2" xfId="294" xr:uid="{00000000-0005-0000-0000-0000BA000000}"/>
    <cellStyle name="Avertissement 2" xfId="295" xr:uid="{00000000-0005-0000-0000-0000BC000000}"/>
    <cellStyle name="Bad" xfId="86" xr:uid="{00000000-0005-0000-0000-0000BD000000}"/>
    <cellStyle name="Bad 2" xfId="414" xr:uid="{00000000-0005-0000-0000-0000BE000000}"/>
    <cellStyle name="Calcul 2" xfId="71" xr:uid="{00000000-0005-0000-0000-0000C0000000}"/>
    <cellStyle name="Calcul 2 2" xfId="415" xr:uid="{00000000-0005-0000-0000-0000C1000000}"/>
    <cellStyle name="Calcul 2 2 2" xfId="416" xr:uid="{00000000-0005-0000-0000-0000C2000000}"/>
    <cellStyle name="Calcul 2 2 3" xfId="417" xr:uid="{00000000-0005-0000-0000-0000C3000000}"/>
    <cellStyle name="Calcul 2 2 4" xfId="418" xr:uid="{00000000-0005-0000-0000-0000C4000000}"/>
    <cellStyle name="Calcul 2 3" xfId="419" xr:uid="{00000000-0005-0000-0000-0000C5000000}"/>
    <cellStyle name="Calcul 2 3 2" xfId="420" xr:uid="{00000000-0005-0000-0000-0000C6000000}"/>
    <cellStyle name="Calcul 2 3 3" xfId="421" xr:uid="{00000000-0005-0000-0000-0000C7000000}"/>
    <cellStyle name="Calcul 2 4" xfId="422" xr:uid="{00000000-0005-0000-0000-0000C8000000}"/>
    <cellStyle name="Calcul 2 4 2" xfId="423" xr:uid="{00000000-0005-0000-0000-0000C9000000}"/>
    <cellStyle name="Calcul 2 4 3" xfId="424" xr:uid="{00000000-0005-0000-0000-0000CA000000}"/>
    <cellStyle name="Calcul 2 5" xfId="425" xr:uid="{00000000-0005-0000-0000-0000CB000000}"/>
    <cellStyle name="Calcul 3" xfId="72" xr:uid="{00000000-0005-0000-0000-0000CC000000}"/>
    <cellStyle name="Calcul 3 2" xfId="426" xr:uid="{00000000-0005-0000-0000-0000CD000000}"/>
    <cellStyle name="Calcul 4" xfId="73" xr:uid="{00000000-0005-0000-0000-0000CE000000}"/>
    <cellStyle name="Calcul 4 2" xfId="427" xr:uid="{00000000-0005-0000-0000-0000CF000000}"/>
    <cellStyle name="Calcul 5" xfId="296" xr:uid="{00000000-0005-0000-0000-0000D0000000}"/>
    <cellStyle name="Calculation" xfId="74" builtinId="22" customBuiltin="1"/>
    <cellStyle name="Calculation 2" xfId="428" xr:uid="{00000000-0005-0000-0000-0000D1000000}"/>
    <cellStyle name="CDC" xfId="158" xr:uid="{00000000-0005-0000-0000-0000D2000000}"/>
    <cellStyle name="CDC 2" xfId="250" xr:uid="{00000000-0005-0000-0000-0000D3000000}"/>
    <cellStyle name="CDC 3" xfId="429" xr:uid="{00000000-0005-0000-0000-0000D4000000}"/>
    <cellStyle name="CDC 4" xfId="430" xr:uid="{00000000-0005-0000-0000-0000D5000000}"/>
    <cellStyle name="Cellule liée 2" xfId="297" xr:uid="{00000000-0005-0000-0000-0000D7000000}"/>
    <cellStyle name="Check Cell" xfId="155" xr:uid="{00000000-0005-0000-0000-0000D8000000}"/>
    <cellStyle name="Commentaire 2" xfId="75" xr:uid="{00000000-0005-0000-0000-0000D9000000}"/>
    <cellStyle name="Commentaire 2 2" xfId="175" xr:uid="{00000000-0005-0000-0000-0000DA000000}"/>
    <cellStyle name="Commentaire 2 2 2" xfId="431" xr:uid="{00000000-0005-0000-0000-0000DB000000}"/>
    <cellStyle name="Commentaire 2 2 2 2" xfId="432" xr:uid="{00000000-0005-0000-0000-0000DC000000}"/>
    <cellStyle name="Commentaire 2 2 3" xfId="433" xr:uid="{00000000-0005-0000-0000-0000DD000000}"/>
    <cellStyle name="Commentaire 2 3" xfId="434" xr:uid="{00000000-0005-0000-0000-0000DE000000}"/>
    <cellStyle name="Commentaire 2 3 2" xfId="435" xr:uid="{00000000-0005-0000-0000-0000DF000000}"/>
    <cellStyle name="Commentaire 2 3 3" xfId="436" xr:uid="{00000000-0005-0000-0000-0000E0000000}"/>
    <cellStyle name="Commentaire 2 4" xfId="437" xr:uid="{00000000-0005-0000-0000-0000E1000000}"/>
    <cellStyle name="Commentaire 2 4 2" xfId="438" xr:uid="{00000000-0005-0000-0000-0000E2000000}"/>
    <cellStyle name="Commentaire 2 4 3" xfId="439" xr:uid="{00000000-0005-0000-0000-0000E3000000}"/>
    <cellStyle name="Commentaire 3" xfId="182" xr:uid="{00000000-0005-0000-0000-0000E4000000}"/>
    <cellStyle name="Commentaire 3 2" xfId="440" xr:uid="{00000000-0005-0000-0000-0000E5000000}"/>
    <cellStyle name="Commentaire 3 2 2" xfId="441" xr:uid="{00000000-0005-0000-0000-0000E6000000}"/>
    <cellStyle name="Commentaire 3 2 3" xfId="442" xr:uid="{00000000-0005-0000-0000-0000E7000000}"/>
    <cellStyle name="Commentaire 3 3" xfId="443" xr:uid="{00000000-0005-0000-0000-0000E8000000}"/>
    <cellStyle name="Commentaire 3 3 2" xfId="444" xr:uid="{00000000-0005-0000-0000-0000E9000000}"/>
    <cellStyle name="Commentaire 3 3 3" xfId="445" xr:uid="{00000000-0005-0000-0000-0000EA000000}"/>
    <cellStyle name="Commentaire 3 4" xfId="446" xr:uid="{00000000-0005-0000-0000-0000EB000000}"/>
    <cellStyle name="Commentaire 3 4 2" xfId="447" xr:uid="{00000000-0005-0000-0000-0000EC000000}"/>
    <cellStyle name="Commentaire 3 4 3" xfId="448" xr:uid="{00000000-0005-0000-0000-0000ED000000}"/>
    <cellStyle name="Commentaire 4" xfId="449" xr:uid="{00000000-0005-0000-0000-0000EE000000}"/>
    <cellStyle name="Commentaire 4 2" xfId="450" xr:uid="{00000000-0005-0000-0000-0000EF000000}"/>
    <cellStyle name="Commentaire 4 3" xfId="451" xr:uid="{00000000-0005-0000-0000-0000F0000000}"/>
    <cellStyle name="Commentaire 4 3 2" xfId="452" xr:uid="{00000000-0005-0000-0000-0000F1000000}"/>
    <cellStyle name="Commentaire 4 3 2 2" xfId="851" xr:uid="{00000000-0005-0000-0000-0000F2000000}"/>
    <cellStyle name="Commentaire 4 3 2 3" xfId="1211" xr:uid="{00000000-0005-0000-0000-0000F3000000}"/>
    <cellStyle name="Commentaire 4 3 3" xfId="850" xr:uid="{00000000-0005-0000-0000-0000F4000000}"/>
    <cellStyle name="Commentaire 4 3 4" xfId="1210" xr:uid="{00000000-0005-0000-0000-0000F5000000}"/>
    <cellStyle name="Commentaire 5" xfId="453" xr:uid="{00000000-0005-0000-0000-0000F6000000}"/>
    <cellStyle name="Commentaire 5 2" xfId="454" xr:uid="{00000000-0005-0000-0000-0000F7000000}"/>
    <cellStyle name="Commentaire 5 2 2" xfId="853" xr:uid="{00000000-0005-0000-0000-0000F8000000}"/>
    <cellStyle name="Commentaire 5 2 3" xfId="1213" xr:uid="{00000000-0005-0000-0000-0000F9000000}"/>
    <cellStyle name="Commentaire 5 3" xfId="852" xr:uid="{00000000-0005-0000-0000-0000FA000000}"/>
    <cellStyle name="Commentaire 5 4" xfId="1212" xr:uid="{00000000-0005-0000-0000-0000FB000000}"/>
    <cellStyle name="Entrée 2" xfId="76" xr:uid="{00000000-0005-0000-0000-0000FD000000}"/>
    <cellStyle name="Entrée 2 2" xfId="455" xr:uid="{00000000-0005-0000-0000-0000FE000000}"/>
    <cellStyle name="Entrée 2 2 2" xfId="456" xr:uid="{00000000-0005-0000-0000-0000FF000000}"/>
    <cellStyle name="Entrée 2 2 3" xfId="457" xr:uid="{00000000-0005-0000-0000-000000010000}"/>
    <cellStyle name="Entrée 2 2 4" xfId="458" xr:uid="{00000000-0005-0000-0000-000001010000}"/>
    <cellStyle name="Entrée 2 3" xfId="459" xr:uid="{00000000-0005-0000-0000-000002010000}"/>
    <cellStyle name="Entrée 2 3 2" xfId="460" xr:uid="{00000000-0005-0000-0000-000003010000}"/>
    <cellStyle name="Entrée 2 3 3" xfId="461" xr:uid="{00000000-0005-0000-0000-000004010000}"/>
    <cellStyle name="Entrée 2 4" xfId="462" xr:uid="{00000000-0005-0000-0000-000005010000}"/>
    <cellStyle name="Entrée 2 4 2" xfId="463" xr:uid="{00000000-0005-0000-0000-000006010000}"/>
    <cellStyle name="Entrée 2 4 3" xfId="464" xr:uid="{00000000-0005-0000-0000-000007010000}"/>
    <cellStyle name="Entrée 2 5" xfId="465" xr:uid="{00000000-0005-0000-0000-000008010000}"/>
    <cellStyle name="Entrée 3" xfId="77" xr:uid="{00000000-0005-0000-0000-000009010000}"/>
    <cellStyle name="Entrée 3 2" xfId="466" xr:uid="{00000000-0005-0000-0000-00000A010000}"/>
    <cellStyle name="Entrée 4" xfId="78" xr:uid="{00000000-0005-0000-0000-00000B010000}"/>
    <cellStyle name="Entrée 4 2" xfId="467" xr:uid="{00000000-0005-0000-0000-00000C010000}"/>
    <cellStyle name="Entrée 5" xfId="298" xr:uid="{00000000-0005-0000-0000-00000D010000}"/>
    <cellStyle name="Euro" xfId="79" xr:uid="{00000000-0005-0000-0000-00000E010000}"/>
    <cellStyle name="Euro 2" xfId="80" xr:uid="{00000000-0005-0000-0000-00000F010000}"/>
    <cellStyle name="Euro 2 2" xfId="81" xr:uid="{00000000-0005-0000-0000-000010010000}"/>
    <cellStyle name="Euro 2 2 2" xfId="217" xr:uid="{00000000-0005-0000-0000-000011010000}"/>
    <cellStyle name="Euro 2 3" xfId="216" xr:uid="{00000000-0005-0000-0000-000012010000}"/>
    <cellStyle name="Euro 3" xfId="82" xr:uid="{00000000-0005-0000-0000-000013010000}"/>
    <cellStyle name="Euro 3 2" xfId="83" xr:uid="{00000000-0005-0000-0000-000014010000}"/>
    <cellStyle name="Euro 3 2 2" xfId="219" xr:uid="{00000000-0005-0000-0000-000015010000}"/>
    <cellStyle name="Euro 3 3" xfId="84" xr:uid="{00000000-0005-0000-0000-000016010000}"/>
    <cellStyle name="Euro 3 3 2" xfId="220" xr:uid="{00000000-0005-0000-0000-000017010000}"/>
    <cellStyle name="Euro 3 4" xfId="218" xr:uid="{00000000-0005-0000-0000-000018010000}"/>
    <cellStyle name="Explanatory Text" xfId="130" xr:uid="{00000000-0005-0000-0000-000019010000}"/>
    <cellStyle name="Good" xfId="109" xr:uid="{00000000-0005-0000-0000-00001A010000}"/>
    <cellStyle name="Good 2" xfId="468" xr:uid="{00000000-0005-0000-0000-00001B010000}"/>
    <cellStyle name="Heading 1" xfId="135" xr:uid="{00000000-0005-0000-0000-00001C010000}"/>
    <cellStyle name="Heading 2" xfId="139" xr:uid="{00000000-0005-0000-0000-00001D010000}"/>
    <cellStyle name="Heading 3" xfId="143" xr:uid="{00000000-0005-0000-0000-00001E010000}"/>
    <cellStyle name="Heading 4" xfId="147" xr:uid="{00000000-0005-0000-0000-00001F010000}"/>
    <cellStyle name="Hyperlink" xfId="87" builtinId="8"/>
    <cellStyle name="Input" xfId="85" builtinId="20" customBuiltin="1"/>
    <cellStyle name="Input 2" xfId="469" xr:uid="{00000000-0005-0000-0000-000021010000}"/>
    <cellStyle name="Insatisfaisant 2" xfId="299" xr:uid="{00000000-0005-0000-0000-000022010000}"/>
    <cellStyle name="Lien hypertexte 2" xfId="88" xr:uid="{00000000-0005-0000-0000-000024010000}"/>
    <cellStyle name="Lien hypertexte 2 2" xfId="89" xr:uid="{00000000-0005-0000-0000-000025010000}"/>
    <cellStyle name="Lien hypertexte 2_DB2" xfId="183" xr:uid="{00000000-0005-0000-0000-000026010000}"/>
    <cellStyle name="Lien hypertexte 3" xfId="90" xr:uid="{00000000-0005-0000-0000-000027010000}"/>
    <cellStyle name="Lien hypertexte 3 2" xfId="171" xr:uid="{00000000-0005-0000-0000-000028010000}"/>
    <cellStyle name="Lien hypertexte 3 3" xfId="470" xr:uid="{00000000-0005-0000-0000-000029010000}"/>
    <cellStyle name="Lien hypertexte 4" xfId="91" xr:uid="{00000000-0005-0000-0000-00002A010000}"/>
    <cellStyle name="Lien hypertexte 4 2" xfId="92" xr:uid="{00000000-0005-0000-0000-00002B010000}"/>
    <cellStyle name="Lien hypertexte 4 3" xfId="471" xr:uid="{00000000-0005-0000-0000-00002C010000}"/>
    <cellStyle name="Lien hypertexte 4_DB2" xfId="184" xr:uid="{00000000-0005-0000-0000-00002D010000}"/>
    <cellStyle name="Lien hypertexte 5" xfId="93" xr:uid="{00000000-0005-0000-0000-00002E010000}"/>
    <cellStyle name="Lien hypertexte 5 2" xfId="94" xr:uid="{00000000-0005-0000-0000-00002F010000}"/>
    <cellStyle name="Lien hypertexte 5_DB2" xfId="185" xr:uid="{00000000-0005-0000-0000-000030010000}"/>
    <cellStyle name="Lien hypertexte 6" xfId="95" xr:uid="{00000000-0005-0000-0000-000031010000}"/>
    <cellStyle name="Linked Cell" xfId="96" builtinId="24" customBuiltin="1"/>
    <cellStyle name="Milliers 2" xfId="472" xr:uid="{00000000-0005-0000-0000-000032010000}"/>
    <cellStyle name="Monétaire 2" xfId="173" xr:uid="{00000000-0005-0000-0000-000033010000}"/>
    <cellStyle name="Monétaire 2 10" xfId="349" xr:uid="{00000000-0005-0000-0000-000034010000}"/>
    <cellStyle name="Monétaire 2 10 2" xfId="1193" xr:uid="{00000000-0005-0000-0000-000035010000}"/>
    <cellStyle name="Monétaire 2 11" xfId="833" xr:uid="{00000000-0005-0000-0000-000036010000}"/>
    <cellStyle name="Monétaire 2 12" xfId="1112" xr:uid="{00000000-0005-0000-0000-000037010000}"/>
    <cellStyle name="Monétaire 2 2" xfId="239" xr:uid="{00000000-0005-0000-0000-000038010000}"/>
    <cellStyle name="Monétaire 2 2 2" xfId="254" xr:uid="{00000000-0005-0000-0000-000039010000}"/>
    <cellStyle name="Monétaire 2 2 2 2" xfId="334" xr:uid="{00000000-0005-0000-0000-00003A010000}"/>
    <cellStyle name="Monétaire 2 2 2 2 2" xfId="476" xr:uid="{00000000-0005-0000-0000-00003B010000}"/>
    <cellStyle name="Monétaire 2 2 2 2 2 2" xfId="857" xr:uid="{00000000-0005-0000-0000-00003C010000}"/>
    <cellStyle name="Monétaire 2 2 2 2 2 3" xfId="1217" xr:uid="{00000000-0005-0000-0000-00003D010000}"/>
    <cellStyle name="Monétaire 2 2 2 2 3" xfId="475" xr:uid="{00000000-0005-0000-0000-00003E010000}"/>
    <cellStyle name="Monétaire 2 2 2 2 3 2" xfId="1216" xr:uid="{00000000-0005-0000-0000-00003F010000}"/>
    <cellStyle name="Monétaire 2 2 2 2 4" xfId="856" xr:uid="{00000000-0005-0000-0000-000040010000}"/>
    <cellStyle name="Monétaire 2 2 2 2 5" xfId="1178" xr:uid="{00000000-0005-0000-0000-000041010000}"/>
    <cellStyle name="Monétaire 2 2 2 3" xfId="477" xr:uid="{00000000-0005-0000-0000-000042010000}"/>
    <cellStyle name="Monétaire 2 2 2 3 2" xfId="478" xr:uid="{00000000-0005-0000-0000-000043010000}"/>
    <cellStyle name="Monétaire 2 2 2 3 2 2" xfId="859" xr:uid="{00000000-0005-0000-0000-000044010000}"/>
    <cellStyle name="Monétaire 2 2 2 3 2 3" xfId="1219" xr:uid="{00000000-0005-0000-0000-000045010000}"/>
    <cellStyle name="Monétaire 2 2 2 3 3" xfId="858" xr:uid="{00000000-0005-0000-0000-000046010000}"/>
    <cellStyle name="Monétaire 2 2 2 3 4" xfId="1218" xr:uid="{00000000-0005-0000-0000-000047010000}"/>
    <cellStyle name="Monétaire 2 2 2 4" xfId="479" xr:uid="{00000000-0005-0000-0000-000048010000}"/>
    <cellStyle name="Monétaire 2 2 2 4 2" xfId="860" xr:uid="{00000000-0005-0000-0000-000049010000}"/>
    <cellStyle name="Monétaire 2 2 2 4 3" xfId="1220" xr:uid="{00000000-0005-0000-0000-00004A010000}"/>
    <cellStyle name="Monétaire 2 2 2 5" xfId="474" xr:uid="{00000000-0005-0000-0000-00004B010000}"/>
    <cellStyle name="Monétaire 2 2 2 5 2" xfId="1215" xr:uid="{00000000-0005-0000-0000-00004C010000}"/>
    <cellStyle name="Monétaire 2 2 2 6" xfId="855" xr:uid="{00000000-0005-0000-0000-00004D010000}"/>
    <cellStyle name="Monétaire 2 2 2 7" xfId="1130" xr:uid="{00000000-0005-0000-0000-00004E010000}"/>
    <cellStyle name="Monétaire 2 2 3" xfId="322" xr:uid="{00000000-0005-0000-0000-00004F010000}"/>
    <cellStyle name="Monétaire 2 2 3 2" xfId="481" xr:uid="{00000000-0005-0000-0000-000050010000}"/>
    <cellStyle name="Monétaire 2 2 3 2 2" xfId="862" xr:uid="{00000000-0005-0000-0000-000051010000}"/>
    <cellStyle name="Monétaire 2 2 3 2 3" xfId="1222" xr:uid="{00000000-0005-0000-0000-000052010000}"/>
    <cellStyle name="Monétaire 2 2 3 3" xfId="480" xr:uid="{00000000-0005-0000-0000-000053010000}"/>
    <cellStyle name="Monétaire 2 2 3 3 2" xfId="1221" xr:uid="{00000000-0005-0000-0000-000054010000}"/>
    <cellStyle name="Monétaire 2 2 3 4" xfId="861" xr:uid="{00000000-0005-0000-0000-000055010000}"/>
    <cellStyle name="Monétaire 2 2 3 5" xfId="1166" xr:uid="{00000000-0005-0000-0000-000056010000}"/>
    <cellStyle name="Monétaire 2 2 4" xfId="266" xr:uid="{00000000-0005-0000-0000-000057010000}"/>
    <cellStyle name="Monétaire 2 2 4 2" xfId="483" xr:uid="{00000000-0005-0000-0000-000058010000}"/>
    <cellStyle name="Monétaire 2 2 4 2 2" xfId="864" xr:uid="{00000000-0005-0000-0000-000059010000}"/>
    <cellStyle name="Monétaire 2 2 4 2 3" xfId="1224" xr:uid="{00000000-0005-0000-0000-00005A010000}"/>
    <cellStyle name="Monétaire 2 2 4 3" xfId="482" xr:uid="{00000000-0005-0000-0000-00005B010000}"/>
    <cellStyle name="Monétaire 2 2 4 3 2" xfId="1223" xr:uid="{00000000-0005-0000-0000-00005C010000}"/>
    <cellStyle name="Monétaire 2 2 4 4" xfId="863" xr:uid="{00000000-0005-0000-0000-00005D010000}"/>
    <cellStyle name="Monétaire 2 2 4 5" xfId="1142" xr:uid="{00000000-0005-0000-0000-00005E010000}"/>
    <cellStyle name="Monétaire 2 2 5" xfId="484" xr:uid="{00000000-0005-0000-0000-00005F010000}"/>
    <cellStyle name="Monétaire 2 2 5 2" xfId="485" xr:uid="{00000000-0005-0000-0000-000060010000}"/>
    <cellStyle name="Monétaire 2 2 5 2 2" xfId="866" xr:uid="{00000000-0005-0000-0000-000061010000}"/>
    <cellStyle name="Monétaire 2 2 5 2 3" xfId="1226" xr:uid="{00000000-0005-0000-0000-000062010000}"/>
    <cellStyle name="Monétaire 2 2 5 3" xfId="865" xr:uid="{00000000-0005-0000-0000-000063010000}"/>
    <cellStyle name="Monétaire 2 2 5 4" xfId="1225" xr:uid="{00000000-0005-0000-0000-000064010000}"/>
    <cellStyle name="Monétaire 2 2 6" xfId="486" xr:uid="{00000000-0005-0000-0000-000065010000}"/>
    <cellStyle name="Monétaire 2 2 6 2" xfId="867" xr:uid="{00000000-0005-0000-0000-000066010000}"/>
    <cellStyle name="Monétaire 2 2 6 3" xfId="1227" xr:uid="{00000000-0005-0000-0000-000067010000}"/>
    <cellStyle name="Monétaire 2 2 7" xfId="473" xr:uid="{00000000-0005-0000-0000-000068010000}"/>
    <cellStyle name="Monétaire 2 2 7 2" xfId="1214" xr:uid="{00000000-0005-0000-0000-000069010000}"/>
    <cellStyle name="Monétaire 2 2 8" xfId="854" xr:uid="{00000000-0005-0000-0000-00006A010000}"/>
    <cellStyle name="Monétaire 2 2 9" xfId="1118" xr:uid="{00000000-0005-0000-0000-00006B010000}"/>
    <cellStyle name="Monétaire 2 3" xfId="245" xr:uid="{00000000-0005-0000-0000-00006C010000}"/>
    <cellStyle name="Monétaire 2 3 2" xfId="328" xr:uid="{00000000-0005-0000-0000-00006D010000}"/>
    <cellStyle name="Monétaire 2 3 2 2" xfId="489" xr:uid="{00000000-0005-0000-0000-00006E010000}"/>
    <cellStyle name="Monétaire 2 3 2 2 2" xfId="870" xr:uid="{00000000-0005-0000-0000-00006F010000}"/>
    <cellStyle name="Monétaire 2 3 2 2 3" xfId="1230" xr:uid="{00000000-0005-0000-0000-000070010000}"/>
    <cellStyle name="Monétaire 2 3 2 3" xfId="488" xr:uid="{00000000-0005-0000-0000-000071010000}"/>
    <cellStyle name="Monétaire 2 3 2 3 2" xfId="1229" xr:uid="{00000000-0005-0000-0000-000072010000}"/>
    <cellStyle name="Monétaire 2 3 2 4" xfId="869" xr:uid="{00000000-0005-0000-0000-000073010000}"/>
    <cellStyle name="Monétaire 2 3 2 5" xfId="1172" xr:uid="{00000000-0005-0000-0000-000074010000}"/>
    <cellStyle name="Monétaire 2 3 3" xfId="490" xr:uid="{00000000-0005-0000-0000-000075010000}"/>
    <cellStyle name="Monétaire 2 3 3 2" xfId="491" xr:uid="{00000000-0005-0000-0000-000076010000}"/>
    <cellStyle name="Monétaire 2 3 3 2 2" xfId="872" xr:uid="{00000000-0005-0000-0000-000077010000}"/>
    <cellStyle name="Monétaire 2 3 3 2 3" xfId="1232" xr:uid="{00000000-0005-0000-0000-000078010000}"/>
    <cellStyle name="Monétaire 2 3 3 3" xfId="871" xr:uid="{00000000-0005-0000-0000-000079010000}"/>
    <cellStyle name="Monétaire 2 3 3 4" xfId="1231" xr:uid="{00000000-0005-0000-0000-00007A010000}"/>
    <cellStyle name="Monétaire 2 3 4" xfId="492" xr:uid="{00000000-0005-0000-0000-00007B010000}"/>
    <cellStyle name="Monétaire 2 3 4 2" xfId="873" xr:uid="{00000000-0005-0000-0000-00007C010000}"/>
    <cellStyle name="Monétaire 2 3 4 3" xfId="1233" xr:uid="{00000000-0005-0000-0000-00007D010000}"/>
    <cellStyle name="Monétaire 2 3 5" xfId="487" xr:uid="{00000000-0005-0000-0000-00007E010000}"/>
    <cellStyle name="Monétaire 2 3 5 2" xfId="1228" xr:uid="{00000000-0005-0000-0000-00007F010000}"/>
    <cellStyle name="Monétaire 2 3 6" xfId="868" xr:uid="{00000000-0005-0000-0000-000080010000}"/>
    <cellStyle name="Monétaire 2 3 7" xfId="1124" xr:uid="{00000000-0005-0000-0000-000081010000}"/>
    <cellStyle name="Monétaire 2 4" xfId="316" xr:uid="{00000000-0005-0000-0000-000082010000}"/>
    <cellStyle name="Monétaire 2 4 2" xfId="494" xr:uid="{00000000-0005-0000-0000-000083010000}"/>
    <cellStyle name="Monétaire 2 4 2 2" xfId="875" xr:uid="{00000000-0005-0000-0000-000084010000}"/>
    <cellStyle name="Monétaire 2 4 2 3" xfId="1235" xr:uid="{00000000-0005-0000-0000-000085010000}"/>
    <cellStyle name="Monétaire 2 4 3" xfId="493" xr:uid="{00000000-0005-0000-0000-000086010000}"/>
    <cellStyle name="Monétaire 2 4 3 2" xfId="1234" xr:uid="{00000000-0005-0000-0000-000087010000}"/>
    <cellStyle name="Monétaire 2 4 4" xfId="874" xr:uid="{00000000-0005-0000-0000-000088010000}"/>
    <cellStyle name="Monétaire 2 4 5" xfId="1160" xr:uid="{00000000-0005-0000-0000-000089010000}"/>
    <cellStyle name="Monétaire 2 5" xfId="260" xr:uid="{00000000-0005-0000-0000-00008A010000}"/>
    <cellStyle name="Monétaire 2 5 2" xfId="496" xr:uid="{00000000-0005-0000-0000-00008B010000}"/>
    <cellStyle name="Monétaire 2 5 2 2" xfId="877" xr:uid="{00000000-0005-0000-0000-00008C010000}"/>
    <cellStyle name="Monétaire 2 5 2 3" xfId="1237" xr:uid="{00000000-0005-0000-0000-00008D010000}"/>
    <cellStyle name="Monétaire 2 5 3" xfId="495" xr:uid="{00000000-0005-0000-0000-00008E010000}"/>
    <cellStyle name="Monétaire 2 5 3 2" xfId="1236" xr:uid="{00000000-0005-0000-0000-00008F010000}"/>
    <cellStyle name="Monétaire 2 5 4" xfId="876" xr:uid="{00000000-0005-0000-0000-000090010000}"/>
    <cellStyle name="Monétaire 2 5 5" xfId="1136" xr:uid="{00000000-0005-0000-0000-000091010000}"/>
    <cellStyle name="Monétaire 2 6" xfId="343" xr:uid="{00000000-0005-0000-0000-000092010000}"/>
    <cellStyle name="Monétaire 2 6 2" xfId="498" xr:uid="{00000000-0005-0000-0000-000093010000}"/>
    <cellStyle name="Monétaire 2 6 2 2" xfId="879" xr:uid="{00000000-0005-0000-0000-000094010000}"/>
    <cellStyle name="Monétaire 2 6 2 3" xfId="1239" xr:uid="{00000000-0005-0000-0000-000095010000}"/>
    <cellStyle name="Monétaire 2 6 3" xfId="497" xr:uid="{00000000-0005-0000-0000-000096010000}"/>
    <cellStyle name="Monétaire 2 6 3 2" xfId="1238" xr:uid="{00000000-0005-0000-0000-000097010000}"/>
    <cellStyle name="Monétaire 2 6 4" xfId="878" xr:uid="{00000000-0005-0000-0000-000098010000}"/>
    <cellStyle name="Monétaire 2 6 5" xfId="1187" xr:uid="{00000000-0005-0000-0000-000099010000}"/>
    <cellStyle name="Monétaire 2 7" xfId="499" xr:uid="{00000000-0005-0000-0000-00009A010000}"/>
    <cellStyle name="Monétaire 2 7 2" xfId="500" xr:uid="{00000000-0005-0000-0000-00009B010000}"/>
    <cellStyle name="Monétaire 2 7 2 2" xfId="881" xr:uid="{00000000-0005-0000-0000-00009C010000}"/>
    <cellStyle name="Monétaire 2 7 2 3" xfId="1241" xr:uid="{00000000-0005-0000-0000-00009D010000}"/>
    <cellStyle name="Monétaire 2 7 3" xfId="880" xr:uid="{00000000-0005-0000-0000-00009E010000}"/>
    <cellStyle name="Monétaire 2 7 4" xfId="1240" xr:uid="{00000000-0005-0000-0000-00009F010000}"/>
    <cellStyle name="Monétaire 2 8" xfId="501" xr:uid="{00000000-0005-0000-0000-0000A0010000}"/>
    <cellStyle name="Monétaire 2 8 2" xfId="502" xr:uid="{00000000-0005-0000-0000-0000A1010000}"/>
    <cellStyle name="Monétaire 2 8 2 2" xfId="883" xr:uid="{00000000-0005-0000-0000-0000A2010000}"/>
    <cellStyle name="Monétaire 2 8 2 3" xfId="1243" xr:uid="{00000000-0005-0000-0000-0000A3010000}"/>
    <cellStyle name="Monétaire 2 8 3" xfId="882" xr:uid="{00000000-0005-0000-0000-0000A4010000}"/>
    <cellStyle name="Monétaire 2 8 4" xfId="1242" xr:uid="{00000000-0005-0000-0000-0000A5010000}"/>
    <cellStyle name="Monétaire 2 9" xfId="503" xr:uid="{00000000-0005-0000-0000-0000A6010000}"/>
    <cellStyle name="Monétaire 2 9 2" xfId="884" xr:uid="{00000000-0005-0000-0000-0000A7010000}"/>
    <cellStyle name="Monétaire 2 9 3" xfId="1244" xr:uid="{00000000-0005-0000-0000-0000A8010000}"/>
    <cellStyle name="Monétaire 3" xfId="178" xr:uid="{00000000-0005-0000-0000-0000A9010000}"/>
    <cellStyle name="Monétaire 4" xfId="181" xr:uid="{00000000-0005-0000-0000-0000AA010000}"/>
    <cellStyle name="Monétaire 4 10" xfId="353" xr:uid="{00000000-0005-0000-0000-0000AB010000}"/>
    <cellStyle name="Monétaire 4 10 2" xfId="1197" xr:uid="{00000000-0005-0000-0000-0000AC010000}"/>
    <cellStyle name="Monétaire 4 11" xfId="837" xr:uid="{00000000-0005-0000-0000-0000AD010000}"/>
    <cellStyle name="Monétaire 4 12" xfId="1116" xr:uid="{00000000-0005-0000-0000-0000AE010000}"/>
    <cellStyle name="Monétaire 4 2" xfId="243" xr:uid="{00000000-0005-0000-0000-0000AF010000}"/>
    <cellStyle name="Monétaire 4 2 2" xfId="258" xr:uid="{00000000-0005-0000-0000-0000B0010000}"/>
    <cellStyle name="Monétaire 4 2 2 2" xfId="338" xr:uid="{00000000-0005-0000-0000-0000B1010000}"/>
    <cellStyle name="Monétaire 4 2 2 2 2" xfId="507" xr:uid="{00000000-0005-0000-0000-0000B2010000}"/>
    <cellStyle name="Monétaire 4 2 2 2 2 2" xfId="888" xr:uid="{00000000-0005-0000-0000-0000B3010000}"/>
    <cellStyle name="Monétaire 4 2 2 2 2 3" xfId="1248" xr:uid="{00000000-0005-0000-0000-0000B4010000}"/>
    <cellStyle name="Monétaire 4 2 2 2 3" xfId="506" xr:uid="{00000000-0005-0000-0000-0000B5010000}"/>
    <cellStyle name="Monétaire 4 2 2 2 3 2" xfId="1247" xr:uid="{00000000-0005-0000-0000-0000B6010000}"/>
    <cellStyle name="Monétaire 4 2 2 2 4" xfId="887" xr:uid="{00000000-0005-0000-0000-0000B7010000}"/>
    <cellStyle name="Monétaire 4 2 2 2 5" xfId="1182" xr:uid="{00000000-0005-0000-0000-0000B8010000}"/>
    <cellStyle name="Monétaire 4 2 2 3" xfId="508" xr:uid="{00000000-0005-0000-0000-0000B9010000}"/>
    <cellStyle name="Monétaire 4 2 2 3 2" xfId="509" xr:uid="{00000000-0005-0000-0000-0000BA010000}"/>
    <cellStyle name="Monétaire 4 2 2 3 2 2" xfId="890" xr:uid="{00000000-0005-0000-0000-0000BB010000}"/>
    <cellStyle name="Monétaire 4 2 2 3 2 3" xfId="1250" xr:uid="{00000000-0005-0000-0000-0000BC010000}"/>
    <cellStyle name="Monétaire 4 2 2 3 3" xfId="889" xr:uid="{00000000-0005-0000-0000-0000BD010000}"/>
    <cellStyle name="Monétaire 4 2 2 3 4" xfId="1249" xr:uid="{00000000-0005-0000-0000-0000BE010000}"/>
    <cellStyle name="Monétaire 4 2 2 4" xfId="510" xr:uid="{00000000-0005-0000-0000-0000BF010000}"/>
    <cellStyle name="Monétaire 4 2 2 4 2" xfId="891" xr:uid="{00000000-0005-0000-0000-0000C0010000}"/>
    <cellStyle name="Monétaire 4 2 2 4 3" xfId="1251" xr:uid="{00000000-0005-0000-0000-0000C1010000}"/>
    <cellStyle name="Monétaire 4 2 2 5" xfId="505" xr:uid="{00000000-0005-0000-0000-0000C2010000}"/>
    <cellStyle name="Monétaire 4 2 2 5 2" xfId="1246" xr:uid="{00000000-0005-0000-0000-0000C3010000}"/>
    <cellStyle name="Monétaire 4 2 2 6" xfId="886" xr:uid="{00000000-0005-0000-0000-0000C4010000}"/>
    <cellStyle name="Monétaire 4 2 2 7" xfId="1134" xr:uid="{00000000-0005-0000-0000-0000C5010000}"/>
    <cellStyle name="Monétaire 4 2 3" xfId="326" xr:uid="{00000000-0005-0000-0000-0000C6010000}"/>
    <cellStyle name="Monétaire 4 2 3 2" xfId="512" xr:uid="{00000000-0005-0000-0000-0000C7010000}"/>
    <cellStyle name="Monétaire 4 2 3 2 2" xfId="893" xr:uid="{00000000-0005-0000-0000-0000C8010000}"/>
    <cellStyle name="Monétaire 4 2 3 2 3" xfId="1253" xr:uid="{00000000-0005-0000-0000-0000C9010000}"/>
    <cellStyle name="Monétaire 4 2 3 3" xfId="511" xr:uid="{00000000-0005-0000-0000-0000CA010000}"/>
    <cellStyle name="Monétaire 4 2 3 3 2" xfId="1252" xr:uid="{00000000-0005-0000-0000-0000CB010000}"/>
    <cellStyle name="Monétaire 4 2 3 4" xfId="892" xr:uid="{00000000-0005-0000-0000-0000CC010000}"/>
    <cellStyle name="Monétaire 4 2 3 5" xfId="1170" xr:uid="{00000000-0005-0000-0000-0000CD010000}"/>
    <cellStyle name="Monétaire 4 2 4" xfId="270" xr:uid="{00000000-0005-0000-0000-0000CE010000}"/>
    <cellStyle name="Monétaire 4 2 4 2" xfId="514" xr:uid="{00000000-0005-0000-0000-0000CF010000}"/>
    <cellStyle name="Monétaire 4 2 4 2 2" xfId="895" xr:uid="{00000000-0005-0000-0000-0000D0010000}"/>
    <cellStyle name="Monétaire 4 2 4 2 3" xfId="1255" xr:uid="{00000000-0005-0000-0000-0000D1010000}"/>
    <cellStyle name="Monétaire 4 2 4 3" xfId="513" xr:uid="{00000000-0005-0000-0000-0000D2010000}"/>
    <cellStyle name="Monétaire 4 2 4 3 2" xfId="1254" xr:uid="{00000000-0005-0000-0000-0000D3010000}"/>
    <cellStyle name="Monétaire 4 2 4 4" xfId="894" xr:uid="{00000000-0005-0000-0000-0000D4010000}"/>
    <cellStyle name="Monétaire 4 2 4 5" xfId="1146" xr:uid="{00000000-0005-0000-0000-0000D5010000}"/>
    <cellStyle name="Monétaire 4 2 5" xfId="515" xr:uid="{00000000-0005-0000-0000-0000D6010000}"/>
    <cellStyle name="Monétaire 4 2 5 2" xfId="896" xr:uid="{00000000-0005-0000-0000-0000D7010000}"/>
    <cellStyle name="Monétaire 4 2 5 3" xfId="1256" xr:uid="{00000000-0005-0000-0000-0000D8010000}"/>
    <cellStyle name="Monétaire 4 2 6" xfId="504" xr:uid="{00000000-0005-0000-0000-0000D9010000}"/>
    <cellStyle name="Monétaire 4 2 6 2" xfId="1245" xr:uid="{00000000-0005-0000-0000-0000DA010000}"/>
    <cellStyle name="Monétaire 4 2 7" xfId="885" xr:uid="{00000000-0005-0000-0000-0000DB010000}"/>
    <cellStyle name="Monétaire 4 2 8" xfId="1122" xr:uid="{00000000-0005-0000-0000-0000DC010000}"/>
    <cellStyle name="Monétaire 4 3" xfId="249" xr:uid="{00000000-0005-0000-0000-0000DD010000}"/>
    <cellStyle name="Monétaire 4 3 2" xfId="332" xr:uid="{00000000-0005-0000-0000-0000DE010000}"/>
    <cellStyle name="Monétaire 4 3 2 2" xfId="518" xr:uid="{00000000-0005-0000-0000-0000DF010000}"/>
    <cellStyle name="Monétaire 4 3 2 2 2" xfId="899" xr:uid="{00000000-0005-0000-0000-0000E0010000}"/>
    <cellStyle name="Monétaire 4 3 2 2 3" xfId="1259" xr:uid="{00000000-0005-0000-0000-0000E1010000}"/>
    <cellStyle name="Monétaire 4 3 2 3" xfId="517" xr:uid="{00000000-0005-0000-0000-0000E2010000}"/>
    <cellStyle name="Monétaire 4 3 2 3 2" xfId="1258" xr:uid="{00000000-0005-0000-0000-0000E3010000}"/>
    <cellStyle name="Monétaire 4 3 2 4" xfId="898" xr:uid="{00000000-0005-0000-0000-0000E4010000}"/>
    <cellStyle name="Monétaire 4 3 2 5" xfId="1176" xr:uid="{00000000-0005-0000-0000-0000E5010000}"/>
    <cellStyle name="Monétaire 4 3 3" xfId="519" xr:uid="{00000000-0005-0000-0000-0000E6010000}"/>
    <cellStyle name="Monétaire 4 3 3 2" xfId="520" xr:uid="{00000000-0005-0000-0000-0000E7010000}"/>
    <cellStyle name="Monétaire 4 3 3 2 2" xfId="901" xr:uid="{00000000-0005-0000-0000-0000E8010000}"/>
    <cellStyle name="Monétaire 4 3 3 2 3" xfId="1261" xr:uid="{00000000-0005-0000-0000-0000E9010000}"/>
    <cellStyle name="Monétaire 4 3 3 3" xfId="900" xr:uid="{00000000-0005-0000-0000-0000EA010000}"/>
    <cellStyle name="Monétaire 4 3 3 4" xfId="1260" xr:uid="{00000000-0005-0000-0000-0000EB010000}"/>
    <cellStyle name="Monétaire 4 3 4" xfId="521" xr:uid="{00000000-0005-0000-0000-0000EC010000}"/>
    <cellStyle name="Monétaire 4 3 4 2" xfId="902" xr:uid="{00000000-0005-0000-0000-0000ED010000}"/>
    <cellStyle name="Monétaire 4 3 4 3" xfId="1262" xr:uid="{00000000-0005-0000-0000-0000EE010000}"/>
    <cellStyle name="Monétaire 4 3 5" xfId="516" xr:uid="{00000000-0005-0000-0000-0000EF010000}"/>
    <cellStyle name="Monétaire 4 3 5 2" xfId="1257" xr:uid="{00000000-0005-0000-0000-0000F0010000}"/>
    <cellStyle name="Monétaire 4 3 6" xfId="897" xr:uid="{00000000-0005-0000-0000-0000F1010000}"/>
    <cellStyle name="Monétaire 4 3 7" xfId="1128" xr:uid="{00000000-0005-0000-0000-0000F2010000}"/>
    <cellStyle name="Monétaire 4 4" xfId="320" xr:uid="{00000000-0005-0000-0000-0000F3010000}"/>
    <cellStyle name="Monétaire 4 4 2" xfId="523" xr:uid="{00000000-0005-0000-0000-0000F4010000}"/>
    <cellStyle name="Monétaire 4 4 2 2" xfId="904" xr:uid="{00000000-0005-0000-0000-0000F5010000}"/>
    <cellStyle name="Monétaire 4 4 2 3" xfId="1264" xr:uid="{00000000-0005-0000-0000-0000F6010000}"/>
    <cellStyle name="Monétaire 4 4 3" xfId="522" xr:uid="{00000000-0005-0000-0000-0000F7010000}"/>
    <cellStyle name="Monétaire 4 4 3 2" xfId="1263" xr:uid="{00000000-0005-0000-0000-0000F8010000}"/>
    <cellStyle name="Monétaire 4 4 4" xfId="903" xr:uid="{00000000-0005-0000-0000-0000F9010000}"/>
    <cellStyle name="Monétaire 4 4 5" xfId="1164" xr:uid="{00000000-0005-0000-0000-0000FA010000}"/>
    <cellStyle name="Monétaire 4 5" xfId="264" xr:uid="{00000000-0005-0000-0000-0000FB010000}"/>
    <cellStyle name="Monétaire 4 5 2" xfId="525" xr:uid="{00000000-0005-0000-0000-0000FC010000}"/>
    <cellStyle name="Monétaire 4 5 2 2" xfId="906" xr:uid="{00000000-0005-0000-0000-0000FD010000}"/>
    <cellStyle name="Monétaire 4 5 2 3" xfId="1266" xr:uid="{00000000-0005-0000-0000-0000FE010000}"/>
    <cellStyle name="Monétaire 4 5 3" xfId="524" xr:uid="{00000000-0005-0000-0000-0000FF010000}"/>
    <cellStyle name="Monétaire 4 5 3 2" xfId="1265" xr:uid="{00000000-0005-0000-0000-000000020000}"/>
    <cellStyle name="Monétaire 4 5 4" xfId="905" xr:uid="{00000000-0005-0000-0000-000001020000}"/>
    <cellStyle name="Monétaire 4 5 5" xfId="1140" xr:uid="{00000000-0005-0000-0000-000002020000}"/>
    <cellStyle name="Monétaire 4 6" xfId="347" xr:uid="{00000000-0005-0000-0000-000003020000}"/>
    <cellStyle name="Monétaire 4 6 2" xfId="527" xr:uid="{00000000-0005-0000-0000-000004020000}"/>
    <cellStyle name="Monétaire 4 6 2 2" xfId="908" xr:uid="{00000000-0005-0000-0000-000005020000}"/>
    <cellStyle name="Monétaire 4 6 2 3" xfId="1268" xr:uid="{00000000-0005-0000-0000-000006020000}"/>
    <cellStyle name="Monétaire 4 6 3" xfId="526" xr:uid="{00000000-0005-0000-0000-000007020000}"/>
    <cellStyle name="Monétaire 4 6 3 2" xfId="1267" xr:uid="{00000000-0005-0000-0000-000008020000}"/>
    <cellStyle name="Monétaire 4 6 4" xfId="907" xr:uid="{00000000-0005-0000-0000-000009020000}"/>
    <cellStyle name="Monétaire 4 6 5" xfId="1191" xr:uid="{00000000-0005-0000-0000-00000A020000}"/>
    <cellStyle name="Monétaire 4 7" xfId="528" xr:uid="{00000000-0005-0000-0000-00000B020000}"/>
    <cellStyle name="Monétaire 4 7 2" xfId="529" xr:uid="{00000000-0005-0000-0000-00000C020000}"/>
    <cellStyle name="Monétaire 4 7 2 2" xfId="910" xr:uid="{00000000-0005-0000-0000-00000D020000}"/>
    <cellStyle name="Monétaire 4 7 2 3" xfId="1270" xr:uid="{00000000-0005-0000-0000-00000E020000}"/>
    <cellStyle name="Monétaire 4 7 3" xfId="909" xr:uid="{00000000-0005-0000-0000-00000F020000}"/>
    <cellStyle name="Monétaire 4 7 4" xfId="1269" xr:uid="{00000000-0005-0000-0000-000010020000}"/>
    <cellStyle name="Monétaire 4 8" xfId="530" xr:uid="{00000000-0005-0000-0000-000011020000}"/>
    <cellStyle name="Monétaire 4 8 2" xfId="531" xr:uid="{00000000-0005-0000-0000-000012020000}"/>
    <cellStyle name="Monétaire 4 8 2 2" xfId="912" xr:uid="{00000000-0005-0000-0000-000013020000}"/>
    <cellStyle name="Monétaire 4 8 2 3" xfId="1272" xr:uid="{00000000-0005-0000-0000-000014020000}"/>
    <cellStyle name="Monétaire 4 8 3" xfId="911" xr:uid="{00000000-0005-0000-0000-000015020000}"/>
    <cellStyle name="Monétaire 4 8 4" xfId="1271" xr:uid="{00000000-0005-0000-0000-000016020000}"/>
    <cellStyle name="Monétaire 4 9" xfId="532" xr:uid="{00000000-0005-0000-0000-000017020000}"/>
    <cellStyle name="Monétaire 4 9 2" xfId="913" xr:uid="{00000000-0005-0000-0000-000018020000}"/>
    <cellStyle name="Monétaire 4 9 3" xfId="1273" xr:uid="{00000000-0005-0000-0000-000019020000}"/>
    <cellStyle name="Monétaire 5" xfId="159" xr:uid="{00000000-0005-0000-0000-00001A020000}"/>
    <cellStyle name="Monétaire 6" xfId="533" xr:uid="{00000000-0005-0000-0000-00001B020000}"/>
    <cellStyle name="Monétaire 6 2" xfId="534" xr:uid="{00000000-0005-0000-0000-00001C020000}"/>
    <cellStyle name="Monétaire 6 2 2" xfId="915" xr:uid="{00000000-0005-0000-0000-00001D020000}"/>
    <cellStyle name="Monétaire 6 2 3" xfId="1275" xr:uid="{00000000-0005-0000-0000-00001E020000}"/>
    <cellStyle name="Monétaire 6 3" xfId="914" xr:uid="{00000000-0005-0000-0000-00001F020000}"/>
    <cellStyle name="Monétaire 6 4" xfId="1274" xr:uid="{00000000-0005-0000-0000-000020020000}"/>
    <cellStyle name="Neutral" xfId="97" xr:uid="{00000000-0005-0000-0000-000021020000}"/>
    <cellStyle name="Neutral 2" xfId="535" xr:uid="{00000000-0005-0000-0000-000022020000}"/>
    <cellStyle name="Neutre 2" xfId="300" xr:uid="{00000000-0005-0000-0000-000023020000}"/>
    <cellStyle name="Normal" xfId="0" builtinId="0"/>
    <cellStyle name="Normal 10" xfId="536" xr:uid="{00000000-0005-0000-0000-000025020000}"/>
    <cellStyle name="Normal 10 2" xfId="537" xr:uid="{00000000-0005-0000-0000-000026020000}"/>
    <cellStyle name="Normal 10 3" xfId="538" xr:uid="{00000000-0005-0000-0000-000027020000}"/>
    <cellStyle name="Normal 10 3 2" xfId="539" xr:uid="{00000000-0005-0000-0000-000028020000}"/>
    <cellStyle name="Normal 10 3 2 2" xfId="917" xr:uid="{00000000-0005-0000-0000-000029020000}"/>
    <cellStyle name="Normal 10 3 2 3" xfId="1277" xr:uid="{00000000-0005-0000-0000-00002A020000}"/>
    <cellStyle name="Normal 10 3 3" xfId="916" xr:uid="{00000000-0005-0000-0000-00002B020000}"/>
    <cellStyle name="Normal 10 3 4" xfId="1276" xr:uid="{00000000-0005-0000-0000-00002C020000}"/>
    <cellStyle name="Normal 11" xfId="540" xr:uid="{00000000-0005-0000-0000-00002D020000}"/>
    <cellStyle name="Normal 11 2" xfId="541" xr:uid="{00000000-0005-0000-0000-00002E020000}"/>
    <cellStyle name="Normal 11 2 2" xfId="542" xr:uid="{00000000-0005-0000-0000-00002F020000}"/>
    <cellStyle name="Normal 11 2 2 2" xfId="920" xr:uid="{00000000-0005-0000-0000-000030020000}"/>
    <cellStyle name="Normal 11 2 2 3" xfId="1280" xr:uid="{00000000-0005-0000-0000-000031020000}"/>
    <cellStyle name="Normal 11 2 3" xfId="919" xr:uid="{00000000-0005-0000-0000-000032020000}"/>
    <cellStyle name="Normal 11 2 4" xfId="1279" xr:uid="{00000000-0005-0000-0000-000033020000}"/>
    <cellStyle name="Normal 11 3" xfId="543" xr:uid="{00000000-0005-0000-0000-000034020000}"/>
    <cellStyle name="Normal 11 3 2" xfId="921" xr:uid="{00000000-0005-0000-0000-000035020000}"/>
    <cellStyle name="Normal 11 3 3" xfId="1281" xr:uid="{00000000-0005-0000-0000-000036020000}"/>
    <cellStyle name="Normal 11 4" xfId="918" xr:uid="{00000000-0005-0000-0000-000037020000}"/>
    <cellStyle name="Normal 11 5" xfId="1278" xr:uid="{00000000-0005-0000-0000-000038020000}"/>
    <cellStyle name="Normal 12" xfId="544" xr:uid="{00000000-0005-0000-0000-000039020000}"/>
    <cellStyle name="Normal 12 2" xfId="545" xr:uid="{00000000-0005-0000-0000-00003A020000}"/>
    <cellStyle name="Normal 12 2 2" xfId="546" xr:uid="{00000000-0005-0000-0000-00003B020000}"/>
    <cellStyle name="Normal 12 2 2 2" xfId="924" xr:uid="{00000000-0005-0000-0000-00003C020000}"/>
    <cellStyle name="Normal 12 2 2 3" xfId="1284" xr:uid="{00000000-0005-0000-0000-00003D020000}"/>
    <cellStyle name="Normal 12 2 3" xfId="923" xr:uid="{00000000-0005-0000-0000-00003E020000}"/>
    <cellStyle name="Normal 12 2 4" xfId="1283" xr:uid="{00000000-0005-0000-0000-00003F020000}"/>
    <cellStyle name="Normal 12 3" xfId="547" xr:uid="{00000000-0005-0000-0000-000040020000}"/>
    <cellStyle name="Normal 12 3 2" xfId="925" xr:uid="{00000000-0005-0000-0000-000041020000}"/>
    <cellStyle name="Normal 12 3 3" xfId="1285" xr:uid="{00000000-0005-0000-0000-000042020000}"/>
    <cellStyle name="Normal 12 4" xfId="922" xr:uid="{00000000-0005-0000-0000-000043020000}"/>
    <cellStyle name="Normal 12 5" xfId="1282" xr:uid="{00000000-0005-0000-0000-000044020000}"/>
    <cellStyle name="Normal 13" xfId="548" xr:uid="{00000000-0005-0000-0000-000045020000}"/>
    <cellStyle name="Normal 13 2" xfId="549" xr:uid="{00000000-0005-0000-0000-000046020000}"/>
    <cellStyle name="Normal 13 2 2" xfId="550" xr:uid="{00000000-0005-0000-0000-000047020000}"/>
    <cellStyle name="Normal 13 2 2 2" xfId="928" xr:uid="{00000000-0005-0000-0000-000048020000}"/>
    <cellStyle name="Normal 13 2 2 3" xfId="1288" xr:uid="{00000000-0005-0000-0000-000049020000}"/>
    <cellStyle name="Normal 13 2 3" xfId="927" xr:uid="{00000000-0005-0000-0000-00004A020000}"/>
    <cellStyle name="Normal 13 2 4" xfId="1287" xr:uid="{00000000-0005-0000-0000-00004B020000}"/>
    <cellStyle name="Normal 13 3" xfId="551" xr:uid="{00000000-0005-0000-0000-00004C020000}"/>
    <cellStyle name="Normal 13 3 2" xfId="929" xr:uid="{00000000-0005-0000-0000-00004D020000}"/>
    <cellStyle name="Normal 13 3 3" xfId="1289" xr:uid="{00000000-0005-0000-0000-00004E020000}"/>
    <cellStyle name="Normal 13 4" xfId="926" xr:uid="{00000000-0005-0000-0000-00004F020000}"/>
    <cellStyle name="Normal 13 5" xfId="1286" xr:uid="{00000000-0005-0000-0000-000050020000}"/>
    <cellStyle name="Normal 14" xfId="552" xr:uid="{00000000-0005-0000-0000-000051020000}"/>
    <cellStyle name="Normal 14 2" xfId="553" xr:uid="{00000000-0005-0000-0000-000052020000}"/>
    <cellStyle name="Normal 14 2 2" xfId="554" xr:uid="{00000000-0005-0000-0000-000053020000}"/>
    <cellStyle name="Normal 14 2 2 2" xfId="932" xr:uid="{00000000-0005-0000-0000-000054020000}"/>
    <cellStyle name="Normal 14 2 2 3" xfId="1292" xr:uid="{00000000-0005-0000-0000-000055020000}"/>
    <cellStyle name="Normal 14 2 3" xfId="931" xr:uid="{00000000-0005-0000-0000-000056020000}"/>
    <cellStyle name="Normal 14 2 4" xfId="1291" xr:uid="{00000000-0005-0000-0000-000057020000}"/>
    <cellStyle name="Normal 14 3" xfId="555" xr:uid="{00000000-0005-0000-0000-000058020000}"/>
    <cellStyle name="Normal 14 3 2" xfId="933" xr:uid="{00000000-0005-0000-0000-000059020000}"/>
    <cellStyle name="Normal 14 3 3" xfId="1293" xr:uid="{00000000-0005-0000-0000-00005A020000}"/>
    <cellStyle name="Normal 14 4" xfId="930" xr:uid="{00000000-0005-0000-0000-00005B020000}"/>
    <cellStyle name="Normal 14 5" xfId="1290" xr:uid="{00000000-0005-0000-0000-00005C020000}"/>
    <cellStyle name="Normal 15" xfId="556" xr:uid="{00000000-0005-0000-0000-00005D020000}"/>
    <cellStyle name="Normal 15 2" xfId="557" xr:uid="{00000000-0005-0000-0000-00005E020000}"/>
    <cellStyle name="Normal 16" xfId="558" xr:uid="{00000000-0005-0000-0000-00005F020000}"/>
    <cellStyle name="Normal 16 2" xfId="559" xr:uid="{00000000-0005-0000-0000-000060020000}"/>
    <cellStyle name="Normal 17" xfId="560" xr:uid="{00000000-0005-0000-0000-000061020000}"/>
    <cellStyle name="Normal 17 2" xfId="561" xr:uid="{00000000-0005-0000-0000-000062020000}"/>
    <cellStyle name="Normal 17 2 2" xfId="562" xr:uid="{00000000-0005-0000-0000-000063020000}"/>
    <cellStyle name="Normal 17 2 2 2" xfId="936" xr:uid="{00000000-0005-0000-0000-000064020000}"/>
    <cellStyle name="Normal 17 2 2 3" xfId="1296" xr:uid="{00000000-0005-0000-0000-000065020000}"/>
    <cellStyle name="Normal 17 2 3" xfId="935" xr:uid="{00000000-0005-0000-0000-000066020000}"/>
    <cellStyle name="Normal 17 2 4" xfId="1295" xr:uid="{00000000-0005-0000-0000-000067020000}"/>
    <cellStyle name="Normal 17 3" xfId="563" xr:uid="{00000000-0005-0000-0000-000068020000}"/>
    <cellStyle name="Normal 17 3 2" xfId="937" xr:uid="{00000000-0005-0000-0000-000069020000}"/>
    <cellStyle name="Normal 17 3 3" xfId="1297" xr:uid="{00000000-0005-0000-0000-00006A020000}"/>
    <cellStyle name="Normal 17 4" xfId="934" xr:uid="{00000000-0005-0000-0000-00006B020000}"/>
    <cellStyle name="Normal 17 5" xfId="1294" xr:uid="{00000000-0005-0000-0000-00006C020000}"/>
    <cellStyle name="Normal 18" xfId="564" xr:uid="{00000000-0005-0000-0000-00006D020000}"/>
    <cellStyle name="Normal 18 2" xfId="565" xr:uid="{00000000-0005-0000-0000-00006E020000}"/>
    <cellStyle name="Normal 18 2 2" xfId="566" xr:uid="{00000000-0005-0000-0000-00006F020000}"/>
    <cellStyle name="Normal 18 2 2 2" xfId="940" xr:uid="{00000000-0005-0000-0000-000070020000}"/>
    <cellStyle name="Normal 18 2 2 3" xfId="1300" xr:uid="{00000000-0005-0000-0000-000071020000}"/>
    <cellStyle name="Normal 18 2 3" xfId="939" xr:uid="{00000000-0005-0000-0000-000072020000}"/>
    <cellStyle name="Normal 18 2 4" xfId="1299" xr:uid="{00000000-0005-0000-0000-000073020000}"/>
    <cellStyle name="Normal 18 3" xfId="567" xr:uid="{00000000-0005-0000-0000-000074020000}"/>
    <cellStyle name="Normal 18 3 2" xfId="941" xr:uid="{00000000-0005-0000-0000-000075020000}"/>
    <cellStyle name="Normal 18 3 3" xfId="1301" xr:uid="{00000000-0005-0000-0000-000076020000}"/>
    <cellStyle name="Normal 18 4" xfId="938" xr:uid="{00000000-0005-0000-0000-000077020000}"/>
    <cellStyle name="Normal 18 5" xfId="1298" xr:uid="{00000000-0005-0000-0000-000078020000}"/>
    <cellStyle name="Normal 19" xfId="568" xr:uid="{00000000-0005-0000-0000-000079020000}"/>
    <cellStyle name="Normal 19 2" xfId="569" xr:uid="{00000000-0005-0000-0000-00007A020000}"/>
    <cellStyle name="Normal 19 2 2" xfId="570" xr:uid="{00000000-0005-0000-0000-00007B020000}"/>
    <cellStyle name="Normal 19 2 2 2" xfId="944" xr:uid="{00000000-0005-0000-0000-00007C020000}"/>
    <cellStyle name="Normal 19 2 2 3" xfId="1304" xr:uid="{00000000-0005-0000-0000-00007D020000}"/>
    <cellStyle name="Normal 19 2 3" xfId="943" xr:uid="{00000000-0005-0000-0000-00007E020000}"/>
    <cellStyle name="Normal 19 2 4" xfId="1303" xr:uid="{00000000-0005-0000-0000-00007F020000}"/>
    <cellStyle name="Normal 19 3" xfId="571" xr:uid="{00000000-0005-0000-0000-000080020000}"/>
    <cellStyle name="Normal 19 3 2" xfId="945" xr:uid="{00000000-0005-0000-0000-000081020000}"/>
    <cellStyle name="Normal 19 3 3" xfId="1305" xr:uid="{00000000-0005-0000-0000-000082020000}"/>
    <cellStyle name="Normal 19 4" xfId="942" xr:uid="{00000000-0005-0000-0000-000083020000}"/>
    <cellStyle name="Normal 19 5" xfId="1302" xr:uid="{00000000-0005-0000-0000-000084020000}"/>
    <cellStyle name="Normal 2" xfId="98" xr:uid="{00000000-0005-0000-0000-000085020000}"/>
    <cellStyle name="Normal 2 2" xfId="157" xr:uid="{00000000-0005-0000-0000-000086020000}"/>
    <cellStyle name="Normal 2 2 2" xfId="170" xr:uid="{00000000-0005-0000-0000-000087020000}"/>
    <cellStyle name="Normal 2 3" xfId="572" xr:uid="{00000000-0005-0000-0000-000088020000}"/>
    <cellStyle name="Normal 2 3 2" xfId="573" xr:uid="{00000000-0005-0000-0000-000089020000}"/>
    <cellStyle name="Normal 2 3 3" xfId="574" xr:uid="{00000000-0005-0000-0000-00008A020000}"/>
    <cellStyle name="Normal 2 4" xfId="575" xr:uid="{00000000-0005-0000-0000-00008B020000}"/>
    <cellStyle name="Normal 2 5" xfId="576" xr:uid="{00000000-0005-0000-0000-00008C020000}"/>
    <cellStyle name="Normal 2_DB2" xfId="186" xr:uid="{00000000-0005-0000-0000-00008D020000}"/>
    <cellStyle name="Normal 20" xfId="577" xr:uid="{00000000-0005-0000-0000-00008E020000}"/>
    <cellStyle name="Normal 20 2" xfId="578" xr:uid="{00000000-0005-0000-0000-00008F020000}"/>
    <cellStyle name="Normal 20 2 2" xfId="579" xr:uid="{00000000-0005-0000-0000-000090020000}"/>
    <cellStyle name="Normal 20 2 2 2" xfId="948" xr:uid="{00000000-0005-0000-0000-000091020000}"/>
    <cellStyle name="Normal 20 2 2 3" xfId="1308" xr:uid="{00000000-0005-0000-0000-000092020000}"/>
    <cellStyle name="Normal 20 2 3" xfId="947" xr:uid="{00000000-0005-0000-0000-000093020000}"/>
    <cellStyle name="Normal 20 2 4" xfId="1307" xr:uid="{00000000-0005-0000-0000-000094020000}"/>
    <cellStyle name="Normal 20 3" xfId="580" xr:uid="{00000000-0005-0000-0000-000095020000}"/>
    <cellStyle name="Normal 20 3 2" xfId="949" xr:uid="{00000000-0005-0000-0000-000096020000}"/>
    <cellStyle name="Normal 20 3 3" xfId="1309" xr:uid="{00000000-0005-0000-0000-000097020000}"/>
    <cellStyle name="Normal 20 4" xfId="946" xr:uid="{00000000-0005-0000-0000-000098020000}"/>
    <cellStyle name="Normal 20 5" xfId="1306" xr:uid="{00000000-0005-0000-0000-000099020000}"/>
    <cellStyle name="Normal 21" xfId="581" xr:uid="{00000000-0005-0000-0000-00009A020000}"/>
    <cellStyle name="Normal 21 2" xfId="582" xr:uid="{00000000-0005-0000-0000-00009B020000}"/>
    <cellStyle name="Normal 21 2 2" xfId="583" xr:uid="{00000000-0005-0000-0000-00009C020000}"/>
    <cellStyle name="Normal 21 2 2 2" xfId="952" xr:uid="{00000000-0005-0000-0000-00009D020000}"/>
    <cellStyle name="Normal 21 2 2 3" xfId="1312" xr:uid="{00000000-0005-0000-0000-00009E020000}"/>
    <cellStyle name="Normal 21 2 3" xfId="951" xr:uid="{00000000-0005-0000-0000-00009F020000}"/>
    <cellStyle name="Normal 21 2 4" xfId="1311" xr:uid="{00000000-0005-0000-0000-0000A0020000}"/>
    <cellStyle name="Normal 21 3" xfId="584" xr:uid="{00000000-0005-0000-0000-0000A1020000}"/>
    <cellStyle name="Normal 21 3 2" xfId="953" xr:uid="{00000000-0005-0000-0000-0000A2020000}"/>
    <cellStyle name="Normal 21 3 3" xfId="1313" xr:uid="{00000000-0005-0000-0000-0000A3020000}"/>
    <cellStyle name="Normal 21 4" xfId="950" xr:uid="{00000000-0005-0000-0000-0000A4020000}"/>
    <cellStyle name="Normal 21 5" xfId="1310" xr:uid="{00000000-0005-0000-0000-0000A5020000}"/>
    <cellStyle name="Normal 22" xfId="585" xr:uid="{00000000-0005-0000-0000-0000A6020000}"/>
    <cellStyle name="Normal 22 2" xfId="586" xr:uid="{00000000-0005-0000-0000-0000A7020000}"/>
    <cellStyle name="Normal 23" xfId="587" xr:uid="{00000000-0005-0000-0000-0000A8020000}"/>
    <cellStyle name="Normal 23 2" xfId="588" xr:uid="{00000000-0005-0000-0000-0000A9020000}"/>
    <cellStyle name="Normal 23 2 2" xfId="589" xr:uid="{00000000-0005-0000-0000-0000AA020000}"/>
    <cellStyle name="Normal 23 2 2 2" xfId="956" xr:uid="{00000000-0005-0000-0000-0000AB020000}"/>
    <cellStyle name="Normal 23 2 2 3" xfId="1316" xr:uid="{00000000-0005-0000-0000-0000AC020000}"/>
    <cellStyle name="Normal 23 2 3" xfId="955" xr:uid="{00000000-0005-0000-0000-0000AD020000}"/>
    <cellStyle name="Normal 23 2 4" xfId="1315" xr:uid="{00000000-0005-0000-0000-0000AE020000}"/>
    <cellStyle name="Normal 23 3" xfId="590" xr:uid="{00000000-0005-0000-0000-0000AF020000}"/>
    <cellStyle name="Normal 23 3 2" xfId="957" xr:uid="{00000000-0005-0000-0000-0000B0020000}"/>
    <cellStyle name="Normal 23 3 3" xfId="1317" xr:uid="{00000000-0005-0000-0000-0000B1020000}"/>
    <cellStyle name="Normal 23 4" xfId="954" xr:uid="{00000000-0005-0000-0000-0000B2020000}"/>
    <cellStyle name="Normal 23 5" xfId="1314" xr:uid="{00000000-0005-0000-0000-0000B3020000}"/>
    <cellStyle name="Normal 24" xfId="591" xr:uid="{00000000-0005-0000-0000-0000B4020000}"/>
    <cellStyle name="Normal 24 2" xfId="592" xr:uid="{00000000-0005-0000-0000-0000B5020000}"/>
    <cellStyle name="Normal 24 2 2" xfId="593" xr:uid="{00000000-0005-0000-0000-0000B6020000}"/>
    <cellStyle name="Normal 24 2 2 2" xfId="960" xr:uid="{00000000-0005-0000-0000-0000B7020000}"/>
    <cellStyle name="Normal 24 2 2 3" xfId="1320" xr:uid="{00000000-0005-0000-0000-0000B8020000}"/>
    <cellStyle name="Normal 24 2 3" xfId="959" xr:uid="{00000000-0005-0000-0000-0000B9020000}"/>
    <cellStyle name="Normal 24 2 4" xfId="1319" xr:uid="{00000000-0005-0000-0000-0000BA020000}"/>
    <cellStyle name="Normal 24 3" xfId="594" xr:uid="{00000000-0005-0000-0000-0000BB020000}"/>
    <cellStyle name="Normal 24 3 2" xfId="961" xr:uid="{00000000-0005-0000-0000-0000BC020000}"/>
    <cellStyle name="Normal 24 3 3" xfId="1321" xr:uid="{00000000-0005-0000-0000-0000BD020000}"/>
    <cellStyle name="Normal 24 4" xfId="958" xr:uid="{00000000-0005-0000-0000-0000BE020000}"/>
    <cellStyle name="Normal 24 5" xfId="1318" xr:uid="{00000000-0005-0000-0000-0000BF020000}"/>
    <cellStyle name="Normal 25" xfId="595" xr:uid="{00000000-0005-0000-0000-0000C0020000}"/>
    <cellStyle name="Normal 25 2" xfId="596" xr:uid="{00000000-0005-0000-0000-0000C1020000}"/>
    <cellStyle name="Normal 26" xfId="597" xr:uid="{00000000-0005-0000-0000-0000C2020000}"/>
    <cellStyle name="Normal 26 2" xfId="598" xr:uid="{00000000-0005-0000-0000-0000C3020000}"/>
    <cellStyle name="Normal 26 2 2" xfId="963" xr:uid="{00000000-0005-0000-0000-0000C4020000}"/>
    <cellStyle name="Normal 26 2 3" xfId="1323" xr:uid="{00000000-0005-0000-0000-0000C5020000}"/>
    <cellStyle name="Normal 26 3" xfId="962" xr:uid="{00000000-0005-0000-0000-0000C6020000}"/>
    <cellStyle name="Normal 26 4" xfId="1322" xr:uid="{00000000-0005-0000-0000-0000C7020000}"/>
    <cellStyle name="Normal 27" xfId="599" xr:uid="{00000000-0005-0000-0000-0000C8020000}"/>
    <cellStyle name="Normal 28" xfId="600" xr:uid="{00000000-0005-0000-0000-0000C9020000}"/>
    <cellStyle name="Normal 29" xfId="601" xr:uid="{00000000-0005-0000-0000-0000CA020000}"/>
    <cellStyle name="Normal 3" xfId="99" xr:uid="{00000000-0005-0000-0000-0000CB020000}"/>
    <cellStyle name="Normal 3 10" xfId="602" xr:uid="{00000000-0005-0000-0000-0000CC020000}"/>
    <cellStyle name="Normal 3 11" xfId="603" xr:uid="{00000000-0005-0000-0000-0000CD020000}"/>
    <cellStyle name="Normal 3 11 2" xfId="964" xr:uid="{00000000-0005-0000-0000-0000CE020000}"/>
    <cellStyle name="Normal 3 11 3" xfId="1324" xr:uid="{00000000-0005-0000-0000-0000CF020000}"/>
    <cellStyle name="Normal 3 12" xfId="604" xr:uid="{00000000-0005-0000-0000-0000D0020000}"/>
    <cellStyle name="Normal 3 12 2" xfId="965" xr:uid="{00000000-0005-0000-0000-0000D1020000}"/>
    <cellStyle name="Normal 3 12 3" xfId="1325" xr:uid="{00000000-0005-0000-0000-0000D2020000}"/>
    <cellStyle name="Normal 3 2" xfId="100" xr:uid="{00000000-0005-0000-0000-0000D3020000}"/>
    <cellStyle name="Normal 3 2 2" xfId="168" xr:uid="{00000000-0005-0000-0000-0000D4020000}"/>
    <cellStyle name="Normal 3 2_DB2" xfId="188" xr:uid="{00000000-0005-0000-0000-0000D5020000}"/>
    <cellStyle name="Normal 3 3" xfId="160" xr:uid="{00000000-0005-0000-0000-0000D6020000}"/>
    <cellStyle name="Normal 3 3 2" xfId="606" xr:uid="{00000000-0005-0000-0000-0000D7020000}"/>
    <cellStyle name="Normal 3 3 3" xfId="607" xr:uid="{00000000-0005-0000-0000-0000D8020000}"/>
    <cellStyle name="Normal 3 3 4" xfId="608" xr:uid="{00000000-0005-0000-0000-0000D9020000}"/>
    <cellStyle name="Normal 3 3 5" xfId="609" xr:uid="{00000000-0005-0000-0000-0000DA020000}"/>
    <cellStyle name="Normal 3 3 5 2" xfId="967" xr:uid="{00000000-0005-0000-0000-0000DB020000}"/>
    <cellStyle name="Normal 3 3 5 3" xfId="1327" xr:uid="{00000000-0005-0000-0000-0000DC020000}"/>
    <cellStyle name="Normal 3 3 6" xfId="605" xr:uid="{00000000-0005-0000-0000-0000DD020000}"/>
    <cellStyle name="Normal 3 3 6 2" xfId="1326" xr:uid="{00000000-0005-0000-0000-0000DE020000}"/>
    <cellStyle name="Normal 3 3 7" xfId="966" xr:uid="{00000000-0005-0000-0000-0000DF020000}"/>
    <cellStyle name="Normal 3 4" xfId="610" xr:uid="{00000000-0005-0000-0000-0000E0020000}"/>
    <cellStyle name="Normal 3 4 2" xfId="611" xr:uid="{00000000-0005-0000-0000-0000E1020000}"/>
    <cellStyle name="Normal 3 5" xfId="612" xr:uid="{00000000-0005-0000-0000-0000E2020000}"/>
    <cellStyle name="Normal 3 5 2" xfId="613" xr:uid="{00000000-0005-0000-0000-0000E3020000}"/>
    <cellStyle name="Normal 3 6" xfId="614" xr:uid="{00000000-0005-0000-0000-0000E4020000}"/>
    <cellStyle name="Normal 3 6 2" xfId="615" xr:uid="{00000000-0005-0000-0000-0000E5020000}"/>
    <cellStyle name="Normal 3 7" xfId="616" xr:uid="{00000000-0005-0000-0000-0000E6020000}"/>
    <cellStyle name="Normal 3 7 2" xfId="617" xr:uid="{00000000-0005-0000-0000-0000E7020000}"/>
    <cellStyle name="Normal 3 7 3" xfId="618" xr:uid="{00000000-0005-0000-0000-0000E8020000}"/>
    <cellStyle name="Normal 3 7 3 2" xfId="969" xr:uid="{00000000-0005-0000-0000-0000E9020000}"/>
    <cellStyle name="Normal 3 7 3 3" xfId="1329" xr:uid="{00000000-0005-0000-0000-0000EA020000}"/>
    <cellStyle name="Normal 3 7 4" xfId="968" xr:uid="{00000000-0005-0000-0000-0000EB020000}"/>
    <cellStyle name="Normal 3 7 5" xfId="1328" xr:uid="{00000000-0005-0000-0000-0000EC020000}"/>
    <cellStyle name="Normal 3 8" xfId="619" xr:uid="{00000000-0005-0000-0000-0000ED020000}"/>
    <cellStyle name="Normal 3 9" xfId="620" xr:uid="{00000000-0005-0000-0000-0000EE020000}"/>
    <cellStyle name="Normal 3_DB2" xfId="187" xr:uid="{00000000-0005-0000-0000-0000EF020000}"/>
    <cellStyle name="Normal 30" xfId="621" xr:uid="{00000000-0005-0000-0000-0000F0020000}"/>
    <cellStyle name="Normal 31" xfId="622" xr:uid="{00000000-0005-0000-0000-0000F1020000}"/>
    <cellStyle name="Normal 32" xfId="623" xr:uid="{00000000-0005-0000-0000-0000F2020000}"/>
    <cellStyle name="Normal 33" xfId="624" xr:uid="{00000000-0005-0000-0000-0000F3020000}"/>
    <cellStyle name="Normal 34" xfId="625" xr:uid="{00000000-0005-0000-0000-0000F4020000}"/>
    <cellStyle name="Normal 35" xfId="626" xr:uid="{00000000-0005-0000-0000-0000F5020000}"/>
    <cellStyle name="Normal 36" xfId="627" xr:uid="{00000000-0005-0000-0000-0000F6020000}"/>
    <cellStyle name="Normal 37" xfId="628" xr:uid="{00000000-0005-0000-0000-0000F7020000}"/>
    <cellStyle name="Normal 37 2" xfId="629" xr:uid="{00000000-0005-0000-0000-0000F8020000}"/>
    <cellStyle name="Normal 37 2 2" xfId="971" xr:uid="{00000000-0005-0000-0000-0000F9020000}"/>
    <cellStyle name="Normal 37 2 3" xfId="1331" xr:uid="{00000000-0005-0000-0000-0000FA020000}"/>
    <cellStyle name="Normal 37 3" xfId="970" xr:uid="{00000000-0005-0000-0000-0000FB020000}"/>
    <cellStyle name="Normal 37 4" xfId="1330" xr:uid="{00000000-0005-0000-0000-0000FC020000}"/>
    <cellStyle name="Normal 38" xfId="630" xr:uid="{00000000-0005-0000-0000-0000FD020000}"/>
    <cellStyle name="Normal 38 2" xfId="631" xr:uid="{00000000-0005-0000-0000-0000FE020000}"/>
    <cellStyle name="Normal 38 2 2" xfId="973" xr:uid="{00000000-0005-0000-0000-0000FF020000}"/>
    <cellStyle name="Normal 38 2 3" xfId="1333" xr:uid="{00000000-0005-0000-0000-000000030000}"/>
    <cellStyle name="Normal 38 3" xfId="972" xr:uid="{00000000-0005-0000-0000-000001030000}"/>
    <cellStyle name="Normal 38 4" xfId="1332" xr:uid="{00000000-0005-0000-0000-000002030000}"/>
    <cellStyle name="Normal 39" xfId="632" xr:uid="{00000000-0005-0000-0000-000003030000}"/>
    <cellStyle name="Normal 4" xfId="101" xr:uid="{00000000-0005-0000-0000-000004030000}"/>
    <cellStyle name="Normal 4 2" xfId="166" xr:uid="{00000000-0005-0000-0000-000005030000}"/>
    <cellStyle name="Normal 4 3" xfId="301" xr:uid="{00000000-0005-0000-0000-000006030000}"/>
    <cellStyle name="Normal 4 3 2" xfId="633" xr:uid="{00000000-0005-0000-0000-000007030000}"/>
    <cellStyle name="Normal 4 4" xfId="634" xr:uid="{00000000-0005-0000-0000-000008030000}"/>
    <cellStyle name="Normal 4 5" xfId="635" xr:uid="{00000000-0005-0000-0000-000009030000}"/>
    <cellStyle name="Normal 5" xfId="102" xr:uid="{00000000-0005-0000-0000-00000A030000}"/>
    <cellStyle name="Normal 5 10" xfId="348" xr:uid="{00000000-0005-0000-0000-00000B030000}"/>
    <cellStyle name="Normal 5 10 2" xfId="1192" xr:uid="{00000000-0005-0000-0000-00000C030000}"/>
    <cellStyle name="Normal 5 11" xfId="832" xr:uid="{00000000-0005-0000-0000-00000D030000}"/>
    <cellStyle name="Normal 5 2" xfId="172" xr:uid="{00000000-0005-0000-0000-00000E030000}"/>
    <cellStyle name="Normal 5 2 10" xfId="1111" xr:uid="{00000000-0005-0000-0000-00000F030000}"/>
    <cellStyle name="Normal 5 2 2" xfId="238" xr:uid="{00000000-0005-0000-0000-000010030000}"/>
    <cellStyle name="Normal 5 2 2 2" xfId="321" xr:uid="{00000000-0005-0000-0000-000011030000}"/>
    <cellStyle name="Normal 5 2 2 2 2" xfId="639" xr:uid="{00000000-0005-0000-0000-000012030000}"/>
    <cellStyle name="Normal 5 2 2 2 2 2" xfId="977" xr:uid="{00000000-0005-0000-0000-000013030000}"/>
    <cellStyle name="Normal 5 2 2 2 2 3" xfId="1337" xr:uid="{00000000-0005-0000-0000-000014030000}"/>
    <cellStyle name="Normal 5 2 2 2 3" xfId="638" xr:uid="{00000000-0005-0000-0000-000015030000}"/>
    <cellStyle name="Normal 5 2 2 2 3 2" xfId="1336" xr:uid="{00000000-0005-0000-0000-000016030000}"/>
    <cellStyle name="Normal 5 2 2 2 4" xfId="976" xr:uid="{00000000-0005-0000-0000-000017030000}"/>
    <cellStyle name="Normal 5 2 2 2 5" xfId="1165" xr:uid="{00000000-0005-0000-0000-000018030000}"/>
    <cellStyle name="Normal 5 2 2 3" xfId="640" xr:uid="{00000000-0005-0000-0000-000019030000}"/>
    <cellStyle name="Normal 5 2 2 3 2" xfId="641" xr:uid="{00000000-0005-0000-0000-00001A030000}"/>
    <cellStyle name="Normal 5 2 2 3 2 2" xfId="979" xr:uid="{00000000-0005-0000-0000-00001B030000}"/>
    <cellStyle name="Normal 5 2 2 3 2 3" xfId="1339" xr:uid="{00000000-0005-0000-0000-00001C030000}"/>
    <cellStyle name="Normal 5 2 2 3 3" xfId="978" xr:uid="{00000000-0005-0000-0000-00001D030000}"/>
    <cellStyle name="Normal 5 2 2 3 4" xfId="1338" xr:uid="{00000000-0005-0000-0000-00001E030000}"/>
    <cellStyle name="Normal 5 2 2 4" xfId="642" xr:uid="{00000000-0005-0000-0000-00001F030000}"/>
    <cellStyle name="Normal 5 2 2 4 2" xfId="980" xr:uid="{00000000-0005-0000-0000-000020030000}"/>
    <cellStyle name="Normal 5 2 2 4 3" xfId="1340" xr:uid="{00000000-0005-0000-0000-000021030000}"/>
    <cellStyle name="Normal 5 2 2 5" xfId="637" xr:uid="{00000000-0005-0000-0000-000022030000}"/>
    <cellStyle name="Normal 5 2 2 5 2" xfId="1335" xr:uid="{00000000-0005-0000-0000-000023030000}"/>
    <cellStyle name="Normal 5 2 2 6" xfId="975" xr:uid="{00000000-0005-0000-0000-000024030000}"/>
    <cellStyle name="Normal 5 2 2 7" xfId="1117" xr:uid="{00000000-0005-0000-0000-000025030000}"/>
    <cellStyle name="Normal 5 2 3" xfId="253" xr:uid="{00000000-0005-0000-0000-000026030000}"/>
    <cellStyle name="Normal 5 2 3 2" xfId="333" xr:uid="{00000000-0005-0000-0000-000027030000}"/>
    <cellStyle name="Normal 5 2 3 2 2" xfId="645" xr:uid="{00000000-0005-0000-0000-000028030000}"/>
    <cellStyle name="Normal 5 2 3 2 2 2" xfId="983" xr:uid="{00000000-0005-0000-0000-000029030000}"/>
    <cellStyle name="Normal 5 2 3 2 2 3" xfId="1343" xr:uid="{00000000-0005-0000-0000-00002A030000}"/>
    <cellStyle name="Normal 5 2 3 2 3" xfId="644" xr:uid="{00000000-0005-0000-0000-00002B030000}"/>
    <cellStyle name="Normal 5 2 3 2 3 2" xfId="1342" xr:uid="{00000000-0005-0000-0000-00002C030000}"/>
    <cellStyle name="Normal 5 2 3 2 4" xfId="982" xr:uid="{00000000-0005-0000-0000-00002D030000}"/>
    <cellStyle name="Normal 5 2 3 2 5" xfId="1177" xr:uid="{00000000-0005-0000-0000-00002E030000}"/>
    <cellStyle name="Normal 5 2 3 3" xfId="646" xr:uid="{00000000-0005-0000-0000-00002F030000}"/>
    <cellStyle name="Normal 5 2 3 3 2" xfId="647" xr:uid="{00000000-0005-0000-0000-000030030000}"/>
    <cellStyle name="Normal 5 2 3 3 2 2" xfId="985" xr:uid="{00000000-0005-0000-0000-000031030000}"/>
    <cellStyle name="Normal 5 2 3 3 2 3" xfId="1345" xr:uid="{00000000-0005-0000-0000-000032030000}"/>
    <cellStyle name="Normal 5 2 3 3 3" xfId="984" xr:uid="{00000000-0005-0000-0000-000033030000}"/>
    <cellStyle name="Normal 5 2 3 3 4" xfId="1344" xr:uid="{00000000-0005-0000-0000-000034030000}"/>
    <cellStyle name="Normal 5 2 3 4" xfId="648" xr:uid="{00000000-0005-0000-0000-000035030000}"/>
    <cellStyle name="Normal 5 2 3 4 2" xfId="986" xr:uid="{00000000-0005-0000-0000-000036030000}"/>
    <cellStyle name="Normal 5 2 3 4 3" xfId="1346" xr:uid="{00000000-0005-0000-0000-000037030000}"/>
    <cellStyle name="Normal 5 2 3 5" xfId="643" xr:uid="{00000000-0005-0000-0000-000038030000}"/>
    <cellStyle name="Normal 5 2 3 5 2" xfId="1341" xr:uid="{00000000-0005-0000-0000-000039030000}"/>
    <cellStyle name="Normal 5 2 3 6" xfId="981" xr:uid="{00000000-0005-0000-0000-00003A030000}"/>
    <cellStyle name="Normal 5 2 3 7" xfId="1129" xr:uid="{00000000-0005-0000-0000-00003B030000}"/>
    <cellStyle name="Normal 5 2 4" xfId="315" xr:uid="{00000000-0005-0000-0000-00003C030000}"/>
    <cellStyle name="Normal 5 2 4 2" xfId="650" xr:uid="{00000000-0005-0000-0000-00003D030000}"/>
    <cellStyle name="Normal 5 2 4 2 2" xfId="988" xr:uid="{00000000-0005-0000-0000-00003E030000}"/>
    <cellStyle name="Normal 5 2 4 2 3" xfId="1348" xr:uid="{00000000-0005-0000-0000-00003F030000}"/>
    <cellStyle name="Normal 5 2 4 3" xfId="649" xr:uid="{00000000-0005-0000-0000-000040030000}"/>
    <cellStyle name="Normal 5 2 4 3 2" xfId="1347" xr:uid="{00000000-0005-0000-0000-000041030000}"/>
    <cellStyle name="Normal 5 2 4 4" xfId="987" xr:uid="{00000000-0005-0000-0000-000042030000}"/>
    <cellStyle name="Normal 5 2 4 5" xfId="1159" xr:uid="{00000000-0005-0000-0000-000043030000}"/>
    <cellStyle name="Normal 5 2 5" xfId="265" xr:uid="{00000000-0005-0000-0000-000044030000}"/>
    <cellStyle name="Normal 5 2 5 2" xfId="652" xr:uid="{00000000-0005-0000-0000-000045030000}"/>
    <cellStyle name="Normal 5 2 5 2 2" xfId="990" xr:uid="{00000000-0005-0000-0000-000046030000}"/>
    <cellStyle name="Normal 5 2 5 2 3" xfId="1350" xr:uid="{00000000-0005-0000-0000-000047030000}"/>
    <cellStyle name="Normal 5 2 5 3" xfId="651" xr:uid="{00000000-0005-0000-0000-000048030000}"/>
    <cellStyle name="Normal 5 2 5 3 2" xfId="1349" xr:uid="{00000000-0005-0000-0000-000049030000}"/>
    <cellStyle name="Normal 5 2 5 4" xfId="989" xr:uid="{00000000-0005-0000-0000-00004A030000}"/>
    <cellStyle name="Normal 5 2 5 5" xfId="1141" xr:uid="{00000000-0005-0000-0000-00004B030000}"/>
    <cellStyle name="Normal 5 2 6" xfId="653" xr:uid="{00000000-0005-0000-0000-00004C030000}"/>
    <cellStyle name="Normal 5 2 6 2" xfId="654" xr:uid="{00000000-0005-0000-0000-00004D030000}"/>
    <cellStyle name="Normal 5 2 6 2 2" xfId="992" xr:uid="{00000000-0005-0000-0000-00004E030000}"/>
    <cellStyle name="Normal 5 2 6 2 3" xfId="1352" xr:uid="{00000000-0005-0000-0000-00004F030000}"/>
    <cellStyle name="Normal 5 2 6 3" xfId="991" xr:uid="{00000000-0005-0000-0000-000050030000}"/>
    <cellStyle name="Normal 5 2 6 4" xfId="1351" xr:uid="{00000000-0005-0000-0000-000051030000}"/>
    <cellStyle name="Normal 5 2 7" xfId="655" xr:uid="{00000000-0005-0000-0000-000052030000}"/>
    <cellStyle name="Normal 5 2 8" xfId="636" xr:uid="{00000000-0005-0000-0000-000053030000}"/>
    <cellStyle name="Normal 5 2 8 2" xfId="1334" xr:uid="{00000000-0005-0000-0000-000054030000}"/>
    <cellStyle name="Normal 5 2 9" xfId="974" xr:uid="{00000000-0005-0000-0000-000055030000}"/>
    <cellStyle name="Normal 5 2_DB2" xfId="190" xr:uid="{00000000-0005-0000-0000-000056030000}"/>
    <cellStyle name="Normal 5 3" xfId="221" xr:uid="{00000000-0005-0000-0000-000057030000}"/>
    <cellStyle name="Normal 5 3 2" xfId="657" xr:uid="{00000000-0005-0000-0000-000058030000}"/>
    <cellStyle name="Normal 5 3 3" xfId="658" xr:uid="{00000000-0005-0000-0000-000059030000}"/>
    <cellStyle name="Normal 5 3 3 2" xfId="994" xr:uid="{00000000-0005-0000-0000-00005A030000}"/>
    <cellStyle name="Normal 5 3 3 3" xfId="1354" xr:uid="{00000000-0005-0000-0000-00005B030000}"/>
    <cellStyle name="Normal 5 3 4" xfId="656" xr:uid="{00000000-0005-0000-0000-00005C030000}"/>
    <cellStyle name="Normal 5 3 4 2" xfId="1353" xr:uid="{00000000-0005-0000-0000-00005D030000}"/>
    <cellStyle name="Normal 5 3 5" xfId="993" xr:uid="{00000000-0005-0000-0000-00005E030000}"/>
    <cellStyle name="Normal 5 4" xfId="215" xr:uid="{00000000-0005-0000-0000-00005F030000}"/>
    <cellStyle name="Normal 5 4 2" xfId="660" xr:uid="{00000000-0005-0000-0000-000060030000}"/>
    <cellStyle name="Normal 5 4 3" xfId="661" xr:uid="{00000000-0005-0000-0000-000061030000}"/>
    <cellStyle name="Normal 5 4 3 2" xfId="996" xr:uid="{00000000-0005-0000-0000-000062030000}"/>
    <cellStyle name="Normal 5 4 3 3" xfId="1356" xr:uid="{00000000-0005-0000-0000-000063030000}"/>
    <cellStyle name="Normal 5 4 4" xfId="659" xr:uid="{00000000-0005-0000-0000-000064030000}"/>
    <cellStyle name="Normal 5 4 4 2" xfId="1355" xr:uid="{00000000-0005-0000-0000-000065030000}"/>
    <cellStyle name="Normal 5 4 5" xfId="995" xr:uid="{00000000-0005-0000-0000-000066030000}"/>
    <cellStyle name="Normal 5 5" xfId="244" xr:uid="{00000000-0005-0000-0000-000067030000}"/>
    <cellStyle name="Normal 5 5 2" xfId="327" xr:uid="{00000000-0005-0000-0000-000068030000}"/>
    <cellStyle name="Normal 5 5 2 2" xfId="664" xr:uid="{00000000-0005-0000-0000-000069030000}"/>
    <cellStyle name="Normal 5 5 2 2 2" xfId="999" xr:uid="{00000000-0005-0000-0000-00006A030000}"/>
    <cellStyle name="Normal 5 5 2 2 3" xfId="1359" xr:uid="{00000000-0005-0000-0000-00006B030000}"/>
    <cellStyle name="Normal 5 5 2 3" xfId="663" xr:uid="{00000000-0005-0000-0000-00006C030000}"/>
    <cellStyle name="Normal 5 5 2 3 2" xfId="1358" xr:uid="{00000000-0005-0000-0000-00006D030000}"/>
    <cellStyle name="Normal 5 5 2 4" xfId="998" xr:uid="{00000000-0005-0000-0000-00006E030000}"/>
    <cellStyle name="Normal 5 5 2 5" xfId="1171" xr:uid="{00000000-0005-0000-0000-00006F030000}"/>
    <cellStyle name="Normal 5 5 3" xfId="665" xr:uid="{00000000-0005-0000-0000-000070030000}"/>
    <cellStyle name="Normal 5 5 3 2" xfId="666" xr:uid="{00000000-0005-0000-0000-000071030000}"/>
    <cellStyle name="Normal 5 5 3 2 2" xfId="1001" xr:uid="{00000000-0005-0000-0000-000072030000}"/>
    <cellStyle name="Normal 5 5 3 2 3" xfId="1361" xr:uid="{00000000-0005-0000-0000-000073030000}"/>
    <cellStyle name="Normal 5 5 3 3" xfId="1000" xr:uid="{00000000-0005-0000-0000-000074030000}"/>
    <cellStyle name="Normal 5 5 3 4" xfId="1360" xr:uid="{00000000-0005-0000-0000-000075030000}"/>
    <cellStyle name="Normal 5 5 4" xfId="667" xr:uid="{00000000-0005-0000-0000-000076030000}"/>
    <cellStyle name="Normal 5 5 4 2" xfId="1002" xr:uid="{00000000-0005-0000-0000-000077030000}"/>
    <cellStyle name="Normal 5 5 4 3" xfId="1362" xr:uid="{00000000-0005-0000-0000-000078030000}"/>
    <cellStyle name="Normal 5 5 5" xfId="662" xr:uid="{00000000-0005-0000-0000-000079030000}"/>
    <cellStyle name="Normal 5 5 5 2" xfId="1357" xr:uid="{00000000-0005-0000-0000-00007A030000}"/>
    <cellStyle name="Normal 5 5 6" xfId="997" xr:uid="{00000000-0005-0000-0000-00007B030000}"/>
    <cellStyle name="Normal 5 5 7" xfId="1123" xr:uid="{00000000-0005-0000-0000-00007C030000}"/>
    <cellStyle name="Normal 5 6" xfId="302" xr:uid="{00000000-0005-0000-0000-00007D030000}"/>
    <cellStyle name="Normal 5 6 2" xfId="669" xr:uid="{00000000-0005-0000-0000-00007E030000}"/>
    <cellStyle name="Normal 5 6 2 2" xfId="1004" xr:uid="{00000000-0005-0000-0000-00007F030000}"/>
    <cellStyle name="Normal 5 6 2 3" xfId="1364" xr:uid="{00000000-0005-0000-0000-000080030000}"/>
    <cellStyle name="Normal 5 6 3" xfId="668" xr:uid="{00000000-0005-0000-0000-000081030000}"/>
    <cellStyle name="Normal 5 6 3 2" xfId="1363" xr:uid="{00000000-0005-0000-0000-000082030000}"/>
    <cellStyle name="Normal 5 6 4" xfId="1003" xr:uid="{00000000-0005-0000-0000-000083030000}"/>
    <cellStyle name="Normal 5 6 5" xfId="1156" xr:uid="{00000000-0005-0000-0000-000084030000}"/>
    <cellStyle name="Normal 5 7" xfId="339" xr:uid="{00000000-0005-0000-0000-000085030000}"/>
    <cellStyle name="Normal 5 7 2" xfId="671" xr:uid="{00000000-0005-0000-0000-000086030000}"/>
    <cellStyle name="Normal 5 7 2 2" xfId="1006" xr:uid="{00000000-0005-0000-0000-000087030000}"/>
    <cellStyle name="Normal 5 7 2 3" xfId="1366" xr:uid="{00000000-0005-0000-0000-000088030000}"/>
    <cellStyle name="Normal 5 7 3" xfId="670" xr:uid="{00000000-0005-0000-0000-000089030000}"/>
    <cellStyle name="Normal 5 7 3 2" xfId="1365" xr:uid="{00000000-0005-0000-0000-00008A030000}"/>
    <cellStyle name="Normal 5 7 4" xfId="1005" xr:uid="{00000000-0005-0000-0000-00008B030000}"/>
    <cellStyle name="Normal 5 7 5" xfId="1183" xr:uid="{00000000-0005-0000-0000-00008C030000}"/>
    <cellStyle name="Normal 5 8" xfId="259" xr:uid="{00000000-0005-0000-0000-00008D030000}"/>
    <cellStyle name="Normal 5 8 2" xfId="673" xr:uid="{00000000-0005-0000-0000-00008E030000}"/>
    <cellStyle name="Normal 5 8 2 2" xfId="1008" xr:uid="{00000000-0005-0000-0000-00008F030000}"/>
    <cellStyle name="Normal 5 8 2 3" xfId="1368" xr:uid="{00000000-0005-0000-0000-000090030000}"/>
    <cellStyle name="Normal 5 8 3" xfId="672" xr:uid="{00000000-0005-0000-0000-000091030000}"/>
    <cellStyle name="Normal 5 8 3 2" xfId="1367" xr:uid="{00000000-0005-0000-0000-000092030000}"/>
    <cellStyle name="Normal 5 8 4" xfId="1007" xr:uid="{00000000-0005-0000-0000-000093030000}"/>
    <cellStyle name="Normal 5 8 5" xfId="1135" xr:uid="{00000000-0005-0000-0000-000094030000}"/>
    <cellStyle name="Normal 5 9" xfId="342" xr:uid="{00000000-0005-0000-0000-000095030000}"/>
    <cellStyle name="Normal 5 9 2" xfId="674" xr:uid="{00000000-0005-0000-0000-000096030000}"/>
    <cellStyle name="Normal 5 9 3" xfId="1186" xr:uid="{00000000-0005-0000-0000-000097030000}"/>
    <cellStyle name="Normal 5_DB2" xfId="189" xr:uid="{00000000-0005-0000-0000-000098030000}"/>
    <cellStyle name="Normal 6" xfId="103" xr:uid="{00000000-0005-0000-0000-000099030000}"/>
    <cellStyle name="Normal 6 2" xfId="177" xr:uid="{00000000-0005-0000-0000-00009A030000}"/>
    <cellStyle name="Normal 6 3" xfId="176" xr:uid="{00000000-0005-0000-0000-00009B030000}"/>
    <cellStyle name="Normal 6 3 10" xfId="1113" xr:uid="{00000000-0005-0000-0000-00009C030000}"/>
    <cellStyle name="Normal 6 3 2" xfId="240" xr:uid="{00000000-0005-0000-0000-00009D030000}"/>
    <cellStyle name="Normal 6 3 2 2" xfId="323" xr:uid="{00000000-0005-0000-0000-00009E030000}"/>
    <cellStyle name="Normal 6 3 2 2 2" xfId="678" xr:uid="{00000000-0005-0000-0000-00009F030000}"/>
    <cellStyle name="Normal 6 3 2 2 2 2" xfId="1012" xr:uid="{00000000-0005-0000-0000-0000A0030000}"/>
    <cellStyle name="Normal 6 3 2 2 2 3" xfId="1372" xr:uid="{00000000-0005-0000-0000-0000A1030000}"/>
    <cellStyle name="Normal 6 3 2 2 3" xfId="677" xr:uid="{00000000-0005-0000-0000-0000A2030000}"/>
    <cellStyle name="Normal 6 3 2 2 3 2" xfId="1371" xr:uid="{00000000-0005-0000-0000-0000A3030000}"/>
    <cellStyle name="Normal 6 3 2 2 4" xfId="1011" xr:uid="{00000000-0005-0000-0000-0000A4030000}"/>
    <cellStyle name="Normal 6 3 2 2 5" xfId="1167" xr:uid="{00000000-0005-0000-0000-0000A5030000}"/>
    <cellStyle name="Normal 6 3 2 3" xfId="679" xr:uid="{00000000-0005-0000-0000-0000A6030000}"/>
    <cellStyle name="Normal 6 3 2 3 2" xfId="680" xr:uid="{00000000-0005-0000-0000-0000A7030000}"/>
    <cellStyle name="Normal 6 3 2 3 2 2" xfId="1014" xr:uid="{00000000-0005-0000-0000-0000A8030000}"/>
    <cellStyle name="Normal 6 3 2 3 2 3" xfId="1374" xr:uid="{00000000-0005-0000-0000-0000A9030000}"/>
    <cellStyle name="Normal 6 3 2 3 3" xfId="1013" xr:uid="{00000000-0005-0000-0000-0000AA030000}"/>
    <cellStyle name="Normal 6 3 2 3 4" xfId="1373" xr:uid="{00000000-0005-0000-0000-0000AB030000}"/>
    <cellStyle name="Normal 6 3 2 4" xfId="681" xr:uid="{00000000-0005-0000-0000-0000AC030000}"/>
    <cellStyle name="Normal 6 3 2 4 2" xfId="1015" xr:uid="{00000000-0005-0000-0000-0000AD030000}"/>
    <cellStyle name="Normal 6 3 2 4 3" xfId="1375" xr:uid="{00000000-0005-0000-0000-0000AE030000}"/>
    <cellStyle name="Normal 6 3 2 5" xfId="676" xr:uid="{00000000-0005-0000-0000-0000AF030000}"/>
    <cellStyle name="Normal 6 3 2 5 2" xfId="1370" xr:uid="{00000000-0005-0000-0000-0000B0030000}"/>
    <cellStyle name="Normal 6 3 2 6" xfId="1010" xr:uid="{00000000-0005-0000-0000-0000B1030000}"/>
    <cellStyle name="Normal 6 3 2 7" xfId="1119" xr:uid="{00000000-0005-0000-0000-0000B2030000}"/>
    <cellStyle name="Normal 6 3 3" xfId="255" xr:uid="{00000000-0005-0000-0000-0000B3030000}"/>
    <cellStyle name="Normal 6 3 3 2" xfId="335" xr:uid="{00000000-0005-0000-0000-0000B4030000}"/>
    <cellStyle name="Normal 6 3 3 2 2" xfId="684" xr:uid="{00000000-0005-0000-0000-0000B5030000}"/>
    <cellStyle name="Normal 6 3 3 2 2 2" xfId="1018" xr:uid="{00000000-0005-0000-0000-0000B6030000}"/>
    <cellStyle name="Normal 6 3 3 2 2 3" xfId="1378" xr:uid="{00000000-0005-0000-0000-0000B7030000}"/>
    <cellStyle name="Normal 6 3 3 2 3" xfId="683" xr:uid="{00000000-0005-0000-0000-0000B8030000}"/>
    <cellStyle name="Normal 6 3 3 2 3 2" xfId="1377" xr:uid="{00000000-0005-0000-0000-0000B9030000}"/>
    <cellStyle name="Normal 6 3 3 2 4" xfId="1017" xr:uid="{00000000-0005-0000-0000-0000BA030000}"/>
    <cellStyle name="Normal 6 3 3 2 5" xfId="1179" xr:uid="{00000000-0005-0000-0000-0000BB030000}"/>
    <cellStyle name="Normal 6 3 3 3" xfId="685" xr:uid="{00000000-0005-0000-0000-0000BC030000}"/>
    <cellStyle name="Normal 6 3 3 3 2" xfId="686" xr:uid="{00000000-0005-0000-0000-0000BD030000}"/>
    <cellStyle name="Normal 6 3 3 3 2 2" xfId="1020" xr:uid="{00000000-0005-0000-0000-0000BE030000}"/>
    <cellStyle name="Normal 6 3 3 3 2 3" xfId="1380" xr:uid="{00000000-0005-0000-0000-0000BF030000}"/>
    <cellStyle name="Normal 6 3 3 3 3" xfId="1019" xr:uid="{00000000-0005-0000-0000-0000C0030000}"/>
    <cellStyle name="Normal 6 3 3 3 4" xfId="1379" xr:uid="{00000000-0005-0000-0000-0000C1030000}"/>
    <cellStyle name="Normal 6 3 3 4" xfId="687" xr:uid="{00000000-0005-0000-0000-0000C2030000}"/>
    <cellStyle name="Normal 6 3 3 4 2" xfId="1021" xr:uid="{00000000-0005-0000-0000-0000C3030000}"/>
    <cellStyle name="Normal 6 3 3 4 3" xfId="1381" xr:uid="{00000000-0005-0000-0000-0000C4030000}"/>
    <cellStyle name="Normal 6 3 3 5" xfId="682" xr:uid="{00000000-0005-0000-0000-0000C5030000}"/>
    <cellStyle name="Normal 6 3 3 5 2" xfId="1376" xr:uid="{00000000-0005-0000-0000-0000C6030000}"/>
    <cellStyle name="Normal 6 3 3 6" xfId="1016" xr:uid="{00000000-0005-0000-0000-0000C7030000}"/>
    <cellStyle name="Normal 6 3 3 7" xfId="1131" xr:uid="{00000000-0005-0000-0000-0000C8030000}"/>
    <cellStyle name="Normal 6 3 4" xfId="317" xr:uid="{00000000-0005-0000-0000-0000C9030000}"/>
    <cellStyle name="Normal 6 3 4 2" xfId="689" xr:uid="{00000000-0005-0000-0000-0000CA030000}"/>
    <cellStyle name="Normal 6 3 4 2 2" xfId="1023" xr:uid="{00000000-0005-0000-0000-0000CB030000}"/>
    <cellStyle name="Normal 6 3 4 2 3" xfId="1383" xr:uid="{00000000-0005-0000-0000-0000CC030000}"/>
    <cellStyle name="Normal 6 3 4 3" xfId="688" xr:uid="{00000000-0005-0000-0000-0000CD030000}"/>
    <cellStyle name="Normal 6 3 4 3 2" xfId="1382" xr:uid="{00000000-0005-0000-0000-0000CE030000}"/>
    <cellStyle name="Normal 6 3 4 4" xfId="1022" xr:uid="{00000000-0005-0000-0000-0000CF030000}"/>
    <cellStyle name="Normal 6 3 4 5" xfId="1161" xr:uid="{00000000-0005-0000-0000-0000D0030000}"/>
    <cellStyle name="Normal 6 3 5" xfId="267" xr:uid="{00000000-0005-0000-0000-0000D1030000}"/>
    <cellStyle name="Normal 6 3 5 2" xfId="691" xr:uid="{00000000-0005-0000-0000-0000D2030000}"/>
    <cellStyle name="Normal 6 3 5 2 2" xfId="1025" xr:uid="{00000000-0005-0000-0000-0000D3030000}"/>
    <cellStyle name="Normal 6 3 5 2 3" xfId="1385" xr:uid="{00000000-0005-0000-0000-0000D4030000}"/>
    <cellStyle name="Normal 6 3 5 3" xfId="690" xr:uid="{00000000-0005-0000-0000-0000D5030000}"/>
    <cellStyle name="Normal 6 3 5 3 2" xfId="1384" xr:uid="{00000000-0005-0000-0000-0000D6030000}"/>
    <cellStyle name="Normal 6 3 5 4" xfId="1024" xr:uid="{00000000-0005-0000-0000-0000D7030000}"/>
    <cellStyle name="Normal 6 3 5 5" xfId="1143" xr:uid="{00000000-0005-0000-0000-0000D8030000}"/>
    <cellStyle name="Normal 6 3 6" xfId="692" xr:uid="{00000000-0005-0000-0000-0000D9030000}"/>
    <cellStyle name="Normal 6 3 6 2" xfId="693" xr:uid="{00000000-0005-0000-0000-0000DA030000}"/>
    <cellStyle name="Normal 6 3 6 2 2" xfId="1027" xr:uid="{00000000-0005-0000-0000-0000DB030000}"/>
    <cellStyle name="Normal 6 3 6 2 3" xfId="1387" xr:uid="{00000000-0005-0000-0000-0000DC030000}"/>
    <cellStyle name="Normal 6 3 6 3" xfId="1026" xr:uid="{00000000-0005-0000-0000-0000DD030000}"/>
    <cellStyle name="Normal 6 3 6 4" xfId="1386" xr:uid="{00000000-0005-0000-0000-0000DE030000}"/>
    <cellStyle name="Normal 6 3 7" xfId="694" xr:uid="{00000000-0005-0000-0000-0000DF030000}"/>
    <cellStyle name="Normal 6 3 7 2" xfId="1028" xr:uid="{00000000-0005-0000-0000-0000E0030000}"/>
    <cellStyle name="Normal 6 3 7 3" xfId="1388" xr:uid="{00000000-0005-0000-0000-0000E1030000}"/>
    <cellStyle name="Normal 6 3 8" xfId="675" xr:uid="{00000000-0005-0000-0000-0000E2030000}"/>
    <cellStyle name="Normal 6 3 8 2" xfId="1369" xr:uid="{00000000-0005-0000-0000-0000E3030000}"/>
    <cellStyle name="Normal 6 3 9" xfId="1009" xr:uid="{00000000-0005-0000-0000-0000E4030000}"/>
    <cellStyle name="Normal 6 3_DB2" xfId="192" xr:uid="{00000000-0005-0000-0000-0000E5030000}"/>
    <cellStyle name="Normal 6 4" xfId="246" xr:uid="{00000000-0005-0000-0000-0000E6030000}"/>
    <cellStyle name="Normal 6 4 2" xfId="329" xr:uid="{00000000-0005-0000-0000-0000E7030000}"/>
    <cellStyle name="Normal 6 4 2 2" xfId="697" xr:uid="{00000000-0005-0000-0000-0000E8030000}"/>
    <cellStyle name="Normal 6 4 2 2 2" xfId="1031" xr:uid="{00000000-0005-0000-0000-0000E9030000}"/>
    <cellStyle name="Normal 6 4 2 2 3" xfId="1391" xr:uid="{00000000-0005-0000-0000-0000EA030000}"/>
    <cellStyle name="Normal 6 4 2 3" xfId="696" xr:uid="{00000000-0005-0000-0000-0000EB030000}"/>
    <cellStyle name="Normal 6 4 2 3 2" xfId="1390" xr:uid="{00000000-0005-0000-0000-0000EC030000}"/>
    <cellStyle name="Normal 6 4 2 4" xfId="1030" xr:uid="{00000000-0005-0000-0000-0000ED030000}"/>
    <cellStyle name="Normal 6 4 2 5" xfId="1173" xr:uid="{00000000-0005-0000-0000-0000EE030000}"/>
    <cellStyle name="Normal 6 4 3" xfId="698" xr:uid="{00000000-0005-0000-0000-0000EF030000}"/>
    <cellStyle name="Normal 6 4 3 2" xfId="699" xr:uid="{00000000-0005-0000-0000-0000F0030000}"/>
    <cellStyle name="Normal 6 4 3 2 2" xfId="1033" xr:uid="{00000000-0005-0000-0000-0000F1030000}"/>
    <cellStyle name="Normal 6 4 3 2 3" xfId="1393" xr:uid="{00000000-0005-0000-0000-0000F2030000}"/>
    <cellStyle name="Normal 6 4 3 3" xfId="1032" xr:uid="{00000000-0005-0000-0000-0000F3030000}"/>
    <cellStyle name="Normal 6 4 3 4" xfId="1392" xr:uid="{00000000-0005-0000-0000-0000F4030000}"/>
    <cellStyle name="Normal 6 4 4" xfId="700" xr:uid="{00000000-0005-0000-0000-0000F5030000}"/>
    <cellStyle name="Normal 6 4 4 2" xfId="1034" xr:uid="{00000000-0005-0000-0000-0000F6030000}"/>
    <cellStyle name="Normal 6 4 4 3" xfId="1394" xr:uid="{00000000-0005-0000-0000-0000F7030000}"/>
    <cellStyle name="Normal 6 4 5" xfId="695" xr:uid="{00000000-0005-0000-0000-0000F8030000}"/>
    <cellStyle name="Normal 6 4 5 2" xfId="1389" xr:uid="{00000000-0005-0000-0000-0000F9030000}"/>
    <cellStyle name="Normal 6 4 6" xfId="1029" xr:uid="{00000000-0005-0000-0000-0000FA030000}"/>
    <cellStyle name="Normal 6 4 7" xfId="1125" xr:uid="{00000000-0005-0000-0000-0000FB030000}"/>
    <cellStyle name="Normal 6 5" xfId="261" xr:uid="{00000000-0005-0000-0000-0000FC030000}"/>
    <cellStyle name="Normal 6 5 2" xfId="702" xr:uid="{00000000-0005-0000-0000-0000FD030000}"/>
    <cellStyle name="Normal 6 5 2 2" xfId="1036" xr:uid="{00000000-0005-0000-0000-0000FE030000}"/>
    <cellStyle name="Normal 6 5 2 3" xfId="1396" xr:uid="{00000000-0005-0000-0000-0000FF030000}"/>
    <cellStyle name="Normal 6 5 3" xfId="701" xr:uid="{00000000-0005-0000-0000-000000040000}"/>
    <cellStyle name="Normal 6 5 3 2" xfId="1395" xr:uid="{00000000-0005-0000-0000-000001040000}"/>
    <cellStyle name="Normal 6 5 4" xfId="1035" xr:uid="{00000000-0005-0000-0000-000002040000}"/>
    <cellStyle name="Normal 6 5 5" xfId="1137" xr:uid="{00000000-0005-0000-0000-000003040000}"/>
    <cellStyle name="Normal 6 6" xfId="344" xr:uid="{00000000-0005-0000-0000-000004040000}"/>
    <cellStyle name="Normal 6 6 2" xfId="704" xr:uid="{00000000-0005-0000-0000-000005040000}"/>
    <cellStyle name="Normal 6 6 2 2" xfId="1038" xr:uid="{00000000-0005-0000-0000-000006040000}"/>
    <cellStyle name="Normal 6 6 2 3" xfId="1398" xr:uid="{00000000-0005-0000-0000-000007040000}"/>
    <cellStyle name="Normal 6 6 3" xfId="703" xr:uid="{00000000-0005-0000-0000-000008040000}"/>
    <cellStyle name="Normal 6 6 3 2" xfId="1397" xr:uid="{00000000-0005-0000-0000-000009040000}"/>
    <cellStyle name="Normal 6 6 4" xfId="1037" xr:uid="{00000000-0005-0000-0000-00000A040000}"/>
    <cellStyle name="Normal 6 6 5" xfId="1188" xr:uid="{00000000-0005-0000-0000-00000B040000}"/>
    <cellStyle name="Normal 6 7" xfId="705" xr:uid="{00000000-0005-0000-0000-00000C040000}"/>
    <cellStyle name="Normal 6 7 2" xfId="706" xr:uid="{00000000-0005-0000-0000-00000D040000}"/>
    <cellStyle name="Normal 6 7 2 2" xfId="1040" xr:uid="{00000000-0005-0000-0000-00000E040000}"/>
    <cellStyle name="Normal 6 7 2 3" xfId="1400" xr:uid="{00000000-0005-0000-0000-00000F040000}"/>
    <cellStyle name="Normal 6 7 3" xfId="1039" xr:uid="{00000000-0005-0000-0000-000010040000}"/>
    <cellStyle name="Normal 6 7 4" xfId="1399" xr:uid="{00000000-0005-0000-0000-000011040000}"/>
    <cellStyle name="Normal 6 8" xfId="350" xr:uid="{00000000-0005-0000-0000-000012040000}"/>
    <cellStyle name="Normal 6 8 2" xfId="1194" xr:uid="{00000000-0005-0000-0000-000013040000}"/>
    <cellStyle name="Normal 6 9" xfId="834" xr:uid="{00000000-0005-0000-0000-000014040000}"/>
    <cellStyle name="Normal 6_DB2" xfId="191" xr:uid="{00000000-0005-0000-0000-000015040000}"/>
    <cellStyle name="Normal 7" xfId="104" xr:uid="{00000000-0005-0000-0000-000016040000}"/>
    <cellStyle name="Normal 7 10" xfId="351" xr:uid="{00000000-0005-0000-0000-000017040000}"/>
    <cellStyle name="Normal 7 10 2" xfId="1195" xr:uid="{00000000-0005-0000-0000-000018040000}"/>
    <cellStyle name="Normal 7 11" xfId="835" xr:uid="{00000000-0005-0000-0000-000019040000}"/>
    <cellStyle name="Normal 7 2" xfId="179" xr:uid="{00000000-0005-0000-0000-00001A040000}"/>
    <cellStyle name="Normal 7 2 10" xfId="1114" xr:uid="{00000000-0005-0000-0000-00001B040000}"/>
    <cellStyle name="Normal 7 2 2" xfId="241" xr:uid="{00000000-0005-0000-0000-00001C040000}"/>
    <cellStyle name="Normal 7 2 2 2" xfId="324" xr:uid="{00000000-0005-0000-0000-00001D040000}"/>
    <cellStyle name="Normal 7 2 2 2 2" xfId="710" xr:uid="{00000000-0005-0000-0000-00001E040000}"/>
    <cellStyle name="Normal 7 2 2 2 2 2" xfId="1043" xr:uid="{00000000-0005-0000-0000-00001F040000}"/>
    <cellStyle name="Normal 7 2 2 2 2 3" xfId="1403" xr:uid="{00000000-0005-0000-0000-000020040000}"/>
    <cellStyle name="Normal 7 2 2 2 3" xfId="709" xr:uid="{00000000-0005-0000-0000-000021040000}"/>
    <cellStyle name="Normal 7 2 2 2 3 2" xfId="1402" xr:uid="{00000000-0005-0000-0000-000022040000}"/>
    <cellStyle name="Normal 7 2 2 2 4" xfId="1042" xr:uid="{00000000-0005-0000-0000-000023040000}"/>
    <cellStyle name="Normal 7 2 2 2 5" xfId="1168" xr:uid="{00000000-0005-0000-0000-000024040000}"/>
    <cellStyle name="Normal 7 2 2 3" xfId="711" xr:uid="{00000000-0005-0000-0000-000025040000}"/>
    <cellStyle name="Normal 7 2 2 3 2" xfId="712" xr:uid="{00000000-0005-0000-0000-000026040000}"/>
    <cellStyle name="Normal 7 2 2 3 2 2" xfId="1045" xr:uid="{00000000-0005-0000-0000-000027040000}"/>
    <cellStyle name="Normal 7 2 2 3 2 3" xfId="1405" xr:uid="{00000000-0005-0000-0000-000028040000}"/>
    <cellStyle name="Normal 7 2 2 3 3" xfId="1044" xr:uid="{00000000-0005-0000-0000-000029040000}"/>
    <cellStyle name="Normal 7 2 2 3 4" xfId="1404" xr:uid="{00000000-0005-0000-0000-00002A040000}"/>
    <cellStyle name="Normal 7 2 2 4" xfId="713" xr:uid="{00000000-0005-0000-0000-00002B040000}"/>
    <cellStyle name="Normal 7 2 2 4 2" xfId="714" xr:uid="{00000000-0005-0000-0000-00002C040000}"/>
    <cellStyle name="Normal 7 2 2 4 2 2" xfId="1047" xr:uid="{00000000-0005-0000-0000-00002D040000}"/>
    <cellStyle name="Normal 7 2 2 4 2 3" xfId="1407" xr:uid="{00000000-0005-0000-0000-00002E040000}"/>
    <cellStyle name="Normal 7 2 2 4 3" xfId="1046" xr:uid="{00000000-0005-0000-0000-00002F040000}"/>
    <cellStyle name="Normal 7 2 2 4 4" xfId="1406" xr:uid="{00000000-0005-0000-0000-000030040000}"/>
    <cellStyle name="Normal 7 2 2 5" xfId="708" xr:uid="{00000000-0005-0000-0000-000031040000}"/>
    <cellStyle name="Normal 7 2 2 6" xfId="1120" xr:uid="{00000000-0005-0000-0000-000032040000}"/>
    <cellStyle name="Normal 7 2 3" xfId="256" xr:uid="{00000000-0005-0000-0000-000033040000}"/>
    <cellStyle name="Normal 7 2 3 2" xfId="336" xr:uid="{00000000-0005-0000-0000-000034040000}"/>
    <cellStyle name="Normal 7 2 3 2 2" xfId="717" xr:uid="{00000000-0005-0000-0000-000035040000}"/>
    <cellStyle name="Normal 7 2 3 2 2 2" xfId="1050" xr:uid="{00000000-0005-0000-0000-000036040000}"/>
    <cellStyle name="Normal 7 2 3 2 2 3" xfId="1410" xr:uid="{00000000-0005-0000-0000-000037040000}"/>
    <cellStyle name="Normal 7 2 3 2 3" xfId="716" xr:uid="{00000000-0005-0000-0000-000038040000}"/>
    <cellStyle name="Normal 7 2 3 2 3 2" xfId="1409" xr:uid="{00000000-0005-0000-0000-000039040000}"/>
    <cellStyle name="Normal 7 2 3 2 4" xfId="1049" xr:uid="{00000000-0005-0000-0000-00003A040000}"/>
    <cellStyle name="Normal 7 2 3 2 5" xfId="1180" xr:uid="{00000000-0005-0000-0000-00003B040000}"/>
    <cellStyle name="Normal 7 2 3 3" xfId="718" xr:uid="{00000000-0005-0000-0000-00003C040000}"/>
    <cellStyle name="Normal 7 2 3 3 2" xfId="719" xr:uid="{00000000-0005-0000-0000-00003D040000}"/>
    <cellStyle name="Normal 7 2 3 3 2 2" xfId="1052" xr:uid="{00000000-0005-0000-0000-00003E040000}"/>
    <cellStyle name="Normal 7 2 3 3 2 3" xfId="1412" xr:uid="{00000000-0005-0000-0000-00003F040000}"/>
    <cellStyle name="Normal 7 2 3 3 3" xfId="1051" xr:uid="{00000000-0005-0000-0000-000040040000}"/>
    <cellStyle name="Normal 7 2 3 3 4" xfId="1411" xr:uid="{00000000-0005-0000-0000-000041040000}"/>
    <cellStyle name="Normal 7 2 3 4" xfId="720" xr:uid="{00000000-0005-0000-0000-000042040000}"/>
    <cellStyle name="Normal 7 2 3 4 2" xfId="1053" xr:uid="{00000000-0005-0000-0000-000043040000}"/>
    <cellStyle name="Normal 7 2 3 4 3" xfId="1413" xr:uid="{00000000-0005-0000-0000-000044040000}"/>
    <cellStyle name="Normal 7 2 3 5" xfId="715" xr:uid="{00000000-0005-0000-0000-000045040000}"/>
    <cellStyle name="Normal 7 2 3 5 2" xfId="1408" xr:uid="{00000000-0005-0000-0000-000046040000}"/>
    <cellStyle name="Normal 7 2 3 6" xfId="1048" xr:uid="{00000000-0005-0000-0000-000047040000}"/>
    <cellStyle name="Normal 7 2 3 7" xfId="1132" xr:uid="{00000000-0005-0000-0000-000048040000}"/>
    <cellStyle name="Normal 7 2 4" xfId="318" xr:uid="{00000000-0005-0000-0000-000049040000}"/>
    <cellStyle name="Normal 7 2 4 2" xfId="722" xr:uid="{00000000-0005-0000-0000-00004A040000}"/>
    <cellStyle name="Normal 7 2 4 2 2" xfId="1055" xr:uid="{00000000-0005-0000-0000-00004B040000}"/>
    <cellStyle name="Normal 7 2 4 2 3" xfId="1415" xr:uid="{00000000-0005-0000-0000-00004C040000}"/>
    <cellStyle name="Normal 7 2 4 3" xfId="721" xr:uid="{00000000-0005-0000-0000-00004D040000}"/>
    <cellStyle name="Normal 7 2 4 3 2" xfId="1414" xr:uid="{00000000-0005-0000-0000-00004E040000}"/>
    <cellStyle name="Normal 7 2 4 4" xfId="1054" xr:uid="{00000000-0005-0000-0000-00004F040000}"/>
    <cellStyle name="Normal 7 2 4 5" xfId="1162" xr:uid="{00000000-0005-0000-0000-000050040000}"/>
    <cellStyle name="Normal 7 2 5" xfId="268" xr:uid="{00000000-0005-0000-0000-000051040000}"/>
    <cellStyle name="Normal 7 2 5 2" xfId="724" xr:uid="{00000000-0005-0000-0000-000052040000}"/>
    <cellStyle name="Normal 7 2 5 2 2" xfId="1057" xr:uid="{00000000-0005-0000-0000-000053040000}"/>
    <cellStyle name="Normal 7 2 5 2 3" xfId="1417" xr:uid="{00000000-0005-0000-0000-000054040000}"/>
    <cellStyle name="Normal 7 2 5 3" xfId="723" xr:uid="{00000000-0005-0000-0000-000055040000}"/>
    <cellStyle name="Normal 7 2 5 3 2" xfId="1416" xr:uid="{00000000-0005-0000-0000-000056040000}"/>
    <cellStyle name="Normal 7 2 5 4" xfId="1056" xr:uid="{00000000-0005-0000-0000-000057040000}"/>
    <cellStyle name="Normal 7 2 5 5" xfId="1144" xr:uid="{00000000-0005-0000-0000-000058040000}"/>
    <cellStyle name="Normal 7 2 6" xfId="725" xr:uid="{00000000-0005-0000-0000-000059040000}"/>
    <cellStyle name="Normal 7 2 6 2" xfId="726" xr:uid="{00000000-0005-0000-0000-00005A040000}"/>
    <cellStyle name="Normal 7 2 6 2 2" xfId="1059" xr:uid="{00000000-0005-0000-0000-00005B040000}"/>
    <cellStyle name="Normal 7 2 6 2 3" xfId="1419" xr:uid="{00000000-0005-0000-0000-00005C040000}"/>
    <cellStyle name="Normal 7 2 6 3" xfId="1058" xr:uid="{00000000-0005-0000-0000-00005D040000}"/>
    <cellStyle name="Normal 7 2 6 4" xfId="1418" xr:uid="{00000000-0005-0000-0000-00005E040000}"/>
    <cellStyle name="Normal 7 2 7" xfId="727" xr:uid="{00000000-0005-0000-0000-00005F040000}"/>
    <cellStyle name="Normal 7 2 7 2" xfId="1060" xr:uid="{00000000-0005-0000-0000-000060040000}"/>
    <cellStyle name="Normal 7 2 7 3" xfId="1420" xr:uid="{00000000-0005-0000-0000-000061040000}"/>
    <cellStyle name="Normal 7 2 8" xfId="707" xr:uid="{00000000-0005-0000-0000-000062040000}"/>
    <cellStyle name="Normal 7 2 8 2" xfId="1401" xr:uid="{00000000-0005-0000-0000-000063040000}"/>
    <cellStyle name="Normal 7 2 9" xfId="1041" xr:uid="{00000000-0005-0000-0000-000064040000}"/>
    <cellStyle name="Normal 7 2_DB2" xfId="194" xr:uid="{00000000-0005-0000-0000-000065040000}"/>
    <cellStyle name="Normal 7 3" xfId="222" xr:uid="{00000000-0005-0000-0000-000066040000}"/>
    <cellStyle name="Normal 7 3 2" xfId="729" xr:uid="{00000000-0005-0000-0000-000067040000}"/>
    <cellStyle name="Normal 7 3 3" xfId="730" xr:uid="{00000000-0005-0000-0000-000068040000}"/>
    <cellStyle name="Normal 7 3 3 2" xfId="1062" xr:uid="{00000000-0005-0000-0000-000069040000}"/>
    <cellStyle name="Normal 7 3 3 3" xfId="1422" xr:uid="{00000000-0005-0000-0000-00006A040000}"/>
    <cellStyle name="Normal 7 3 4" xfId="728" xr:uid="{00000000-0005-0000-0000-00006B040000}"/>
    <cellStyle name="Normal 7 3 4 2" xfId="1421" xr:uid="{00000000-0005-0000-0000-00006C040000}"/>
    <cellStyle name="Normal 7 3 5" xfId="1061" xr:uid="{00000000-0005-0000-0000-00006D040000}"/>
    <cellStyle name="Normal 7 4" xfId="214" xr:uid="{00000000-0005-0000-0000-00006E040000}"/>
    <cellStyle name="Normal 7 5" xfId="247" xr:uid="{00000000-0005-0000-0000-00006F040000}"/>
    <cellStyle name="Normal 7 5 2" xfId="330" xr:uid="{00000000-0005-0000-0000-000070040000}"/>
    <cellStyle name="Normal 7 5 2 2" xfId="733" xr:uid="{00000000-0005-0000-0000-000071040000}"/>
    <cellStyle name="Normal 7 5 2 2 2" xfId="1065" xr:uid="{00000000-0005-0000-0000-000072040000}"/>
    <cellStyle name="Normal 7 5 2 2 3" xfId="1425" xr:uid="{00000000-0005-0000-0000-000073040000}"/>
    <cellStyle name="Normal 7 5 2 3" xfId="732" xr:uid="{00000000-0005-0000-0000-000074040000}"/>
    <cellStyle name="Normal 7 5 2 3 2" xfId="1424" xr:uid="{00000000-0005-0000-0000-000075040000}"/>
    <cellStyle name="Normal 7 5 2 4" xfId="1064" xr:uid="{00000000-0005-0000-0000-000076040000}"/>
    <cellStyle name="Normal 7 5 2 5" xfId="1174" xr:uid="{00000000-0005-0000-0000-000077040000}"/>
    <cellStyle name="Normal 7 5 3" xfId="734" xr:uid="{00000000-0005-0000-0000-000078040000}"/>
    <cellStyle name="Normal 7 5 3 2" xfId="735" xr:uid="{00000000-0005-0000-0000-000079040000}"/>
    <cellStyle name="Normal 7 5 3 2 2" xfId="1067" xr:uid="{00000000-0005-0000-0000-00007A040000}"/>
    <cellStyle name="Normal 7 5 3 2 3" xfId="1427" xr:uid="{00000000-0005-0000-0000-00007B040000}"/>
    <cellStyle name="Normal 7 5 3 3" xfId="1066" xr:uid="{00000000-0005-0000-0000-00007C040000}"/>
    <cellStyle name="Normal 7 5 3 4" xfId="1426" xr:uid="{00000000-0005-0000-0000-00007D040000}"/>
    <cellStyle name="Normal 7 5 4" xfId="736" xr:uid="{00000000-0005-0000-0000-00007E040000}"/>
    <cellStyle name="Normal 7 5 4 2" xfId="1068" xr:uid="{00000000-0005-0000-0000-00007F040000}"/>
    <cellStyle name="Normal 7 5 4 3" xfId="1428" xr:uid="{00000000-0005-0000-0000-000080040000}"/>
    <cellStyle name="Normal 7 5 5" xfId="731" xr:uid="{00000000-0005-0000-0000-000081040000}"/>
    <cellStyle name="Normal 7 5 5 2" xfId="1423" xr:uid="{00000000-0005-0000-0000-000082040000}"/>
    <cellStyle name="Normal 7 5 6" xfId="1063" xr:uid="{00000000-0005-0000-0000-000083040000}"/>
    <cellStyle name="Normal 7 5 7" xfId="1126" xr:uid="{00000000-0005-0000-0000-000084040000}"/>
    <cellStyle name="Normal 7 6" xfId="303" xr:uid="{00000000-0005-0000-0000-000085040000}"/>
    <cellStyle name="Normal 7 6 2" xfId="738" xr:uid="{00000000-0005-0000-0000-000086040000}"/>
    <cellStyle name="Normal 7 6 2 2" xfId="1070" xr:uid="{00000000-0005-0000-0000-000087040000}"/>
    <cellStyle name="Normal 7 6 2 3" xfId="1430" xr:uid="{00000000-0005-0000-0000-000088040000}"/>
    <cellStyle name="Normal 7 6 3" xfId="737" xr:uid="{00000000-0005-0000-0000-000089040000}"/>
    <cellStyle name="Normal 7 6 3 2" xfId="1429" xr:uid="{00000000-0005-0000-0000-00008A040000}"/>
    <cellStyle name="Normal 7 6 4" xfId="1069" xr:uid="{00000000-0005-0000-0000-00008B040000}"/>
    <cellStyle name="Normal 7 6 5" xfId="1157" xr:uid="{00000000-0005-0000-0000-00008C040000}"/>
    <cellStyle name="Normal 7 7" xfId="340" xr:uid="{00000000-0005-0000-0000-00008D040000}"/>
    <cellStyle name="Normal 7 7 2" xfId="740" xr:uid="{00000000-0005-0000-0000-00008E040000}"/>
    <cellStyle name="Normal 7 7 2 2" xfId="1072" xr:uid="{00000000-0005-0000-0000-00008F040000}"/>
    <cellStyle name="Normal 7 7 2 3" xfId="1432" xr:uid="{00000000-0005-0000-0000-000090040000}"/>
    <cellStyle name="Normal 7 7 3" xfId="739" xr:uid="{00000000-0005-0000-0000-000091040000}"/>
    <cellStyle name="Normal 7 7 3 2" xfId="1431" xr:uid="{00000000-0005-0000-0000-000092040000}"/>
    <cellStyle name="Normal 7 7 4" xfId="1071" xr:uid="{00000000-0005-0000-0000-000093040000}"/>
    <cellStyle name="Normal 7 7 5" xfId="1184" xr:uid="{00000000-0005-0000-0000-000094040000}"/>
    <cellStyle name="Normal 7 8" xfId="262" xr:uid="{00000000-0005-0000-0000-000095040000}"/>
    <cellStyle name="Normal 7 8 2" xfId="742" xr:uid="{00000000-0005-0000-0000-000096040000}"/>
    <cellStyle name="Normal 7 8 2 2" xfId="1074" xr:uid="{00000000-0005-0000-0000-000097040000}"/>
    <cellStyle name="Normal 7 8 2 3" xfId="1434" xr:uid="{00000000-0005-0000-0000-000098040000}"/>
    <cellStyle name="Normal 7 8 3" xfId="741" xr:uid="{00000000-0005-0000-0000-000099040000}"/>
    <cellStyle name="Normal 7 8 3 2" xfId="1433" xr:uid="{00000000-0005-0000-0000-00009A040000}"/>
    <cellStyle name="Normal 7 8 4" xfId="1073" xr:uid="{00000000-0005-0000-0000-00009B040000}"/>
    <cellStyle name="Normal 7 8 5" xfId="1138" xr:uid="{00000000-0005-0000-0000-00009C040000}"/>
    <cellStyle name="Normal 7 9" xfId="345" xr:uid="{00000000-0005-0000-0000-00009D040000}"/>
    <cellStyle name="Normal 7 9 2" xfId="743" xr:uid="{00000000-0005-0000-0000-00009E040000}"/>
    <cellStyle name="Normal 7 9 3" xfId="1189" xr:uid="{00000000-0005-0000-0000-00009F040000}"/>
    <cellStyle name="Normal 7_DB2" xfId="193" xr:uid="{00000000-0005-0000-0000-0000A0040000}"/>
    <cellStyle name="Normal 8" xfId="105" xr:uid="{00000000-0005-0000-0000-0000A1040000}"/>
    <cellStyle name="Normal 8 10" xfId="352" xr:uid="{00000000-0005-0000-0000-0000A2040000}"/>
    <cellStyle name="Normal 8 10 2" xfId="1196" xr:uid="{00000000-0005-0000-0000-0000A3040000}"/>
    <cellStyle name="Normal 8 11" xfId="836" xr:uid="{00000000-0005-0000-0000-0000A4040000}"/>
    <cellStyle name="Normal 8 2" xfId="180" xr:uid="{00000000-0005-0000-0000-0000A5040000}"/>
    <cellStyle name="Normal 8 2 10" xfId="1115" xr:uid="{00000000-0005-0000-0000-0000A6040000}"/>
    <cellStyle name="Normal 8 2 2" xfId="242" xr:uid="{00000000-0005-0000-0000-0000A7040000}"/>
    <cellStyle name="Normal 8 2 2 2" xfId="325" xr:uid="{00000000-0005-0000-0000-0000A8040000}"/>
    <cellStyle name="Normal 8 2 2 2 2" xfId="747" xr:uid="{00000000-0005-0000-0000-0000A9040000}"/>
    <cellStyle name="Normal 8 2 2 2 2 2" xfId="1077" xr:uid="{00000000-0005-0000-0000-0000AA040000}"/>
    <cellStyle name="Normal 8 2 2 2 2 3" xfId="1437" xr:uid="{00000000-0005-0000-0000-0000AB040000}"/>
    <cellStyle name="Normal 8 2 2 2 3" xfId="746" xr:uid="{00000000-0005-0000-0000-0000AC040000}"/>
    <cellStyle name="Normal 8 2 2 2 3 2" xfId="1436" xr:uid="{00000000-0005-0000-0000-0000AD040000}"/>
    <cellStyle name="Normal 8 2 2 2 4" xfId="1076" xr:uid="{00000000-0005-0000-0000-0000AE040000}"/>
    <cellStyle name="Normal 8 2 2 2 5" xfId="1169" xr:uid="{00000000-0005-0000-0000-0000AF040000}"/>
    <cellStyle name="Normal 8 2 2 3" xfId="748" xr:uid="{00000000-0005-0000-0000-0000B0040000}"/>
    <cellStyle name="Normal 8 2 2 3 2" xfId="749" xr:uid="{00000000-0005-0000-0000-0000B1040000}"/>
    <cellStyle name="Normal 8 2 2 3 2 2" xfId="1079" xr:uid="{00000000-0005-0000-0000-0000B2040000}"/>
    <cellStyle name="Normal 8 2 2 3 2 3" xfId="1439" xr:uid="{00000000-0005-0000-0000-0000B3040000}"/>
    <cellStyle name="Normal 8 2 2 3 3" xfId="1078" xr:uid="{00000000-0005-0000-0000-0000B4040000}"/>
    <cellStyle name="Normal 8 2 2 3 4" xfId="1438" xr:uid="{00000000-0005-0000-0000-0000B5040000}"/>
    <cellStyle name="Normal 8 2 2 4" xfId="750" xr:uid="{00000000-0005-0000-0000-0000B6040000}"/>
    <cellStyle name="Normal 8 2 2 4 2" xfId="751" xr:uid="{00000000-0005-0000-0000-0000B7040000}"/>
    <cellStyle name="Normal 8 2 2 4 2 2" xfId="1081" xr:uid="{00000000-0005-0000-0000-0000B8040000}"/>
    <cellStyle name="Normal 8 2 2 4 2 3" xfId="1441" xr:uid="{00000000-0005-0000-0000-0000B9040000}"/>
    <cellStyle name="Normal 8 2 2 4 3" xfId="1080" xr:uid="{00000000-0005-0000-0000-0000BA040000}"/>
    <cellStyle name="Normal 8 2 2 4 4" xfId="1440" xr:uid="{00000000-0005-0000-0000-0000BB040000}"/>
    <cellStyle name="Normal 8 2 2 5" xfId="745" xr:uid="{00000000-0005-0000-0000-0000BC040000}"/>
    <cellStyle name="Normal 8 2 2 6" xfId="1121" xr:uid="{00000000-0005-0000-0000-0000BD040000}"/>
    <cellStyle name="Normal 8 2 3" xfId="257" xr:uid="{00000000-0005-0000-0000-0000BE040000}"/>
    <cellStyle name="Normal 8 2 3 2" xfId="337" xr:uid="{00000000-0005-0000-0000-0000BF040000}"/>
    <cellStyle name="Normal 8 2 3 2 2" xfId="754" xr:uid="{00000000-0005-0000-0000-0000C0040000}"/>
    <cellStyle name="Normal 8 2 3 2 2 2" xfId="1084" xr:uid="{00000000-0005-0000-0000-0000C1040000}"/>
    <cellStyle name="Normal 8 2 3 2 2 3" xfId="1444" xr:uid="{00000000-0005-0000-0000-0000C2040000}"/>
    <cellStyle name="Normal 8 2 3 2 3" xfId="753" xr:uid="{00000000-0005-0000-0000-0000C3040000}"/>
    <cellStyle name="Normal 8 2 3 2 3 2" xfId="1443" xr:uid="{00000000-0005-0000-0000-0000C4040000}"/>
    <cellStyle name="Normal 8 2 3 2 4" xfId="1083" xr:uid="{00000000-0005-0000-0000-0000C5040000}"/>
    <cellStyle name="Normal 8 2 3 2 5" xfId="1181" xr:uid="{00000000-0005-0000-0000-0000C6040000}"/>
    <cellStyle name="Normal 8 2 3 3" xfId="755" xr:uid="{00000000-0005-0000-0000-0000C7040000}"/>
    <cellStyle name="Normal 8 2 3 3 2" xfId="756" xr:uid="{00000000-0005-0000-0000-0000C8040000}"/>
    <cellStyle name="Normal 8 2 3 3 2 2" xfId="1086" xr:uid="{00000000-0005-0000-0000-0000C9040000}"/>
    <cellStyle name="Normal 8 2 3 3 2 3" xfId="1446" xr:uid="{00000000-0005-0000-0000-0000CA040000}"/>
    <cellStyle name="Normal 8 2 3 3 3" xfId="1085" xr:uid="{00000000-0005-0000-0000-0000CB040000}"/>
    <cellStyle name="Normal 8 2 3 3 4" xfId="1445" xr:uid="{00000000-0005-0000-0000-0000CC040000}"/>
    <cellStyle name="Normal 8 2 3 4" xfId="757" xr:uid="{00000000-0005-0000-0000-0000CD040000}"/>
    <cellStyle name="Normal 8 2 3 4 2" xfId="1087" xr:uid="{00000000-0005-0000-0000-0000CE040000}"/>
    <cellStyle name="Normal 8 2 3 4 3" xfId="1447" xr:uid="{00000000-0005-0000-0000-0000CF040000}"/>
    <cellStyle name="Normal 8 2 3 5" xfId="752" xr:uid="{00000000-0005-0000-0000-0000D0040000}"/>
    <cellStyle name="Normal 8 2 3 5 2" xfId="1442" xr:uid="{00000000-0005-0000-0000-0000D1040000}"/>
    <cellStyle name="Normal 8 2 3 6" xfId="1082" xr:uid="{00000000-0005-0000-0000-0000D2040000}"/>
    <cellStyle name="Normal 8 2 3 7" xfId="1133" xr:uid="{00000000-0005-0000-0000-0000D3040000}"/>
    <cellStyle name="Normal 8 2 4" xfId="319" xr:uid="{00000000-0005-0000-0000-0000D4040000}"/>
    <cellStyle name="Normal 8 2 4 2" xfId="759" xr:uid="{00000000-0005-0000-0000-0000D5040000}"/>
    <cellStyle name="Normal 8 2 4 2 2" xfId="1089" xr:uid="{00000000-0005-0000-0000-0000D6040000}"/>
    <cellStyle name="Normal 8 2 4 2 3" xfId="1449" xr:uid="{00000000-0005-0000-0000-0000D7040000}"/>
    <cellStyle name="Normal 8 2 4 3" xfId="758" xr:uid="{00000000-0005-0000-0000-0000D8040000}"/>
    <cellStyle name="Normal 8 2 4 3 2" xfId="1448" xr:uid="{00000000-0005-0000-0000-0000D9040000}"/>
    <cellStyle name="Normal 8 2 4 4" xfId="1088" xr:uid="{00000000-0005-0000-0000-0000DA040000}"/>
    <cellStyle name="Normal 8 2 4 5" xfId="1163" xr:uid="{00000000-0005-0000-0000-0000DB040000}"/>
    <cellStyle name="Normal 8 2 5" xfId="269" xr:uid="{00000000-0005-0000-0000-0000DC040000}"/>
    <cellStyle name="Normal 8 2 5 2" xfId="761" xr:uid="{00000000-0005-0000-0000-0000DD040000}"/>
    <cellStyle name="Normal 8 2 5 2 2" xfId="1091" xr:uid="{00000000-0005-0000-0000-0000DE040000}"/>
    <cellStyle name="Normal 8 2 5 2 3" xfId="1451" xr:uid="{00000000-0005-0000-0000-0000DF040000}"/>
    <cellStyle name="Normal 8 2 5 3" xfId="760" xr:uid="{00000000-0005-0000-0000-0000E0040000}"/>
    <cellStyle name="Normal 8 2 5 3 2" xfId="1450" xr:uid="{00000000-0005-0000-0000-0000E1040000}"/>
    <cellStyle name="Normal 8 2 5 4" xfId="1090" xr:uid="{00000000-0005-0000-0000-0000E2040000}"/>
    <cellStyle name="Normal 8 2 5 5" xfId="1145" xr:uid="{00000000-0005-0000-0000-0000E3040000}"/>
    <cellStyle name="Normal 8 2 6" xfId="762" xr:uid="{00000000-0005-0000-0000-0000E4040000}"/>
    <cellStyle name="Normal 8 2 6 2" xfId="763" xr:uid="{00000000-0005-0000-0000-0000E5040000}"/>
    <cellStyle name="Normal 8 2 6 2 2" xfId="1093" xr:uid="{00000000-0005-0000-0000-0000E6040000}"/>
    <cellStyle name="Normal 8 2 6 2 3" xfId="1453" xr:uid="{00000000-0005-0000-0000-0000E7040000}"/>
    <cellStyle name="Normal 8 2 6 3" xfId="1092" xr:uid="{00000000-0005-0000-0000-0000E8040000}"/>
    <cellStyle name="Normal 8 2 6 4" xfId="1452" xr:uid="{00000000-0005-0000-0000-0000E9040000}"/>
    <cellStyle name="Normal 8 2 7" xfId="764" xr:uid="{00000000-0005-0000-0000-0000EA040000}"/>
    <cellStyle name="Normal 8 2 7 2" xfId="1094" xr:uid="{00000000-0005-0000-0000-0000EB040000}"/>
    <cellStyle name="Normal 8 2 7 3" xfId="1454" xr:uid="{00000000-0005-0000-0000-0000EC040000}"/>
    <cellStyle name="Normal 8 2 8" xfId="744" xr:uid="{00000000-0005-0000-0000-0000ED040000}"/>
    <cellStyle name="Normal 8 2 8 2" xfId="1435" xr:uid="{00000000-0005-0000-0000-0000EE040000}"/>
    <cellStyle name="Normal 8 2 9" xfId="1075" xr:uid="{00000000-0005-0000-0000-0000EF040000}"/>
    <cellStyle name="Normal 8 2_DB2" xfId="196" xr:uid="{00000000-0005-0000-0000-0000F0040000}"/>
    <cellStyle name="Normal 8 3" xfId="223" xr:uid="{00000000-0005-0000-0000-0000F1040000}"/>
    <cellStyle name="Normal 8 3 2" xfId="766" xr:uid="{00000000-0005-0000-0000-0000F2040000}"/>
    <cellStyle name="Normal 8 3 3" xfId="767" xr:uid="{00000000-0005-0000-0000-0000F3040000}"/>
    <cellStyle name="Normal 8 3 3 2" xfId="1096" xr:uid="{00000000-0005-0000-0000-0000F4040000}"/>
    <cellStyle name="Normal 8 3 3 3" xfId="1456" xr:uid="{00000000-0005-0000-0000-0000F5040000}"/>
    <cellStyle name="Normal 8 3 4" xfId="765" xr:uid="{00000000-0005-0000-0000-0000F6040000}"/>
    <cellStyle name="Normal 8 3 4 2" xfId="1455" xr:uid="{00000000-0005-0000-0000-0000F7040000}"/>
    <cellStyle name="Normal 8 3 5" xfId="1095" xr:uid="{00000000-0005-0000-0000-0000F8040000}"/>
    <cellStyle name="Normal 8 4" xfId="213" xr:uid="{00000000-0005-0000-0000-0000F9040000}"/>
    <cellStyle name="Normal 8 5" xfId="248" xr:uid="{00000000-0005-0000-0000-0000FA040000}"/>
    <cellStyle name="Normal 8 5 2" xfId="331" xr:uid="{00000000-0005-0000-0000-0000FB040000}"/>
    <cellStyle name="Normal 8 5 2 2" xfId="770" xr:uid="{00000000-0005-0000-0000-0000FC040000}"/>
    <cellStyle name="Normal 8 5 2 2 2" xfId="1099" xr:uid="{00000000-0005-0000-0000-0000FD040000}"/>
    <cellStyle name="Normal 8 5 2 2 3" xfId="1459" xr:uid="{00000000-0005-0000-0000-0000FE040000}"/>
    <cellStyle name="Normal 8 5 2 3" xfId="769" xr:uid="{00000000-0005-0000-0000-0000FF040000}"/>
    <cellStyle name="Normal 8 5 2 3 2" xfId="1458" xr:uid="{00000000-0005-0000-0000-000000050000}"/>
    <cellStyle name="Normal 8 5 2 4" xfId="1098" xr:uid="{00000000-0005-0000-0000-000001050000}"/>
    <cellStyle name="Normal 8 5 2 5" xfId="1175" xr:uid="{00000000-0005-0000-0000-000002050000}"/>
    <cellStyle name="Normal 8 5 3" xfId="771" xr:uid="{00000000-0005-0000-0000-000003050000}"/>
    <cellStyle name="Normal 8 5 3 2" xfId="772" xr:uid="{00000000-0005-0000-0000-000004050000}"/>
    <cellStyle name="Normal 8 5 3 2 2" xfId="1101" xr:uid="{00000000-0005-0000-0000-000005050000}"/>
    <cellStyle name="Normal 8 5 3 2 3" xfId="1461" xr:uid="{00000000-0005-0000-0000-000006050000}"/>
    <cellStyle name="Normal 8 5 3 3" xfId="1100" xr:uid="{00000000-0005-0000-0000-000007050000}"/>
    <cellStyle name="Normal 8 5 3 4" xfId="1460" xr:uid="{00000000-0005-0000-0000-000008050000}"/>
    <cellStyle name="Normal 8 5 4" xfId="773" xr:uid="{00000000-0005-0000-0000-000009050000}"/>
    <cellStyle name="Normal 8 5 4 2" xfId="1102" xr:uid="{00000000-0005-0000-0000-00000A050000}"/>
    <cellStyle name="Normal 8 5 4 3" xfId="1462" xr:uid="{00000000-0005-0000-0000-00000B050000}"/>
    <cellStyle name="Normal 8 5 5" xfId="768" xr:uid="{00000000-0005-0000-0000-00000C050000}"/>
    <cellStyle name="Normal 8 5 5 2" xfId="1457" xr:uid="{00000000-0005-0000-0000-00000D050000}"/>
    <cellStyle name="Normal 8 5 6" xfId="1097" xr:uid="{00000000-0005-0000-0000-00000E050000}"/>
    <cellStyle name="Normal 8 5 7" xfId="1127" xr:uid="{00000000-0005-0000-0000-00000F050000}"/>
    <cellStyle name="Normal 8 6" xfId="304" xr:uid="{00000000-0005-0000-0000-000010050000}"/>
    <cellStyle name="Normal 8 6 2" xfId="775" xr:uid="{00000000-0005-0000-0000-000011050000}"/>
    <cellStyle name="Normal 8 6 2 2" xfId="1104" xr:uid="{00000000-0005-0000-0000-000012050000}"/>
    <cellStyle name="Normal 8 6 2 3" xfId="1464" xr:uid="{00000000-0005-0000-0000-000013050000}"/>
    <cellStyle name="Normal 8 6 3" xfId="774" xr:uid="{00000000-0005-0000-0000-000014050000}"/>
    <cellStyle name="Normal 8 6 3 2" xfId="1463" xr:uid="{00000000-0005-0000-0000-000015050000}"/>
    <cellStyle name="Normal 8 6 4" xfId="1103" xr:uid="{00000000-0005-0000-0000-000016050000}"/>
    <cellStyle name="Normal 8 6 5" xfId="1158" xr:uid="{00000000-0005-0000-0000-000017050000}"/>
    <cellStyle name="Normal 8 7" xfId="341" xr:uid="{00000000-0005-0000-0000-000018050000}"/>
    <cellStyle name="Normal 8 7 2" xfId="777" xr:uid="{00000000-0005-0000-0000-000019050000}"/>
    <cellStyle name="Normal 8 7 2 2" xfId="1106" xr:uid="{00000000-0005-0000-0000-00001A050000}"/>
    <cellStyle name="Normal 8 7 2 3" xfId="1466" xr:uid="{00000000-0005-0000-0000-00001B050000}"/>
    <cellStyle name="Normal 8 7 3" xfId="776" xr:uid="{00000000-0005-0000-0000-00001C050000}"/>
    <cellStyle name="Normal 8 7 3 2" xfId="1465" xr:uid="{00000000-0005-0000-0000-00001D050000}"/>
    <cellStyle name="Normal 8 7 4" xfId="1105" xr:uid="{00000000-0005-0000-0000-00001E050000}"/>
    <cellStyle name="Normal 8 7 5" xfId="1185" xr:uid="{00000000-0005-0000-0000-00001F050000}"/>
    <cellStyle name="Normal 8 8" xfId="263" xr:uid="{00000000-0005-0000-0000-000020050000}"/>
    <cellStyle name="Normal 8 8 2" xfId="779" xr:uid="{00000000-0005-0000-0000-000021050000}"/>
    <cellStyle name="Normal 8 8 2 2" xfId="1108" xr:uid="{00000000-0005-0000-0000-000022050000}"/>
    <cellStyle name="Normal 8 8 2 3" xfId="1468" xr:uid="{00000000-0005-0000-0000-000023050000}"/>
    <cellStyle name="Normal 8 8 3" xfId="778" xr:uid="{00000000-0005-0000-0000-000024050000}"/>
    <cellStyle name="Normal 8 8 3 2" xfId="1467" xr:uid="{00000000-0005-0000-0000-000025050000}"/>
    <cellStyle name="Normal 8 8 4" xfId="1107" xr:uid="{00000000-0005-0000-0000-000026050000}"/>
    <cellStyle name="Normal 8 8 5" xfId="1139" xr:uid="{00000000-0005-0000-0000-000027050000}"/>
    <cellStyle name="Normal 8 9" xfId="346" xr:uid="{00000000-0005-0000-0000-000028050000}"/>
    <cellStyle name="Normal 8 9 2" xfId="780" xr:uid="{00000000-0005-0000-0000-000029050000}"/>
    <cellStyle name="Normal 8 9 3" xfId="1190" xr:uid="{00000000-0005-0000-0000-00002A050000}"/>
    <cellStyle name="Normal 8_DB2" xfId="195" xr:uid="{00000000-0005-0000-0000-00002B050000}"/>
    <cellStyle name="Normal 9" xfId="106" xr:uid="{00000000-0005-0000-0000-00002C050000}"/>
    <cellStyle name="Normal 9 2" xfId="224" xr:uid="{00000000-0005-0000-0000-00002D050000}"/>
    <cellStyle name="Normal 9 2 2" xfId="782" xr:uid="{00000000-0005-0000-0000-00002E050000}"/>
    <cellStyle name="Normal 9 2 3" xfId="783" xr:uid="{00000000-0005-0000-0000-00002F050000}"/>
    <cellStyle name="Normal 9 2 3 2" xfId="1110" xr:uid="{00000000-0005-0000-0000-000030050000}"/>
    <cellStyle name="Normal 9 2 3 3" xfId="1470" xr:uid="{00000000-0005-0000-0000-000031050000}"/>
    <cellStyle name="Normal 9 2 4" xfId="781" xr:uid="{00000000-0005-0000-0000-000032050000}"/>
    <cellStyle name="Normal 9 2 4 2" xfId="1469" xr:uid="{00000000-0005-0000-0000-000033050000}"/>
    <cellStyle name="Normal 9 2 5" xfId="1109" xr:uid="{00000000-0005-0000-0000-000034050000}"/>
    <cellStyle name="Normal 9_DB2" xfId="197" xr:uid="{00000000-0005-0000-0000-000035050000}"/>
    <cellStyle name="Normal_Liste des Middleware NICE 4" xfId="107" xr:uid="{00000000-0005-0000-0000-000036050000}"/>
    <cellStyle name="Note" xfId="108" builtinId="10" customBuiltin="1"/>
    <cellStyle name="Note 2" xfId="161" xr:uid="{00000000-0005-0000-0000-000038050000}"/>
    <cellStyle name="Output" xfId="110" xr:uid="{00000000-0005-0000-0000-000039050000}"/>
    <cellStyle name="Output 2" xfId="784" xr:uid="{00000000-0005-0000-0000-00003A050000}"/>
    <cellStyle name="Output 3" xfId="785" xr:uid="{00000000-0005-0000-0000-00003B050000}"/>
    <cellStyle name="Pourcentage 2" xfId="162" xr:uid="{00000000-0005-0000-0000-00003C050000}"/>
    <cellStyle name="Pourcentage 2 2" xfId="251" xr:uid="{00000000-0005-0000-0000-00003D050000}"/>
    <cellStyle name="Pourcentage 2 2 2" xfId="786" xr:uid="{00000000-0005-0000-0000-00003E050000}"/>
    <cellStyle name="Pourcentage 2 3" xfId="787" xr:uid="{00000000-0005-0000-0000-00003F050000}"/>
    <cellStyle name="Pourcentage 3" xfId="163" xr:uid="{00000000-0005-0000-0000-000040050000}"/>
    <cellStyle name="Pourcentage 3 2" xfId="252" xr:uid="{00000000-0005-0000-0000-000041050000}"/>
    <cellStyle name="Pourcentage 4" xfId="174" xr:uid="{00000000-0005-0000-0000-000042050000}"/>
    <cellStyle name="Satisfaisant 2" xfId="305" xr:uid="{00000000-0005-0000-0000-000043050000}"/>
    <cellStyle name="Sortie 2" xfId="111" xr:uid="{00000000-0005-0000-0000-000044050000}"/>
    <cellStyle name="Sortie 2 2" xfId="788" xr:uid="{00000000-0005-0000-0000-000045050000}"/>
    <cellStyle name="Sortie 2 2 2" xfId="789" xr:uid="{00000000-0005-0000-0000-000046050000}"/>
    <cellStyle name="Sortie 2 2 3" xfId="790" xr:uid="{00000000-0005-0000-0000-000047050000}"/>
    <cellStyle name="Sortie 2 2 4" xfId="791" xr:uid="{00000000-0005-0000-0000-000048050000}"/>
    <cellStyle name="Sortie 2 3" xfId="792" xr:uid="{00000000-0005-0000-0000-000049050000}"/>
    <cellStyle name="Sortie 2 3 2" xfId="793" xr:uid="{00000000-0005-0000-0000-00004A050000}"/>
    <cellStyle name="Sortie 2 3 3" xfId="794" xr:uid="{00000000-0005-0000-0000-00004B050000}"/>
    <cellStyle name="Sortie 2 3 4" xfId="795" xr:uid="{00000000-0005-0000-0000-00004C050000}"/>
    <cellStyle name="Sortie 2 4" xfId="796" xr:uid="{00000000-0005-0000-0000-00004D050000}"/>
    <cellStyle name="Sortie 2 4 2" xfId="797" xr:uid="{00000000-0005-0000-0000-00004E050000}"/>
    <cellStyle name="Sortie 2 4 3" xfId="798" xr:uid="{00000000-0005-0000-0000-00004F050000}"/>
    <cellStyle name="Sortie 2 5" xfId="799" xr:uid="{00000000-0005-0000-0000-000050050000}"/>
    <cellStyle name="Sortie 3" xfId="112" xr:uid="{00000000-0005-0000-0000-000051050000}"/>
    <cellStyle name="Sortie 3 2" xfId="800" xr:uid="{00000000-0005-0000-0000-000052050000}"/>
    <cellStyle name="Sortie 3 3" xfId="801" xr:uid="{00000000-0005-0000-0000-000053050000}"/>
    <cellStyle name="Sortie 4" xfId="113" xr:uid="{00000000-0005-0000-0000-000054050000}"/>
    <cellStyle name="Sortie 4 2" xfId="802" xr:uid="{00000000-0005-0000-0000-000055050000}"/>
    <cellStyle name="Sortie 4 3" xfId="803" xr:uid="{00000000-0005-0000-0000-000056050000}"/>
    <cellStyle name="Sortie 5" xfId="306" xr:uid="{00000000-0005-0000-0000-000057050000}"/>
    <cellStyle name="Style 1" xfId="114" xr:uid="{00000000-0005-0000-0000-000058050000}"/>
    <cellStyle name="Style 1 2" xfId="115" xr:uid="{00000000-0005-0000-0000-000059050000}"/>
    <cellStyle name="Style 1 2 2" xfId="116" xr:uid="{00000000-0005-0000-0000-00005A050000}"/>
    <cellStyle name="Style 1 2 2 2" xfId="169" xr:uid="{00000000-0005-0000-0000-00005B050000}"/>
    <cellStyle name="Style 1 2 2 3" xfId="165" xr:uid="{00000000-0005-0000-0000-00005C050000}"/>
    <cellStyle name="Style 1 2 2_DB2" xfId="199" xr:uid="{00000000-0005-0000-0000-00005D050000}"/>
    <cellStyle name="Style 1 2 3" xfId="117" xr:uid="{00000000-0005-0000-0000-00005E050000}"/>
    <cellStyle name="Style 1 2 3 2" xfId="118" xr:uid="{00000000-0005-0000-0000-00005F050000}"/>
    <cellStyle name="Style 1 2 3 2 2" xfId="226" xr:uid="{00000000-0005-0000-0000-000060050000}"/>
    <cellStyle name="Style 1 2 3 2_DB2" xfId="201" xr:uid="{00000000-0005-0000-0000-000061050000}"/>
    <cellStyle name="Style 1 2 3 3" xfId="167" xr:uid="{00000000-0005-0000-0000-000062050000}"/>
    <cellStyle name="Style 1 2 3 4" xfId="225" xr:uid="{00000000-0005-0000-0000-000063050000}"/>
    <cellStyle name="Style 1 2 3_DB2" xfId="200" xr:uid="{00000000-0005-0000-0000-000064050000}"/>
    <cellStyle name="Style 1 2 4" xfId="164" xr:uid="{00000000-0005-0000-0000-000065050000}"/>
    <cellStyle name="Style 1 2_DB2" xfId="198" xr:uid="{00000000-0005-0000-0000-000066050000}"/>
    <cellStyle name="Style 1 3" xfId="119" xr:uid="{00000000-0005-0000-0000-000067050000}"/>
    <cellStyle name="Style 1 3 2" xfId="120" xr:uid="{00000000-0005-0000-0000-000068050000}"/>
    <cellStyle name="Style 1 3 2 2" xfId="228" xr:uid="{00000000-0005-0000-0000-000069050000}"/>
    <cellStyle name="Style 1 3 2_DB2" xfId="203" xr:uid="{00000000-0005-0000-0000-00006A050000}"/>
    <cellStyle name="Style 1 3 3" xfId="227" xr:uid="{00000000-0005-0000-0000-00006B050000}"/>
    <cellStyle name="Style 1 3_DB2" xfId="202" xr:uid="{00000000-0005-0000-0000-00006C050000}"/>
    <cellStyle name="Style 1 4" xfId="121" xr:uid="{00000000-0005-0000-0000-00006D050000}"/>
    <cellStyle name="Style 1 4 2" xfId="122" xr:uid="{00000000-0005-0000-0000-00006E050000}"/>
    <cellStyle name="Style 1 4 2 2" xfId="230" xr:uid="{00000000-0005-0000-0000-00006F050000}"/>
    <cellStyle name="Style 1 4 2_DB2" xfId="205" xr:uid="{00000000-0005-0000-0000-000070050000}"/>
    <cellStyle name="Style 1 4 3" xfId="229" xr:uid="{00000000-0005-0000-0000-000071050000}"/>
    <cellStyle name="Style 1 4_DB2" xfId="204" xr:uid="{00000000-0005-0000-0000-000072050000}"/>
    <cellStyle name="Style 1 5" xfId="123" xr:uid="{00000000-0005-0000-0000-000073050000}"/>
    <cellStyle name="Style 1 5 2" xfId="124" xr:uid="{00000000-0005-0000-0000-000074050000}"/>
    <cellStyle name="Style 1 5 2 2" xfId="232" xr:uid="{00000000-0005-0000-0000-000075050000}"/>
    <cellStyle name="Style 1 5 2_DB2" xfId="207" xr:uid="{00000000-0005-0000-0000-000076050000}"/>
    <cellStyle name="Style 1 5 3" xfId="125" xr:uid="{00000000-0005-0000-0000-000077050000}"/>
    <cellStyle name="Style 1 5 3 2" xfId="233" xr:uid="{00000000-0005-0000-0000-000078050000}"/>
    <cellStyle name="Style 1 5 3_DB2" xfId="208" xr:uid="{00000000-0005-0000-0000-000079050000}"/>
    <cellStyle name="Style 1 5 4" xfId="231" xr:uid="{00000000-0005-0000-0000-00007A050000}"/>
    <cellStyle name="Style 1 5_DB2" xfId="206" xr:uid="{00000000-0005-0000-0000-00007B050000}"/>
    <cellStyle name="Style 1 6" xfId="126" xr:uid="{00000000-0005-0000-0000-00007C050000}"/>
    <cellStyle name="Style 1 6 2" xfId="127" xr:uid="{00000000-0005-0000-0000-00007D050000}"/>
    <cellStyle name="Style 1 6 2 2" xfId="235" xr:uid="{00000000-0005-0000-0000-00007E050000}"/>
    <cellStyle name="Style 1 6 2_DB2" xfId="210" xr:uid="{00000000-0005-0000-0000-00007F050000}"/>
    <cellStyle name="Style 1 6 3" xfId="128" xr:uid="{00000000-0005-0000-0000-000080050000}"/>
    <cellStyle name="Style 1 6 3 2" xfId="236" xr:uid="{00000000-0005-0000-0000-000081050000}"/>
    <cellStyle name="Style 1 6 3_DB2" xfId="211" xr:uid="{00000000-0005-0000-0000-000082050000}"/>
    <cellStyle name="Style 1 6 4" xfId="234" xr:uid="{00000000-0005-0000-0000-000083050000}"/>
    <cellStyle name="Style 1 6_DB2" xfId="209" xr:uid="{00000000-0005-0000-0000-000084050000}"/>
    <cellStyle name="Style 1 7" xfId="129" xr:uid="{00000000-0005-0000-0000-000085050000}"/>
    <cellStyle name="Style 1 7 2" xfId="237" xr:uid="{00000000-0005-0000-0000-000086050000}"/>
    <cellStyle name="Style 1 7_DB2" xfId="212" xr:uid="{00000000-0005-0000-0000-000087050000}"/>
    <cellStyle name="Texte explicatif 2" xfId="307" xr:uid="{00000000-0005-0000-0000-000088050000}"/>
    <cellStyle name="Title" xfId="131" xr:uid="{00000000-0005-0000-0000-000089050000}"/>
    <cellStyle name="Titre 2" xfId="132" xr:uid="{00000000-0005-0000-0000-00008A050000}"/>
    <cellStyle name="Titre 2 2" xfId="804" xr:uid="{00000000-0005-0000-0000-00008B050000}"/>
    <cellStyle name="Titre 2 2 2" xfId="805" xr:uid="{00000000-0005-0000-0000-00008C050000}"/>
    <cellStyle name="Titre 2 3" xfId="806" xr:uid="{00000000-0005-0000-0000-00008D050000}"/>
    <cellStyle name="Titre 3" xfId="133" xr:uid="{00000000-0005-0000-0000-00008E050000}"/>
    <cellStyle name="Titre 4" xfId="134" xr:uid="{00000000-0005-0000-0000-00008F050000}"/>
    <cellStyle name="Titre 5" xfId="308" xr:uid="{00000000-0005-0000-0000-000090050000}"/>
    <cellStyle name="Titre 1 2" xfId="136" xr:uid="{00000000-0005-0000-0000-000091050000}"/>
    <cellStyle name="Titre 1 2 2" xfId="807" xr:uid="{00000000-0005-0000-0000-000092050000}"/>
    <cellStyle name="Titre 1 2 2 2" xfId="808" xr:uid="{00000000-0005-0000-0000-000093050000}"/>
    <cellStyle name="Titre 1 2 3" xfId="809" xr:uid="{00000000-0005-0000-0000-000094050000}"/>
    <cellStyle name="Titre 1 3" xfId="137" xr:uid="{00000000-0005-0000-0000-000095050000}"/>
    <cellStyle name="Titre 1 4" xfId="138" xr:uid="{00000000-0005-0000-0000-000096050000}"/>
    <cellStyle name="Titre 1 5" xfId="309" xr:uid="{00000000-0005-0000-0000-000097050000}"/>
    <cellStyle name="Titre 2 2" xfId="140" xr:uid="{00000000-0005-0000-0000-000098050000}"/>
    <cellStyle name="Titre 2 2 2" xfId="810" xr:uid="{00000000-0005-0000-0000-000099050000}"/>
    <cellStyle name="Titre 2 2 2 2" xfId="811" xr:uid="{00000000-0005-0000-0000-00009A050000}"/>
    <cellStyle name="Titre 2 2 3" xfId="812" xr:uid="{00000000-0005-0000-0000-00009B050000}"/>
    <cellStyle name="Titre 2 3" xfId="141" xr:uid="{00000000-0005-0000-0000-00009C050000}"/>
    <cellStyle name="Titre 2 4" xfId="142" xr:uid="{00000000-0005-0000-0000-00009D050000}"/>
    <cellStyle name="Titre 2 5" xfId="310" xr:uid="{00000000-0005-0000-0000-00009E050000}"/>
    <cellStyle name="Titre 3 2" xfId="144" xr:uid="{00000000-0005-0000-0000-00009F050000}"/>
    <cellStyle name="Titre 3 2 2" xfId="813" xr:uid="{00000000-0005-0000-0000-0000A0050000}"/>
    <cellStyle name="Titre 3 2 2 2" xfId="814" xr:uid="{00000000-0005-0000-0000-0000A1050000}"/>
    <cellStyle name="Titre 3 2 3" xfId="815" xr:uid="{00000000-0005-0000-0000-0000A2050000}"/>
    <cellStyle name="Titre 3 3" xfId="145" xr:uid="{00000000-0005-0000-0000-0000A3050000}"/>
    <cellStyle name="Titre 3 4" xfId="146" xr:uid="{00000000-0005-0000-0000-0000A4050000}"/>
    <cellStyle name="Titre 3 5" xfId="311" xr:uid="{00000000-0005-0000-0000-0000A5050000}"/>
    <cellStyle name="Titre 4 2" xfId="148" xr:uid="{00000000-0005-0000-0000-0000A6050000}"/>
    <cellStyle name="Titre 4 2 2" xfId="816" xr:uid="{00000000-0005-0000-0000-0000A7050000}"/>
    <cellStyle name="Titre 4 2 2 2" xfId="817" xr:uid="{00000000-0005-0000-0000-0000A8050000}"/>
    <cellStyle name="Titre 4 2 3" xfId="818" xr:uid="{00000000-0005-0000-0000-0000A9050000}"/>
    <cellStyle name="Titre 4 3" xfId="149" xr:uid="{00000000-0005-0000-0000-0000AA050000}"/>
    <cellStyle name="Titre 4 4" xfId="150" xr:uid="{00000000-0005-0000-0000-0000AB050000}"/>
    <cellStyle name="Titre 4 5" xfId="312" xr:uid="{00000000-0005-0000-0000-0000AC050000}"/>
    <cellStyle name="Total" xfId="151" builtinId="25" customBuiltin="1"/>
    <cellStyle name="Total 2" xfId="152" xr:uid="{00000000-0005-0000-0000-0000AE050000}"/>
    <cellStyle name="Total 2 2" xfId="819" xr:uid="{00000000-0005-0000-0000-0000AF050000}"/>
    <cellStyle name="Total 2 2 2" xfId="820" xr:uid="{00000000-0005-0000-0000-0000B0050000}"/>
    <cellStyle name="Total 2 2 3" xfId="821" xr:uid="{00000000-0005-0000-0000-0000B1050000}"/>
    <cellStyle name="Total 2 2 4" xfId="822" xr:uid="{00000000-0005-0000-0000-0000B2050000}"/>
    <cellStyle name="Total 2 3" xfId="823" xr:uid="{00000000-0005-0000-0000-0000B3050000}"/>
    <cellStyle name="Total 2 3 2" xfId="824" xr:uid="{00000000-0005-0000-0000-0000B4050000}"/>
    <cellStyle name="Total 2 3 3" xfId="825" xr:uid="{00000000-0005-0000-0000-0000B5050000}"/>
    <cellStyle name="Total 2 4" xfId="826" xr:uid="{00000000-0005-0000-0000-0000B6050000}"/>
    <cellStyle name="Total 2 4 2" xfId="827" xr:uid="{00000000-0005-0000-0000-0000B7050000}"/>
    <cellStyle name="Total 2 4 3" xfId="828" xr:uid="{00000000-0005-0000-0000-0000B8050000}"/>
    <cellStyle name="Total 2 5" xfId="829" xr:uid="{00000000-0005-0000-0000-0000B9050000}"/>
    <cellStyle name="Total 3" xfId="153" xr:uid="{00000000-0005-0000-0000-0000BA050000}"/>
    <cellStyle name="Total 3 2" xfId="830" xr:uid="{00000000-0005-0000-0000-0000BB050000}"/>
    <cellStyle name="Total 4" xfId="154" xr:uid="{00000000-0005-0000-0000-0000BC050000}"/>
    <cellStyle name="Total 4 2" xfId="831" xr:uid="{00000000-0005-0000-0000-0000BD050000}"/>
    <cellStyle name="Total 5" xfId="313" xr:uid="{00000000-0005-0000-0000-0000BE050000}"/>
    <cellStyle name="Vérification 2" xfId="314" xr:uid="{00000000-0005-0000-0000-0000BF050000}"/>
    <cellStyle name="Warning Text" xfId="156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et01840\AppData\Local\Microsoft\Windows\Temporary%20Internet%20Files\Content.Outlook\2H5GGAHY\6009-PTEC%20-%20FTU%20%20-%20PE000266_ADN18%20CCCL%20Chantier%20Outils%20-%20PROD_Fiche%20de%20Livraison%20DB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MacroEnabled.12">
    <oleItems>
      <mc:AlternateContent xmlns:mc="http://schemas.openxmlformats.org/markup-compatibility/2006">
        <mc:Choice Requires="x14">
          <x14:oleItem name="!Fiche Navette DB2!L31C6:L32C6" advise="1"/>
        </mc:Choice>
        <mc:Fallback>
          <oleItem name="!Fiche Navette DB2!L31C6:L32C6" advise="1"/>
        </mc:Fallback>
      </mc:AlternateContent>
      <mc:AlternateContent xmlns:mc="http://schemas.openxmlformats.org/markup-compatibility/2006">
        <mc:Choice Requires="x14">
          <x14:oleItem name="!Fiche Navette DB2!L34C6" advise="1"/>
        </mc:Choice>
        <mc:Fallback>
          <oleItem name="!Fiche Navette DB2!L34C6" advise="1"/>
        </mc:Fallback>
      </mc:AlternateContent>
    </oleItems>
  </oleLin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TTON Christophe" refreshedDate="43073.571487384259" createdVersion="4" refreshedVersion="4" minRefreshableVersion="3" recordCount="365" xr:uid="{00000000-000A-0000-FFFF-FFFF00000000}">
  <cacheSource type="worksheet">
    <worksheetSource ref="B19:U23" sheet="DB2"/>
  </cacheSource>
  <cacheFields count="20">
    <cacheField name="Env." numFmtId="0">
      <sharedItems containsBlank="1" containsMixedTypes="1" containsNumber="1" containsInteger="1" minValue="0" maxValue="0" count="5">
        <s v="SRES"/>
        <s v="YRES"/>
        <s v="ZRES"/>
        <m/>
        <n v="0"/>
      </sharedItems>
    </cacheField>
    <cacheField name="Projet" numFmtId="0">
      <sharedItems containsBlank="1" count="18">
        <s v="PUCC DB2"/>
        <m/>
        <s v="PUC"/>
        <s v="PUC 1"/>
        <s v="PUC 2"/>
        <s v="PUC 3"/>
        <s v="CRM DB2"/>
        <s v="TIVOLI"/>
        <s v="UNICA CRM"/>
        <s v="Versionning"/>
        <s v="MSTR"/>
        <s v="ADN18 CCCL Chantier Outils - Outils-AutomatisationTests"/>
        <s v="SMT 10,5"/>
        <s v="NPC1  CLIENT 1"/>
        <s v="NPC 2 CLIENT_2"/>
        <s v="SMT JAZZ"/>
        <s v="GED"/>
        <s v="UNICA COGNOS"/>
      </sharedItems>
    </cacheField>
    <cacheField name="FSW" numFmtId="0">
      <sharedItems containsBlank="1" containsMixedTypes="1" containsNumber="1" containsInteger="1" minValue="0" maxValue="0"/>
    </cacheField>
    <cacheField name="Node/groupe_x000a_Foclusname" numFmtId="0">
      <sharedItems containsBlank="1" count="294">
        <s v="CPZUSCLSGL04"/>
        <s v=" SLZUSNCSGL07.sres.stech"/>
        <s v=" SLZUSNCSGL08.sres.stech"/>
        <m/>
        <s v="cpzurd1db277"/>
        <s v=" "/>
        <s v="CPMUYCLSGL01"/>
        <s v="slmuyncsgl01.yres.ytech"/>
        <s v="slmuyncsgl02.yres.ytech"/>
        <s v="cpzurd1db201"/>
        <s v="cpzurd1db202"/>
        <s v="cpzurd1db203"/>
        <s v="cpzurd1db204"/>
        <s v="cpzurd1db205"/>
        <s v="cpzurd1db206"/>
        <s v="cpzurd1db207"/>
        <s v="cpzurd1db208"/>
        <s v="cpzurd1db209"/>
        <s v="cpzurd1db224"/>
        <s v="CPZUYCLSGL03"/>
        <s v="SLZUYNCSGL05.yres.ytech"/>
        <s v="SLZUYNCSGL06,yres.ytech"/>
        <s v="cpzurd1db225"/>
        <s v="cpzurd1db226"/>
        <s v="cpzurd1db227"/>
        <s v="cpzurd1db228"/>
        <s v="cpzurd1db229"/>
        <s v="cpzurd1db230"/>
        <s v="cpzurd1db231"/>
        <s v="cpzurd1db232"/>
        <s v="cpzurd1db233"/>
        <s v="cpzurd1db234"/>
        <s v="cpzurd1db235"/>
        <s v="CPZUYCLSGL01"/>
        <s v="SLZUYNCSGL01.yres.ytech"/>
        <s v="SLZUYNCSGL02.yres.ytech"/>
        <s v="cpzurd1db236"/>
        <s v="cpzurd1db237"/>
        <s v="cpzurd1db238"/>
        <s v="cpzurd1db239"/>
        <s v="cpzurd1db240"/>
        <s v="cpzurd1db241"/>
        <s v="cpzurd1db242"/>
        <s v="cpzurd1db243"/>
        <s v="cpzurd1db244"/>
        <s v="cpzurd1db245"/>
        <s v="cpzurd1db246"/>
        <s v="CPZUYCLSGL02"/>
        <s v="SLZUYNCSGL03.yres.ytech"/>
        <s v="SLZUYNCSGL04.yres.ytech"/>
        <s v="cpzurd1db247"/>
        <s v="cpzurd1db248"/>
        <s v="cpzurd1db249"/>
        <s v="cpzurd1db250"/>
        <s v="cpzurd1db251"/>
        <s v="cpzurd1db252"/>
        <s v="cpzurd1db253"/>
        <s v="cpzurd1db254"/>
        <s v="cpzurd1db257"/>
        <s v="CPMUPCLSGL09"/>
        <s v="SLMUZNCSGL17.zres.ztech"/>
        <s v="SLMUZNCSGL18.zres.ztech"/>
        <s v="cpmupd1db224"/>
        <s v="cpmupd1db225"/>
        <s v="cpmupd1db226"/>
        <s v="cpmupd1db227"/>
        <s v="cpmupd1db228"/>
        <s v="cpmupd1db229"/>
        <s v="cpmupd1db230"/>
        <s v="cpmupd1db231"/>
        <s v="cpmupd1db232"/>
        <s v="cpmupd1db233"/>
        <s v="cpmupd1db234"/>
        <s v="CPMUZCLSGL08"/>
        <s v="slmuzncsgl15.zres.ztech"/>
        <s v="slmuzncsgl16.zres.ztech"/>
        <s v="cpmupd1db235"/>
        <s v="cpmupd1db236"/>
        <s v="cpmupd1db237"/>
        <s v="cpmupd1db238"/>
        <s v="cpmupd1db239"/>
        <s v="cpmupd1db240"/>
        <s v="cpmupd1db241"/>
        <s v="cpmupd1db242"/>
        <s v="cpmupd1db243"/>
        <s v="cpmupd1db244"/>
        <s v="cpmupd1db245"/>
        <s v="CPMUZCLSGL07"/>
        <s v="slmuzncsgl13.zres.ztech"/>
        <s v="slmuzncsgl14.zres.ztech"/>
        <s v="cpmupd1db246"/>
        <s v="cpmupd1db247"/>
        <s v="cpmupd1db248"/>
        <s v="cpmupd1db249"/>
        <s v="cpmupd1db250"/>
        <s v="cpmupd1db251"/>
        <s v="cpmupd1db252"/>
        <s v="cpmupd1db256"/>
        <s v="cpmupd1db255"/>
        <s v="CPZURCLSGL01"/>
        <s v="slzurncsgl01.yres.ytech"/>
        <s v="slzurncsgl02.yres.ytech"/>
        <s v="slzurncsgl01-HB"/>
        <s v="slzurncsgl02-HB"/>
        <s v="cpzurd1db210"/>
        <s v="cpzurd1db211"/>
        <s v="cpzurd1db220"/>
        <s v="CPMUZCLSGL01"/>
        <s v="slmuzncsgl01.zres.ztech"/>
        <s v="slmuzncsgl02.zres.ztech"/>
        <s v="cpmupd1db201"/>
        <s v="cpmupd1db202"/>
        <s v="cpmupd1db203"/>
        <s v="cpmupd1db204"/>
        <s v="cpmupd1db205"/>
        <s v="cpmupd1db206"/>
        <s v="cpmupd1db207"/>
        <s v="cpmupd1db208"/>
        <s v="cpmupd1db209"/>
        <s v="cpmupd1db223"/>
        <s v="CPMUZCLSGL10"/>
        <s v="slmuzncsgl19.zres.ztech"/>
        <s v="slmuzncsgl20.zres.ztech"/>
        <s v="cpttpd1db206"/>
        <s v="cpttpd1db207"/>
        <s v="cpttpd1db208"/>
        <s v="cpttpd1db209"/>
        <s v="cpttpd1db210"/>
        <s v="cpttpd1db211"/>
        <s v="cpttpd1db213"/>
        <s v="CPZUYCLSGL04"/>
        <s v="SLZUYNCSGL07.yres.ytech"/>
        <s v="SLZUYNCSGL08.yres.ytech"/>
        <s v="cpzayd1db201"/>
        <s v="cpzayd1db202"/>
        <s v="cpzayd1db203"/>
        <s v="cpzayd1db204"/>
        <s v="cpzayd1db205"/>
        <s v="cpzayd1db206"/>
        <s v="cpzayd1db207"/>
        <s v="CPMUZCLSGL03"/>
        <s v="SLMUZNCSGL05.zres.ztech"/>
        <s v="SLMUZNCSGL06.zres.ztech"/>
        <s v="cpmupd1db220"/>
        <s v="cpmupd1db221"/>
        <s v="cpmupd1db222"/>
        <s v="CPMUZCLSGL04"/>
        <s v="SLMUZNCSGL07.zres.ztech"/>
        <s v="SLMUZNCSGL08.zres.ztech"/>
        <s v="cpmupd1db210"/>
        <s v="cpmupd1db211"/>
        <s v="cpmupd1db212"/>
        <s v="cpmupd1db213"/>
        <s v="cpmupd1db216"/>
        <s v="cpmupd1db217"/>
        <s v="cpmupd1db218"/>
        <s v="cpmupd1db219"/>
        <s v="CPZURCLSGL03"/>
        <s v="SLZURNCSGL05.yres.ytech"/>
        <s v="SLZURNCSGL06.yres.ytech"/>
        <s v="cpzurd1db212"/>
        <s v="cpzurd1db213"/>
        <s v="cpzurd1db214"/>
        <s v="cpzurd1db215"/>
        <s v="cpzurd1db221"/>
        <s v="cpzurd1db219"/>
        <s v="cpzurd1db222"/>
        <s v="CPMUZCLSGL05"/>
        <s v="SLMUZNCSGL09.zres.ztech"/>
        <s v="SLMUZNCSGL10.zres.ztech"/>
        <s v="cpmupd1db214"/>
        <s v="cpmupd1db215"/>
        <s v="CPZURCLSGL02"/>
        <s v="SLZURNCSGL03.yres.ytech"/>
        <s v="SLZURNCSGL04.yres.ytech"/>
        <s v="cpzurd1db216"/>
        <s v="cpzurd1db217"/>
        <s v="cpzurd1db218"/>
        <s v="CPTTPCLSGL01 "/>
        <s v="SLTTPNCSGL01.zres.ztech"/>
        <s v="SLTTPNCSGL02.zres.ztech"/>
        <s v="cpttpd1db212"/>
        <s v="slzurncsgl09.yres.ytech"/>
        <s v="slzurncsgl10.yres.ytech"/>
        <s v="cpzurd1db255"/>
        <s v="cpzurd1db256"/>
        <s v="SLMUZNCSGL33.zres.ztech"/>
        <s v="SLMUZNCSGL34.zres.ztech"/>
        <s v="cpmupd1db253"/>
        <s v="cpmupd1db254"/>
        <s v="CPZURCLSGL07"/>
        <s v="SLZURNCSGL13"/>
        <s v="SLZURNCSGL14"/>
        <s v="SLZURNCSGL13-HB"/>
        <s v="SLZURNCSGL14-HB"/>
        <s v="CPZURD1DB258"/>
        <s v="CPZURD1DB259"/>
        <s v="CPZURD1DB260"/>
        <s v="CPZURD1DB261"/>
        <s v="CPZURD1DB262"/>
        <s v="cpmupd1db257"/>
        <s v="cpmupd1db258"/>
        <s v="cpmupd1db259"/>
        <s v="cpmupd1db260"/>
        <s v="cpmupd1db261"/>
        <s v="CPZURCLSGL06"/>
        <s v="SLZURNCSGL11"/>
        <s v="SLZURNCSGL12"/>
        <s v="SLZURNCSGL11-HB"/>
        <s v="SLZURNCSGL12-HB"/>
        <s v="CPZURD1DB263"/>
        <s v="CPZURD1DB264"/>
        <s v="CPZURD1DB265"/>
        <s v="CPZURD1DB266"/>
        <s v="CPZURD1DB267"/>
        <s v="CPMUZCLSGL19"/>
        <s v="SLMUZNCSGL37"/>
        <s v="SLMUZNCSGL38"/>
        <s v="cpmupd1db262"/>
        <s v="cpmupd1db263"/>
        <s v="cpmupd1db264"/>
        <s v="cpmupd1db265"/>
        <s v="cpmupd1db266"/>
        <s v="  CPTTPCLSGL04"/>
        <s v=" SLTTPNCSGL07"/>
        <s v="SLTTPNCSGL08"/>
        <s v="cpttpd1db214"/>
        <s v="cpttpd1db215"/>
        <s v="cpttpd1db216"/>
        <s v="cpttpd1db217"/>
        <s v="cpttpd1db218"/>
        <s v="cpttpd1db219"/>
        <s v="cpttpd1db220"/>
        <s v="cpttpd1db221"/>
        <s v="cpttpd1db222"/>
        <s v="SLZURNCSGL"/>
        <s v="CPZURD1DB268"/>
        <s v="CPZURD1DB269"/>
        <s v="CPZURD1DB270"/>
        <s v="CPZURD1DB271"/>
        <s v="CPZURD1DB272"/>
        <s v="CPZURD1DB273"/>
        <s v="CPZURD1DB274"/>
        <s v="CPZURD1DB275"/>
        <s v="CPZURD1DB276"/>
        <s v="CPMUZCLSGL"/>
        <s v="SLMUZNCSGL"/>
        <s v="cpmupd1db267"/>
        <s v="cpmupd1db268"/>
        <s v="CPMUPD1DB269"/>
        <s v="CPMUPD1DB270"/>
        <s v="CPMUPD1DB271"/>
        <s v="CPLPPD1DB201"/>
        <s v="CPCOPD1DB201"/>
        <s v="CPDPPD1DB201"/>
        <s v="CPCEPD1DB201"/>
        <s v="CPCAPD1DB201"/>
        <s v="CPAMPD1DB201"/>
        <s v="CPNFPD1DB201"/>
        <s v="CPNMPD1DB201"/>
        <s v="CPNEPD1DB201"/>
        <s v="CPNSPD1DB201"/>
        <s v="CPPGPD1DB201"/>
        <s v="CPMUPD1DB273"/>
        <s v="CPMUPD1DB274"/>
        <s v="CPAVPD1DB201"/>
        <s v="CPJPPD1DB201"/>
        <s v="CPCRPD1DB201"/>
        <s v="CPAPPD1DB201"/>
        <s v="CPLAPD1DB201"/>
        <s v="CPKPPD1DB201"/>
        <s v="CPMOPD1DB201"/>
        <s v="CPSMPD1DB201"/>
        <s v="CPTOPD1DB201"/>
        <s v="CPTPPD1DB201"/>
        <s v="CPALPD1DB201"/>
        <s v="CPAOPD1DB201"/>
        <s v="CPBIPD1DB201"/>
        <s v="CPCLPD1DB201"/>
        <s v="CPCSPD1DB201"/>
        <s v="CPFIPD1DB201"/>
        <s v="CPFCPD1DB201"/>
        <s v="CPNOPD1DB201"/>
        <s v="CPIFPD1DB201"/>
        <s v="CPAQPD1DB201"/>
        <s v="CPBPPD1DB201"/>
        <s v="CPGUPD1DB201"/>
        <s v="CPIVPD1DB210"/>
        <s v="CPLOPD1DB201"/>
        <s v="CPMAPD1DB201"/>
        <s v="CPCPPD1DB201"/>
        <s v="CPREPD1DB201"/>
        <s v="CPRPPD1DB201"/>
        <s v="CPVFPD1DB201"/>
      </sharedItems>
    </cacheField>
    <cacheField name="BAT" numFmtId="0">
      <sharedItems containsBlank="1" containsMixedTypes="1" containsNumber="1" containsInteger="1" minValue="3055" maxValue="3061" count="10">
        <m/>
        <s v="GSA"/>
        <s v="GSC"/>
        <s v="HDI"/>
        <s v="HDM"/>
        <s v="Décomsionnement en cours"/>
        <s v="Diderot"/>
        <s v="Dalembert"/>
        <n v="3055"/>
        <n v="3061"/>
      </sharedItems>
    </cacheField>
    <cacheField name="Node Maitre" numFmtId="0">
      <sharedItems containsBlank="1" count="24">
        <m/>
        <s v="10.166.130.88"/>
        <s v="10.166.130.86"/>
        <s v="10.166.130.87"/>
        <s v="10.166.62.149"/>
        <s v="10.166.62.150"/>
        <s v="10.166.130.89"/>
        <s v="10.166.130.90"/>
        <s v="10.166.130.91"/>
        <s v="10.166.130.92"/>
        <s v="10.166.130.93"/>
        <s v="10.166.130.80"/>
        <s v="10.166.130.78"/>
        <s v="10.166.130.79"/>
        <s v="10.166.62.147"/>
        <s v="10.166.62.148"/>
        <s v="10.166.130.81"/>
        <s v="10.166.130.82"/>
        <s v="10.166.130.83"/>
        <s v="10.166.130.84"/>
        <s v="10.166.130.85"/>
        <s v="10.154.21.89"/>
        <s v="10.154.21.90"/>
        <s v="10.154.21..92"/>
      </sharedItems>
    </cacheField>
    <cacheField name="SMT" numFmtId="0">
      <sharedItems containsBlank="1" containsMixedTypes="1" containsNumber="1" containsInteger="1" minValue="1" maxValue="1"/>
    </cacheField>
    <cacheField name="IP" numFmtId="0">
      <sharedItems containsBlank="1"/>
    </cacheField>
    <cacheField name="Vlan" numFmtId="0">
      <sharedItems containsBlank="1" containsMixedTypes="1" containsNumber="1" containsInteger="1" minValue="2177" maxValue="3054"/>
    </cacheField>
    <cacheField name="Instances_x000a_ SQL" numFmtId="0">
      <sharedItems containsBlank="1" containsMixedTypes="1" containsNumber="1" containsInteger="1" minValue="0" maxValue="0" count="128">
        <m/>
        <s v=" "/>
        <s v="ZUS10"/>
        <s v="ZUR10"/>
        <s v="ZUR11"/>
        <s v="ZUR12"/>
        <s v="ZUR13"/>
        <s v="ZUR14"/>
        <s v="ZUR30"/>
        <s v="ZUR1A"/>
        <s v="ZUR1B"/>
        <s v="ZUR1C"/>
        <s v="ZUR1D"/>
        <s v="ZUR2A"/>
        <s v="ZUR2B"/>
        <s v="ZUR2C"/>
        <s v="ZUR3A"/>
        <s v="ZUR3B"/>
        <s v="ZUR3C"/>
        <s v="ZUR4A"/>
        <s v="ZUR4B"/>
        <s v="ZUR4C"/>
        <s v="ZUR18"/>
        <s v="ZUR50"/>
        <s v="ZUR51"/>
        <s v="ZUR52"/>
        <s v="ZUR53"/>
        <s v="ZUR54"/>
        <s v="MUP10"/>
        <s v="MUP11"/>
        <s v="MUP12"/>
        <s v="MUP13"/>
        <s v="MUP14"/>
        <s v="MUP1A"/>
        <s v="MUP1B"/>
        <s v="MUP1C"/>
        <s v="MUP2A"/>
        <s v="MUP2B"/>
        <s v="MUP2C"/>
        <s v="MUP3A"/>
        <s v="MUP3B"/>
        <s v="MUP3C"/>
        <s v="MUP4A"/>
        <s v="MUP4B"/>
        <s v="MUP4C"/>
        <s v="MUP18"/>
        <s v="MUP50"/>
        <s v="MUP51"/>
        <s v="MUP52"/>
        <s v="MUP53"/>
        <s v="MUP54"/>
        <s v="MUP30"/>
        <s v="MUP15"/>
        <s v="MUP16"/>
        <s v="MUP17"/>
        <s v="TTP10"/>
        <s v="TTP11"/>
        <s v="TTP12"/>
        <s v="TTP13"/>
        <s v="TTP14"/>
        <s v="TTP15"/>
        <s v="TTP16"/>
        <s v="ZAY10"/>
        <s v="ZAY11"/>
        <s v="ZAY12"/>
        <s v="ZAY13"/>
        <s v="ZAY14"/>
        <s v="ZAY15"/>
        <s v="ZAY16"/>
        <n v="0"/>
        <s v="MUP40"/>
        <s v="MUP20"/>
        <s v="MUP21"/>
        <s v="MUP31"/>
        <s v="MUP41"/>
        <s v="ZUR40"/>
        <s v="ZUR20"/>
        <s v="ZUR21"/>
        <s v="ZUR31"/>
        <s v="ZUR41"/>
        <s v="ZUR15"/>
        <s v="TTP17"/>
        <s v="TTP18"/>
        <s v="ZXR12"/>
        <s v="ZWR10"/>
        <s v="ZZR10"/>
        <s v="ZVR10"/>
        <s v="ZFR10"/>
        <s v="LPP10"/>
        <s v="COP10"/>
        <s v="DPP10"/>
        <s v="CEP10"/>
        <s v="CAP10"/>
        <s v="AMP10"/>
        <s v="NFP10"/>
        <s v="NMP10"/>
        <s v="NEP10"/>
        <s v="NSP10"/>
        <s v="PGP10"/>
        <s v="AVP10"/>
        <s v="JPP10"/>
        <s v="CRP10"/>
        <s v="APP10"/>
        <s v="LAP10"/>
        <s v="KPP10"/>
        <s v="MOP10"/>
        <s v="SMP10"/>
        <s v="TOP10"/>
        <s v="TPP10"/>
        <s v="ALP10"/>
        <s v="AOP10"/>
        <s v="BIP10"/>
        <s v="CLP10"/>
        <s v="CSP10"/>
        <s v="FIP10"/>
        <s v="FCP10"/>
        <s v="NOP10"/>
        <s v="IFP10"/>
        <s v="AQP10"/>
        <s v="BPP10"/>
        <s v="GUP10"/>
        <s v="IVP10"/>
        <s v="LOP10"/>
        <s v="MAP10"/>
        <s v="CPP10"/>
        <s v="REP10"/>
        <s v="RPP10"/>
        <s v="VFP10"/>
      </sharedItems>
    </cacheField>
    <cacheField name="Port" numFmtId="0">
      <sharedItems containsBlank="1" containsMixedTypes="1" containsNumber="1" containsInteger="1" minValue="54040" maxValue="59498"/>
    </cacheField>
    <cacheField name="Port HADR" numFmtId="0">
      <sharedItems containsBlank="1" containsMixedTypes="1" containsNumber="1" containsInteger="1" minValue="60250" maxValue="69494"/>
    </cacheField>
    <cacheField name="FEATURES" numFmtId="0">
      <sharedItems containsNonDate="0" containsString="0" containsBlank="1"/>
    </cacheField>
    <cacheField name="Version" numFmtId="0">
      <sharedItems containsBlank="1"/>
    </cacheField>
    <cacheField name="Date _x000a_d'installation" numFmtId="0">
      <sharedItems containsNonDate="0" containsDate="1" containsString="0" containsBlank="1" minDate="2014-02-05T00:00:00" maxDate="2016-08-24T00:00:00"/>
    </cacheField>
    <cacheField name="Code Application" numFmtId="0">
      <sharedItems containsBlank="1"/>
    </cacheField>
    <cacheField name="Application" numFmtId="0">
      <sharedItems containsBlank="1"/>
    </cacheField>
    <cacheField name="Etat Livraison " numFmtId="0">
      <sharedItems containsBlank="1"/>
    </cacheField>
    <cacheField name="CHEF PROJET Etudes /Applic" numFmtId="0">
      <sharedItems containsBlank="1"/>
    </cacheField>
    <cacheField name="IL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TTON Christophe" refreshedDate="44022.369889467591" createdVersion="6" refreshedVersion="6" minRefreshableVersion="3" recordCount="524" xr:uid="{00000000-000A-0000-FFFF-FFFF01000000}">
  <cacheSource type="worksheet">
    <worksheetSource ref="A1:U525" sheet="DB2"/>
  </cacheSource>
  <cacheFields count="21">
    <cacheField name="Cluster" numFmtId="0">
      <sharedItems containsBlank="1"/>
    </cacheField>
    <cacheField name="Env." numFmtId="0">
      <sharedItems containsBlank="1" containsMixedTypes="1" containsNumber="1" containsInteger="1" minValue="0" maxValue="0"/>
    </cacheField>
    <cacheField name="Projet" numFmtId="0">
      <sharedItems containsBlank="1"/>
    </cacheField>
    <cacheField name="ADABO_x000a_TECHNIQUE" numFmtId="0">
      <sharedItems containsBlank="1" containsMixedTypes="1" containsNumber="1" containsInteger="1" minValue="0" maxValue="0"/>
    </cacheField>
    <cacheField name="Node/groupe_x000a_Foclusname" numFmtId="0">
      <sharedItems containsBlank="1" count="397">
        <s v="CPZUSCLSGL04"/>
        <s v=" SLZUSNCSGL07.sres.stech"/>
        <s v=" SLZUSNCSGL08.sres.stech"/>
        <m/>
        <s v="cpzurd1db277"/>
        <s v=" "/>
        <s v="CPMUYCLSGL01"/>
        <s v="slmuyncsgl01.yres.ytech"/>
        <s v="slmuyncsgl02.yres.ytech"/>
        <s v="cpzurd1db201"/>
        <s v="cpzurd1db202"/>
        <s v="cpzurd1db203"/>
        <s v="cpzurd1db204"/>
        <s v="cpzurd1db205"/>
        <s v="cpzurd1db206"/>
        <s v="cpzurd1db207"/>
        <s v="cpzurd1db208"/>
        <s v="cpzurd1db209"/>
        <s v="cpzurd1db224"/>
        <s v="CPZUYCLSGL03"/>
        <s v="SLZUYNCSGL05.yres.ytech"/>
        <s v="SLZUYNCSGL06,yres.ytech"/>
        <s v="cpzurd1db225"/>
        <s v="cpzurd1db226"/>
        <s v="cpzurd1db227"/>
        <s v="cpzurd1db228"/>
        <s v="cpzurd1db229"/>
        <s v="cpzurd1db230"/>
        <s v="cpzurd1db231"/>
        <s v="cpzurd1db232"/>
        <s v="cpzurd1db233"/>
        <s v="cpzurd1db234"/>
        <s v="cpzurd1db235"/>
        <s v="CPZUYCLSGL01"/>
        <s v="SLZUYNCSGL01.yres.ytech"/>
        <s v="SLZUYNCSGL02.yres.ytech"/>
        <s v="cpzurd1db236"/>
        <s v="cpzurd1db237"/>
        <s v="cpzurd1db238"/>
        <s v="cpzurd1db239"/>
        <s v="cpzurd1db240"/>
        <s v="cpzurd1db241"/>
        <s v="cpzurd1db242"/>
        <s v="cpzurd1db243"/>
        <s v="cpzurd1db244"/>
        <s v="cpzurd1db245"/>
        <s v="cpzurd1db246"/>
        <s v="CPZUYCLSGL02"/>
        <s v="SLZUYNCSGL03.yres.ytech"/>
        <s v="SLZUYNCSGL04.yres.ytech"/>
        <s v="cpzurd1db247"/>
        <s v="cpzurd1db248"/>
        <s v="cpzurd1db249"/>
        <s v="cpzurd1db250"/>
        <s v="cpzurd1db251"/>
        <s v="cpzurd1db252"/>
        <s v="cpzurd1db253"/>
        <s v="cpzurd1db254"/>
        <s v="cpzurd1db257"/>
        <s v="CPMUPCLSGL09"/>
        <s v="SLMUZNCSGL17.zres.ztech"/>
        <s v="SLMUZNCSGL18.zres.ztech"/>
        <s v="cpmupd1db224"/>
        <s v="cpmupd1db225"/>
        <s v="cpmupd1db226"/>
        <s v="cpmupd1db227"/>
        <s v="cpmupd1db228"/>
        <s v="cpmupd1db229"/>
        <s v="cpmupd1db230"/>
        <s v="cpmupd1db231"/>
        <s v="cpmupd1db232"/>
        <s v="cpmupd1db233"/>
        <s v="cpmupd1db234"/>
        <s v="CPMUZCLSGL08"/>
        <s v="slmuzncsgl15.zres.ztech"/>
        <s v="slmuzncsgl16.zres.ztech"/>
        <s v="cpmupd1db235"/>
        <s v="cpmupd1db236"/>
        <s v="cpmupd1db237"/>
        <s v="cpmupd1db238"/>
        <s v="cpmupd1db239"/>
        <s v="cpmupd1db240"/>
        <s v="cpmupd1db241"/>
        <s v="cpmupd1db242"/>
        <s v="cpmupd1db243"/>
        <s v="cpmupd1db244"/>
        <s v="cpmupd1db245"/>
        <s v="CPMUZCLSGL07"/>
        <s v="slmuzncsgl13.zres.ztech"/>
        <s v="slmuzncsgl14.zres.ztech"/>
        <s v="cpmupd1db246"/>
        <s v="cpmupd1db247"/>
        <s v="cpmupd1db248"/>
        <s v="cpmupd1db249"/>
        <s v="cpmupd1db250"/>
        <s v="cpmupd1db251"/>
        <s v="cpmupd1db252"/>
        <s v="cpmupd1db256"/>
        <s v="cpmupd1db255"/>
        <s v="CPZURCLSGL01"/>
        <s v="slzurncsgl01.yres.ytech"/>
        <s v="slzurncsgl02.yres.ytech"/>
        <s v="slzurncsgl01-HB"/>
        <s v="slzurncsgl02-HB"/>
        <s v="cpzurd1db210"/>
        <s v="cpzurd1db211"/>
        <s v="cpzurd1db220"/>
        <s v="CPMUZCLSGL01"/>
        <s v="slmuzncsgl01.zres.ztech"/>
        <s v="slmuzncsgl02.zres.ztech"/>
        <s v="cpmupd1db201"/>
        <s v="cpmupd1db202"/>
        <s v="cpmupd1db203"/>
        <s v="cpmupd1db204"/>
        <s v="cpmupd1db205"/>
        <s v="cpmupd1db206"/>
        <s v="cpmupd1db207"/>
        <s v="cpmupd1db208"/>
        <s v="cpmupd1db209"/>
        <s v="cpmupd1db223"/>
        <s v="CPMUZCLSGL10"/>
        <s v="slmuzncsgl19.zres.ztech"/>
        <s v="slmuzncsgl20.zres.ztech"/>
        <s v="cpttpd1db206"/>
        <s v="cpttpd1db207"/>
        <s v="cpttpd1db208"/>
        <s v="cpttpd1db209"/>
        <s v="cpttpd1db210"/>
        <s v="cpttpd1db211"/>
        <s v="cpttpd1db213"/>
        <s v="CPZUYCLSGL04"/>
        <s v="SLZUYNCSGL07.yres.ytech"/>
        <s v="SLZUYNCSGL08.yres.ytech"/>
        <s v="cpzayd1db201"/>
        <s v="cpzayd1db202"/>
        <s v="cpzayd1db203"/>
        <s v="cpzayd1db204"/>
        <s v="cpzayd1db205"/>
        <s v="cpzayd1db206"/>
        <s v="cpzayd1db207"/>
        <s v="CPMUZCLSGL03"/>
        <s v="SLMUZNCSGL05.zres.ztech"/>
        <s v="SLMUZNCSGL06.zres.ztech"/>
        <s v="cpmupd1db220"/>
        <s v="cpmupd1db221"/>
        <s v="cpmupd1db222"/>
        <s v="CPMUZCLSGL04"/>
        <s v="SLMUZNCSGL07.zres.ztech"/>
        <s v="SLMUZNCSGL08.zres.ztech"/>
        <s v="cpmupd1db210"/>
        <s v="cpmupd1db211"/>
        <s v="cpmupd1db212"/>
        <s v="cpmupd1db213"/>
        <s v="cpmupd1db216"/>
        <s v="cpmupd1db217"/>
        <s v="cpmupd1db218"/>
        <s v="cpmupd1db219"/>
        <s v="CPZURCLSGL03"/>
        <s v="SLZURNCSGL05.yres.ytech"/>
        <s v="SLZURNCSGL06.yres.ytech"/>
        <s v="cpzurd1db212"/>
        <s v="cpzurd1db213"/>
        <s v="cpzurd1db214"/>
        <s v="cpzurd1db215"/>
        <s v="cpzurd1db221"/>
        <s v="cpzurd1db219"/>
        <s v="cpzurd1db222"/>
        <s v="CPMUZCLSGL05"/>
        <s v="SLMUZNCSGL09.zres.ztech"/>
        <s v="SLMUZNCSGL10.zres.ztech"/>
        <s v="cpmupd1db214"/>
        <s v="cpmupd1db215"/>
        <s v="CPZURCLSGL02"/>
        <s v="SLZURNCSGL03.yres.ytech"/>
        <s v="SLZURNCSGL04.yres.ytech"/>
        <s v="cpzurd1db216"/>
        <s v="cpzurd1db217"/>
        <s v="cpzurd1db218"/>
        <s v="CPZURCLSGL05"/>
        <s v="slzurncsgl09"/>
        <s v="slzurncsgl10"/>
        <s v="cpzurd1db255"/>
        <s v="cpzurd1db256"/>
        <s v="CPZURD1DB20L"/>
        <s v="CPZURD1DB20M"/>
        <s v="CPZURD1DB20N"/>
        <s v="CPZURD1DB20O"/>
        <s v="CPZURD1DB20P"/>
        <s v="CPZURD1DB20Q"/>
        <s v="CPZURD1DB20R"/>
        <s v="CPMUZCLSGL17"/>
        <s v="SLMUZNCSGL33"/>
        <s v="SLMUZNCSGL34"/>
        <s v="cpmupd1db253"/>
        <s v="cpmupd1db254"/>
        <s v="CPMUPD1DB20G"/>
        <s v="CPMUPD1DB20H"/>
        <s v="CPMUPD1DB20I"/>
        <s v="CPMUPD1DB20J"/>
        <s v="CPZURCLSGL07"/>
        <s v="SLZURNCSGL13"/>
        <s v="SLZURNCSGL14"/>
        <s v="SLZURNCSGL13-HB"/>
        <s v="SLZURNCSGL14-HB"/>
        <s v="CPZURD1DB258"/>
        <s v="CPZURD1DB259"/>
        <s v="CPZURD1DB260"/>
        <s v="CPZURD1DB261"/>
        <s v="CPZURD1DB262"/>
        <s v="CPMUZCLSGL20"/>
        <s v="cpmupd1db257"/>
        <s v="cpmupd1db258"/>
        <s v="cpmupd1db259"/>
        <s v="cpmupd1db260"/>
        <s v="cpmupd1db261"/>
        <s v="CPZURCLSGL06"/>
        <s v="SLZURNCSGL11"/>
        <s v="SLZURNCSGL12"/>
        <s v="SLZURNCSGL11-HB"/>
        <s v="SLZURNCSGL12-HB"/>
        <s v="CPZURD1DB263"/>
        <s v="CPZURD1DB264"/>
        <s v="CPZURD1DB265"/>
        <s v="CPZURD1DB266"/>
        <s v="CPMUZCLSGL19"/>
        <s v="SLMUZNCSGL37"/>
        <s v="SLMUZNCSGL38"/>
        <s v="cpmupd1db262"/>
        <s v="cpmupd1db263"/>
        <s v="cpmupd1db264"/>
        <s v="cpmupd1db265"/>
        <s v="cpmupd1db266"/>
        <s v="  CPTTPCLSGL04"/>
        <s v=" SLTTPNCSGL07"/>
        <s v="SLTTPNCSGL08"/>
        <s v="cpttpd1db214"/>
        <s v="cpttpd1db215"/>
        <s v="cpttpd1db216"/>
        <s v="cpttpd1db217"/>
        <s v="cpttpd1db218"/>
        <s v="cpttpd1db219"/>
        <s v="cpttpd1db220"/>
        <s v="cpttpd1db221"/>
        <s v="cpttpd1db222"/>
        <s v="cpttpd1db23 "/>
        <s v="SLZURNCSGL15"/>
        <s v="SLZURNCSGL16"/>
        <s v="CPZURCLSGL08"/>
        <s v="SLZURNCSGL15-HB"/>
        <s v="SLZURNCSGL16-HB"/>
        <s v="CPZURD1DB268"/>
        <s v="CPZURD1DB269"/>
        <s v="CPZURD1DB270"/>
        <s v="CPZURD1DB271"/>
        <s v="CPZURD1DB272"/>
        <s v="CPZURD1DB273"/>
        <s v="CPZURD1DB274"/>
        <s v="CPZURD1DB275"/>
        <s v="SLZURNCSGL"/>
        <s v="CPZURD1DB276"/>
        <s v="CPMUZCLSGL"/>
        <s v="SLMUZNCSGL"/>
        <s v="cpmupd1db267"/>
        <s v="cpmupd1db268"/>
        <s v="CPMUPD1DB269"/>
        <s v="CPMUPD1DB270"/>
        <s v="CPMUPD1DB271"/>
        <s v="CPLPPD1DB201"/>
        <s v="CPCOPD1DB201"/>
        <s v="CPDPPD1DB201"/>
        <s v="CPCEPD1DB201"/>
        <s v="CPCAPD1DB201"/>
        <s v="CPAMPD1DB201"/>
        <s v="CPNFPD1DB201"/>
        <s v="CPNMPD1DB201"/>
        <s v="CPNEPD1DB201"/>
        <s v="CPNSPD1DB201"/>
        <s v="CPPGPD1DB201"/>
        <s v="CPMUPD1DB273"/>
        <s v="CPMUPD1DB274"/>
        <s v="CPAVPD1DB201"/>
        <s v="CPJPPD1DB201"/>
        <s v="CPCRPD1DB201"/>
        <s v="CPAPPD1DB201"/>
        <s v="CPLAPD1DB201"/>
        <s v="CPKPPD1DB201"/>
        <s v="CPMOPD1DB201"/>
        <s v="CPSMPD1DB201"/>
        <s v="CPTOPD1DB201"/>
        <s v="CPTPPD1DB201"/>
        <s v="CPALPD1DB201"/>
        <s v="CPAOPD1DB201"/>
        <s v="CPBIPD1DB201"/>
        <s v="CPCLPD1DB201"/>
        <s v="CPCSPD1DB201"/>
        <s v="CPFIPD1DB201"/>
        <s v="CPFCPD1DB201"/>
        <s v="CPNOPD1DB201"/>
        <s v="CPIFPD1DB201"/>
        <s v="CPAQPD1DB201"/>
        <s v="CPBPPD1DB201"/>
        <s v="CPGUPD1DB201"/>
        <s v="CPIVPD1DB210"/>
        <s v="CPLOPD1DB201"/>
        <s v="CPMAPD1DB201"/>
        <s v="CPCPPD1DB201"/>
        <s v="CPREPD1DB201"/>
        <s v="CPRPPD1DB201"/>
        <s v="CPVFPD1DB201"/>
        <s v="SLZUDNCSGL01"/>
        <s v="SLZUDNCSGL02"/>
        <s v="CPZUDCLSGL01"/>
        <s v="CPZURCLSGL11"/>
        <s v="SLZURNCSGL21"/>
        <s v="SLZURNCSGL22"/>
        <s v="CPZURD1DB278"/>
        <s v="CPZURD1DB20C"/>
        <s v="CPZURD1DB20D"/>
        <s v="CPZURD1DB20E"/>
        <s v="CPZURD1DB20F"/>
        <s v="CPZURD1DB279"/>
        <s v="CPZURD1DB285"/>
        <s v="CPZURD1DB20I"/>
        <s v="CPZURD1DB20J"/>
        <s v="CPZURD1DB286"/>
        <s v="CPZURD1DB298"/>
        <s v="CPZURD1DB287"/>
        <s v="CPZURD1DB299"/>
        <s v="cpmupd1db272"/>
        <s v="cpmupd1db275"/>
        <s v="cpmupd1db276"/>
        <s v="CPMUPD1DB280"/>
        <s v="CPMUPD1DB281"/>
        <s v="CPMUPD1DB282"/>
        <s v="CPMUPD1DB283"/>
        <s v="CPMUPD1DB277"/>
        <s v="CPMUPD1DB278"/>
        <s v="CPMUPD1DB279"/>
        <s v="CPZURD1DB288"/>
        <s v="CPZURD1DB289"/>
        <s v="CPZURD1DB290"/>
        <s v="SLZURNCSGL31"/>
        <s v="SLZURNCSGL32"/>
        <s v="CPZURD1DB280"/>
        <s v="CPZURD1DB281"/>
        <s v="CPZURD1DB282"/>
        <s v="CPZURD1DB283"/>
        <s v="CPZURD1DB284"/>
        <s v="CPZURD1DB291"/>
        <s v="CPZURD1DB292"/>
        <s v="CPZURD1DB293"/>
        <s v="CPZURD1DB294"/>
        <s v="CPZURD1DB295"/>
        <s v="CPZURD1DB296"/>
        <s v="CPZURD1DB297"/>
        <s v="CPMUPD1DB284"/>
        <s v="CPMUPD1DB285"/>
        <s v="CPMUPD1DB286"/>
        <s v="CPMUPD1DB287"/>
        <s v="CPMUPD1DB288"/>
        <s v="CPMUPD1DB289"/>
        <s v="CPMUPD1DB290"/>
        <s v="CPZURD1DB20A"/>
        <s v="CPZURD1DB20B"/>
        <s v="CPMUPD1DB293"/>
        <s v="CPMUPD1DB294"/>
        <s v="CPZURD1DB20K"/>
        <s v="CPMUPD1DB295"/>
        <s v="CPMUPD1DB296"/>
        <s v="CPMUPD1DB297"/>
        <s v="CPMUPD1DB298"/>
        <s v="CPMUPD1DB299"/>
        <s v="CPMUPD1DB20A"/>
        <s v="CPMUPD1DB20F"/>
        <s v="CPMUPD1DB20K"/>
        <s v="CPMUPD1DB291"/>
        <s v="CPMUPD1DB20L"/>
        <s v="CPMUPD1DB292"/>
        <s v="CPTTPD1DB225"/>
        <s v="CPTTPD1DB226"/>
        <s v="CPTTPD1DB227"/>
        <s v="CPTTPD1DB228"/>
        <s v="CPTTPD1DB229"/>
        <s v="CPTTPD1DB230"/>
        <s v="CPTTPD1DB231"/>
        <s v="CPZURCLSGL"/>
        <s v="CPZAYD1DB210"/>
        <s v="CPZAYD1DB211"/>
        <s v="CPZAYD1DB212"/>
        <s v="CPZAYD1DB213"/>
        <s v="CPZAYD1DB214"/>
        <s v="CPZAYD1DB215"/>
        <s v="CPZAYD1DB216"/>
        <s v="  CPTTPCLSGLXX"/>
        <s v=" SLTTPNCSGLXX"/>
        <s v="SLTTPNCSGLXX"/>
        <s v="CPTTPD1DB232"/>
      </sharedItems>
    </cacheField>
    <cacheField name="BAT" numFmtId="0">
      <sharedItems containsBlank="1" containsMixedTypes="1" containsNumber="1" containsInteger="1" minValue="3055" maxValue="3061" count="13">
        <m/>
        <s v="GSA"/>
        <s v="GSC"/>
        <s v="HDI"/>
        <s v="HDM"/>
        <s v="Décomsionnement en cours"/>
        <s v="Diderot"/>
        <s v="Dalembert"/>
        <n v="3055"/>
        <n v="3061"/>
        <s v="Gradignan Bât C"/>
        <s v="Gradignan Bât A"/>
        <s v="gradignan"/>
      </sharedItems>
    </cacheField>
    <cacheField name="Node Maitre" numFmtId="0">
      <sharedItems containsBlank="1"/>
    </cacheField>
    <cacheField name="SMT" numFmtId="0">
      <sharedItems containsBlank="1" containsMixedTypes="1" containsNumber="1" containsInteger="1" minValue="1" maxValue="1"/>
    </cacheField>
    <cacheField name="IP" numFmtId="0">
      <sharedItems containsBlank="1"/>
    </cacheField>
    <cacheField name="Vlan" numFmtId="0">
      <sharedItems containsBlank="1" containsMixedTypes="1" containsNumber="1" containsInteger="1" minValue="2177" maxValue="3107"/>
    </cacheField>
    <cacheField name="Instances DB2" numFmtId="0">
      <sharedItems containsBlank="1" containsMixedTypes="1" containsNumber="1" containsInteger="1" minValue="0" maxValue="0"/>
    </cacheField>
    <cacheField name="Port" numFmtId="0">
      <sharedItems containsBlank="1" containsMixedTypes="1" containsNumber="1" containsInteger="1" minValue="54040" maxValue="59498"/>
    </cacheField>
    <cacheField name="Port HADR" numFmtId="0">
      <sharedItems containsBlank="1" containsMixedTypes="1" containsNumber="1" containsInteger="1" minValue="54000" maxValue="69494"/>
    </cacheField>
    <cacheField name="FEATURES" numFmtId="0">
      <sharedItems containsNonDate="0" containsString="0" containsBlank="1"/>
    </cacheField>
    <cacheField name="Version" numFmtId="0">
      <sharedItems containsBlank="1"/>
    </cacheField>
    <cacheField name="Date _x000a_d'installation" numFmtId="0">
      <sharedItems containsNonDate="0" containsDate="1" containsString="0" containsBlank="1" minDate="2014-02-05T00:00:00" maxDate="2015-11-05T00:00:00"/>
    </cacheField>
    <cacheField name="Code Application" numFmtId="0">
      <sharedItems containsBlank="1"/>
    </cacheField>
    <cacheField name="Application" numFmtId="0">
      <sharedItems containsBlank="1"/>
    </cacheField>
    <cacheField name="Etat Livraison " numFmtId="0">
      <sharedItems containsBlank="1"/>
    </cacheField>
    <cacheField name="CHEF PROJET Etudes /Applic" numFmtId="0">
      <sharedItems containsBlank="1"/>
    </cacheField>
    <cacheField name="IL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">
  <r>
    <x v="0"/>
    <x v="0"/>
    <m/>
    <x v="0"/>
    <x v="0"/>
    <x v="0"/>
    <m/>
    <s v="10.166.179.103"/>
    <s v="PARI 3097"/>
    <x v="0"/>
    <s v=" "/>
    <m/>
    <m/>
    <m/>
    <m/>
    <s v="DB2"/>
    <s v="HA Db2"/>
    <s v="Livré"/>
    <s v=" "/>
    <s v="10.166.233.84"/>
  </r>
  <r>
    <x v="0"/>
    <x v="1"/>
    <m/>
    <x v="1"/>
    <x v="1"/>
    <x v="0"/>
    <m/>
    <s v="10.166.179.101"/>
    <s v="PARI 3097"/>
    <x v="0"/>
    <s v=" "/>
    <m/>
    <m/>
    <m/>
    <m/>
    <s v="DB2"/>
    <s v="HADR  Db2"/>
    <s v="Livré"/>
    <s v=" "/>
    <s v="10.166.230.143"/>
  </r>
  <r>
    <x v="0"/>
    <x v="1"/>
    <s v=" "/>
    <x v="2"/>
    <x v="2"/>
    <x v="0"/>
    <m/>
    <s v="10.166.179.102"/>
    <s v="PARI 3097"/>
    <x v="1"/>
    <s v=" "/>
    <m/>
    <m/>
    <m/>
    <m/>
    <s v="DB2"/>
    <s v=" "/>
    <s v=" "/>
    <s v=" "/>
    <m/>
  </r>
  <r>
    <x v="0"/>
    <x v="1"/>
    <m/>
    <x v="3"/>
    <x v="0"/>
    <x v="0"/>
    <m/>
    <s v="10.166.179.156"/>
    <m/>
    <x v="0"/>
    <m/>
    <m/>
    <m/>
    <m/>
    <m/>
    <m/>
    <m/>
    <m/>
    <m/>
    <m/>
  </r>
  <r>
    <x v="0"/>
    <x v="1"/>
    <m/>
    <x v="3"/>
    <x v="0"/>
    <x v="0"/>
    <m/>
    <s v="10.166.179.157"/>
    <m/>
    <x v="0"/>
    <m/>
    <m/>
    <m/>
    <m/>
    <m/>
    <m/>
    <m/>
    <m/>
    <m/>
    <m/>
  </r>
  <r>
    <x v="0"/>
    <x v="1"/>
    <s v="ZUS10"/>
    <x v="4"/>
    <x v="0"/>
    <x v="0"/>
    <m/>
    <s v="10.166.179.104"/>
    <m/>
    <x v="2"/>
    <m/>
    <m/>
    <m/>
    <m/>
    <m/>
    <m/>
    <m/>
    <m/>
    <m/>
    <m/>
  </r>
  <r>
    <x v="0"/>
    <x v="1"/>
    <m/>
    <x v="3"/>
    <x v="0"/>
    <x v="0"/>
    <m/>
    <s v="10.166.179.105"/>
    <m/>
    <x v="0"/>
    <m/>
    <m/>
    <m/>
    <m/>
    <m/>
    <m/>
    <m/>
    <m/>
    <m/>
    <m/>
  </r>
  <r>
    <x v="0"/>
    <x v="1"/>
    <m/>
    <x v="3"/>
    <x v="0"/>
    <x v="0"/>
    <m/>
    <s v="10.166.179.106"/>
    <m/>
    <x v="0"/>
    <m/>
    <m/>
    <m/>
    <m/>
    <m/>
    <m/>
    <m/>
    <m/>
    <m/>
    <m/>
  </r>
  <r>
    <x v="0"/>
    <x v="1"/>
    <s v=" "/>
    <x v="5"/>
    <x v="0"/>
    <x v="0"/>
    <m/>
    <s v="10.166.179.107"/>
    <m/>
    <x v="1"/>
    <s v=" "/>
    <m/>
    <m/>
    <m/>
    <m/>
    <s v="DB2"/>
    <s v=" "/>
    <s v=" "/>
    <s v=" "/>
    <m/>
  </r>
  <r>
    <x v="0"/>
    <x v="1"/>
    <s v=" "/>
    <x v="5"/>
    <x v="0"/>
    <x v="0"/>
    <m/>
    <s v="10.166.179.108"/>
    <m/>
    <x v="1"/>
    <s v=" "/>
    <m/>
    <m/>
    <m/>
    <m/>
    <s v="DB2"/>
    <s v=" "/>
    <s v=" "/>
    <s v=" "/>
    <m/>
  </r>
  <r>
    <x v="1"/>
    <x v="2"/>
    <m/>
    <x v="6"/>
    <x v="0"/>
    <x v="0"/>
    <m/>
    <s v="10.166.187.xxx"/>
    <s v=" QARI 3503"/>
    <x v="0"/>
    <m/>
    <m/>
    <m/>
    <s v="SG Linux A.11.20.22-0"/>
    <d v="2014-12-22T00:00:00"/>
    <m/>
    <m/>
    <m/>
    <s v=" "/>
    <s v=" "/>
  </r>
  <r>
    <x v="1"/>
    <x v="1"/>
    <m/>
    <x v="7"/>
    <x v="2"/>
    <x v="0"/>
    <n v="1"/>
    <s v="10.166.187.157"/>
    <s v="QARI 3503"/>
    <x v="0"/>
    <m/>
    <m/>
    <m/>
    <m/>
    <m/>
    <m/>
    <m/>
    <m/>
    <m/>
    <s v=" "/>
  </r>
  <r>
    <x v="1"/>
    <x v="1"/>
    <m/>
    <x v="8"/>
    <x v="1"/>
    <x v="0"/>
    <n v="1"/>
    <s v="10.166.187.158"/>
    <s v="QARI 3503"/>
    <x v="0"/>
    <m/>
    <m/>
    <m/>
    <m/>
    <m/>
    <m/>
    <m/>
    <m/>
    <m/>
    <m/>
  </r>
  <r>
    <x v="1"/>
    <x v="1"/>
    <s v="ZUR10"/>
    <x v="9"/>
    <x v="0"/>
    <x v="0"/>
    <m/>
    <s v="10.166.187.159"/>
    <m/>
    <x v="3"/>
    <n v="59450"/>
    <m/>
    <m/>
    <s v="v9,7 fp8"/>
    <d v="2014-02-05T00:00:00"/>
    <s v="DB2"/>
    <s v="ADCQ/NOME/SOPU/MOST/EDTQ/BRIG/MSTR"/>
    <s v="Livré"/>
    <s v=" "/>
    <m/>
  </r>
  <r>
    <x v="1"/>
    <x v="1"/>
    <s v="ZUR11"/>
    <x v="10"/>
    <x v="0"/>
    <x v="0"/>
    <m/>
    <s v="10.166.187.160"/>
    <m/>
    <x v="4"/>
    <n v="59452"/>
    <m/>
    <m/>
    <s v="v9,7 fp8"/>
    <d v="2014-02-05T00:00:00"/>
    <s v="DB2"/>
    <s v="AVSO/SDGE/WMIN/WMYW/WMOP"/>
    <s v="Livré"/>
    <s v=" "/>
    <m/>
  </r>
  <r>
    <x v="1"/>
    <x v="1"/>
    <s v="ZUR12"/>
    <x v="11"/>
    <x v="0"/>
    <x v="0"/>
    <m/>
    <s v="10.166.187.161"/>
    <m/>
    <x v="5"/>
    <n v="59454"/>
    <m/>
    <m/>
    <s v="v9,7 fp8"/>
    <d v="2014-02-05T00:00:00"/>
    <s v="DB2"/>
    <s v="COCL"/>
    <s v="Livré"/>
    <s v=" "/>
    <m/>
  </r>
  <r>
    <x v="1"/>
    <x v="1"/>
    <s v="ZUR13"/>
    <x v="12"/>
    <x v="0"/>
    <x v="0"/>
    <m/>
    <s v="10.166.187.162"/>
    <m/>
    <x v="6"/>
    <n v="59456"/>
    <m/>
    <m/>
    <s v="v9,7 fp8"/>
    <d v="2014-02-05T00:00:00"/>
    <s v="DB2"/>
    <s v="PIVO HADR  Db2"/>
    <s v="Livré"/>
    <s v=" "/>
    <m/>
  </r>
  <r>
    <x v="1"/>
    <x v="1"/>
    <s v="ZUR14"/>
    <x v="13"/>
    <x v="0"/>
    <x v="0"/>
    <m/>
    <s v="10.166.187.163"/>
    <m/>
    <x v="7"/>
    <n v="59458"/>
    <m/>
    <m/>
    <s v="v9,7 fp8"/>
    <d v="2014-02-05T00:00:00"/>
    <s v="DB2"/>
    <s v="SIDO"/>
    <s v="Livré"/>
    <s v=" "/>
    <m/>
  </r>
  <r>
    <x v="1"/>
    <x v="1"/>
    <s v="ZUR30"/>
    <x v="14"/>
    <x v="0"/>
    <x v="0"/>
    <m/>
    <s v="10.166.187.176"/>
    <m/>
    <x v="8"/>
    <n v="59460"/>
    <m/>
    <m/>
    <s v="v9,7 fp8"/>
    <d v="2014-02-05T00:00:00"/>
    <s v="DB2"/>
    <s v="Versiionning : correction de l'edition en cours"/>
    <s v="Livré"/>
    <s v=" "/>
    <m/>
  </r>
  <r>
    <x v="1"/>
    <x v="1"/>
    <s v="ZUR1A"/>
    <x v="15"/>
    <x v="0"/>
    <x v="0"/>
    <m/>
    <s v="10.166.187.173"/>
    <m/>
    <x v="9"/>
    <n v="59462"/>
    <m/>
    <m/>
    <s v="v9,7 fp8"/>
    <d v="2014-02-05T00:00:00"/>
    <s v="DB2"/>
    <s v="CDO conception"/>
    <s v="Livré"/>
    <s v=" "/>
    <m/>
  </r>
  <r>
    <x v="1"/>
    <x v="1"/>
    <s v="ZUR1B"/>
    <x v="16"/>
    <x v="0"/>
    <x v="0"/>
    <m/>
    <s v="10.166.187.174"/>
    <m/>
    <x v="10"/>
    <n v="59464"/>
    <m/>
    <m/>
    <s v="v9,7 fp8"/>
    <d v="2014-02-05T00:00:00"/>
    <s v="DB2"/>
    <s v="CDO validation"/>
    <s v="Livré"/>
    <s v=" "/>
    <m/>
  </r>
  <r>
    <x v="1"/>
    <x v="1"/>
    <s v="ZUR1C"/>
    <x v="17"/>
    <x v="0"/>
    <x v="0"/>
    <m/>
    <s v="10.166.187.175"/>
    <m/>
    <x v="11"/>
    <n v="59466"/>
    <m/>
    <m/>
    <s v="v9,7 fp8"/>
    <d v="2014-02-05T00:00:00"/>
    <s v="DB2"/>
    <s v="CDO exposition"/>
    <s v="Livré"/>
    <s v=" "/>
    <m/>
  </r>
  <r>
    <x v="1"/>
    <x v="1"/>
    <s v="ZUR1D"/>
    <x v="18"/>
    <x v="0"/>
    <x v="0"/>
    <m/>
    <s v="10.166.187.171"/>
    <m/>
    <x v="12"/>
    <n v="59468"/>
    <m/>
    <m/>
    <s v="v9,7 fp8"/>
    <m/>
    <s v="DB2"/>
    <s v="Nouvelel version CDO"/>
    <s v=" "/>
    <s v=" "/>
    <m/>
  </r>
  <r>
    <x v="1"/>
    <x v="3"/>
    <m/>
    <x v="19"/>
    <x v="0"/>
    <x v="0"/>
    <m/>
    <m/>
    <s v=" QARI 3055"/>
    <x v="0"/>
    <m/>
    <m/>
    <m/>
    <m/>
    <m/>
    <m/>
    <m/>
    <m/>
    <s v=" "/>
    <s v=" "/>
  </r>
  <r>
    <x v="1"/>
    <x v="1"/>
    <m/>
    <x v="20"/>
    <x v="1"/>
    <x v="0"/>
    <m/>
    <s v="10.166.130.20"/>
    <s v=" QARI 3055"/>
    <x v="0"/>
    <m/>
    <m/>
    <m/>
    <m/>
    <m/>
    <m/>
    <m/>
    <m/>
    <m/>
    <s v=" "/>
  </r>
  <r>
    <x v="1"/>
    <x v="1"/>
    <m/>
    <x v="21"/>
    <x v="2"/>
    <x v="0"/>
    <m/>
    <s v="10.166.130.21"/>
    <s v=" QARI 3055"/>
    <x v="0"/>
    <m/>
    <m/>
    <m/>
    <m/>
    <m/>
    <m/>
    <m/>
    <m/>
    <m/>
    <m/>
  </r>
  <r>
    <x v="1"/>
    <x v="1"/>
    <s v="ZUR10"/>
    <x v="22"/>
    <x v="0"/>
    <x v="0"/>
    <m/>
    <s v="10.166.130.30"/>
    <m/>
    <x v="3"/>
    <n v="59450"/>
    <n v="69450"/>
    <m/>
    <s v="v9,7 fp11"/>
    <m/>
    <s v="DB2"/>
    <s v="DETDQ01J"/>
    <s v="Livré"/>
    <s v=" "/>
    <m/>
  </r>
  <r>
    <x v="1"/>
    <x v="1"/>
    <s v="ZUR11"/>
    <x v="23"/>
    <x v="0"/>
    <x v="0"/>
    <m/>
    <s v="10.166.130.31"/>
    <m/>
    <x v="4"/>
    <n v="59452"/>
    <n v="69452"/>
    <m/>
    <s v="v9,7 fp11"/>
    <m/>
    <s v="DB2"/>
    <s v="DAVSO01J"/>
    <s v="Livré"/>
    <s v=" "/>
    <m/>
  </r>
  <r>
    <x v="1"/>
    <x v="1"/>
    <s v="ZUR12"/>
    <x v="24"/>
    <x v="0"/>
    <x v="0"/>
    <m/>
    <s v="10.166.130.29"/>
    <m/>
    <x v="5"/>
    <n v="59454"/>
    <n v="69454"/>
    <m/>
    <s v="v9,7 fp11"/>
    <m/>
    <s v="DB2"/>
    <s v="DCOCL01J"/>
    <s v="Livré"/>
    <s v=" "/>
    <m/>
  </r>
  <r>
    <x v="1"/>
    <x v="1"/>
    <s v="ZUR13"/>
    <x v="25"/>
    <x v="0"/>
    <x v="0"/>
    <m/>
    <s v="10.166.130.26"/>
    <m/>
    <x v="6"/>
    <n v="59456"/>
    <n v="69456"/>
    <m/>
    <s v="v9,7 fp11"/>
    <m/>
    <s v="DB2"/>
    <s v="DPIVE01J"/>
    <s v="Livré"/>
    <s v=" "/>
    <m/>
  </r>
  <r>
    <x v="1"/>
    <x v="1"/>
    <s v="ZUR14"/>
    <x v="26"/>
    <x v="0"/>
    <x v="0"/>
    <m/>
    <s v="10.166.130.32"/>
    <m/>
    <x v="7"/>
    <n v="59458"/>
    <n v="69458"/>
    <m/>
    <s v="v9,7 fp11"/>
    <m/>
    <s v="DB2"/>
    <s v="DSIDO01J"/>
    <s v="Livré"/>
    <s v=" "/>
    <m/>
  </r>
  <r>
    <x v="1"/>
    <x v="1"/>
    <s v="ZUR1A"/>
    <x v="27"/>
    <x v="0"/>
    <x v="0"/>
    <m/>
    <s v="10.166.130.24"/>
    <m/>
    <x v="9"/>
    <n v="59490"/>
    <n v="69490"/>
    <m/>
    <s v="v9,7 fp11"/>
    <m/>
    <s v="DB2"/>
    <s v="DSOPU02J"/>
    <s v="Livré"/>
    <s v=" "/>
    <m/>
  </r>
  <r>
    <x v="1"/>
    <x v="1"/>
    <s v="ZUR1B"/>
    <x v="28"/>
    <x v="0"/>
    <x v="0"/>
    <m/>
    <s v="10.166.130.22"/>
    <m/>
    <x v="10"/>
    <n v="59492"/>
    <n v="69492"/>
    <m/>
    <s v="v9,7 fp11"/>
    <m/>
    <s v="DB2"/>
    <s v="DSOPU01J"/>
    <s v="Livré"/>
    <s v=" "/>
    <m/>
  </r>
  <r>
    <x v="1"/>
    <x v="1"/>
    <s v="ZUR1C"/>
    <x v="29"/>
    <x v="0"/>
    <x v="0"/>
    <m/>
    <s v="10.166.130.27"/>
    <m/>
    <x v="11"/>
    <n v="59494"/>
    <n v="69494"/>
    <m/>
    <s v="v9,7 fp11"/>
    <m/>
    <s v="DB2"/>
    <s v="DBRIG01J"/>
    <s v="Livré"/>
    <s v=" "/>
    <m/>
  </r>
  <r>
    <x v="1"/>
    <x v="1"/>
    <s v="ZUR2A"/>
    <x v="30"/>
    <x v="0"/>
    <x v="0"/>
    <m/>
    <s v="10.166.130.25"/>
    <m/>
    <x v="13"/>
    <n v="59470"/>
    <n v="69470"/>
    <m/>
    <s v="v9,7 fp11"/>
    <m/>
    <s v="DB2"/>
    <s v="DSOPU02J"/>
    <s v="Livré"/>
    <s v=" "/>
    <m/>
  </r>
  <r>
    <x v="1"/>
    <x v="1"/>
    <s v="ZUR2B"/>
    <x v="31"/>
    <x v="0"/>
    <x v="0"/>
    <m/>
    <s v="10.166.130.23"/>
    <m/>
    <x v="14"/>
    <n v="59472"/>
    <n v="69472"/>
    <m/>
    <s v="v9,7 fp11"/>
    <m/>
    <s v="DB2"/>
    <s v="DSOPU01J"/>
    <s v=" "/>
    <s v=" "/>
    <m/>
  </r>
  <r>
    <x v="1"/>
    <x v="1"/>
    <s v="ZUR2C"/>
    <x v="32"/>
    <x v="0"/>
    <x v="0"/>
    <m/>
    <s v="10.166.130.28"/>
    <m/>
    <x v="15"/>
    <n v="59474"/>
    <n v="69474"/>
    <m/>
    <s v="v9,7 fp11"/>
    <m/>
    <s v="DB2"/>
    <s v="DBRIG01J"/>
    <s v=" "/>
    <s v=" "/>
    <m/>
  </r>
  <r>
    <x v="1"/>
    <x v="4"/>
    <m/>
    <x v="33"/>
    <x v="0"/>
    <x v="0"/>
    <m/>
    <m/>
    <s v=" QARI 3055"/>
    <x v="0"/>
    <m/>
    <m/>
    <m/>
    <m/>
    <m/>
    <m/>
    <m/>
    <m/>
    <s v=" "/>
    <s v=" "/>
  </r>
  <r>
    <x v="1"/>
    <x v="1"/>
    <m/>
    <x v="34"/>
    <x v="1"/>
    <x v="0"/>
    <m/>
    <s v="10.166.129.155"/>
    <s v=" QARI 3055"/>
    <x v="0"/>
    <m/>
    <m/>
    <m/>
    <m/>
    <m/>
    <m/>
    <m/>
    <m/>
    <m/>
    <s v=" "/>
  </r>
  <r>
    <x v="1"/>
    <x v="1"/>
    <m/>
    <x v="35"/>
    <x v="2"/>
    <x v="0"/>
    <m/>
    <s v="10.166.129.156"/>
    <s v=" QARI 3055"/>
    <x v="0"/>
    <m/>
    <m/>
    <m/>
    <m/>
    <m/>
    <m/>
    <m/>
    <m/>
    <m/>
    <m/>
  </r>
  <r>
    <x v="1"/>
    <x v="1"/>
    <s v="ZUR10"/>
    <x v="36"/>
    <x v="0"/>
    <x v="0"/>
    <m/>
    <s v=" 10.166.129.158"/>
    <m/>
    <x v="3"/>
    <n v="59450"/>
    <n v="69450"/>
    <m/>
    <s v="v9,7 fp11"/>
    <m/>
    <s v="DB2"/>
    <s v="DNOME01J"/>
    <s v="Livré"/>
    <s v=" "/>
    <m/>
  </r>
  <r>
    <x v="1"/>
    <x v="1"/>
    <s v="ZUR11"/>
    <x v="37"/>
    <x v="0"/>
    <x v="0"/>
    <m/>
    <s v=" 10.166.129.159"/>
    <m/>
    <x v="4"/>
    <n v="59452"/>
    <n v="69452"/>
    <m/>
    <s v="v9,7 fp11"/>
    <m/>
    <s v="DB2"/>
    <s v="DSDGE01J"/>
    <s v="Livré"/>
    <s v=" "/>
    <m/>
  </r>
  <r>
    <x v="1"/>
    <x v="1"/>
    <s v="ZUR12"/>
    <x v="38"/>
    <x v="0"/>
    <x v="0"/>
    <m/>
    <s v=" 10.166.129.160"/>
    <m/>
    <x v="5"/>
    <n v="59454"/>
    <n v="69454"/>
    <m/>
    <s v="v9,7 fp11"/>
    <m/>
    <s v="DB2"/>
    <s v="DBRIG02J"/>
    <s v="Livré"/>
    <s v=" "/>
    <m/>
  </r>
  <r>
    <x v="1"/>
    <x v="1"/>
    <s v="ZUR13"/>
    <x v="39"/>
    <x v="0"/>
    <x v="0"/>
    <m/>
    <s v=" 10.166.129.161"/>
    <m/>
    <x v="6"/>
    <n v="59456"/>
    <n v="69456"/>
    <m/>
    <s v="v9,7 fp11"/>
    <m/>
    <s v="DB2"/>
    <s v="DSOPU03J"/>
    <s v="Livré"/>
    <s v=" "/>
    <m/>
  </r>
  <r>
    <x v="1"/>
    <x v="1"/>
    <s v="ZUR14"/>
    <x v="40"/>
    <x v="0"/>
    <x v="0"/>
    <m/>
    <s v=" 10.166.129.162"/>
    <m/>
    <x v="7"/>
    <n v="59458"/>
    <n v="69458"/>
    <m/>
    <s v="v9,7 fp11"/>
    <m/>
    <s v="DB2"/>
    <s v="DADCQ01J"/>
    <s v="Livré"/>
    <s v=" "/>
    <m/>
  </r>
  <r>
    <x v="1"/>
    <x v="1"/>
    <s v="ZUR3A"/>
    <x v="41"/>
    <x v="0"/>
    <x v="0"/>
    <m/>
    <s v=" 10.166.129.163"/>
    <m/>
    <x v="16"/>
    <n v="59460"/>
    <n v="69460"/>
    <m/>
    <s v="v9,7 fp11"/>
    <m/>
    <s v="DB2"/>
    <s v="DSOPU02J"/>
    <s v="Livré"/>
    <s v=" "/>
    <m/>
  </r>
  <r>
    <x v="1"/>
    <x v="1"/>
    <s v="ZUR3B"/>
    <x v="42"/>
    <x v="0"/>
    <x v="0"/>
    <m/>
    <s v=" 10.166.129.164"/>
    <m/>
    <x v="17"/>
    <n v="59462"/>
    <n v="69462"/>
    <m/>
    <s v="v9,7 fp11"/>
    <m/>
    <s v="DB2"/>
    <s v="DSOPU01J"/>
    <s v="Livré"/>
    <s v=" "/>
    <m/>
  </r>
  <r>
    <x v="1"/>
    <x v="1"/>
    <s v="ZUR3C"/>
    <x v="43"/>
    <x v="0"/>
    <x v="0"/>
    <m/>
    <s v=" 10.166.129.165"/>
    <m/>
    <x v="18"/>
    <n v="59464"/>
    <n v="69464"/>
    <m/>
    <s v="v9,7 fp11"/>
    <m/>
    <s v="DB2"/>
    <s v="DBRIG01J"/>
    <s v="Livré"/>
    <s v=" "/>
    <m/>
  </r>
  <r>
    <x v="1"/>
    <x v="1"/>
    <s v="ZUR4A"/>
    <x v="44"/>
    <x v="0"/>
    <x v="0"/>
    <m/>
    <s v=" 10.166.129.166"/>
    <m/>
    <x v="19"/>
    <n v="59480"/>
    <n v="69480"/>
    <m/>
    <s v="v9,7 fp11"/>
    <m/>
    <s v="DB2"/>
    <s v="DSOPU02J"/>
    <s v="Livré"/>
    <s v=" "/>
    <m/>
  </r>
  <r>
    <x v="1"/>
    <x v="1"/>
    <s v="ZUR4B"/>
    <x v="45"/>
    <x v="0"/>
    <x v="0"/>
    <m/>
    <s v=" 10.166.129.167"/>
    <m/>
    <x v="20"/>
    <n v="59482"/>
    <n v="69482"/>
    <m/>
    <s v="v9,7 fp11"/>
    <m/>
    <s v="DB2"/>
    <s v="DSOPU01J"/>
    <s v=" "/>
    <s v=" "/>
    <m/>
  </r>
  <r>
    <x v="1"/>
    <x v="1"/>
    <s v="ZUR4C"/>
    <x v="46"/>
    <x v="0"/>
    <x v="0"/>
    <m/>
    <s v=" 10.166.129.168"/>
    <m/>
    <x v="21"/>
    <n v="59484"/>
    <n v="69484"/>
    <m/>
    <s v="v9,7 fp11"/>
    <m/>
    <s v="DB2"/>
    <s v="DBRIG01J"/>
    <s v=" "/>
    <s v=" "/>
    <m/>
  </r>
  <r>
    <x v="1"/>
    <x v="5"/>
    <m/>
    <x v="47"/>
    <x v="0"/>
    <x v="0"/>
    <m/>
    <m/>
    <s v=" QARI 3054"/>
    <x v="0"/>
    <m/>
    <m/>
    <m/>
    <m/>
    <m/>
    <m/>
    <m/>
    <m/>
    <s v=" "/>
    <s v=" "/>
  </r>
  <r>
    <x v="1"/>
    <x v="1"/>
    <m/>
    <x v="48"/>
    <x v="1"/>
    <x v="0"/>
    <m/>
    <s v="10.166.129.169"/>
    <s v="QARI 3054"/>
    <x v="0"/>
    <m/>
    <m/>
    <m/>
    <m/>
    <m/>
    <m/>
    <m/>
    <m/>
    <m/>
    <s v=" "/>
  </r>
  <r>
    <x v="1"/>
    <x v="1"/>
    <m/>
    <x v="49"/>
    <x v="2"/>
    <x v="0"/>
    <m/>
    <s v="10.166.129.170"/>
    <s v="QARI 3054"/>
    <x v="0"/>
    <m/>
    <m/>
    <m/>
    <m/>
    <m/>
    <m/>
    <m/>
    <m/>
    <m/>
    <m/>
  </r>
  <r>
    <x v="1"/>
    <x v="1"/>
    <s v="ZUR11"/>
    <x v="50"/>
    <x v="0"/>
    <x v="0"/>
    <m/>
    <s v="10.166.129.172"/>
    <m/>
    <x v="4"/>
    <n v="59452"/>
    <s v="NC"/>
    <m/>
    <s v="v9,7 fp11"/>
    <m/>
    <s v="DB2"/>
    <s v="DWMOP01J_x000a_DWMYW01J_x000a_DWMIN01J_x000a_DWMIN02J_x000a_DWMIN03J"/>
    <s v="En cours packaging Gilles D. 09/06/2016"/>
    <s v=" "/>
    <m/>
  </r>
  <r>
    <x v="1"/>
    <x v="1"/>
    <s v="ZUR18"/>
    <x v="51"/>
    <x v="0"/>
    <x v="0"/>
    <m/>
    <s v="10.166.129.173"/>
    <m/>
    <x v="22"/>
    <n v="59498"/>
    <s v="NC"/>
    <m/>
    <s v="v9,7 fp11"/>
    <m/>
    <s v="DB2"/>
    <s v="DEPM001J_x000a_DEPM002J_x000a_DEPM003J_x000a_DEPM004J"/>
    <s v="En cours packaging Gilles D. 09/06/2016"/>
    <s v=" "/>
    <m/>
  </r>
  <r>
    <x v="1"/>
    <x v="1"/>
    <s v="ZUR50"/>
    <x v="52"/>
    <x v="0"/>
    <x v="0"/>
    <m/>
    <s v="10.166.129.174"/>
    <m/>
    <x v="23"/>
    <n v="59440"/>
    <n v="69440"/>
    <m/>
    <s v="v9,7 fp11"/>
    <m/>
    <s v="DB2"/>
    <s v="DSGBD01J"/>
    <s v="En cours packaging Gilles D. 09/06/2016"/>
    <s v=" "/>
    <m/>
  </r>
  <r>
    <x v="1"/>
    <x v="1"/>
    <s v="ZUR51"/>
    <x v="53"/>
    <x v="0"/>
    <x v="0"/>
    <m/>
    <s v="10.166.129.175"/>
    <m/>
    <x v="24"/>
    <n v="59442"/>
    <n v="69442"/>
    <m/>
    <s v="v9,7 fp11"/>
    <m/>
    <s v="DB2"/>
    <s v="DSGBD02J"/>
    <s v="En cours packaging Gilles D. 09/06/2016"/>
    <s v=" "/>
    <m/>
  </r>
  <r>
    <x v="1"/>
    <x v="1"/>
    <s v="ZUR52"/>
    <x v="54"/>
    <x v="0"/>
    <x v="0"/>
    <m/>
    <s v="10.166.129.176"/>
    <m/>
    <x v="25"/>
    <n v="59444"/>
    <n v="69444"/>
    <m/>
    <s v="v9,7 fp11"/>
    <m/>
    <s v="DB2"/>
    <s v="DSGBD03J"/>
    <s v="En cours packaging Gilles D. 09/06/2016"/>
    <s v=" "/>
    <m/>
  </r>
  <r>
    <x v="1"/>
    <x v="1"/>
    <s v="ZUR53"/>
    <x v="55"/>
    <x v="0"/>
    <x v="0"/>
    <m/>
    <s v="10.166.129.177"/>
    <m/>
    <x v="26"/>
    <n v="59446"/>
    <n v="69446"/>
    <m/>
    <s v="v9,7 fp11"/>
    <m/>
    <s v="DB2"/>
    <s v="DSGBD04J"/>
    <s v="En cours packaging Gilles D. 09/06/2016"/>
    <s v=" "/>
    <m/>
  </r>
  <r>
    <x v="1"/>
    <x v="1"/>
    <s v="ZUR54"/>
    <x v="56"/>
    <x v="0"/>
    <x v="0"/>
    <m/>
    <s v="10.166.129.178"/>
    <m/>
    <x v="27"/>
    <n v="59448"/>
    <n v="69448"/>
    <m/>
    <s v="v9,7 fp11"/>
    <m/>
    <s v="DB2"/>
    <s v="DSGBD05J"/>
    <s v="En cours packaging Gilles D. 09/06/2016"/>
    <s v=" "/>
    <m/>
  </r>
  <r>
    <x v="1"/>
    <x v="1"/>
    <s v="ZUR10"/>
    <x v="57"/>
    <x v="0"/>
    <x v="0"/>
    <m/>
    <s v="10.166.129.179"/>
    <m/>
    <x v="3"/>
    <n v="59450"/>
    <n v="69450"/>
    <m/>
    <s v="v9,7 fp11"/>
    <m/>
    <s v="DB2"/>
    <s v="DCSPN01J"/>
    <m/>
    <s v=" "/>
    <m/>
  </r>
  <r>
    <x v="1"/>
    <x v="1"/>
    <s v="ZUR12"/>
    <x v="58"/>
    <x v="0"/>
    <x v="0"/>
    <m/>
    <s v="10.166.129.180"/>
    <m/>
    <x v="5"/>
    <n v="59454"/>
    <n v="69454"/>
    <m/>
    <s v="v9,7 fp11"/>
    <m/>
    <s v="DB2"/>
    <s v="DBRIG03J_x000a_pour NPC"/>
    <m/>
    <s v=" "/>
    <m/>
  </r>
  <r>
    <x v="1"/>
    <x v="1"/>
    <n v="0"/>
    <x v="3"/>
    <x v="0"/>
    <x v="0"/>
    <m/>
    <s v="10.166.129.181"/>
    <m/>
    <x v="0"/>
    <m/>
    <m/>
    <m/>
    <s v="v9,7 fp11"/>
    <m/>
    <s v="DB2"/>
    <m/>
    <s v=" "/>
    <s v=" "/>
    <m/>
  </r>
  <r>
    <x v="2"/>
    <x v="3"/>
    <m/>
    <x v="59"/>
    <x v="0"/>
    <x v="0"/>
    <m/>
    <s v="10.155.76.85"/>
    <s v=" "/>
    <x v="0"/>
    <m/>
    <m/>
    <m/>
    <m/>
    <m/>
    <m/>
    <m/>
    <m/>
    <s v=" "/>
    <s v=" "/>
  </r>
  <r>
    <x v="2"/>
    <x v="3"/>
    <m/>
    <x v="60"/>
    <x v="0"/>
    <x v="0"/>
    <m/>
    <s v="10.155.76.86"/>
    <s v="PARI 2151"/>
    <x v="0"/>
    <m/>
    <m/>
    <m/>
    <m/>
    <m/>
    <m/>
    <m/>
    <m/>
    <m/>
    <s v=" "/>
  </r>
  <r>
    <x v="2"/>
    <x v="3"/>
    <m/>
    <x v="61"/>
    <x v="0"/>
    <x v="0"/>
    <m/>
    <s v="10.155.76.87"/>
    <s v="PARI 2151"/>
    <x v="0"/>
    <m/>
    <m/>
    <m/>
    <m/>
    <m/>
    <m/>
    <m/>
    <m/>
    <m/>
    <m/>
  </r>
  <r>
    <x v="2"/>
    <x v="3"/>
    <s v="MUP10"/>
    <x v="62"/>
    <x v="0"/>
    <x v="0"/>
    <m/>
    <s v="10.155.76.96"/>
    <m/>
    <x v="28"/>
    <n v="54050"/>
    <n v="64050"/>
    <m/>
    <s v="v9,7 fp11"/>
    <m/>
    <s v="DB2"/>
    <s v="DETDQ01J"/>
    <m/>
    <s v=" "/>
    <m/>
  </r>
  <r>
    <x v="2"/>
    <x v="3"/>
    <s v="MUP11"/>
    <x v="63"/>
    <x v="0"/>
    <x v="0"/>
    <m/>
    <s v="10.155.76.97"/>
    <m/>
    <x v="29"/>
    <n v="54052"/>
    <n v="64052"/>
    <m/>
    <s v="v9,7 fp11"/>
    <m/>
    <s v="DB2"/>
    <s v="DAVSO01J"/>
    <m/>
    <s v=" "/>
    <m/>
  </r>
  <r>
    <x v="2"/>
    <x v="3"/>
    <s v="MUP12"/>
    <x v="64"/>
    <x v="0"/>
    <x v="0"/>
    <m/>
    <s v="10.155.76.95"/>
    <m/>
    <x v="30"/>
    <n v="54054"/>
    <n v="64054"/>
    <m/>
    <s v="v9,7 fp11"/>
    <m/>
    <s v="DB2"/>
    <s v="DBRIG02J"/>
    <m/>
    <s v=" "/>
    <m/>
  </r>
  <r>
    <x v="2"/>
    <x v="3"/>
    <s v="MUP13"/>
    <x v="65"/>
    <x v="0"/>
    <x v="0"/>
    <m/>
    <s v="10.155.76.92"/>
    <m/>
    <x v="31"/>
    <n v="54056"/>
    <n v="64056"/>
    <m/>
    <s v="v9,7 fp11"/>
    <m/>
    <s v="DB2"/>
    <s v="DPIVE01J"/>
    <m/>
    <s v=" "/>
    <m/>
  </r>
  <r>
    <x v="2"/>
    <x v="3"/>
    <s v="MUP14"/>
    <x v="66"/>
    <x v="0"/>
    <x v="0"/>
    <m/>
    <s v="10.155.76.98"/>
    <m/>
    <x v="32"/>
    <n v="54058"/>
    <n v="64058"/>
    <m/>
    <s v="v9,7 fp11"/>
    <m/>
    <s v="DB2"/>
    <s v="DSIDO01J"/>
    <m/>
    <s v=" "/>
    <m/>
  </r>
  <r>
    <x v="2"/>
    <x v="3"/>
    <s v="MUP1A"/>
    <x v="67"/>
    <x v="0"/>
    <x v="0"/>
    <m/>
    <s v="10.155.76.90"/>
    <m/>
    <x v="33"/>
    <n v="54090"/>
    <n v="64090"/>
    <m/>
    <s v="v9,7 fp11"/>
    <m/>
    <s v="DB2"/>
    <s v="DSOPU02J"/>
    <m/>
    <s v=" "/>
    <m/>
  </r>
  <r>
    <x v="2"/>
    <x v="3"/>
    <s v="MUP1B"/>
    <x v="68"/>
    <x v="0"/>
    <x v="0"/>
    <m/>
    <s v="10.155.76.88"/>
    <m/>
    <x v="34"/>
    <n v="54092"/>
    <n v="64092"/>
    <m/>
    <s v="v9,7 fp11"/>
    <m/>
    <s v="DB2"/>
    <s v="DSOPU01J"/>
    <m/>
    <s v=" "/>
    <m/>
  </r>
  <r>
    <x v="2"/>
    <x v="3"/>
    <s v="MUP1C"/>
    <x v="69"/>
    <x v="0"/>
    <x v="0"/>
    <m/>
    <s v="10.155.76.93"/>
    <m/>
    <x v="35"/>
    <n v="54094"/>
    <n v="64094"/>
    <m/>
    <s v="v9,7 fp11"/>
    <m/>
    <s v="DB2"/>
    <s v="DBRIG01J"/>
    <m/>
    <s v=" "/>
    <m/>
  </r>
  <r>
    <x v="2"/>
    <x v="3"/>
    <s v="MUP2A"/>
    <x v="70"/>
    <x v="0"/>
    <x v="0"/>
    <m/>
    <s v="10.155.76.91"/>
    <m/>
    <x v="36"/>
    <n v="54070"/>
    <n v="64070"/>
    <m/>
    <s v="v9,7 fp11"/>
    <m/>
    <s v="DB2"/>
    <s v="DSOPU02J"/>
    <m/>
    <s v=" "/>
    <m/>
  </r>
  <r>
    <x v="2"/>
    <x v="3"/>
    <s v="MUP2B"/>
    <x v="71"/>
    <x v="0"/>
    <x v="0"/>
    <m/>
    <s v="10.155.76.89"/>
    <m/>
    <x v="37"/>
    <n v="54072"/>
    <n v="64072"/>
    <m/>
    <s v="v9,7 fp11"/>
    <m/>
    <s v="DB2"/>
    <s v="DSOPU01J"/>
    <m/>
    <s v=" "/>
    <m/>
  </r>
  <r>
    <x v="2"/>
    <x v="3"/>
    <s v="MUP2C"/>
    <x v="72"/>
    <x v="0"/>
    <x v="0"/>
    <m/>
    <s v="10.155.76.94"/>
    <m/>
    <x v="38"/>
    <n v="54074"/>
    <n v="64074"/>
    <m/>
    <s v="v9,7 fp11"/>
    <m/>
    <s v="DB2"/>
    <s v="DBRIG01J"/>
    <m/>
    <s v=" "/>
    <m/>
  </r>
  <r>
    <x v="2"/>
    <x v="4"/>
    <m/>
    <x v="73"/>
    <x v="0"/>
    <x v="0"/>
    <m/>
    <m/>
    <s v=" "/>
    <x v="0"/>
    <m/>
    <m/>
    <m/>
    <m/>
    <m/>
    <m/>
    <m/>
    <m/>
    <s v=" "/>
    <s v=" "/>
  </r>
  <r>
    <x v="2"/>
    <x v="4"/>
    <m/>
    <x v="74"/>
    <x v="3"/>
    <x v="0"/>
    <m/>
    <s v="10.154.78.80"/>
    <s v="PARI 1941"/>
    <x v="0"/>
    <m/>
    <m/>
    <m/>
    <m/>
    <m/>
    <m/>
    <m/>
    <m/>
    <m/>
    <s v=" "/>
  </r>
  <r>
    <x v="2"/>
    <x v="4"/>
    <m/>
    <x v="75"/>
    <x v="4"/>
    <x v="0"/>
    <m/>
    <s v="10.154.78.81"/>
    <s v="PARI 1941"/>
    <x v="0"/>
    <m/>
    <m/>
    <m/>
    <m/>
    <m/>
    <m/>
    <m/>
    <m/>
    <m/>
    <m/>
  </r>
  <r>
    <x v="2"/>
    <x v="4"/>
    <s v="MUP10"/>
    <x v="76"/>
    <x v="0"/>
    <x v="0"/>
    <m/>
    <s v="10.154.78.82"/>
    <s v="PARI 1941"/>
    <x v="28"/>
    <n v="54050"/>
    <n v="64050"/>
    <m/>
    <s v="v9,7 fp11"/>
    <m/>
    <s v="DB2"/>
    <s v="DNOME01J"/>
    <m/>
    <s v=" "/>
    <m/>
  </r>
  <r>
    <x v="2"/>
    <x v="4"/>
    <s v="MUP11"/>
    <x v="77"/>
    <x v="0"/>
    <x v="0"/>
    <m/>
    <s v="10.154.78.83"/>
    <s v="PARI 1941"/>
    <x v="29"/>
    <n v="54052"/>
    <n v="64052"/>
    <m/>
    <s v="v9,7 fp11"/>
    <m/>
    <s v="DB2"/>
    <s v="DSDGE01J"/>
    <m/>
    <s v=" "/>
    <m/>
  </r>
  <r>
    <x v="2"/>
    <x v="4"/>
    <s v="MUP12"/>
    <x v="78"/>
    <x v="0"/>
    <x v="0"/>
    <m/>
    <s v="10.154.78.84"/>
    <s v="PARI 1941"/>
    <x v="30"/>
    <n v="54054"/>
    <n v="64054"/>
    <m/>
    <s v="v9,7 fp11"/>
    <m/>
    <s v="DB2"/>
    <s v="DBRIG02J"/>
    <m/>
    <s v=" "/>
    <m/>
  </r>
  <r>
    <x v="2"/>
    <x v="4"/>
    <s v="MUP13"/>
    <x v="79"/>
    <x v="0"/>
    <x v="0"/>
    <m/>
    <s v="10.154.78.85"/>
    <s v="PARI 1941"/>
    <x v="31"/>
    <n v="54056"/>
    <n v="64056"/>
    <m/>
    <s v="v9,7 fp11"/>
    <m/>
    <s v="DB2"/>
    <s v="DSOPU03J"/>
    <m/>
    <s v=" "/>
    <m/>
  </r>
  <r>
    <x v="2"/>
    <x v="4"/>
    <s v="MUP14"/>
    <x v="80"/>
    <x v="0"/>
    <x v="0"/>
    <m/>
    <s v="10.154.78.86"/>
    <s v="PARI 1941"/>
    <x v="32"/>
    <n v="54058"/>
    <n v="64058"/>
    <m/>
    <s v="v9,7 fp11"/>
    <m/>
    <s v="DB2"/>
    <s v="DADCQ01J"/>
    <m/>
    <s v=" "/>
    <m/>
  </r>
  <r>
    <x v="2"/>
    <x v="4"/>
    <s v="MUP3A"/>
    <x v="81"/>
    <x v="0"/>
    <x v="0"/>
    <m/>
    <s v="10.154.78.87"/>
    <s v="PARI 1941"/>
    <x v="39"/>
    <n v="54060"/>
    <n v="64060"/>
    <m/>
    <s v="v9,7 fp11"/>
    <m/>
    <s v="DB2"/>
    <s v="DSOPU02J"/>
    <m/>
    <s v=" "/>
    <m/>
  </r>
  <r>
    <x v="2"/>
    <x v="4"/>
    <s v="MUP3B"/>
    <x v="82"/>
    <x v="0"/>
    <x v="0"/>
    <m/>
    <s v="10.154.78.88"/>
    <s v="PARI 1941"/>
    <x v="40"/>
    <n v="54062"/>
    <n v="64062"/>
    <m/>
    <s v="v9,7 fp11"/>
    <m/>
    <s v="DB2"/>
    <s v="DSOPU01J"/>
    <m/>
    <s v=" "/>
    <m/>
  </r>
  <r>
    <x v="2"/>
    <x v="4"/>
    <s v="MUP3C"/>
    <x v="83"/>
    <x v="0"/>
    <x v="0"/>
    <m/>
    <s v="10.154.78.89"/>
    <s v="PARI 1941"/>
    <x v="41"/>
    <n v="54064"/>
    <n v="64064"/>
    <m/>
    <s v="v9,7 fp11"/>
    <m/>
    <s v="DB2"/>
    <s v="DBRIG01J"/>
    <m/>
    <s v=" "/>
    <m/>
  </r>
  <r>
    <x v="2"/>
    <x v="4"/>
    <s v="MUP4A"/>
    <x v="84"/>
    <x v="0"/>
    <x v="0"/>
    <m/>
    <s v="10.154.78.90"/>
    <s v="PARI 1941"/>
    <x v="42"/>
    <n v="54080"/>
    <n v="64080"/>
    <m/>
    <s v="v9,7 fp11"/>
    <m/>
    <s v="DB2"/>
    <s v="DSOPU02J"/>
    <m/>
    <s v=" "/>
    <m/>
  </r>
  <r>
    <x v="2"/>
    <x v="4"/>
    <s v="MUP4B"/>
    <x v="85"/>
    <x v="0"/>
    <x v="0"/>
    <m/>
    <s v="10.154.78.91"/>
    <s v="PARI 1941"/>
    <x v="43"/>
    <n v="54082"/>
    <n v="64082"/>
    <m/>
    <s v="v9,7 fp11"/>
    <m/>
    <s v="DB2"/>
    <s v="DSOPU01J"/>
    <m/>
    <s v=" "/>
    <m/>
  </r>
  <r>
    <x v="2"/>
    <x v="4"/>
    <s v="MUP4C"/>
    <x v="86"/>
    <x v="0"/>
    <x v="0"/>
    <m/>
    <s v="10.154.78.92"/>
    <s v="PARI 1941"/>
    <x v="44"/>
    <n v="54084"/>
    <n v="64084"/>
    <m/>
    <s v="v9,7 fp11"/>
    <m/>
    <s v="DB2"/>
    <s v="DBRIG01J"/>
    <s v=" "/>
    <s v=" "/>
    <m/>
  </r>
  <r>
    <x v="2"/>
    <x v="5"/>
    <m/>
    <x v="87"/>
    <x v="0"/>
    <x v="0"/>
    <m/>
    <m/>
    <s v=" "/>
    <x v="0"/>
    <m/>
    <m/>
    <m/>
    <m/>
    <m/>
    <m/>
    <m/>
    <m/>
    <s v=" "/>
    <s v=" "/>
  </r>
  <r>
    <x v="2"/>
    <x v="5"/>
    <m/>
    <x v="88"/>
    <x v="3"/>
    <x v="0"/>
    <m/>
    <s v="10.154.78.93"/>
    <s v="PARI 1941"/>
    <x v="0"/>
    <m/>
    <m/>
    <m/>
    <m/>
    <m/>
    <m/>
    <m/>
    <m/>
    <m/>
    <s v=" "/>
  </r>
  <r>
    <x v="2"/>
    <x v="5"/>
    <m/>
    <x v="89"/>
    <x v="4"/>
    <x v="0"/>
    <m/>
    <s v="10.154.78.94"/>
    <s v="PARI 1941"/>
    <x v="0"/>
    <m/>
    <m/>
    <m/>
    <m/>
    <m/>
    <m/>
    <m/>
    <m/>
    <m/>
    <m/>
  </r>
  <r>
    <x v="2"/>
    <x v="5"/>
    <s v="MUP11"/>
    <x v="90"/>
    <x v="0"/>
    <x v="0"/>
    <m/>
    <s v="10.154.78.95"/>
    <s v="PARI 1941"/>
    <x v="29"/>
    <n v="54052"/>
    <n v="64052"/>
    <m/>
    <s v="v9,7 fp11"/>
    <m/>
    <s v="DB2"/>
    <s v="DWMOP01J_x000a_DWMYW01J_x000a_DWMIN01J_x000a_DWMIN02J_x000a_DWMIN03J"/>
    <m/>
    <s v=" "/>
    <m/>
  </r>
  <r>
    <x v="2"/>
    <x v="5"/>
    <s v="MUP18"/>
    <x v="91"/>
    <x v="0"/>
    <x v="0"/>
    <m/>
    <s v="10.154.78.96"/>
    <s v="PARI 1941"/>
    <x v="45"/>
    <n v="54098"/>
    <n v="64098"/>
    <m/>
    <s v="v9,7 fp11"/>
    <m/>
    <s v="DB2"/>
    <s v="DEPM001J_x000a_DEPM002J_x000a_DEPM003J_x000a_DEPM004J"/>
    <m/>
    <s v=" "/>
    <m/>
  </r>
  <r>
    <x v="2"/>
    <x v="5"/>
    <s v="MUP50"/>
    <x v="92"/>
    <x v="0"/>
    <x v="0"/>
    <m/>
    <s v="10.154.78.97"/>
    <s v="PARI 1941"/>
    <x v="46"/>
    <n v="54040"/>
    <n v="64040"/>
    <m/>
    <s v="v9,7 fp11"/>
    <m/>
    <s v="DB2"/>
    <s v="DSGBD01J"/>
    <m/>
    <s v=" "/>
    <m/>
  </r>
  <r>
    <x v="2"/>
    <x v="5"/>
    <s v="MUP51"/>
    <x v="93"/>
    <x v="0"/>
    <x v="0"/>
    <m/>
    <s v="10.154.78.98"/>
    <s v="PARI 1941"/>
    <x v="47"/>
    <n v="54042"/>
    <n v="64042"/>
    <m/>
    <s v="v9,7 fp11"/>
    <m/>
    <s v="DB2"/>
    <s v="DSGBD02J"/>
    <m/>
    <s v=" "/>
    <m/>
  </r>
  <r>
    <x v="2"/>
    <x v="5"/>
    <s v="MUP52"/>
    <x v="94"/>
    <x v="0"/>
    <x v="0"/>
    <m/>
    <s v="10.154.78.99"/>
    <s v="PARI 1941"/>
    <x v="48"/>
    <n v="54044"/>
    <n v="64044"/>
    <m/>
    <s v="v9,7 fp11"/>
    <m/>
    <s v="DB2"/>
    <s v="DSGBD03J"/>
    <m/>
    <s v=" "/>
    <m/>
  </r>
  <r>
    <x v="2"/>
    <x v="5"/>
    <s v="MUP53"/>
    <x v="95"/>
    <x v="0"/>
    <x v="0"/>
    <m/>
    <s v="10.154.78.100"/>
    <s v="PARI 1941"/>
    <x v="49"/>
    <n v="54046"/>
    <n v="64046"/>
    <m/>
    <s v="v9,7 fp11"/>
    <m/>
    <s v="DB2"/>
    <s v="DSGBD04J"/>
    <m/>
    <s v=" "/>
    <m/>
  </r>
  <r>
    <x v="2"/>
    <x v="5"/>
    <s v="MUP54"/>
    <x v="96"/>
    <x v="0"/>
    <x v="0"/>
    <m/>
    <s v="10.154.78.101"/>
    <s v="PARI 1941"/>
    <x v="50"/>
    <n v="54048"/>
    <n v="64048"/>
    <m/>
    <s v="v9,7 fp11"/>
    <m/>
    <s v="DB2"/>
    <s v="DSGBD04J"/>
    <m/>
    <s v=" "/>
    <m/>
  </r>
  <r>
    <x v="2"/>
    <x v="5"/>
    <s v="MUP10"/>
    <x v="97"/>
    <x v="0"/>
    <x v="0"/>
    <m/>
    <s v="10.154.78.102"/>
    <s v="PARI 1941"/>
    <x v="28"/>
    <n v="54050"/>
    <n v="64050"/>
    <m/>
    <m/>
    <m/>
    <m/>
    <m/>
    <m/>
    <s v=" "/>
    <m/>
  </r>
  <r>
    <x v="2"/>
    <x v="5"/>
    <s v="MUP12"/>
    <x v="98"/>
    <x v="0"/>
    <x v="0"/>
    <m/>
    <m/>
    <m/>
    <x v="30"/>
    <n v="54054"/>
    <n v="64054"/>
    <m/>
    <s v="v9,7 fp11"/>
    <m/>
    <s v="DB2"/>
    <s v="DBRIG03J_x000a_pour NPC"/>
    <m/>
    <s v=" "/>
    <m/>
  </r>
  <r>
    <x v="2"/>
    <x v="5"/>
    <m/>
    <x v="3"/>
    <x v="0"/>
    <x v="0"/>
    <m/>
    <m/>
    <m/>
    <x v="0"/>
    <m/>
    <m/>
    <m/>
    <m/>
    <m/>
    <m/>
    <m/>
    <s v=" "/>
    <s v=" "/>
    <m/>
  </r>
  <r>
    <x v="2"/>
    <x v="5"/>
    <m/>
    <x v="3"/>
    <x v="0"/>
    <x v="0"/>
    <m/>
    <m/>
    <m/>
    <x v="0"/>
    <m/>
    <m/>
    <m/>
    <m/>
    <m/>
    <m/>
    <m/>
    <s v=" "/>
    <s v=" "/>
    <m/>
  </r>
  <r>
    <x v="1"/>
    <x v="6"/>
    <m/>
    <x v="99"/>
    <x v="0"/>
    <x v="0"/>
    <m/>
    <s v="10.166.187.178"/>
    <s v="QARI 3503"/>
    <x v="0"/>
    <m/>
    <m/>
    <m/>
    <m/>
    <m/>
    <m/>
    <m/>
    <m/>
    <s v=" "/>
    <s v=" "/>
  </r>
  <r>
    <x v="1"/>
    <x v="1"/>
    <m/>
    <x v="100"/>
    <x v="1"/>
    <x v="0"/>
    <m/>
    <s v="10.166.187.179"/>
    <s v="QARI 3503"/>
    <x v="0"/>
    <m/>
    <m/>
    <m/>
    <m/>
    <m/>
    <s v="DB2"/>
    <m/>
    <m/>
    <m/>
    <s v=" "/>
  </r>
  <r>
    <x v="1"/>
    <x v="1"/>
    <m/>
    <x v="101"/>
    <x v="2"/>
    <x v="0"/>
    <m/>
    <s v="10.166.187.180"/>
    <s v="QARI 3503"/>
    <x v="0"/>
    <m/>
    <m/>
    <m/>
    <m/>
    <m/>
    <s v="DB2"/>
    <m/>
    <m/>
    <m/>
    <m/>
  </r>
  <r>
    <x v="1"/>
    <x v="1"/>
    <m/>
    <x v="102"/>
    <x v="0"/>
    <x v="0"/>
    <m/>
    <s v="10.166.179.146"/>
    <s v="QARI 3497"/>
    <x v="0"/>
    <m/>
    <m/>
    <m/>
    <m/>
    <m/>
    <s v="DB2"/>
    <m/>
    <s v="Livré"/>
    <s v=" "/>
    <m/>
  </r>
  <r>
    <x v="1"/>
    <x v="1"/>
    <m/>
    <x v="103"/>
    <x v="0"/>
    <x v="0"/>
    <m/>
    <s v="10.166.179.147"/>
    <s v="QARI 3497"/>
    <x v="0"/>
    <m/>
    <m/>
    <m/>
    <m/>
    <m/>
    <s v="DB2"/>
    <m/>
    <s v="Livré"/>
    <s v=" "/>
    <m/>
  </r>
  <r>
    <x v="1"/>
    <x v="1"/>
    <s v="ZUR10"/>
    <x v="104"/>
    <x v="0"/>
    <x v="0"/>
    <m/>
    <s v="10.166.187.181"/>
    <m/>
    <x v="3"/>
    <n v="59450"/>
    <m/>
    <m/>
    <m/>
    <m/>
    <s v="DB2"/>
    <s v="Unica Campaign"/>
    <s v="Livré"/>
    <s v=" "/>
    <m/>
  </r>
  <r>
    <x v="1"/>
    <x v="1"/>
    <s v="ZUR11"/>
    <x v="105"/>
    <x v="0"/>
    <x v="0"/>
    <m/>
    <s v="10.166.187.182"/>
    <m/>
    <x v="4"/>
    <n v="59452"/>
    <m/>
    <m/>
    <m/>
    <m/>
    <s v="DB2"/>
    <s v="Unica Interact"/>
    <s v="Livré"/>
    <s v=" "/>
    <m/>
  </r>
  <r>
    <x v="1"/>
    <x v="1"/>
    <s v="ZUR12"/>
    <x v="106"/>
    <x v="0"/>
    <x v="0"/>
    <m/>
    <s v="10.166.187.183"/>
    <m/>
    <x v="5"/>
    <n v="59454"/>
    <m/>
    <m/>
    <m/>
    <m/>
    <s v="DB2"/>
    <s v="Cognos, sas, snaalert"/>
    <m/>
    <s v=" "/>
    <m/>
  </r>
  <r>
    <x v="2"/>
    <x v="0"/>
    <m/>
    <x v="107"/>
    <x v="0"/>
    <x v="0"/>
    <m/>
    <s v="10.155.76.52"/>
    <s v="PARI 2151"/>
    <x v="0"/>
    <m/>
    <m/>
    <m/>
    <s v="SG Linux A.11.20.22-0"/>
    <m/>
    <m/>
    <m/>
    <m/>
    <s v=" "/>
    <s v=" "/>
  </r>
  <r>
    <x v="2"/>
    <x v="1"/>
    <m/>
    <x v="108"/>
    <x v="3"/>
    <x v="0"/>
    <n v="1"/>
    <s v="10.155.76.53"/>
    <s v="PARI 2151"/>
    <x v="0"/>
    <m/>
    <m/>
    <m/>
    <m/>
    <m/>
    <m/>
    <m/>
    <m/>
    <m/>
    <s v=" "/>
  </r>
  <r>
    <x v="2"/>
    <x v="1"/>
    <m/>
    <x v="109"/>
    <x v="4"/>
    <x v="0"/>
    <n v="1"/>
    <s v="10.155.76.54"/>
    <s v="PARI 2151"/>
    <x v="0"/>
    <m/>
    <m/>
    <m/>
    <m/>
    <m/>
    <m/>
    <m/>
    <m/>
    <m/>
    <m/>
  </r>
  <r>
    <x v="2"/>
    <x v="1"/>
    <s v="MUP10"/>
    <x v="110"/>
    <x v="0"/>
    <x v="0"/>
    <m/>
    <s v=" 10.155.76.56"/>
    <s v="  PARI 2151"/>
    <x v="28"/>
    <n v="54050"/>
    <m/>
    <m/>
    <s v="v9,7 fp8"/>
    <m/>
    <s v="DB2"/>
    <s v="ADCQ/NOME/SOPU/MOST/EDTQ/BRIG/MSTR"/>
    <s v="Livré"/>
    <s v=" "/>
    <m/>
  </r>
  <r>
    <x v="2"/>
    <x v="1"/>
    <s v="MUP11"/>
    <x v="111"/>
    <x v="0"/>
    <x v="0"/>
    <m/>
    <s v=" 10.155.76.57"/>
    <s v="  PARI 2151"/>
    <x v="29"/>
    <n v="54052"/>
    <m/>
    <m/>
    <s v="v9,7 fp8"/>
    <m/>
    <s v="DB2"/>
    <s v="AVSO/SDGE/WMIN/WMYW/WMOP"/>
    <s v="Livré"/>
    <s v=" "/>
    <m/>
  </r>
  <r>
    <x v="2"/>
    <x v="1"/>
    <s v="MUP12"/>
    <x v="112"/>
    <x v="0"/>
    <x v="0"/>
    <m/>
    <s v="10.155.76.64"/>
    <s v="  PARI 2151"/>
    <x v="30"/>
    <n v="54054"/>
    <m/>
    <m/>
    <s v="v9,7 fp8"/>
    <m/>
    <s v="DB2"/>
    <s v="COCL"/>
    <s v="Livré"/>
    <s v=" "/>
    <m/>
  </r>
  <r>
    <x v="2"/>
    <x v="1"/>
    <s v="MUP13"/>
    <x v="113"/>
    <x v="0"/>
    <x v="0"/>
    <m/>
    <s v=" 10.155.76.58"/>
    <s v="  PARI 2151"/>
    <x v="31"/>
    <n v="54056"/>
    <m/>
    <m/>
    <s v="v9,7 fp8"/>
    <m/>
    <s v="DB2"/>
    <s v="PIVO HADR  Db2"/>
    <s v="Livré"/>
    <s v=" "/>
    <m/>
  </r>
  <r>
    <x v="2"/>
    <x v="1"/>
    <s v="MUP14"/>
    <x v="114"/>
    <x v="0"/>
    <x v="0"/>
    <m/>
    <s v=" 10.155.76.59"/>
    <s v="  PARI 2151"/>
    <x v="32"/>
    <n v="54058"/>
    <m/>
    <m/>
    <s v="v9,7 fp8"/>
    <m/>
    <s v="DB2"/>
    <s v="SIDO"/>
    <s v="Livré"/>
    <s v=" "/>
    <m/>
  </r>
  <r>
    <x v="2"/>
    <x v="1"/>
    <s v="MUP30"/>
    <x v="115"/>
    <x v="0"/>
    <x v="0"/>
    <m/>
    <s v=" 10.155.76.55"/>
    <s v="  PARI 2151"/>
    <x v="51"/>
    <n v="54060"/>
    <m/>
    <m/>
    <s v="v9,7 fp8"/>
    <m/>
    <s v="DB2"/>
    <s v="Versiionning : correction de l'edition en cours"/>
    <s v="Livré"/>
    <s v=" "/>
    <m/>
  </r>
  <r>
    <x v="2"/>
    <x v="1"/>
    <s v="MUP15"/>
    <x v="116"/>
    <x v="0"/>
    <x v="0"/>
    <m/>
    <s v="10.155.76.65"/>
    <s v=" PARI 2151"/>
    <x v="52"/>
    <n v="54062"/>
    <m/>
    <m/>
    <s v="v9,7 fp8"/>
    <m/>
    <s v="DB2"/>
    <s v="CDO conception"/>
    <s v="Livré"/>
    <m/>
    <m/>
  </r>
  <r>
    <x v="2"/>
    <x v="1"/>
    <s v="MUP16"/>
    <x v="117"/>
    <x v="0"/>
    <x v="0"/>
    <m/>
    <s v="10.155.76.66"/>
    <s v=" PARI 2151"/>
    <x v="53"/>
    <n v="54064"/>
    <m/>
    <m/>
    <s v="v9,7 fp8"/>
    <m/>
    <s v="DB2"/>
    <s v="CDO validation"/>
    <s v="Livré"/>
    <m/>
    <m/>
  </r>
  <r>
    <x v="2"/>
    <x v="1"/>
    <s v="MUP17"/>
    <x v="118"/>
    <x v="0"/>
    <x v="0"/>
    <m/>
    <s v="10.155.76.67"/>
    <s v=" PARI 2151"/>
    <x v="54"/>
    <n v="54066"/>
    <m/>
    <m/>
    <s v="v9,7 fp8"/>
    <m/>
    <s v="DB2"/>
    <s v="CDO exposition"/>
    <s v="Livré"/>
    <m/>
    <m/>
  </r>
  <r>
    <x v="2"/>
    <x v="1"/>
    <s v="MUP18"/>
    <x v="119"/>
    <x v="0"/>
    <x v="0"/>
    <m/>
    <s v="10.155.76.84"/>
    <s v=" PARI 2151"/>
    <x v="0"/>
    <n v="54068"/>
    <m/>
    <m/>
    <s v="v9,7 fp8"/>
    <m/>
    <s v="DB2"/>
    <s v="Nouvelel version CDO"/>
    <s v="Livré"/>
    <m/>
    <m/>
  </r>
  <r>
    <x v="2"/>
    <x v="7"/>
    <m/>
    <x v="120"/>
    <x v="0"/>
    <x v="0"/>
    <m/>
    <s v="10.155.76.111"/>
    <s v=" "/>
    <x v="0"/>
    <m/>
    <m/>
    <m/>
    <s v="SG Linux A.11.20.22-0"/>
    <d v="2014-12-22T00:00:00"/>
    <m/>
    <m/>
    <m/>
    <s v=" "/>
    <s v=" "/>
  </r>
  <r>
    <x v="2"/>
    <x v="7"/>
    <m/>
    <x v="121"/>
    <x v="0"/>
    <x v="0"/>
    <m/>
    <s v="10.155.76.112"/>
    <s v=" "/>
    <x v="0"/>
    <m/>
    <m/>
    <m/>
    <m/>
    <m/>
    <m/>
    <m/>
    <m/>
    <m/>
    <s v=" "/>
  </r>
  <r>
    <x v="2"/>
    <x v="7"/>
    <m/>
    <x v="122"/>
    <x v="0"/>
    <x v="0"/>
    <m/>
    <s v="10.155.76.113"/>
    <s v=" "/>
    <x v="0"/>
    <m/>
    <m/>
    <m/>
    <m/>
    <m/>
    <m/>
    <m/>
    <m/>
    <m/>
    <m/>
  </r>
  <r>
    <x v="2"/>
    <x v="7"/>
    <m/>
    <x v="3"/>
    <x v="0"/>
    <x v="0"/>
    <m/>
    <m/>
    <s v=" "/>
    <x v="0"/>
    <m/>
    <m/>
    <m/>
    <m/>
    <m/>
    <m/>
    <m/>
    <m/>
    <m/>
    <m/>
  </r>
  <r>
    <x v="2"/>
    <x v="7"/>
    <s v="TTP10"/>
    <x v="123"/>
    <x v="0"/>
    <x v="0"/>
    <m/>
    <s v="10.155.76.114"/>
    <s v=" "/>
    <x v="55"/>
    <s v="54050-504051"/>
    <m/>
    <m/>
    <s v="v9,7 fp8"/>
    <d v="2014-11-04T00:00:00"/>
    <s v="DB2"/>
    <s v="Tivoli - NCIM"/>
    <m/>
    <s v=" "/>
    <m/>
  </r>
  <r>
    <x v="2"/>
    <x v="7"/>
    <s v="TTP11"/>
    <x v="124"/>
    <x v="0"/>
    <x v="0"/>
    <m/>
    <s v="10.155.76.115"/>
    <s v=" "/>
    <x v="56"/>
    <s v="54052-54053"/>
    <m/>
    <m/>
    <s v="v9,7 fp8"/>
    <d v="2014-11-04T00:00:00"/>
    <s v="DB2"/>
    <s v="Tivoli - IMPACT"/>
    <m/>
    <s v=" "/>
    <m/>
  </r>
  <r>
    <x v="2"/>
    <x v="7"/>
    <s v="TTP12"/>
    <x v="125"/>
    <x v="0"/>
    <x v="0"/>
    <m/>
    <s v="10.155.76.116"/>
    <s v=" "/>
    <x v="57"/>
    <s v="54054-54055"/>
    <m/>
    <m/>
    <s v="v9,7 fp8"/>
    <d v="2014-11-04T00:00:00"/>
    <s v="DB2"/>
    <s v="Tivoli - TCR AGR"/>
    <m/>
    <s v=" "/>
    <m/>
  </r>
  <r>
    <x v="2"/>
    <x v="7"/>
    <s v="TTP13"/>
    <x v="126"/>
    <x v="0"/>
    <x v="0"/>
    <m/>
    <s v="10.155.76.117"/>
    <s v=" "/>
    <x v="58"/>
    <s v="54056-504057"/>
    <m/>
    <m/>
    <s v="v9,7 fp8"/>
    <m/>
    <s v="DB2"/>
    <s v="Tivoli - TCR CAG"/>
    <m/>
    <s v=" "/>
    <m/>
  </r>
  <r>
    <x v="2"/>
    <x v="7"/>
    <s v="TTP14"/>
    <x v="127"/>
    <x v="0"/>
    <x v="0"/>
    <m/>
    <s v="10.155.76.118"/>
    <s v=" "/>
    <x v="59"/>
    <s v="54058-54059"/>
    <m/>
    <m/>
    <s v="v9,7 fp8"/>
    <m/>
    <s v="DB2"/>
    <s v="Tivoli - TBSM"/>
    <m/>
    <s v=" "/>
    <m/>
  </r>
  <r>
    <x v="3"/>
    <x v="7"/>
    <s v="TTP15"/>
    <x v="128"/>
    <x v="0"/>
    <x v="0"/>
    <m/>
    <s v="10.155.76.119"/>
    <m/>
    <x v="60"/>
    <s v="54060-54061"/>
    <m/>
    <m/>
    <s v="v9,7 fp8"/>
    <m/>
    <s v="DB2"/>
    <s v="Tivoli - TCR V3 - TBSM Impact"/>
    <m/>
    <m/>
    <m/>
  </r>
  <r>
    <x v="3"/>
    <x v="7"/>
    <s v="TTP16"/>
    <x v="129"/>
    <x v="0"/>
    <x v="0"/>
    <m/>
    <s v="10.155.76.123"/>
    <m/>
    <x v="61"/>
    <s v="54062-54063"/>
    <m/>
    <m/>
    <s v="v9,7 fp8"/>
    <m/>
    <s v="DB2"/>
    <s v="Tivoli - TCR V3 - TBSM Impact"/>
    <m/>
    <m/>
    <m/>
  </r>
  <r>
    <x v="1"/>
    <x v="7"/>
    <m/>
    <x v="130"/>
    <x v="0"/>
    <x v="0"/>
    <m/>
    <s v="10.166.179.148"/>
    <s v="QARI 3497"/>
    <x v="0"/>
    <m/>
    <m/>
    <m/>
    <s v="SG Linux A.11.20.22-0"/>
    <d v="2014-12-22T00:00:00"/>
    <m/>
    <m/>
    <m/>
    <s v=" "/>
    <s v=" "/>
  </r>
  <r>
    <x v="1"/>
    <x v="1"/>
    <m/>
    <x v="131"/>
    <x v="1"/>
    <x v="0"/>
    <m/>
    <s v="10.166.179.149"/>
    <s v="QARI 3497"/>
    <x v="0"/>
    <m/>
    <m/>
    <m/>
    <m/>
    <m/>
    <m/>
    <m/>
    <m/>
    <m/>
    <s v=" "/>
  </r>
  <r>
    <x v="1"/>
    <x v="1"/>
    <m/>
    <x v="132"/>
    <x v="2"/>
    <x v="0"/>
    <m/>
    <s v="10.166.179.150"/>
    <s v="QARI 3497"/>
    <x v="0"/>
    <m/>
    <m/>
    <m/>
    <m/>
    <m/>
    <m/>
    <m/>
    <m/>
    <m/>
    <m/>
  </r>
  <r>
    <x v="1"/>
    <x v="1"/>
    <s v="ZAY10"/>
    <x v="133"/>
    <x v="0"/>
    <x v="0"/>
    <m/>
    <s v="10.166.179.151"/>
    <m/>
    <x v="62"/>
    <s v="59450-59451"/>
    <m/>
    <m/>
    <s v="v9,7 fp8"/>
    <d v="2014-11-04T00:00:00"/>
    <s v="DB2"/>
    <s v="Tivoli - NCIM"/>
    <s v="Livré"/>
    <s v=" "/>
    <m/>
  </r>
  <r>
    <x v="1"/>
    <x v="1"/>
    <s v="ZAY11"/>
    <x v="134"/>
    <x v="0"/>
    <x v="0"/>
    <m/>
    <s v="10.166.179.152"/>
    <m/>
    <x v="63"/>
    <s v="59452-59453"/>
    <m/>
    <m/>
    <s v="v9,7 fp8"/>
    <d v="2014-11-04T00:00:00"/>
    <s v="DB2"/>
    <s v="Tivoli - IMPACT"/>
    <s v="Livré"/>
    <s v=" "/>
    <m/>
  </r>
  <r>
    <x v="1"/>
    <x v="1"/>
    <s v="ZAY12"/>
    <x v="135"/>
    <x v="0"/>
    <x v="0"/>
    <m/>
    <s v="10.166.179.153"/>
    <m/>
    <x v="64"/>
    <s v="59454-59455"/>
    <m/>
    <m/>
    <s v="v9,7 fp8"/>
    <d v="2014-11-04T00:00:00"/>
    <s v="DB2"/>
    <s v="Tivoli - TCR AGR"/>
    <s v="Livré"/>
    <s v=" "/>
    <m/>
  </r>
  <r>
    <x v="1"/>
    <x v="1"/>
    <s v="ZAY13"/>
    <x v="136"/>
    <x v="0"/>
    <x v="0"/>
    <m/>
    <s v="10.166.179.154"/>
    <m/>
    <x v="65"/>
    <s v="59456-59457"/>
    <m/>
    <m/>
    <s v="v9,7 fp8"/>
    <d v="2014-11-04T00:00:00"/>
    <s v="DB2"/>
    <s v="Tivoli - TCR CAG"/>
    <s v="Livré"/>
    <s v=" "/>
    <m/>
  </r>
  <r>
    <x v="1"/>
    <x v="1"/>
    <s v="ZAY14"/>
    <x v="137"/>
    <x v="0"/>
    <x v="0"/>
    <m/>
    <s v="10.166.179.155"/>
    <m/>
    <x v="66"/>
    <s v="59458-59459"/>
    <m/>
    <m/>
    <s v="v9,7 fp8"/>
    <d v="2014-11-04T00:00:00"/>
    <s v="DB2"/>
    <s v="Tivoli - TBSM - TBSM Impact"/>
    <s v="Livré"/>
    <s v=" "/>
    <m/>
  </r>
  <r>
    <x v="1"/>
    <x v="1"/>
    <s v="ZAY15"/>
    <x v="138"/>
    <x v="0"/>
    <x v="0"/>
    <m/>
    <s v="10.166.179.158"/>
    <m/>
    <x v="67"/>
    <s v="59460-59461"/>
    <m/>
    <m/>
    <s v="v9,7 fp8"/>
    <m/>
    <s v="DB2"/>
    <s v="Tivoli - TCR V3 "/>
    <m/>
    <s v=" "/>
    <m/>
  </r>
  <r>
    <x v="1"/>
    <x v="1"/>
    <s v="ZAY16"/>
    <x v="139"/>
    <x v="0"/>
    <x v="0"/>
    <m/>
    <s v="10.166.179.159"/>
    <m/>
    <x v="68"/>
    <s v="59462-59463"/>
    <m/>
    <m/>
    <s v="v9,7 fp8"/>
    <m/>
    <s v="DB2"/>
    <s v="Demande de construction d'une instance DB2 supplémentaire ZAY16 à celle existante pour pouvoir ensuite y copier la base de données DHYON4J _x000a_"/>
    <m/>
    <s v=" "/>
    <m/>
  </r>
  <r>
    <x v="2"/>
    <x v="8"/>
    <m/>
    <x v="140"/>
    <x v="0"/>
    <x v="0"/>
    <m/>
    <s v="10.155.99.246"/>
    <s v=" PARI 1907"/>
    <x v="0"/>
    <m/>
    <m/>
    <m/>
    <s v="SG Linux A.11.20.22-0"/>
    <d v="2014-12-22T00:00:00"/>
    <m/>
    <m/>
    <m/>
    <s v=" "/>
    <s v=" "/>
  </r>
  <r>
    <x v="2"/>
    <x v="1"/>
    <m/>
    <x v="141"/>
    <x v="3"/>
    <x v="0"/>
    <m/>
    <s v="10.155.99.248"/>
    <s v=" PARI 1907"/>
    <x v="0"/>
    <m/>
    <m/>
    <m/>
    <m/>
    <m/>
    <m/>
    <m/>
    <m/>
    <m/>
    <s v=" "/>
  </r>
  <r>
    <x v="2"/>
    <x v="1"/>
    <m/>
    <x v="142"/>
    <x v="4"/>
    <x v="0"/>
    <m/>
    <s v="10.155.99.249"/>
    <s v=" PARI 1907"/>
    <x v="0"/>
    <m/>
    <m/>
    <m/>
    <m/>
    <m/>
    <m/>
    <m/>
    <m/>
    <m/>
    <m/>
  </r>
  <r>
    <x v="2"/>
    <x v="1"/>
    <s v="MUP10"/>
    <x v="143"/>
    <x v="0"/>
    <x v="0"/>
    <m/>
    <s v="10.155.99.250"/>
    <s v=" "/>
    <x v="28"/>
    <s v="54050-54051"/>
    <m/>
    <m/>
    <s v="V9.7 fp11"/>
    <m/>
    <s v="DB2"/>
    <s v="Unica Campaign"/>
    <s v="Laurent P. livré 03/07/2015"/>
    <s v=" "/>
    <m/>
  </r>
  <r>
    <x v="2"/>
    <x v="1"/>
    <s v="MUP11"/>
    <x v="144"/>
    <x v="0"/>
    <x v="0"/>
    <m/>
    <s v="10.155.99.166"/>
    <s v=" "/>
    <x v="29"/>
    <s v="54052-54053"/>
    <m/>
    <m/>
    <s v="V9.7 fp11"/>
    <m/>
    <s v="DB2"/>
    <s v="Unica Interact"/>
    <s v="Laurent P. livré 03/07/2015"/>
    <s v=" "/>
    <m/>
  </r>
  <r>
    <x v="2"/>
    <x v="1"/>
    <s v="MUP12"/>
    <x v="145"/>
    <x v="0"/>
    <x v="0"/>
    <m/>
    <s v="10.155.99.167"/>
    <s v=" "/>
    <x v="30"/>
    <s v="54054-54055"/>
    <m/>
    <m/>
    <s v="V9.7 fp11"/>
    <m/>
    <s v="DB2"/>
    <s v="Cognos, sas, snaalert"/>
    <m/>
    <s v=" "/>
    <m/>
  </r>
  <r>
    <x v="2"/>
    <x v="1"/>
    <m/>
    <x v="3"/>
    <x v="0"/>
    <x v="0"/>
    <m/>
    <m/>
    <s v=" "/>
    <x v="69"/>
    <m/>
    <m/>
    <m/>
    <m/>
    <m/>
    <m/>
    <m/>
    <s v=" "/>
    <s v=" "/>
    <m/>
  </r>
  <r>
    <x v="2"/>
    <x v="1"/>
    <s v=" "/>
    <x v="3"/>
    <x v="0"/>
    <x v="0"/>
    <m/>
    <s v=" "/>
    <s v=" "/>
    <x v="1"/>
    <s v=" "/>
    <m/>
    <m/>
    <m/>
    <m/>
    <s v=" "/>
    <s v=" "/>
    <s v=" "/>
    <s v=" "/>
    <m/>
  </r>
  <r>
    <x v="2"/>
    <x v="9"/>
    <m/>
    <x v="146"/>
    <x v="0"/>
    <x v="0"/>
    <m/>
    <s v="10.155.73.74"/>
    <s v="PARI 2177"/>
    <x v="0"/>
    <m/>
    <m/>
    <m/>
    <s v="SG Linux A.11.20.22-0"/>
    <d v="2014-12-22T00:00:00"/>
    <m/>
    <m/>
    <m/>
    <s v=" "/>
    <s v=" "/>
  </r>
  <r>
    <x v="2"/>
    <x v="1"/>
    <m/>
    <x v="147"/>
    <x v="3"/>
    <x v="0"/>
    <m/>
    <s v="10.155.73.75"/>
    <s v=" PARI 2177"/>
    <x v="0"/>
    <m/>
    <m/>
    <m/>
    <m/>
    <m/>
    <m/>
    <m/>
    <m/>
    <m/>
    <s v=" "/>
  </r>
  <r>
    <x v="2"/>
    <x v="1"/>
    <m/>
    <x v="148"/>
    <x v="4"/>
    <x v="0"/>
    <m/>
    <s v="10.155.73.76"/>
    <s v=" PARI 2177"/>
    <x v="0"/>
    <m/>
    <m/>
    <m/>
    <m/>
    <m/>
    <m/>
    <m/>
    <m/>
    <m/>
    <m/>
  </r>
  <r>
    <x v="2"/>
    <x v="1"/>
    <s v="MUP30"/>
    <x v="149"/>
    <x v="5"/>
    <x v="0"/>
    <m/>
    <m/>
    <s v=" "/>
    <x v="51"/>
    <s v="54060-54061"/>
    <m/>
    <m/>
    <s v="v9,7 fp8"/>
    <d v="2015-07-07T00:00:00"/>
    <s v="DB2"/>
    <s v="Versionning SOPU - GEV"/>
    <m/>
    <s v=" "/>
    <m/>
  </r>
  <r>
    <x v="2"/>
    <x v="1"/>
    <s v="MUP40"/>
    <x v="150"/>
    <x v="5"/>
    <x v="0"/>
    <m/>
    <s v="10.155.73.78"/>
    <s v=" "/>
    <x v="70"/>
    <s v="54080-54081"/>
    <m/>
    <m/>
    <s v="v9,7 fp8"/>
    <d v="2015-07-07T00:00:00"/>
    <s v="DB2"/>
    <s v="Versionning SOPU - GEV"/>
    <m/>
    <s v=" "/>
    <m/>
  </r>
  <r>
    <x v="2"/>
    <x v="1"/>
    <s v="MUP10"/>
    <x v="151"/>
    <x v="5"/>
    <x v="0"/>
    <m/>
    <m/>
    <s v=" "/>
    <x v="28"/>
    <s v="54050-54051"/>
    <m/>
    <m/>
    <s v="v9,7 fp8"/>
    <d v="2015-07-07T00:00:00"/>
    <s v="DB2"/>
    <s v="Versionning SOPU - GEV"/>
    <m/>
    <s v=" "/>
    <m/>
  </r>
  <r>
    <x v="2"/>
    <x v="1"/>
    <s v="MUP20"/>
    <x v="152"/>
    <x v="5"/>
    <x v="0"/>
    <m/>
    <s v="10.155.73.77"/>
    <s v=" "/>
    <x v="71"/>
    <s v="54070-54071"/>
    <m/>
    <m/>
    <s v="v9,7 fp8"/>
    <d v="2015-07-07T00:00:00"/>
    <s v="DB2"/>
    <s v="Versionning SOPU - GEV"/>
    <m/>
    <s v=" "/>
    <m/>
  </r>
  <r>
    <x v="2"/>
    <x v="1"/>
    <s v="MUP11"/>
    <x v="153"/>
    <x v="5"/>
    <x v="0"/>
    <m/>
    <m/>
    <m/>
    <x v="29"/>
    <s v="54052-54053"/>
    <m/>
    <m/>
    <m/>
    <m/>
    <m/>
    <s v="Versionning Webmethod"/>
    <m/>
    <m/>
    <m/>
  </r>
  <r>
    <x v="2"/>
    <x v="1"/>
    <s v="MUP21"/>
    <x v="154"/>
    <x v="5"/>
    <x v="0"/>
    <m/>
    <s v="10.155.73.79"/>
    <m/>
    <x v="72"/>
    <s v="54072-54073"/>
    <m/>
    <m/>
    <s v="v9,7 fp8"/>
    <m/>
    <m/>
    <s v="Versionning Webmethod"/>
    <m/>
    <m/>
    <m/>
  </r>
  <r>
    <x v="2"/>
    <x v="1"/>
    <s v="MUP31"/>
    <x v="155"/>
    <x v="5"/>
    <x v="0"/>
    <m/>
    <m/>
    <m/>
    <x v="73"/>
    <s v="54062-54063"/>
    <m/>
    <m/>
    <m/>
    <m/>
    <m/>
    <s v="Versionning Webmethod"/>
    <m/>
    <m/>
    <m/>
  </r>
  <r>
    <x v="2"/>
    <x v="1"/>
    <s v="MUP41"/>
    <x v="156"/>
    <x v="5"/>
    <x v="0"/>
    <m/>
    <s v="10.155.73.80"/>
    <m/>
    <x v="74"/>
    <s v="54082-54083"/>
    <m/>
    <m/>
    <s v="v9,7 fp8"/>
    <m/>
    <m/>
    <s v="Versionning Webmethod"/>
    <m/>
    <m/>
    <m/>
  </r>
  <r>
    <x v="1"/>
    <x v="9"/>
    <m/>
    <x v="157"/>
    <x v="0"/>
    <x v="0"/>
    <m/>
    <s v="10.166.66.114"/>
    <s v="QARI 3066"/>
    <x v="0"/>
    <m/>
    <m/>
    <m/>
    <s v="SG Linux A.11.20.22-0"/>
    <d v="2014-12-22T00:00:00"/>
    <m/>
    <m/>
    <m/>
    <s v=" "/>
    <s v=" "/>
  </r>
  <r>
    <x v="1"/>
    <x v="1"/>
    <m/>
    <x v="158"/>
    <x v="1"/>
    <x v="0"/>
    <m/>
    <s v="10.166.66.112"/>
    <s v="QARI 3066"/>
    <x v="0"/>
    <m/>
    <m/>
    <m/>
    <m/>
    <m/>
    <m/>
    <m/>
    <m/>
    <m/>
    <s v=" "/>
  </r>
  <r>
    <x v="1"/>
    <x v="1"/>
    <m/>
    <x v="159"/>
    <x v="2"/>
    <x v="0"/>
    <m/>
    <s v="10.166.66.113"/>
    <s v="QARI 3066"/>
    <x v="0"/>
    <m/>
    <m/>
    <m/>
    <m/>
    <m/>
    <m/>
    <m/>
    <m/>
    <m/>
    <m/>
  </r>
  <r>
    <x v="1"/>
    <x v="1"/>
    <s v="ZUR30"/>
    <x v="160"/>
    <x v="5"/>
    <x v="0"/>
    <m/>
    <m/>
    <m/>
    <x v="8"/>
    <s v="59460-59461"/>
    <m/>
    <m/>
    <s v="v9,7 fp8"/>
    <d v="2015-11-04T00:00:00"/>
    <s v="DB2"/>
    <s v="Versionning SOPU - GEV"/>
    <m/>
    <s v=" "/>
    <m/>
  </r>
  <r>
    <x v="1"/>
    <x v="1"/>
    <s v="ZUR40"/>
    <x v="161"/>
    <x v="5"/>
    <x v="0"/>
    <m/>
    <s v="10.166.66.116"/>
    <m/>
    <x v="75"/>
    <s v="59480/59481"/>
    <m/>
    <m/>
    <s v="v9,7 fp8"/>
    <d v="2015-11-04T00:00:00"/>
    <s v="DB2"/>
    <s v="Versionning SOPU - GEV"/>
    <s v="Laurent P. livré 25/08/2015"/>
    <s v=" "/>
    <m/>
  </r>
  <r>
    <x v="1"/>
    <x v="1"/>
    <s v="ZUR10"/>
    <x v="162"/>
    <x v="5"/>
    <x v="0"/>
    <m/>
    <m/>
    <m/>
    <x v="3"/>
    <s v="59450-59451"/>
    <m/>
    <m/>
    <s v="v9,7 fp8"/>
    <d v="2015-11-04T00:00:00"/>
    <s v="DB2"/>
    <s v="Versionning SOPU - GEV"/>
    <m/>
    <s v=" "/>
    <m/>
  </r>
  <r>
    <x v="1"/>
    <x v="1"/>
    <s v="ZUR20"/>
    <x v="163"/>
    <x v="5"/>
    <x v="0"/>
    <m/>
    <s v="10.166.66.115"/>
    <m/>
    <x v="76"/>
    <s v="59470-59471"/>
    <m/>
    <m/>
    <s v="v9,7 fp8"/>
    <d v="2015-11-04T00:00:00"/>
    <s v="DB2"/>
    <s v="Versionning SOPU - GEV"/>
    <s v="Laurent P. livré 25/08/2015"/>
    <s v=" "/>
    <m/>
  </r>
  <r>
    <x v="1"/>
    <x v="1"/>
    <s v="ZUR11"/>
    <x v="164"/>
    <x v="5"/>
    <x v="0"/>
    <m/>
    <m/>
    <m/>
    <x v="4"/>
    <s v="59452-59453"/>
    <m/>
    <m/>
    <s v="v9,7 fp8"/>
    <d v="2015-11-04T00:00:00"/>
    <s v="DB2"/>
    <s v="Versionning Webmethod"/>
    <m/>
    <s v=" "/>
    <m/>
  </r>
  <r>
    <x v="1"/>
    <x v="1"/>
    <s v="ZUR21"/>
    <x v="165"/>
    <x v="5"/>
    <x v="0"/>
    <m/>
    <s v="10.166.66.118"/>
    <m/>
    <x v="77"/>
    <s v="59472-59473"/>
    <m/>
    <m/>
    <s v="v9,7 fp8"/>
    <d v="2015-11-04T00:00:00"/>
    <s v="DB2"/>
    <s v="Versionning Webmethod"/>
    <m/>
    <s v=" "/>
    <m/>
  </r>
  <r>
    <x v="1"/>
    <x v="1"/>
    <s v="ZUR31"/>
    <x v="166"/>
    <x v="5"/>
    <x v="0"/>
    <m/>
    <m/>
    <m/>
    <x v="78"/>
    <s v="59462-59463"/>
    <m/>
    <m/>
    <s v="v9,7 fp8"/>
    <m/>
    <s v="DB2"/>
    <s v="Versionning Webmethod"/>
    <m/>
    <s v=" "/>
    <m/>
  </r>
  <r>
    <x v="1"/>
    <x v="1"/>
    <s v="ZUR41"/>
    <x v="164"/>
    <x v="5"/>
    <x v="0"/>
    <m/>
    <s v="10.166.66.117"/>
    <m/>
    <x v="79"/>
    <s v="59482-59483"/>
    <m/>
    <m/>
    <s v="v9,7 fp8"/>
    <m/>
    <s v="DB2"/>
    <s v="Versionning Webmethod"/>
    <m/>
    <s v=" "/>
    <m/>
  </r>
  <r>
    <x v="2"/>
    <x v="10"/>
    <m/>
    <x v="167"/>
    <x v="0"/>
    <x v="0"/>
    <m/>
    <s v="10.155.73.84"/>
    <s v="PARI 2177"/>
    <x v="0"/>
    <m/>
    <m/>
    <m/>
    <s v="SG Linux A.11.20.22-0"/>
    <d v="2014-12-22T00:00:00"/>
    <m/>
    <m/>
    <m/>
    <s v=" "/>
    <s v=" "/>
  </r>
  <r>
    <x v="2"/>
    <x v="1"/>
    <m/>
    <x v="168"/>
    <x v="3"/>
    <x v="0"/>
    <m/>
    <s v="10.155.73.82"/>
    <s v=" PARI 2177"/>
    <x v="0"/>
    <m/>
    <m/>
    <m/>
    <m/>
    <m/>
    <m/>
    <m/>
    <m/>
    <m/>
    <s v=" "/>
  </r>
  <r>
    <x v="2"/>
    <x v="1"/>
    <m/>
    <x v="169"/>
    <x v="4"/>
    <x v="0"/>
    <m/>
    <s v="10.155.73.83"/>
    <s v=" PARI 2177"/>
    <x v="0"/>
    <m/>
    <m/>
    <m/>
    <m/>
    <m/>
    <m/>
    <m/>
    <m/>
    <m/>
    <m/>
  </r>
  <r>
    <x v="2"/>
    <x v="1"/>
    <s v="MUP10"/>
    <x v="170"/>
    <x v="0"/>
    <x v="0"/>
    <m/>
    <s v="10.155.73.85"/>
    <m/>
    <x v="28"/>
    <s v="54050-54051"/>
    <m/>
    <m/>
    <s v="v9,7 fp8"/>
    <d v="2015-07-07T00:00:00"/>
    <s v="DB2"/>
    <s v="MSTR"/>
    <s v="Gilles D. en cours"/>
    <s v=" "/>
    <m/>
  </r>
  <r>
    <x v="2"/>
    <x v="1"/>
    <s v="MUP11"/>
    <x v="171"/>
    <x v="0"/>
    <x v="0"/>
    <m/>
    <s v="10.155.73.86"/>
    <m/>
    <x v="29"/>
    <s v="54052-54053"/>
    <m/>
    <m/>
    <s v="v9,7 fp8"/>
    <d v="2015-07-07T00:00:00"/>
    <s v="DB2"/>
    <s v="MSTR"/>
    <s v="Gilles D. en cours"/>
    <s v=" "/>
    <m/>
  </r>
  <r>
    <x v="2"/>
    <x v="1"/>
    <m/>
    <x v="3"/>
    <x v="0"/>
    <x v="0"/>
    <m/>
    <s v="10.155.73.87"/>
    <s v=" "/>
    <x v="69"/>
    <s v="54054-54055"/>
    <m/>
    <m/>
    <s v="v9,7 fp8"/>
    <d v="2015-07-07T00:00:00"/>
    <s v="DB2"/>
    <m/>
    <m/>
    <s v=" "/>
    <m/>
  </r>
  <r>
    <x v="2"/>
    <x v="1"/>
    <m/>
    <x v="3"/>
    <x v="0"/>
    <x v="0"/>
    <m/>
    <s v="10.155.73.88"/>
    <s v=" "/>
    <x v="69"/>
    <s v="54056-54057"/>
    <m/>
    <m/>
    <s v="v9,7 fp8"/>
    <d v="2015-07-07T00:00:00"/>
    <s v="DB2"/>
    <m/>
    <s v=" "/>
    <s v=" "/>
    <m/>
  </r>
  <r>
    <x v="2"/>
    <x v="1"/>
    <s v=" "/>
    <x v="3"/>
    <x v="0"/>
    <x v="0"/>
    <m/>
    <s v=" 10.155.73.89"/>
    <s v=" "/>
    <x v="1"/>
    <s v=" "/>
    <m/>
    <m/>
    <m/>
    <m/>
    <s v=" "/>
    <s v=" "/>
    <s v=" "/>
    <s v=" "/>
    <m/>
  </r>
  <r>
    <x v="1"/>
    <x v="10"/>
    <m/>
    <x v="172"/>
    <x v="0"/>
    <x v="0"/>
    <m/>
    <s v="10.166.66.103"/>
    <s v="QARI 3066"/>
    <x v="0"/>
    <m/>
    <m/>
    <m/>
    <s v="SG Linux A.11.20.22-0"/>
    <d v="2014-12-22T00:00:00"/>
    <m/>
    <m/>
    <m/>
    <s v=" "/>
    <s v=" "/>
  </r>
  <r>
    <x v="1"/>
    <x v="1"/>
    <m/>
    <x v="173"/>
    <x v="2"/>
    <x v="0"/>
    <m/>
    <s v="10.166.66.101 "/>
    <s v="QARI 3066"/>
    <x v="0"/>
    <m/>
    <m/>
    <m/>
    <m/>
    <m/>
    <m/>
    <m/>
    <m/>
    <m/>
    <s v=" "/>
  </r>
  <r>
    <x v="1"/>
    <x v="1"/>
    <m/>
    <x v="174"/>
    <x v="2"/>
    <x v="0"/>
    <m/>
    <s v="10.166.66.102"/>
    <s v="QARI 3066"/>
    <x v="0"/>
    <m/>
    <m/>
    <m/>
    <m/>
    <m/>
    <m/>
    <m/>
    <m/>
    <m/>
    <m/>
  </r>
  <r>
    <x v="1"/>
    <x v="1"/>
    <s v="ZUR10"/>
    <x v="175"/>
    <x v="0"/>
    <x v="0"/>
    <m/>
    <s v="10.166.66.104"/>
    <m/>
    <x v="3"/>
    <s v="58450-59451"/>
    <m/>
    <m/>
    <s v="v9,7 fp8"/>
    <d v="2015-11-04T00:00:00"/>
    <s v="DB2"/>
    <s v="MSTR"/>
    <s v="Gilles D. livré 19/08/2015"/>
    <s v=" "/>
    <m/>
  </r>
  <r>
    <x v="1"/>
    <x v="1"/>
    <s v="ZUR11"/>
    <x v="176"/>
    <x v="0"/>
    <x v="0"/>
    <m/>
    <s v="10.166.66.105"/>
    <m/>
    <x v="4"/>
    <s v="59452-59453"/>
    <m/>
    <m/>
    <s v="v9,7 fp8"/>
    <d v="2015-11-04T00:00:00"/>
    <s v="DB2"/>
    <s v="MSTR"/>
    <s v="Gilles D. livré 19/08/2015"/>
    <s v=" "/>
    <m/>
  </r>
  <r>
    <x v="1"/>
    <x v="1"/>
    <s v="ZUR15"/>
    <x v="177"/>
    <x v="0"/>
    <x v="0"/>
    <m/>
    <s v="10.166.66.106"/>
    <m/>
    <x v="80"/>
    <s v="59454-59455"/>
    <m/>
    <m/>
    <s v="v9,7 fp8"/>
    <d v="2015-11-04T00:00:00"/>
    <s v="DB2"/>
    <s v="MSTR"/>
    <s v="Gilles D. livré 19/08/2015"/>
    <s v=" "/>
    <m/>
  </r>
  <r>
    <x v="1"/>
    <x v="1"/>
    <m/>
    <x v="3"/>
    <x v="0"/>
    <x v="0"/>
    <m/>
    <m/>
    <m/>
    <x v="69"/>
    <m/>
    <m/>
    <m/>
    <m/>
    <m/>
    <m/>
    <m/>
    <m/>
    <s v=" "/>
    <m/>
  </r>
  <r>
    <x v="1"/>
    <x v="1"/>
    <m/>
    <x v="3"/>
    <x v="0"/>
    <x v="0"/>
    <m/>
    <m/>
    <m/>
    <x v="0"/>
    <m/>
    <m/>
    <m/>
    <m/>
    <m/>
    <m/>
    <m/>
    <m/>
    <s v=" "/>
    <m/>
  </r>
  <r>
    <x v="2"/>
    <x v="11"/>
    <m/>
    <x v="178"/>
    <x v="0"/>
    <x v="0"/>
    <m/>
    <s v="10.166.168.196"/>
    <m/>
    <x v="0"/>
    <m/>
    <m/>
    <m/>
    <m/>
    <m/>
    <m/>
    <m/>
    <m/>
    <s v=" "/>
    <s v=" "/>
  </r>
  <r>
    <x v="2"/>
    <x v="1"/>
    <m/>
    <x v="179"/>
    <x v="2"/>
    <x v="0"/>
    <m/>
    <e v="#REF!"/>
    <s v="10.166.168.194"/>
    <x v="0"/>
    <m/>
    <m/>
    <m/>
    <m/>
    <m/>
    <m/>
    <m/>
    <m/>
    <m/>
    <s v=" "/>
  </r>
  <r>
    <x v="2"/>
    <x v="1"/>
    <m/>
    <x v="180"/>
    <x v="2"/>
    <x v="0"/>
    <m/>
    <e v="#REF!"/>
    <s v="10.166.168.195"/>
    <x v="0"/>
    <m/>
    <m/>
    <m/>
    <m/>
    <m/>
    <m/>
    <m/>
    <m/>
    <m/>
    <m/>
  </r>
  <r>
    <x v="2"/>
    <x v="1"/>
    <s v="TTP10"/>
    <x v="181"/>
    <x v="0"/>
    <x v="0"/>
    <m/>
    <e v="#REF!"/>
    <s v="10.166.168.197"/>
    <x v="55"/>
    <s v="54150-54151"/>
    <m/>
    <m/>
    <s v="v9,7 fp8"/>
    <d v="2016-08-23T00:00:00"/>
    <s v="DB2"/>
    <s v="DRATC01J"/>
    <m/>
    <s v="FLORIAN ALBINET"/>
    <m/>
  </r>
  <r>
    <x v="2"/>
    <x v="1"/>
    <m/>
    <x v="3"/>
    <x v="0"/>
    <x v="0"/>
    <m/>
    <m/>
    <m/>
    <x v="0"/>
    <m/>
    <m/>
    <m/>
    <m/>
    <m/>
    <m/>
    <m/>
    <m/>
    <s v=" "/>
    <m/>
  </r>
  <r>
    <x v="1"/>
    <x v="12"/>
    <m/>
    <x v="3"/>
    <x v="0"/>
    <x v="0"/>
    <m/>
    <s v="10.166.129.235"/>
    <n v="3054"/>
    <x v="0"/>
    <m/>
    <m/>
    <m/>
    <m/>
    <m/>
    <m/>
    <m/>
    <m/>
    <s v=" "/>
    <s v=" "/>
  </r>
  <r>
    <x v="1"/>
    <x v="1"/>
    <m/>
    <x v="182"/>
    <x v="1"/>
    <x v="0"/>
    <m/>
    <s v="10.166.129.236"/>
    <n v="3054"/>
    <x v="0"/>
    <m/>
    <m/>
    <m/>
    <m/>
    <m/>
    <m/>
    <m/>
    <m/>
    <m/>
    <s v="10.166.233.106"/>
  </r>
  <r>
    <x v="1"/>
    <x v="1"/>
    <m/>
    <x v="183"/>
    <x v="2"/>
    <x v="0"/>
    <m/>
    <s v="10.166.129.237"/>
    <n v="3054"/>
    <x v="0"/>
    <m/>
    <m/>
    <m/>
    <m/>
    <m/>
    <m/>
    <m/>
    <m/>
    <m/>
    <s v="10.166.235.181"/>
  </r>
  <r>
    <x v="1"/>
    <x v="1"/>
    <s v="ZUR10"/>
    <x v="184"/>
    <x v="0"/>
    <x v="0"/>
    <m/>
    <s v="10.166.129.238"/>
    <n v="3054"/>
    <x v="3"/>
    <s v="59450-59451"/>
    <n v="69450"/>
    <m/>
    <s v="V10.5"/>
    <m/>
    <s v="DB2"/>
    <s v="DCRAP01J"/>
    <m/>
    <s v=" "/>
    <m/>
  </r>
  <r>
    <x v="1"/>
    <x v="1"/>
    <s v="ZUR11"/>
    <x v="185"/>
    <x v="0"/>
    <x v="0"/>
    <m/>
    <s v="10.166.129.239"/>
    <n v="3054"/>
    <x v="4"/>
    <s v="59452-59453"/>
    <n v="69452"/>
    <m/>
    <s v="V10.5"/>
    <m/>
    <s v="DB2"/>
    <s v="DSDBG01J"/>
    <m/>
    <s v=" "/>
    <m/>
  </r>
  <r>
    <x v="1"/>
    <x v="1"/>
    <m/>
    <x v="3"/>
    <x v="0"/>
    <x v="0"/>
    <m/>
    <s v="10.166.129.240"/>
    <n v="3054"/>
    <x v="69"/>
    <m/>
    <m/>
    <m/>
    <m/>
    <m/>
    <m/>
    <m/>
    <m/>
    <s v=" "/>
    <m/>
  </r>
  <r>
    <x v="1"/>
    <x v="1"/>
    <m/>
    <x v="3"/>
    <x v="0"/>
    <x v="0"/>
    <m/>
    <s v="10.166.129.241"/>
    <n v="3054"/>
    <x v="69"/>
    <m/>
    <m/>
    <m/>
    <m/>
    <m/>
    <m/>
    <m/>
    <m/>
    <s v=" "/>
    <m/>
  </r>
  <r>
    <x v="1"/>
    <x v="1"/>
    <m/>
    <x v="3"/>
    <x v="0"/>
    <x v="0"/>
    <m/>
    <s v="10.166.129.242"/>
    <n v="3054"/>
    <x v="0"/>
    <m/>
    <m/>
    <m/>
    <m/>
    <m/>
    <m/>
    <m/>
    <m/>
    <s v=" "/>
    <m/>
  </r>
  <r>
    <x v="2"/>
    <x v="12"/>
    <m/>
    <x v="3"/>
    <x v="0"/>
    <x v="0"/>
    <m/>
    <s v="10.155.73.55"/>
    <m/>
    <x v="0"/>
    <m/>
    <m/>
    <m/>
    <m/>
    <m/>
    <m/>
    <m/>
    <m/>
    <s v=" "/>
    <s v=" "/>
  </r>
  <r>
    <x v="2"/>
    <x v="1"/>
    <m/>
    <x v="186"/>
    <x v="6"/>
    <x v="0"/>
    <m/>
    <s v="10.155.73.56"/>
    <n v="2177"/>
    <x v="0"/>
    <m/>
    <m/>
    <m/>
    <m/>
    <m/>
    <m/>
    <m/>
    <m/>
    <m/>
    <s v="10.154.20.89"/>
  </r>
  <r>
    <x v="2"/>
    <x v="1"/>
    <m/>
    <x v="187"/>
    <x v="7"/>
    <x v="0"/>
    <m/>
    <s v="10.155.73.57"/>
    <n v="2177"/>
    <x v="0"/>
    <m/>
    <m/>
    <m/>
    <m/>
    <m/>
    <m/>
    <m/>
    <m/>
    <m/>
    <s v="10.154.4.65"/>
  </r>
  <r>
    <x v="2"/>
    <x v="1"/>
    <s v="MUP10"/>
    <x v="188"/>
    <x v="0"/>
    <x v="0"/>
    <m/>
    <s v="10.155.73.58"/>
    <n v="2177"/>
    <x v="28"/>
    <s v="54050-54051"/>
    <n v="64050"/>
    <m/>
    <s v="V10.5"/>
    <m/>
    <s v="DB2"/>
    <s v="DCRAP01J"/>
    <m/>
    <s v=" "/>
    <m/>
  </r>
  <r>
    <x v="2"/>
    <x v="1"/>
    <s v="MUP11"/>
    <x v="189"/>
    <x v="0"/>
    <x v="0"/>
    <m/>
    <s v="10.155.73.121"/>
    <n v="2177"/>
    <x v="29"/>
    <s v="54052-54053"/>
    <n v="64052"/>
    <m/>
    <s v="V10.5"/>
    <m/>
    <s v="DB2"/>
    <s v="DSDBG01J"/>
    <m/>
    <s v=" "/>
    <m/>
  </r>
  <r>
    <x v="2"/>
    <x v="1"/>
    <m/>
    <x v="3"/>
    <x v="0"/>
    <x v="0"/>
    <m/>
    <s v="10.155.73.122"/>
    <n v="2177"/>
    <x v="69"/>
    <m/>
    <m/>
    <m/>
    <m/>
    <m/>
    <m/>
    <m/>
    <m/>
    <s v=" "/>
    <m/>
  </r>
  <r>
    <x v="2"/>
    <x v="1"/>
    <m/>
    <x v="3"/>
    <x v="0"/>
    <x v="0"/>
    <m/>
    <s v="10.155.73.123"/>
    <n v="2177"/>
    <x v="69"/>
    <m/>
    <m/>
    <m/>
    <m/>
    <m/>
    <m/>
    <m/>
    <m/>
    <s v=" "/>
    <m/>
  </r>
  <r>
    <x v="2"/>
    <x v="1"/>
    <m/>
    <x v="3"/>
    <x v="0"/>
    <x v="0"/>
    <m/>
    <s v="10.155.73.124"/>
    <n v="2177"/>
    <x v="0"/>
    <m/>
    <m/>
    <m/>
    <m/>
    <m/>
    <m/>
    <m/>
    <m/>
    <s v=" "/>
    <m/>
  </r>
  <r>
    <x v="1"/>
    <x v="13"/>
    <m/>
    <x v="190"/>
    <x v="8"/>
    <x v="1"/>
    <m/>
    <m/>
    <m/>
    <x v="0"/>
    <m/>
    <m/>
    <m/>
    <m/>
    <m/>
    <m/>
    <m/>
    <m/>
    <s v=" "/>
    <s v=" "/>
  </r>
  <r>
    <x v="1"/>
    <x v="1"/>
    <m/>
    <x v="191"/>
    <x v="8"/>
    <x v="2"/>
    <s v="10.166.234.83"/>
    <m/>
    <m/>
    <x v="0"/>
    <m/>
    <m/>
    <m/>
    <m/>
    <m/>
    <m/>
    <m/>
    <m/>
    <m/>
    <m/>
  </r>
  <r>
    <x v="1"/>
    <x v="1"/>
    <m/>
    <x v="192"/>
    <x v="8"/>
    <x v="3"/>
    <s v="10.166.234.98"/>
    <m/>
    <m/>
    <x v="0"/>
    <m/>
    <m/>
    <m/>
    <m/>
    <m/>
    <m/>
    <m/>
    <m/>
    <m/>
    <m/>
  </r>
  <r>
    <x v="3"/>
    <x v="1"/>
    <m/>
    <x v="193"/>
    <x v="9"/>
    <x v="4"/>
    <m/>
    <m/>
    <m/>
    <x v="0"/>
    <m/>
    <m/>
    <m/>
    <m/>
    <m/>
    <m/>
    <m/>
    <m/>
    <m/>
    <m/>
  </r>
  <r>
    <x v="3"/>
    <x v="1"/>
    <m/>
    <x v="194"/>
    <x v="9"/>
    <x v="5"/>
    <m/>
    <m/>
    <m/>
    <x v="0"/>
    <m/>
    <m/>
    <m/>
    <m/>
    <m/>
    <m/>
    <m/>
    <m/>
    <m/>
    <m/>
  </r>
  <r>
    <x v="1"/>
    <x v="1"/>
    <s v="ZUR10"/>
    <x v="195"/>
    <x v="8"/>
    <x v="6"/>
    <m/>
    <m/>
    <m/>
    <x v="3"/>
    <s v="59450-59451"/>
    <n v="69450"/>
    <m/>
    <s v="V10.5"/>
    <m/>
    <s v="DB2"/>
    <s v="DCSPN01J"/>
    <m/>
    <s v=" "/>
    <m/>
  </r>
  <r>
    <x v="1"/>
    <x v="1"/>
    <s v="ZUR11"/>
    <x v="196"/>
    <x v="8"/>
    <x v="7"/>
    <m/>
    <m/>
    <m/>
    <x v="4"/>
    <s v="59452-59453"/>
    <n v="69452"/>
    <m/>
    <s v="V10.5"/>
    <m/>
    <s v="DB2"/>
    <s v="DDNCL01J"/>
    <m/>
    <s v=" "/>
    <m/>
  </r>
  <r>
    <x v="1"/>
    <x v="1"/>
    <s v="ZUR12"/>
    <x v="197"/>
    <x v="8"/>
    <x v="8"/>
    <m/>
    <m/>
    <m/>
    <x v="5"/>
    <s v="59454-59455"/>
    <n v="69454"/>
    <m/>
    <s v="V10.5"/>
    <m/>
    <s v="DB2"/>
    <s v="DXCON01J"/>
    <m/>
    <s v=" "/>
    <m/>
  </r>
  <r>
    <x v="1"/>
    <x v="1"/>
    <s v="ZUR13"/>
    <x v="198"/>
    <x v="8"/>
    <x v="9"/>
    <m/>
    <m/>
    <m/>
    <x v="6"/>
    <s v="59456-59457"/>
    <n v="69456"/>
    <m/>
    <s v="V10.5"/>
    <m/>
    <s v="DB2"/>
    <s v="DXCON02J"/>
    <m/>
    <s v=" "/>
    <m/>
  </r>
  <r>
    <x v="1"/>
    <x v="1"/>
    <s v="ZUR14"/>
    <x v="199"/>
    <x v="8"/>
    <x v="10"/>
    <m/>
    <m/>
    <m/>
    <x v="7"/>
    <s v="59458-59459"/>
    <n v="69458"/>
    <m/>
    <s v="V10.5"/>
    <m/>
    <s v="DB2"/>
    <s v="DBRIG03J"/>
    <m/>
    <s v=" "/>
    <m/>
  </r>
  <r>
    <x v="2"/>
    <x v="13"/>
    <m/>
    <x v="3"/>
    <x v="0"/>
    <x v="0"/>
    <m/>
    <m/>
    <m/>
    <x v="0"/>
    <m/>
    <m/>
    <m/>
    <m/>
    <m/>
    <m/>
    <m/>
    <m/>
    <s v=" "/>
    <m/>
  </r>
  <r>
    <x v="2"/>
    <x v="1"/>
    <m/>
    <x v="3"/>
    <x v="6"/>
    <x v="0"/>
    <m/>
    <m/>
    <n v="2177"/>
    <x v="0"/>
    <m/>
    <m/>
    <m/>
    <m/>
    <m/>
    <m/>
    <m/>
    <m/>
    <m/>
    <m/>
  </r>
  <r>
    <x v="2"/>
    <x v="1"/>
    <m/>
    <x v="3"/>
    <x v="7"/>
    <x v="0"/>
    <m/>
    <m/>
    <n v="2177"/>
    <x v="0"/>
    <m/>
    <m/>
    <m/>
    <m/>
    <m/>
    <m/>
    <m/>
    <m/>
    <m/>
    <m/>
  </r>
  <r>
    <x v="2"/>
    <x v="1"/>
    <s v="MUP10"/>
    <x v="200"/>
    <x v="0"/>
    <x v="0"/>
    <m/>
    <m/>
    <n v="2177"/>
    <x v="28"/>
    <s v="54050-54051"/>
    <n v="69450"/>
    <m/>
    <s v="V10.5"/>
    <m/>
    <s v="DB2"/>
    <s v="DCSPN01J"/>
    <m/>
    <s v=" "/>
    <m/>
  </r>
  <r>
    <x v="2"/>
    <x v="1"/>
    <s v="MUP11"/>
    <x v="201"/>
    <x v="0"/>
    <x v="0"/>
    <m/>
    <m/>
    <n v="2177"/>
    <x v="29"/>
    <s v="54052-54053"/>
    <n v="69452"/>
    <m/>
    <s v="V10.5"/>
    <m/>
    <s v="DB2"/>
    <s v="DDNCL01J"/>
    <m/>
    <s v=" "/>
    <m/>
  </r>
  <r>
    <x v="2"/>
    <x v="1"/>
    <s v="MUP12"/>
    <x v="202"/>
    <x v="0"/>
    <x v="0"/>
    <m/>
    <m/>
    <n v="2177"/>
    <x v="30"/>
    <s v="54054-54055"/>
    <n v="69454"/>
    <m/>
    <s v="V10.5"/>
    <m/>
    <s v="DB2"/>
    <s v="DXCON01J"/>
    <m/>
    <s v=" "/>
    <m/>
  </r>
  <r>
    <x v="2"/>
    <x v="1"/>
    <s v="MUP13"/>
    <x v="203"/>
    <x v="0"/>
    <x v="0"/>
    <m/>
    <m/>
    <n v="2177"/>
    <x v="31"/>
    <s v="54056-54057"/>
    <n v="69456"/>
    <m/>
    <s v="V10.5"/>
    <m/>
    <s v="DB2"/>
    <s v="DXCON02J"/>
    <m/>
    <s v=" "/>
    <m/>
  </r>
  <r>
    <x v="2"/>
    <x v="1"/>
    <s v="MUP14"/>
    <x v="204"/>
    <x v="0"/>
    <x v="0"/>
    <m/>
    <m/>
    <n v="2177"/>
    <x v="32"/>
    <s v="54058-54059"/>
    <n v="69458"/>
    <m/>
    <s v="V10.5"/>
    <m/>
    <s v="DB2"/>
    <s v="DBRIG03J"/>
    <m/>
    <s v=" "/>
    <m/>
  </r>
  <r>
    <x v="1"/>
    <x v="14"/>
    <m/>
    <x v="205"/>
    <x v="8"/>
    <x v="11"/>
    <m/>
    <m/>
    <m/>
    <x v="0"/>
    <m/>
    <m/>
    <m/>
    <m/>
    <m/>
    <m/>
    <m/>
    <m/>
    <s v=" "/>
    <s v=" "/>
  </r>
  <r>
    <x v="1"/>
    <x v="1"/>
    <m/>
    <x v="206"/>
    <x v="8"/>
    <x v="12"/>
    <s v="10.166.232.117"/>
    <m/>
    <m/>
    <x v="0"/>
    <m/>
    <m/>
    <m/>
    <m/>
    <m/>
    <m/>
    <m/>
    <m/>
    <m/>
    <m/>
  </r>
  <r>
    <x v="1"/>
    <x v="1"/>
    <m/>
    <x v="207"/>
    <x v="8"/>
    <x v="13"/>
    <s v="10.166.234.97"/>
    <m/>
    <m/>
    <x v="0"/>
    <m/>
    <m/>
    <m/>
    <m/>
    <m/>
    <m/>
    <m/>
    <m/>
    <m/>
    <m/>
  </r>
  <r>
    <x v="3"/>
    <x v="1"/>
    <m/>
    <x v="208"/>
    <x v="9"/>
    <x v="14"/>
    <m/>
    <m/>
    <m/>
    <x v="0"/>
    <m/>
    <m/>
    <m/>
    <m/>
    <m/>
    <m/>
    <m/>
    <m/>
    <m/>
    <m/>
  </r>
  <r>
    <x v="3"/>
    <x v="1"/>
    <m/>
    <x v="209"/>
    <x v="9"/>
    <x v="15"/>
    <m/>
    <m/>
    <m/>
    <x v="0"/>
    <m/>
    <m/>
    <m/>
    <m/>
    <m/>
    <m/>
    <m/>
    <m/>
    <m/>
    <m/>
  </r>
  <r>
    <x v="1"/>
    <x v="1"/>
    <s v="ZUR10"/>
    <x v="210"/>
    <x v="8"/>
    <x v="16"/>
    <m/>
    <m/>
    <m/>
    <x v="3"/>
    <s v="59450-59451"/>
    <n v="69450"/>
    <m/>
    <s v="V10.5"/>
    <m/>
    <s v="DB2"/>
    <s v="DPECL01J"/>
    <m/>
    <s v=" "/>
    <m/>
  </r>
  <r>
    <x v="1"/>
    <x v="1"/>
    <s v="ZUR11"/>
    <x v="211"/>
    <x v="8"/>
    <x v="17"/>
    <m/>
    <m/>
    <m/>
    <x v="4"/>
    <s v="59452-59453"/>
    <n v="69452"/>
    <m/>
    <s v="V10.5"/>
    <m/>
    <s v="DB2"/>
    <s v="DSDDI01J"/>
    <m/>
    <s v=" "/>
    <m/>
  </r>
  <r>
    <x v="1"/>
    <x v="1"/>
    <s v="ZUR12"/>
    <x v="212"/>
    <x v="8"/>
    <x v="18"/>
    <m/>
    <m/>
    <m/>
    <x v="5"/>
    <s v="59454-59455"/>
    <n v="69454"/>
    <m/>
    <s v="V10.5"/>
    <m/>
    <s v="DB2"/>
    <s v="DEERD01J"/>
    <m/>
    <s v=" "/>
    <m/>
  </r>
  <r>
    <x v="1"/>
    <x v="1"/>
    <s v="ZUR13"/>
    <x v="213"/>
    <x v="8"/>
    <x v="19"/>
    <m/>
    <m/>
    <m/>
    <x v="6"/>
    <s v="59456-59457"/>
    <n v="69456"/>
    <m/>
    <s v="V10.5"/>
    <m/>
    <s v="DB2"/>
    <m/>
    <m/>
    <s v=" "/>
    <m/>
  </r>
  <r>
    <x v="1"/>
    <x v="1"/>
    <s v="ZUR14"/>
    <x v="214"/>
    <x v="8"/>
    <x v="20"/>
    <m/>
    <m/>
    <m/>
    <x v="7"/>
    <s v="59458-59459"/>
    <n v="69458"/>
    <m/>
    <s v="V10.5"/>
    <m/>
    <s v="DB2"/>
    <m/>
    <m/>
    <s v=" "/>
    <m/>
  </r>
  <r>
    <x v="2"/>
    <x v="14"/>
    <m/>
    <x v="215"/>
    <x v="0"/>
    <x v="0"/>
    <m/>
    <m/>
    <m/>
    <x v="0"/>
    <m/>
    <m/>
    <m/>
    <m/>
    <m/>
    <m/>
    <m/>
    <m/>
    <s v=" "/>
    <m/>
  </r>
  <r>
    <x v="2"/>
    <x v="1"/>
    <m/>
    <x v="216"/>
    <x v="6"/>
    <x v="21"/>
    <m/>
    <m/>
    <n v="2177"/>
    <x v="0"/>
    <m/>
    <m/>
    <m/>
    <m/>
    <m/>
    <m/>
    <m/>
    <m/>
    <m/>
    <m/>
  </r>
  <r>
    <x v="2"/>
    <x v="1"/>
    <m/>
    <x v="217"/>
    <x v="7"/>
    <x v="22"/>
    <m/>
    <m/>
    <n v="2177"/>
    <x v="0"/>
    <m/>
    <m/>
    <m/>
    <m/>
    <m/>
    <m/>
    <m/>
    <m/>
    <m/>
    <m/>
  </r>
  <r>
    <x v="2"/>
    <x v="1"/>
    <s v="MUP10"/>
    <x v="218"/>
    <x v="0"/>
    <x v="23"/>
    <m/>
    <m/>
    <n v="2177"/>
    <x v="28"/>
    <s v="54050-54051"/>
    <n v="69450"/>
    <m/>
    <s v="V10.5"/>
    <m/>
    <s v="DB2"/>
    <s v="DPECL01J"/>
    <m/>
    <s v=" "/>
    <m/>
  </r>
  <r>
    <x v="2"/>
    <x v="1"/>
    <s v="MUP11"/>
    <x v="219"/>
    <x v="0"/>
    <x v="0"/>
    <m/>
    <m/>
    <n v="2177"/>
    <x v="29"/>
    <s v="54052-54053"/>
    <n v="69452"/>
    <m/>
    <s v="V10.5"/>
    <m/>
    <s v="DB2"/>
    <s v="DSDDI01J"/>
    <m/>
    <s v=" "/>
    <m/>
  </r>
  <r>
    <x v="2"/>
    <x v="1"/>
    <s v="MUP12"/>
    <x v="220"/>
    <x v="0"/>
    <x v="0"/>
    <m/>
    <m/>
    <n v="2177"/>
    <x v="30"/>
    <s v="54054-54055"/>
    <n v="69454"/>
    <m/>
    <s v="V10.5"/>
    <m/>
    <s v="DB2"/>
    <m/>
    <m/>
    <s v=" "/>
    <m/>
  </r>
  <r>
    <x v="2"/>
    <x v="1"/>
    <s v="MUP13"/>
    <x v="221"/>
    <x v="0"/>
    <x v="0"/>
    <m/>
    <m/>
    <n v="2177"/>
    <x v="31"/>
    <s v="54056-54057"/>
    <n v="69456"/>
    <m/>
    <s v="V10.5"/>
    <m/>
    <s v="DB2"/>
    <m/>
    <m/>
    <s v=" "/>
    <m/>
  </r>
  <r>
    <x v="2"/>
    <x v="1"/>
    <s v="MUP14"/>
    <x v="222"/>
    <x v="0"/>
    <x v="0"/>
    <m/>
    <m/>
    <n v="2177"/>
    <x v="32"/>
    <s v="54058-54059"/>
    <n v="69458"/>
    <m/>
    <s v="V10.5"/>
    <m/>
    <s v="DB2"/>
    <m/>
    <m/>
    <s v=" "/>
    <m/>
  </r>
  <r>
    <x v="2"/>
    <x v="15"/>
    <m/>
    <x v="223"/>
    <x v="0"/>
    <x v="0"/>
    <m/>
    <m/>
    <m/>
    <x v="0"/>
    <m/>
    <m/>
    <m/>
    <m/>
    <m/>
    <m/>
    <m/>
    <m/>
    <s v=" "/>
    <m/>
  </r>
  <r>
    <x v="2"/>
    <x v="1"/>
    <m/>
    <x v="224"/>
    <x v="6"/>
    <x v="0"/>
    <m/>
    <m/>
    <n v="2177"/>
    <x v="0"/>
    <m/>
    <m/>
    <m/>
    <m/>
    <m/>
    <m/>
    <m/>
    <m/>
    <m/>
    <m/>
  </r>
  <r>
    <x v="2"/>
    <x v="1"/>
    <m/>
    <x v="225"/>
    <x v="7"/>
    <x v="0"/>
    <m/>
    <m/>
    <n v="2177"/>
    <x v="0"/>
    <m/>
    <m/>
    <m/>
    <m/>
    <m/>
    <m/>
    <m/>
    <m/>
    <m/>
    <m/>
  </r>
  <r>
    <x v="2"/>
    <x v="1"/>
    <s v="TTP10"/>
    <x v="226"/>
    <x v="0"/>
    <x v="0"/>
    <m/>
    <s v="10.166.167.110"/>
    <n v="2177"/>
    <x v="55"/>
    <s v="54050-54051"/>
    <n v="69450"/>
    <m/>
    <s v="V10.5"/>
    <m/>
    <s v="DB2"/>
    <s v="DRJAZ01J"/>
    <m/>
    <s v=" "/>
    <m/>
  </r>
  <r>
    <x v="2"/>
    <x v="1"/>
    <s v="TTP11"/>
    <x v="227"/>
    <x v="0"/>
    <x v="0"/>
    <m/>
    <s v="10.166.167.111"/>
    <n v="2177"/>
    <x v="56"/>
    <s v="54052-54053"/>
    <n v="69452"/>
    <m/>
    <s v="V10.5"/>
    <m/>
    <s v="DB2"/>
    <s v="DRJAZ02J"/>
    <m/>
    <s v=" "/>
    <m/>
  </r>
  <r>
    <x v="2"/>
    <x v="1"/>
    <s v="TTP12"/>
    <x v="228"/>
    <x v="0"/>
    <x v="0"/>
    <m/>
    <s v="10.166.167.112 "/>
    <n v="2177"/>
    <x v="57"/>
    <s v="54054-54055"/>
    <n v="69454"/>
    <m/>
    <s v="V10.5"/>
    <m/>
    <s v="DB2"/>
    <s v="DRJAZ03J"/>
    <m/>
    <s v=" "/>
    <m/>
  </r>
  <r>
    <x v="2"/>
    <x v="1"/>
    <s v="TTP13"/>
    <x v="229"/>
    <x v="0"/>
    <x v="0"/>
    <m/>
    <s v="10.166.167.113 "/>
    <n v="2177"/>
    <x v="58"/>
    <s v="54056-54057"/>
    <n v="69456"/>
    <m/>
    <s v="V10.5"/>
    <m/>
    <s v="DB2"/>
    <s v="DRJAZ04J"/>
    <m/>
    <s v=" "/>
    <m/>
  </r>
  <r>
    <x v="2"/>
    <x v="1"/>
    <s v="TTP14"/>
    <x v="230"/>
    <x v="0"/>
    <x v="0"/>
    <m/>
    <s v="10.166.167.114 "/>
    <n v="2177"/>
    <x v="59"/>
    <s v="54058-54059"/>
    <n v="69458"/>
    <m/>
    <s v="V10.5"/>
    <m/>
    <s v="DB2"/>
    <s v="DRJAZ05J"/>
    <m/>
    <s v=" "/>
    <m/>
  </r>
  <r>
    <x v="2"/>
    <x v="1"/>
    <s v="TTP15"/>
    <x v="231"/>
    <x v="0"/>
    <x v="0"/>
    <m/>
    <s v="10.166.167.115"/>
    <n v="2177"/>
    <x v="60"/>
    <s v="54060-54061"/>
    <n v="69460"/>
    <m/>
    <s v="V10.5"/>
    <m/>
    <s v="DB2"/>
    <s v="DRJAZ06J"/>
    <m/>
    <s v=" "/>
    <m/>
  </r>
  <r>
    <x v="2"/>
    <x v="1"/>
    <s v="TTP16"/>
    <x v="232"/>
    <x v="0"/>
    <x v="0"/>
    <m/>
    <s v="10.166.167.116"/>
    <n v="2177"/>
    <x v="61"/>
    <s v="54062-54063"/>
    <n v="69462"/>
    <m/>
    <s v="V10.5"/>
    <m/>
    <s v="DB2"/>
    <s v="DRJAZ07J"/>
    <m/>
    <s v=" "/>
    <m/>
  </r>
  <r>
    <x v="2"/>
    <x v="1"/>
    <s v="TTP17"/>
    <x v="233"/>
    <x v="0"/>
    <x v="0"/>
    <m/>
    <s v="10.166.167.117 "/>
    <n v="2177"/>
    <x v="81"/>
    <s v="54064-54065"/>
    <n v="69464"/>
    <m/>
    <s v="V10.5"/>
    <m/>
    <s v="DB2"/>
    <s v="DRJAZ08J"/>
    <m/>
    <s v=" "/>
    <m/>
  </r>
  <r>
    <x v="2"/>
    <x v="1"/>
    <s v="TTP18"/>
    <x v="234"/>
    <x v="0"/>
    <x v="0"/>
    <m/>
    <s v="10.166.167.118"/>
    <n v="2177"/>
    <x v="82"/>
    <s v="54066-54067"/>
    <n v="69466"/>
    <m/>
    <s v="V10.5"/>
    <m/>
    <s v="DB2"/>
    <s v="DRABF01J"/>
    <m/>
    <s v=" "/>
    <m/>
  </r>
  <r>
    <x v="1"/>
    <x v="16"/>
    <m/>
    <x v="205"/>
    <x v="8"/>
    <x v="0"/>
    <m/>
    <m/>
    <m/>
    <x v="0"/>
    <m/>
    <m/>
    <m/>
    <m/>
    <m/>
    <m/>
    <m/>
    <m/>
    <s v=" "/>
    <s v=" "/>
  </r>
  <r>
    <x v="1"/>
    <x v="1"/>
    <m/>
    <x v="235"/>
    <x v="0"/>
    <x v="0"/>
    <m/>
    <m/>
    <m/>
    <x v="0"/>
    <m/>
    <m/>
    <m/>
    <m/>
    <m/>
    <m/>
    <m/>
    <m/>
    <m/>
    <m/>
  </r>
  <r>
    <x v="1"/>
    <x v="1"/>
    <m/>
    <x v="235"/>
    <x v="0"/>
    <x v="0"/>
    <m/>
    <m/>
    <m/>
    <x v="0"/>
    <m/>
    <m/>
    <m/>
    <m/>
    <m/>
    <m/>
    <m/>
    <m/>
    <m/>
    <m/>
  </r>
  <r>
    <x v="3"/>
    <x v="1"/>
    <m/>
    <x v="208"/>
    <x v="0"/>
    <x v="0"/>
    <m/>
    <m/>
    <m/>
    <x v="0"/>
    <m/>
    <m/>
    <m/>
    <m/>
    <m/>
    <m/>
    <m/>
    <m/>
    <m/>
    <m/>
  </r>
  <r>
    <x v="3"/>
    <x v="1"/>
    <m/>
    <x v="209"/>
    <x v="0"/>
    <x v="0"/>
    <m/>
    <m/>
    <m/>
    <x v="0"/>
    <m/>
    <m/>
    <m/>
    <m/>
    <m/>
    <m/>
    <m/>
    <m/>
    <m/>
    <m/>
  </r>
  <r>
    <x v="1"/>
    <x v="1"/>
    <s v="ZUR10"/>
    <x v="236"/>
    <x v="0"/>
    <x v="0"/>
    <m/>
    <m/>
    <m/>
    <x v="3"/>
    <s v="59450-59451"/>
    <n v="69450"/>
    <m/>
    <s v="V10.5"/>
    <m/>
    <s v="DB2"/>
    <s v="DFLNT01J"/>
    <m/>
    <s v=" "/>
    <m/>
  </r>
  <r>
    <x v="4"/>
    <x v="1"/>
    <s v="ZUR11"/>
    <x v="237"/>
    <x v="0"/>
    <x v="0"/>
    <m/>
    <m/>
    <m/>
    <x v="4"/>
    <s v="59452-59453"/>
    <n v="69452"/>
    <m/>
    <s v="V10.5"/>
    <m/>
    <s v="DB2"/>
    <s v="DFLNT01J"/>
    <m/>
    <s v=" "/>
    <m/>
  </r>
  <r>
    <x v="4"/>
    <x v="1"/>
    <s v="ZUR12"/>
    <x v="238"/>
    <x v="0"/>
    <x v="0"/>
    <m/>
    <m/>
    <m/>
    <x v="5"/>
    <s v="59454-59455"/>
    <n v="69454"/>
    <m/>
    <s v="V10.5"/>
    <m/>
    <s v="DB2"/>
    <s v="DFLNT01J"/>
    <m/>
    <s v=" "/>
    <m/>
  </r>
  <r>
    <x v="1"/>
    <x v="1"/>
    <s v="ZXR12"/>
    <x v="239"/>
    <x v="0"/>
    <x v="0"/>
    <m/>
    <m/>
    <m/>
    <x v="83"/>
    <s v="57450-57451"/>
    <n v="69456"/>
    <m/>
    <s v="V10.5"/>
    <m/>
    <s v="DB2"/>
    <s v="DFLNT01J"/>
    <m/>
    <s v=" "/>
    <m/>
  </r>
  <r>
    <x v="4"/>
    <x v="1"/>
    <s v="ZWR10"/>
    <x v="240"/>
    <x v="0"/>
    <x v="0"/>
    <m/>
    <m/>
    <m/>
    <x v="84"/>
    <s v="57452-57453"/>
    <n v="67452"/>
    <m/>
    <s v="V10.5"/>
    <m/>
    <s v="DB2"/>
    <s v="DFLNT01J"/>
    <m/>
    <s v=" "/>
    <m/>
  </r>
  <r>
    <x v="4"/>
    <x v="1"/>
    <s v="ZZR10"/>
    <x v="241"/>
    <x v="0"/>
    <x v="0"/>
    <m/>
    <m/>
    <m/>
    <x v="85"/>
    <s v="56450-56451"/>
    <n v="66450"/>
    <m/>
    <s v="V10.5"/>
    <m/>
    <s v="DB2"/>
    <s v="DFLNT01J"/>
    <m/>
    <s v=" "/>
    <m/>
  </r>
  <r>
    <x v="1"/>
    <x v="1"/>
    <s v="ZVR10"/>
    <x v="242"/>
    <x v="0"/>
    <x v="0"/>
    <m/>
    <m/>
    <m/>
    <x v="86"/>
    <s v="56452-56453"/>
    <n v="66452"/>
    <m/>
    <s v="V10.5"/>
    <m/>
    <s v="DB2"/>
    <s v="DFLNT01J"/>
    <m/>
    <s v=" "/>
    <m/>
  </r>
  <r>
    <x v="1"/>
    <x v="1"/>
    <s v="ZFR10"/>
    <x v="243"/>
    <x v="0"/>
    <x v="0"/>
    <m/>
    <m/>
    <m/>
    <x v="87"/>
    <s v="56454-56455"/>
    <n v="66454"/>
    <m/>
    <s v="V10.5"/>
    <m/>
    <s v="DB2"/>
    <s v="DFLNT01J"/>
    <m/>
    <s v=" "/>
    <m/>
  </r>
  <r>
    <x v="1"/>
    <x v="8"/>
    <m/>
    <x v="3"/>
    <x v="0"/>
    <x v="0"/>
    <m/>
    <m/>
    <m/>
    <x v="0"/>
    <m/>
    <m/>
    <m/>
    <m/>
    <m/>
    <m/>
    <m/>
    <m/>
    <s v=" "/>
    <s v=" "/>
  </r>
  <r>
    <x v="1"/>
    <x v="1"/>
    <m/>
    <x v="235"/>
    <x v="0"/>
    <x v="0"/>
    <m/>
    <m/>
    <m/>
    <x v="0"/>
    <m/>
    <m/>
    <m/>
    <m/>
    <m/>
    <m/>
    <m/>
    <m/>
    <m/>
    <m/>
  </r>
  <r>
    <x v="1"/>
    <x v="1"/>
    <m/>
    <x v="235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1"/>
    <x v="1"/>
    <s v="ZUR10"/>
    <x v="244"/>
    <x v="0"/>
    <x v="0"/>
    <m/>
    <m/>
    <m/>
    <x v="3"/>
    <s v="59450-59451"/>
    <n v="69450"/>
    <m/>
    <s v="V10.5"/>
    <m/>
    <s v="DB2"/>
    <s v="DUNIC01J"/>
    <m/>
    <s v="7789-UNIC"/>
    <m/>
  </r>
  <r>
    <x v="1"/>
    <x v="17"/>
    <m/>
    <x v="3"/>
    <x v="0"/>
    <x v="0"/>
    <m/>
    <m/>
    <m/>
    <x v="0"/>
    <m/>
    <m/>
    <m/>
    <m/>
    <m/>
    <m/>
    <m/>
    <m/>
    <s v=" "/>
    <s v=" "/>
  </r>
  <r>
    <x v="1"/>
    <x v="1"/>
    <m/>
    <x v="235"/>
    <x v="0"/>
    <x v="0"/>
    <m/>
    <m/>
    <m/>
    <x v="0"/>
    <m/>
    <m/>
    <m/>
    <m/>
    <m/>
    <m/>
    <m/>
    <m/>
    <m/>
    <m/>
  </r>
  <r>
    <x v="1"/>
    <x v="1"/>
    <m/>
    <x v="235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1"/>
    <x v="1"/>
    <s v="ZUR10"/>
    <x v="4"/>
    <x v="0"/>
    <x v="0"/>
    <m/>
    <m/>
    <m/>
    <x v="3"/>
    <s v="59450-59451"/>
    <n v="69450"/>
    <m/>
    <s v="V10.5"/>
    <m/>
    <s v="DB2"/>
    <s v="DCOGN01J"/>
    <m/>
    <s v="7790-UNIC "/>
    <m/>
  </r>
  <r>
    <x v="2"/>
    <x v="8"/>
    <m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2"/>
    <x v="1"/>
    <s v="MUP10"/>
    <x v="247"/>
    <x v="0"/>
    <x v="0"/>
    <m/>
    <m/>
    <m/>
    <x v="28"/>
    <s v="54050-54051"/>
    <n v="64050"/>
    <m/>
    <s v="V10.5"/>
    <m/>
    <s v="DB2"/>
    <s v="DUNIC01J"/>
    <m/>
    <s v="7792-UNIC "/>
    <m/>
  </r>
  <r>
    <x v="2"/>
    <x v="17"/>
    <m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2"/>
    <x v="1"/>
    <s v="MUP10"/>
    <x v="248"/>
    <x v="0"/>
    <x v="0"/>
    <m/>
    <m/>
    <m/>
    <x v="28"/>
    <s v="54050-54051"/>
    <n v="64050"/>
    <m/>
    <s v="V10.5"/>
    <m/>
    <s v="DB2"/>
    <s v="DCOGN01J"/>
    <m/>
    <s v="7791-UNIC "/>
    <m/>
  </r>
  <r>
    <x v="2"/>
    <x v="16"/>
    <s v="Cluster GED1"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2"/>
    <x v="1"/>
    <s v="MUP10"/>
    <x v="249"/>
    <x v="0"/>
    <x v="0"/>
    <m/>
    <m/>
    <m/>
    <x v="28"/>
    <s v="54050-54051"/>
    <n v="64050"/>
    <m/>
    <m/>
    <m/>
    <s v="DB2"/>
    <m/>
    <m/>
    <s v="7736-GED"/>
    <m/>
  </r>
  <r>
    <x v="3"/>
    <x v="1"/>
    <s v="MUP11"/>
    <x v="250"/>
    <x v="0"/>
    <x v="0"/>
    <m/>
    <m/>
    <m/>
    <x v="29"/>
    <s v="54052-54053"/>
    <n v="64052"/>
    <m/>
    <m/>
    <m/>
    <m/>
    <m/>
    <m/>
    <m/>
    <m/>
  </r>
  <r>
    <x v="3"/>
    <x v="1"/>
    <s v="MUP12"/>
    <x v="251"/>
    <x v="0"/>
    <x v="0"/>
    <m/>
    <m/>
    <m/>
    <x v="30"/>
    <s v="54054-54055"/>
    <n v="64054"/>
    <m/>
    <m/>
    <m/>
    <m/>
    <m/>
    <m/>
    <m/>
    <m/>
  </r>
  <r>
    <x v="3"/>
    <x v="1"/>
    <s v="LPP10"/>
    <x v="252"/>
    <x v="0"/>
    <x v="0"/>
    <m/>
    <m/>
    <m/>
    <x v="88"/>
    <s v="50350-50351"/>
    <n v="60350"/>
    <m/>
    <m/>
    <m/>
    <m/>
    <m/>
    <m/>
    <m/>
    <m/>
  </r>
  <r>
    <x v="3"/>
    <x v="1"/>
    <s v="COP10"/>
    <x v="253"/>
    <x v="0"/>
    <x v="0"/>
    <m/>
    <m/>
    <m/>
    <x v="89"/>
    <s v="53450-53451"/>
    <n v="63450"/>
    <m/>
    <m/>
    <m/>
    <m/>
    <m/>
    <m/>
    <m/>
    <m/>
  </r>
  <r>
    <x v="3"/>
    <x v="1"/>
    <s v="DPP10"/>
    <x v="254"/>
    <x v="0"/>
    <x v="0"/>
    <m/>
    <m/>
    <m/>
    <x v="90"/>
    <s v="54450-54451"/>
    <n v="64450"/>
    <m/>
    <m/>
    <m/>
    <m/>
    <m/>
    <m/>
    <m/>
    <m/>
  </r>
  <r>
    <x v="3"/>
    <x v="1"/>
    <s v="CEP10"/>
    <x v="255"/>
    <x v="0"/>
    <x v="0"/>
    <m/>
    <m/>
    <m/>
    <x v="91"/>
    <s v="52950-52951"/>
    <n v="62950"/>
    <m/>
    <m/>
    <m/>
    <m/>
    <m/>
    <m/>
    <m/>
    <m/>
  </r>
  <r>
    <x v="3"/>
    <x v="1"/>
    <s v="CAP10"/>
    <x v="256"/>
    <x v="0"/>
    <x v="0"/>
    <m/>
    <m/>
    <m/>
    <x v="92"/>
    <s v="53350-53351"/>
    <n v="63350"/>
    <m/>
    <m/>
    <m/>
    <m/>
    <m/>
    <m/>
    <m/>
    <m/>
  </r>
  <r>
    <x v="3"/>
    <x v="1"/>
    <s v="AMP10"/>
    <x v="257"/>
    <x v="0"/>
    <x v="0"/>
    <m/>
    <m/>
    <m/>
    <x v="93"/>
    <s v="51150-51151"/>
    <n v="61150"/>
    <m/>
    <m/>
    <m/>
    <m/>
    <m/>
    <m/>
    <m/>
    <m/>
  </r>
  <r>
    <x v="3"/>
    <x v="1"/>
    <s v="NFP10"/>
    <x v="258"/>
    <x v="0"/>
    <x v="0"/>
    <m/>
    <m/>
    <m/>
    <x v="94"/>
    <s v="50250-50251"/>
    <n v="60250"/>
    <m/>
    <m/>
    <m/>
    <m/>
    <m/>
    <m/>
    <m/>
    <m/>
  </r>
  <r>
    <x v="3"/>
    <x v="1"/>
    <s v="NMP10"/>
    <x v="259"/>
    <x v="0"/>
    <x v="0"/>
    <m/>
    <m/>
    <m/>
    <x v="95"/>
    <s v="51650-51651"/>
    <n v="61650"/>
    <m/>
    <m/>
    <m/>
    <m/>
    <m/>
    <m/>
    <m/>
    <m/>
  </r>
  <r>
    <x v="3"/>
    <x v="1"/>
    <s v="NEP10"/>
    <x v="260"/>
    <x v="0"/>
    <x v="0"/>
    <m/>
    <m/>
    <m/>
    <x v="96"/>
    <s v="51550-51551"/>
    <n v="61550"/>
    <m/>
    <m/>
    <m/>
    <m/>
    <m/>
    <m/>
    <m/>
    <m/>
  </r>
  <r>
    <x v="3"/>
    <x v="1"/>
    <s v="NSP10"/>
    <x v="261"/>
    <x v="0"/>
    <x v="0"/>
    <m/>
    <m/>
    <m/>
    <x v="97"/>
    <s v="52050-52051"/>
    <n v="62050"/>
    <m/>
    <m/>
    <m/>
    <m/>
    <m/>
    <m/>
    <m/>
    <m/>
  </r>
  <r>
    <x v="3"/>
    <x v="1"/>
    <s v="PGP10"/>
    <x v="262"/>
    <x v="0"/>
    <x v="0"/>
    <m/>
    <m/>
    <m/>
    <x v="98"/>
    <s v="52150-52151"/>
    <n v="62150"/>
    <m/>
    <m/>
    <m/>
    <m/>
    <m/>
    <m/>
    <m/>
    <m/>
  </r>
  <r>
    <x v="3"/>
    <x v="1"/>
    <s v="MUP13"/>
    <x v="263"/>
    <x v="0"/>
    <x v="0"/>
    <m/>
    <m/>
    <m/>
    <x v="31"/>
    <s v="54056-54057"/>
    <n v="64056"/>
    <m/>
    <m/>
    <m/>
    <m/>
    <m/>
    <m/>
    <m/>
    <m/>
  </r>
  <r>
    <x v="3"/>
    <x v="1"/>
    <s v="MUP14"/>
    <x v="264"/>
    <x v="0"/>
    <x v="0"/>
    <m/>
    <m/>
    <m/>
    <x v="32"/>
    <s v="54058-54059"/>
    <n v="64058"/>
    <m/>
    <m/>
    <m/>
    <m/>
    <m/>
    <m/>
    <m/>
    <m/>
  </r>
  <r>
    <x v="2"/>
    <x v="16"/>
    <s v="Cluster Ged 2"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2"/>
    <x v="1"/>
    <s v="AVP10"/>
    <x v="265"/>
    <x v="0"/>
    <x v="0"/>
    <m/>
    <m/>
    <m/>
    <x v="99"/>
    <s v="50950-50951"/>
    <n v="60950"/>
    <m/>
    <s v="V10.5"/>
    <m/>
    <s v="DB2"/>
    <m/>
    <m/>
    <s v="7736-GED"/>
    <m/>
  </r>
  <r>
    <x v="3"/>
    <x v="1"/>
    <s v="JPP10"/>
    <x v="266"/>
    <x v="0"/>
    <x v="0"/>
    <m/>
    <m/>
    <m/>
    <x v="100"/>
    <s v="51950-51951"/>
    <n v="61950"/>
    <m/>
    <m/>
    <m/>
    <m/>
    <m/>
    <m/>
    <m/>
    <m/>
  </r>
  <r>
    <x v="3"/>
    <x v="1"/>
    <s v="CRP10"/>
    <x v="267"/>
    <x v="0"/>
    <x v="0"/>
    <m/>
    <m/>
    <m/>
    <x v="101"/>
    <s v="53950-53951"/>
    <n v="63950"/>
    <m/>
    <m/>
    <m/>
    <m/>
    <m/>
    <m/>
    <m/>
    <m/>
  </r>
  <r>
    <x v="3"/>
    <x v="1"/>
    <s v="APP10"/>
    <x v="268"/>
    <x v="0"/>
    <x v="0"/>
    <m/>
    <m/>
    <m/>
    <x v="102"/>
    <s v="52250-52251"/>
    <n v="62250"/>
    <m/>
    <m/>
    <m/>
    <m/>
    <m/>
    <m/>
    <m/>
    <m/>
  </r>
  <r>
    <x v="3"/>
    <x v="1"/>
    <s v="LAP10"/>
    <x v="269"/>
    <x v="0"/>
    <x v="0"/>
    <m/>
    <m/>
    <m/>
    <x v="103"/>
    <s v="50450-50451"/>
    <n v="60450"/>
    <m/>
    <m/>
    <m/>
    <m/>
    <m/>
    <m/>
    <m/>
    <m/>
  </r>
  <r>
    <x v="3"/>
    <x v="1"/>
    <s v="KPP10"/>
    <x v="270"/>
    <x v="0"/>
    <x v="0"/>
    <m/>
    <m/>
    <m/>
    <x v="104"/>
    <s v="52450-52451"/>
    <n v="62450"/>
    <m/>
    <m/>
    <m/>
    <m/>
    <m/>
    <m/>
    <m/>
    <m/>
  </r>
  <r>
    <x v="3"/>
    <x v="1"/>
    <s v="MOP10"/>
    <x v="271"/>
    <x v="0"/>
    <x v="0"/>
    <m/>
    <m/>
    <m/>
    <x v="105"/>
    <s v="53250-53251"/>
    <n v="63250"/>
    <m/>
    <m/>
    <m/>
    <m/>
    <m/>
    <m/>
    <m/>
    <m/>
  </r>
  <r>
    <x v="3"/>
    <x v="1"/>
    <s v="SMP10"/>
    <x v="272"/>
    <x v="0"/>
    <x v="0"/>
    <m/>
    <m/>
    <m/>
    <x v="106"/>
    <s v="53550-53551"/>
    <n v="63550"/>
    <m/>
    <m/>
    <m/>
    <m/>
    <m/>
    <m/>
    <m/>
    <m/>
  </r>
  <r>
    <x v="3"/>
    <x v="1"/>
    <s v="TOP10"/>
    <x v="273"/>
    <x v="0"/>
    <x v="0"/>
    <m/>
    <m/>
    <m/>
    <x v="107"/>
    <s v="53050-53051"/>
    <n v="63050"/>
    <m/>
    <m/>
    <m/>
    <m/>
    <m/>
    <m/>
    <m/>
    <m/>
  </r>
  <r>
    <x v="3"/>
    <x v="1"/>
    <s v="TPP10"/>
    <x v="274"/>
    <x v="0"/>
    <x v="0"/>
    <m/>
    <m/>
    <m/>
    <x v="108"/>
    <s v="52650-52651"/>
    <n v="62650"/>
    <m/>
    <m/>
    <m/>
    <m/>
    <m/>
    <m/>
    <m/>
    <m/>
  </r>
  <r>
    <x v="2"/>
    <x v="16"/>
    <s v="Cluster Ged 3"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s v="ALP10"/>
    <x v="275"/>
    <x v="0"/>
    <x v="0"/>
    <m/>
    <m/>
    <m/>
    <x v="109"/>
    <s v="50750-50751"/>
    <n v="60750"/>
    <m/>
    <m/>
    <m/>
    <m/>
    <m/>
    <m/>
    <m/>
    <m/>
  </r>
  <r>
    <x v="3"/>
    <x v="1"/>
    <s v="AOP10"/>
    <x v="276"/>
    <x v="0"/>
    <x v="0"/>
    <m/>
    <m/>
    <m/>
    <x v="110"/>
    <s v="51850-51851"/>
    <n v="61850"/>
    <m/>
    <m/>
    <m/>
    <m/>
    <m/>
    <m/>
    <m/>
    <m/>
  </r>
  <r>
    <x v="3"/>
    <x v="1"/>
    <s v="BIP10"/>
    <x v="277"/>
    <x v="0"/>
    <x v="0"/>
    <m/>
    <m/>
    <m/>
    <x v="111"/>
    <s v="50850-50851"/>
    <n v="60850"/>
    <m/>
    <m/>
    <m/>
    <m/>
    <m/>
    <m/>
    <m/>
    <m/>
  </r>
  <r>
    <x v="3"/>
    <x v="1"/>
    <s v="CLP10"/>
    <x v="278"/>
    <x v="0"/>
    <x v="0"/>
    <m/>
    <m/>
    <m/>
    <x v="112"/>
    <s v="51750-51751"/>
    <n v="61750"/>
    <m/>
    <m/>
    <m/>
    <m/>
    <m/>
    <m/>
    <m/>
    <m/>
  </r>
  <r>
    <x v="3"/>
    <x v="1"/>
    <s v="CSP10"/>
    <x v="279"/>
    <x v="0"/>
    <x v="0"/>
    <m/>
    <m/>
    <m/>
    <x v="113"/>
    <s v="51450-51451"/>
    <n v="61450"/>
    <m/>
    <m/>
    <m/>
    <m/>
    <m/>
    <m/>
    <m/>
    <m/>
  </r>
  <r>
    <x v="3"/>
    <x v="1"/>
    <s v="FIP10"/>
    <x v="280"/>
    <x v="0"/>
    <x v="0"/>
    <m/>
    <m/>
    <m/>
    <x v="114"/>
    <s v="52550-52551"/>
    <n v="62550"/>
    <m/>
    <m/>
    <m/>
    <m/>
    <m/>
    <m/>
    <m/>
    <m/>
  </r>
  <r>
    <x v="3"/>
    <x v="1"/>
    <s v="FCP10"/>
    <x v="281"/>
    <x v="0"/>
    <x v="0"/>
    <m/>
    <m/>
    <m/>
    <x v="115"/>
    <s v="52750-52751"/>
    <n v="62750"/>
    <m/>
    <m/>
    <m/>
    <m/>
    <m/>
    <m/>
    <m/>
    <m/>
  </r>
  <r>
    <x v="3"/>
    <x v="1"/>
    <s v="NOP10"/>
    <x v="282"/>
    <x v="0"/>
    <x v="0"/>
    <m/>
    <m/>
    <m/>
    <x v="116"/>
    <s v="51350-51351"/>
    <n v="61350"/>
    <m/>
    <m/>
    <m/>
    <m/>
    <m/>
    <m/>
    <m/>
    <m/>
  </r>
  <r>
    <x v="3"/>
    <x v="1"/>
    <s v="IFP10"/>
    <x v="283"/>
    <x v="0"/>
    <x v="0"/>
    <m/>
    <m/>
    <m/>
    <x v="117"/>
    <m/>
    <m/>
    <m/>
    <m/>
    <m/>
    <m/>
    <m/>
    <m/>
    <m/>
    <m/>
  </r>
  <r>
    <x v="2"/>
    <x v="16"/>
    <s v="Cluster Ged 4"/>
    <x v="245"/>
    <x v="0"/>
    <x v="0"/>
    <m/>
    <m/>
    <m/>
    <x v="0"/>
    <m/>
    <m/>
    <m/>
    <m/>
    <m/>
    <m/>
    <m/>
    <m/>
    <s v=" "/>
    <s v=" "/>
  </r>
  <r>
    <x v="2"/>
    <x v="1"/>
    <m/>
    <x v="246"/>
    <x v="0"/>
    <x v="0"/>
    <m/>
    <m/>
    <m/>
    <x v="0"/>
    <m/>
    <m/>
    <m/>
    <m/>
    <m/>
    <m/>
    <m/>
    <m/>
    <m/>
    <m/>
  </r>
  <r>
    <x v="2"/>
    <x v="1"/>
    <m/>
    <x v="246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m/>
    <x v="3"/>
    <x v="0"/>
    <x v="0"/>
    <m/>
    <m/>
    <m/>
    <x v="0"/>
    <m/>
    <m/>
    <m/>
    <m/>
    <m/>
    <m/>
    <m/>
    <m/>
    <m/>
    <m/>
  </r>
  <r>
    <x v="3"/>
    <x v="1"/>
    <s v="AQP10"/>
    <x v="284"/>
    <x v="0"/>
    <x v="0"/>
    <m/>
    <m/>
    <m/>
    <x v="118"/>
    <s v="51050-51051"/>
    <n v="61050"/>
    <m/>
    <m/>
    <m/>
    <m/>
    <m/>
    <m/>
    <m/>
    <m/>
  </r>
  <r>
    <x v="3"/>
    <x v="1"/>
    <s v="BPP10"/>
    <x v="285"/>
    <x v="0"/>
    <x v="0"/>
    <m/>
    <m/>
    <m/>
    <x v="119"/>
    <s v="50550-50551"/>
    <n v="60550"/>
    <m/>
    <m/>
    <m/>
    <m/>
    <m/>
    <m/>
    <m/>
    <m/>
  </r>
  <r>
    <x v="3"/>
    <x v="1"/>
    <s v="GUP10"/>
    <x v="286"/>
    <x v="0"/>
    <x v="0"/>
    <m/>
    <m/>
    <m/>
    <x v="120"/>
    <s v="53750-53751"/>
    <n v="63750"/>
    <m/>
    <m/>
    <m/>
    <m/>
    <m/>
    <m/>
    <m/>
    <m/>
  </r>
  <r>
    <x v="3"/>
    <x v="1"/>
    <s v="IVP10"/>
    <x v="287"/>
    <x v="0"/>
    <x v="0"/>
    <m/>
    <m/>
    <m/>
    <x v="121"/>
    <s v="52850-52851"/>
    <n v="62850"/>
    <m/>
    <m/>
    <m/>
    <m/>
    <m/>
    <m/>
    <m/>
    <m/>
  </r>
  <r>
    <x v="3"/>
    <x v="1"/>
    <s v="LOP10"/>
    <x v="288"/>
    <x v="0"/>
    <x v="0"/>
    <m/>
    <m/>
    <m/>
    <x v="122"/>
    <s v="52350-52351"/>
    <n v="62350"/>
    <m/>
    <m/>
    <m/>
    <m/>
    <m/>
    <m/>
    <m/>
    <m/>
  </r>
  <r>
    <x v="3"/>
    <x v="1"/>
    <s v="MAP10"/>
    <x v="289"/>
    <x v="0"/>
    <x v="0"/>
    <m/>
    <m/>
    <m/>
    <x v="123"/>
    <s v="53850-53851"/>
    <n v="63850"/>
    <m/>
    <m/>
    <m/>
    <m/>
    <m/>
    <m/>
    <m/>
    <m/>
  </r>
  <r>
    <x v="3"/>
    <x v="1"/>
    <s v="CPP10"/>
    <x v="290"/>
    <x v="0"/>
    <x v="0"/>
    <m/>
    <m/>
    <m/>
    <x v="124"/>
    <s v="50650-50651"/>
    <n v="60650"/>
    <m/>
    <m/>
    <m/>
    <m/>
    <m/>
    <m/>
    <m/>
    <m/>
  </r>
  <r>
    <x v="3"/>
    <x v="1"/>
    <s v="REP10"/>
    <x v="291"/>
    <x v="0"/>
    <x v="0"/>
    <m/>
    <m/>
    <m/>
    <x v="125"/>
    <s v="53650-53651"/>
    <n v="63650"/>
    <m/>
    <m/>
    <m/>
    <m/>
    <m/>
    <m/>
    <m/>
    <m/>
  </r>
  <r>
    <x v="3"/>
    <x v="1"/>
    <s v="RPP10"/>
    <x v="292"/>
    <x v="0"/>
    <x v="0"/>
    <m/>
    <m/>
    <m/>
    <x v="126"/>
    <s v="51250-51251"/>
    <n v="61250"/>
    <m/>
    <m/>
    <m/>
    <m/>
    <m/>
    <m/>
    <m/>
    <m/>
  </r>
  <r>
    <x v="3"/>
    <x v="1"/>
    <s v="VFP10"/>
    <x v="293"/>
    <x v="0"/>
    <x v="0"/>
    <m/>
    <m/>
    <m/>
    <x v="127"/>
    <s v="53150-53151"/>
    <n v="63150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4">
  <r>
    <s v="CPZUSCLSGL04"/>
    <s v="SRES"/>
    <s v="PUCC DB2"/>
    <m/>
    <x v="0"/>
    <x v="0"/>
    <m/>
    <m/>
    <s v="10.166.179.103"/>
    <s v="PARI 3097"/>
    <m/>
    <s v=" "/>
    <m/>
    <m/>
    <m/>
    <m/>
    <s v="DB2"/>
    <s v="HA Db2"/>
    <s v="Livré"/>
    <s v=" "/>
    <s v="10.166.233.84"/>
  </r>
  <r>
    <m/>
    <s v="SRES"/>
    <m/>
    <m/>
    <x v="1"/>
    <x v="1"/>
    <m/>
    <m/>
    <s v="10.166.179.101"/>
    <s v="PARI 3097"/>
    <m/>
    <s v=" "/>
    <m/>
    <m/>
    <m/>
    <m/>
    <s v="DB2"/>
    <s v="HADR  Db2"/>
    <s v="Livré"/>
    <s v=" "/>
    <s v="10.166.230.143"/>
  </r>
  <r>
    <m/>
    <s v="SRES"/>
    <m/>
    <s v=" "/>
    <x v="2"/>
    <x v="2"/>
    <m/>
    <m/>
    <s v="10.166.179.102"/>
    <s v="PARI 3097"/>
    <s v=" "/>
    <s v=" "/>
    <m/>
    <m/>
    <m/>
    <m/>
    <s v="DB2"/>
    <s v=" "/>
    <s v=" "/>
    <s v=" "/>
    <m/>
  </r>
  <r>
    <m/>
    <s v="SRES"/>
    <m/>
    <m/>
    <x v="3"/>
    <x v="0"/>
    <m/>
    <m/>
    <s v="10.166.179.156"/>
    <m/>
    <m/>
    <m/>
    <m/>
    <m/>
    <m/>
    <m/>
    <m/>
    <m/>
    <m/>
    <m/>
    <m/>
  </r>
  <r>
    <m/>
    <s v="SRES"/>
    <m/>
    <m/>
    <x v="3"/>
    <x v="0"/>
    <m/>
    <m/>
    <s v="10.166.179.157"/>
    <m/>
    <m/>
    <m/>
    <m/>
    <m/>
    <m/>
    <m/>
    <m/>
    <m/>
    <m/>
    <m/>
    <m/>
  </r>
  <r>
    <m/>
    <s v="SRES"/>
    <m/>
    <s v="ZUS10"/>
    <x v="4"/>
    <x v="0"/>
    <m/>
    <m/>
    <s v="10.166.179.104"/>
    <m/>
    <s v="ZUS10"/>
    <m/>
    <m/>
    <m/>
    <m/>
    <m/>
    <m/>
    <m/>
    <m/>
    <m/>
    <m/>
  </r>
  <r>
    <m/>
    <s v="SRES"/>
    <m/>
    <m/>
    <x v="3"/>
    <x v="0"/>
    <m/>
    <m/>
    <s v="10.166.179.105"/>
    <m/>
    <m/>
    <m/>
    <m/>
    <m/>
    <m/>
    <m/>
    <m/>
    <m/>
    <m/>
    <m/>
    <m/>
  </r>
  <r>
    <m/>
    <s v="SRES"/>
    <m/>
    <m/>
    <x v="3"/>
    <x v="0"/>
    <m/>
    <m/>
    <s v="10.166.179.106"/>
    <m/>
    <m/>
    <m/>
    <m/>
    <m/>
    <m/>
    <m/>
    <m/>
    <m/>
    <m/>
    <m/>
    <m/>
  </r>
  <r>
    <m/>
    <s v="SRES"/>
    <m/>
    <s v=" "/>
    <x v="5"/>
    <x v="0"/>
    <m/>
    <m/>
    <s v="10.166.179.107"/>
    <m/>
    <s v=" "/>
    <s v=" "/>
    <m/>
    <m/>
    <m/>
    <m/>
    <s v="DB2"/>
    <s v=" "/>
    <s v=" "/>
    <s v=" "/>
    <m/>
  </r>
  <r>
    <m/>
    <s v="SRES"/>
    <m/>
    <s v=" "/>
    <x v="5"/>
    <x v="0"/>
    <m/>
    <m/>
    <s v="10.166.179.108"/>
    <m/>
    <s v=" "/>
    <s v=" "/>
    <m/>
    <m/>
    <m/>
    <m/>
    <s v="DB2"/>
    <s v=" "/>
    <s v=" "/>
    <s v=" "/>
    <m/>
  </r>
  <r>
    <s v="CPMUYCLSGL01"/>
    <s v="YRES"/>
    <s v="PUC"/>
    <m/>
    <x v="6"/>
    <x v="0"/>
    <m/>
    <m/>
    <s v="10.166.187.xxx"/>
    <s v=" QARI 3503"/>
    <m/>
    <m/>
    <m/>
    <m/>
    <s v="SG Linux A.11.20.22-0"/>
    <d v="2014-12-22T00:00:00"/>
    <m/>
    <m/>
    <m/>
    <s v=" "/>
    <s v=" "/>
  </r>
  <r>
    <m/>
    <s v="YRES"/>
    <m/>
    <m/>
    <x v="7"/>
    <x v="2"/>
    <m/>
    <n v="1"/>
    <s v="10.166.187.157"/>
    <s v="QARI 3503"/>
    <m/>
    <m/>
    <m/>
    <m/>
    <m/>
    <m/>
    <m/>
    <m/>
    <m/>
    <m/>
    <s v=" "/>
  </r>
  <r>
    <m/>
    <s v="YRES"/>
    <m/>
    <m/>
    <x v="8"/>
    <x v="1"/>
    <m/>
    <n v="1"/>
    <s v="10.166.187.158"/>
    <s v="QARI 3503"/>
    <m/>
    <m/>
    <m/>
    <m/>
    <m/>
    <m/>
    <m/>
    <m/>
    <m/>
    <m/>
    <m/>
  </r>
  <r>
    <m/>
    <s v="YRES"/>
    <m/>
    <s v="ZUR10"/>
    <x v="9"/>
    <x v="0"/>
    <m/>
    <m/>
    <s v="10.166.187.159"/>
    <m/>
    <s v="ZUR10"/>
    <n v="59450"/>
    <m/>
    <m/>
    <s v="v9,7 fp8"/>
    <d v="2014-02-05T00:00:00"/>
    <s v="DB2"/>
    <s v="ADCQ/NOME/SOPU/MOST/EDTQ/BRIG/MSTR"/>
    <s v="Livré"/>
    <s v=" "/>
    <m/>
  </r>
  <r>
    <m/>
    <s v="YRES"/>
    <m/>
    <s v="ZUR11"/>
    <x v="10"/>
    <x v="0"/>
    <m/>
    <m/>
    <s v="10.166.187.160"/>
    <m/>
    <s v="ZUR11"/>
    <n v="59452"/>
    <m/>
    <m/>
    <s v="v9,7 fp8"/>
    <d v="2014-02-05T00:00:00"/>
    <s v="DB2"/>
    <s v="AVSO/SDGE/WMIN/WMYW/WMOP"/>
    <s v="Livré"/>
    <s v=" "/>
    <m/>
  </r>
  <r>
    <m/>
    <s v="YRES"/>
    <m/>
    <s v="ZUR12"/>
    <x v="11"/>
    <x v="0"/>
    <m/>
    <m/>
    <s v="10.166.187.161"/>
    <m/>
    <s v="ZUR12"/>
    <n v="59454"/>
    <m/>
    <m/>
    <s v="v9,7 fp8"/>
    <d v="2014-02-05T00:00:00"/>
    <s v="DB2"/>
    <s v="COCL"/>
    <s v="Livré"/>
    <s v=" "/>
    <m/>
  </r>
  <r>
    <m/>
    <s v="YRES"/>
    <m/>
    <s v="ZUR13"/>
    <x v="12"/>
    <x v="0"/>
    <m/>
    <m/>
    <s v="10.166.187.162"/>
    <m/>
    <s v="ZUR13"/>
    <n v="59456"/>
    <m/>
    <m/>
    <s v="v9,7 fp8"/>
    <d v="2014-02-05T00:00:00"/>
    <s v="DB2"/>
    <s v="PIVO HADR  Db2"/>
    <s v="Livré"/>
    <s v=" "/>
    <m/>
  </r>
  <r>
    <m/>
    <s v="YRES"/>
    <m/>
    <s v="ZUR14"/>
    <x v="13"/>
    <x v="0"/>
    <m/>
    <m/>
    <s v="10.166.187.163"/>
    <m/>
    <s v="ZUR14"/>
    <n v="59458"/>
    <m/>
    <m/>
    <s v="v9,7 fp8"/>
    <d v="2014-02-05T00:00:00"/>
    <s v="DB2"/>
    <s v="SIDO"/>
    <s v="Livré"/>
    <s v=" "/>
    <m/>
  </r>
  <r>
    <m/>
    <s v="YRES"/>
    <m/>
    <s v="ZUR30"/>
    <x v="14"/>
    <x v="0"/>
    <m/>
    <m/>
    <s v="10.166.187.176"/>
    <m/>
    <s v="ZUR30"/>
    <n v="59460"/>
    <m/>
    <m/>
    <s v="v9,7 fp8"/>
    <d v="2014-02-05T00:00:00"/>
    <s v="DB2"/>
    <s v="Versiionning : correction de l'edition en cours"/>
    <s v="Livré"/>
    <s v=" "/>
    <m/>
  </r>
  <r>
    <m/>
    <s v="YRES"/>
    <m/>
    <s v="ZUR1A"/>
    <x v="15"/>
    <x v="0"/>
    <m/>
    <m/>
    <s v="10.166.187.173"/>
    <m/>
    <s v="ZUR1A"/>
    <n v="59462"/>
    <m/>
    <m/>
    <s v="v9,7 fp8"/>
    <d v="2014-02-05T00:00:00"/>
    <s v="DB2"/>
    <s v="CDO conception"/>
    <s v="Livré"/>
    <s v=" "/>
    <m/>
  </r>
  <r>
    <m/>
    <s v="YRES"/>
    <m/>
    <s v="ZUR1B"/>
    <x v="16"/>
    <x v="0"/>
    <m/>
    <m/>
    <s v="10.166.187.174"/>
    <m/>
    <s v="ZUR1B"/>
    <n v="59464"/>
    <m/>
    <m/>
    <s v="v9,7 fp8"/>
    <d v="2014-02-05T00:00:00"/>
    <s v="DB2"/>
    <s v="CDO validation"/>
    <s v="Livré"/>
    <s v=" "/>
    <m/>
  </r>
  <r>
    <m/>
    <s v="YRES"/>
    <m/>
    <s v="ZUR1C"/>
    <x v="17"/>
    <x v="0"/>
    <m/>
    <m/>
    <s v="10.166.187.175"/>
    <m/>
    <s v="ZUR1C"/>
    <n v="59466"/>
    <m/>
    <m/>
    <s v="v9,7 fp8"/>
    <d v="2014-02-05T00:00:00"/>
    <s v="DB2"/>
    <s v="CDO exposition"/>
    <s v="Livré"/>
    <s v=" "/>
    <m/>
  </r>
  <r>
    <m/>
    <s v="YRES"/>
    <m/>
    <s v="ZUR1D"/>
    <x v="18"/>
    <x v="0"/>
    <m/>
    <m/>
    <s v="10.166.187.171"/>
    <m/>
    <s v="ZUR1D"/>
    <n v="59468"/>
    <m/>
    <m/>
    <s v="v9,7 fp8"/>
    <m/>
    <s v="DB2"/>
    <s v="Nouvelel version CDO"/>
    <s v=" "/>
    <s v=" "/>
    <m/>
  </r>
  <r>
    <s v="CPZUYCLSGL03"/>
    <s v="YRES"/>
    <s v="PUC 1"/>
    <m/>
    <x v="19"/>
    <x v="0"/>
    <m/>
    <m/>
    <m/>
    <s v=" QARI 3055"/>
    <m/>
    <m/>
    <m/>
    <m/>
    <m/>
    <m/>
    <m/>
    <m/>
    <m/>
    <s v=" "/>
    <s v=" "/>
  </r>
  <r>
    <m/>
    <s v="YRES"/>
    <m/>
    <m/>
    <x v="20"/>
    <x v="1"/>
    <m/>
    <m/>
    <s v="10.166.130.20"/>
    <s v=" QARI 3055"/>
    <m/>
    <m/>
    <m/>
    <m/>
    <m/>
    <m/>
    <m/>
    <m/>
    <m/>
    <m/>
    <s v=" "/>
  </r>
  <r>
    <m/>
    <s v="YRES"/>
    <m/>
    <m/>
    <x v="21"/>
    <x v="2"/>
    <m/>
    <m/>
    <s v="10.166.130.21"/>
    <s v=" QARI 3055"/>
    <m/>
    <m/>
    <m/>
    <m/>
    <m/>
    <m/>
    <m/>
    <m/>
    <m/>
    <m/>
    <m/>
  </r>
  <r>
    <m/>
    <s v="YRES"/>
    <m/>
    <s v="ZUR10"/>
    <x v="22"/>
    <x v="0"/>
    <m/>
    <m/>
    <s v="10.166.130.30"/>
    <m/>
    <s v="ZUR10"/>
    <n v="59450"/>
    <n v="69450"/>
    <m/>
    <s v="v9,7 fp11"/>
    <m/>
    <s v="DB2"/>
    <s v="DETDQ01J"/>
    <s v="Livré"/>
    <s v=" "/>
    <m/>
  </r>
  <r>
    <m/>
    <s v="YRES"/>
    <m/>
    <s v="ZUR11"/>
    <x v="23"/>
    <x v="0"/>
    <m/>
    <m/>
    <s v="10.166.130.31"/>
    <m/>
    <s v="ZUR11"/>
    <n v="59452"/>
    <n v="69452"/>
    <m/>
    <s v="v9,7 fp11"/>
    <m/>
    <s v="DB2"/>
    <s v="DAVSO01J"/>
    <s v="Livré"/>
    <s v=" "/>
    <m/>
  </r>
  <r>
    <m/>
    <s v="YRES"/>
    <m/>
    <s v="ZUR12"/>
    <x v="24"/>
    <x v="0"/>
    <m/>
    <m/>
    <s v="10.166.130.29"/>
    <m/>
    <s v="ZUR12"/>
    <n v="59454"/>
    <n v="69454"/>
    <m/>
    <s v="v9,7 fp11"/>
    <m/>
    <s v="DB2"/>
    <s v="DCOCL01J"/>
    <s v="Livré"/>
    <s v=" "/>
    <m/>
  </r>
  <r>
    <m/>
    <s v="YRES"/>
    <m/>
    <s v="ZUR13"/>
    <x v="25"/>
    <x v="0"/>
    <m/>
    <m/>
    <s v="10.166.130.26"/>
    <m/>
    <s v="ZUR13"/>
    <n v="59456"/>
    <n v="69456"/>
    <m/>
    <s v="v9,7 fp11"/>
    <m/>
    <s v="DB2"/>
    <s v="DPIVE01J"/>
    <s v="Livré"/>
    <s v=" "/>
    <m/>
  </r>
  <r>
    <m/>
    <s v="YRES"/>
    <m/>
    <s v="ZUR14"/>
    <x v="26"/>
    <x v="0"/>
    <m/>
    <m/>
    <s v="10.166.130.32"/>
    <m/>
    <s v="ZUR14"/>
    <n v="59458"/>
    <n v="69458"/>
    <m/>
    <s v="v9,7 fp11"/>
    <m/>
    <s v="DB2"/>
    <s v="DSIDO01J"/>
    <s v="Livré"/>
    <s v=" "/>
    <m/>
  </r>
  <r>
    <m/>
    <s v="YRES"/>
    <m/>
    <s v="ZUR1A"/>
    <x v="27"/>
    <x v="0"/>
    <m/>
    <m/>
    <s v="10.166.130.24"/>
    <m/>
    <s v="ZUR1A"/>
    <n v="59490"/>
    <n v="69490"/>
    <m/>
    <s v="v9,7 fp11"/>
    <m/>
    <s v="DB2"/>
    <s v="DSOPU02J"/>
    <s v="Livré"/>
    <s v=" "/>
    <m/>
  </r>
  <r>
    <m/>
    <s v="YRES"/>
    <m/>
    <s v="ZUR1B"/>
    <x v="28"/>
    <x v="0"/>
    <m/>
    <m/>
    <s v="10.166.130.22"/>
    <m/>
    <s v="ZUR1B"/>
    <n v="59492"/>
    <n v="69492"/>
    <m/>
    <s v="v9,7 fp11"/>
    <m/>
    <s v="DB2"/>
    <s v="DSOPU01J"/>
    <s v="Livré"/>
    <s v=" "/>
    <m/>
  </r>
  <r>
    <m/>
    <s v="YRES"/>
    <m/>
    <s v="ZUR1C"/>
    <x v="29"/>
    <x v="0"/>
    <m/>
    <m/>
    <s v="10.166.130.27"/>
    <m/>
    <s v="ZUR1C"/>
    <n v="59494"/>
    <n v="69494"/>
    <m/>
    <s v="v9,7 fp11"/>
    <m/>
    <s v="DB2"/>
    <s v="DBRIG01J"/>
    <s v="Livré"/>
    <s v=" "/>
    <m/>
  </r>
  <r>
    <m/>
    <s v="YRES"/>
    <m/>
    <s v="ZUR2A"/>
    <x v="30"/>
    <x v="0"/>
    <m/>
    <m/>
    <s v="10.166.130.25"/>
    <m/>
    <s v="ZUR2A"/>
    <n v="59470"/>
    <n v="69470"/>
    <m/>
    <s v="v9,7 fp11"/>
    <m/>
    <s v="DB2"/>
    <s v="DSOPU02J"/>
    <s v="Livré"/>
    <s v=" "/>
    <m/>
  </r>
  <r>
    <m/>
    <s v="YRES"/>
    <m/>
    <s v="ZUR2B"/>
    <x v="31"/>
    <x v="0"/>
    <m/>
    <m/>
    <s v="10.166.130.23"/>
    <m/>
    <s v="ZUR2B"/>
    <n v="59472"/>
    <n v="69472"/>
    <m/>
    <s v="v9,7 fp11"/>
    <m/>
    <s v="DB2"/>
    <s v="DSOPU01J"/>
    <s v=" "/>
    <s v=" "/>
    <m/>
  </r>
  <r>
    <m/>
    <s v="YRES"/>
    <m/>
    <s v="ZUR2C"/>
    <x v="32"/>
    <x v="0"/>
    <m/>
    <m/>
    <s v="10.166.130.28"/>
    <m/>
    <s v="ZUR2C"/>
    <n v="59474"/>
    <n v="69474"/>
    <m/>
    <s v="v9,7 fp11"/>
    <m/>
    <s v="DB2"/>
    <s v="DBRIG01J"/>
    <s v=" "/>
    <s v=" "/>
    <m/>
  </r>
  <r>
    <s v="CPZUYCLSGL01"/>
    <s v="YRES"/>
    <s v="PUC 2"/>
    <m/>
    <x v="33"/>
    <x v="0"/>
    <m/>
    <m/>
    <m/>
    <s v=" QARI 3055"/>
    <m/>
    <m/>
    <m/>
    <m/>
    <m/>
    <m/>
    <m/>
    <m/>
    <m/>
    <s v=" "/>
    <s v=" "/>
  </r>
  <r>
    <m/>
    <s v="YRES"/>
    <m/>
    <m/>
    <x v="34"/>
    <x v="1"/>
    <m/>
    <m/>
    <s v="10.166.129.155"/>
    <s v=" QARI 3055"/>
    <m/>
    <m/>
    <m/>
    <m/>
    <m/>
    <m/>
    <m/>
    <m/>
    <m/>
    <m/>
    <s v=" "/>
  </r>
  <r>
    <m/>
    <s v="YRES"/>
    <m/>
    <m/>
    <x v="35"/>
    <x v="2"/>
    <m/>
    <m/>
    <s v="10.166.129.156"/>
    <s v=" QARI 3055"/>
    <m/>
    <m/>
    <m/>
    <m/>
    <m/>
    <m/>
    <m/>
    <m/>
    <m/>
    <m/>
    <m/>
  </r>
  <r>
    <m/>
    <s v="YRES"/>
    <m/>
    <s v="ZUR10"/>
    <x v="36"/>
    <x v="0"/>
    <m/>
    <m/>
    <s v=" 10.166.129.158"/>
    <m/>
    <s v="ZUR10"/>
    <n v="59450"/>
    <n v="69450"/>
    <m/>
    <s v="v9,7 fp11"/>
    <m/>
    <s v="DB2"/>
    <s v="DNOME01J"/>
    <s v="Livré"/>
    <s v=" "/>
    <m/>
  </r>
  <r>
    <m/>
    <s v="YRES"/>
    <m/>
    <s v="ZUR11"/>
    <x v="37"/>
    <x v="0"/>
    <m/>
    <m/>
    <s v=" 10.166.129.159"/>
    <m/>
    <s v="ZUR11"/>
    <n v="59452"/>
    <n v="69452"/>
    <m/>
    <s v="v9,7 fp11"/>
    <m/>
    <s v="DB2"/>
    <s v="DSDGE01J"/>
    <s v="Livré"/>
    <s v=" "/>
    <m/>
  </r>
  <r>
    <m/>
    <s v="YRES"/>
    <m/>
    <s v="ZUR12"/>
    <x v="38"/>
    <x v="0"/>
    <m/>
    <m/>
    <s v=" 10.166.129.160"/>
    <m/>
    <s v="ZUR12"/>
    <n v="59454"/>
    <n v="69454"/>
    <m/>
    <s v="v9,7 fp11"/>
    <m/>
    <s v="DB2"/>
    <s v="DBRIG02J"/>
    <s v="Livré"/>
    <s v=" "/>
    <m/>
  </r>
  <r>
    <m/>
    <s v="YRES"/>
    <m/>
    <s v="ZUR13"/>
    <x v="39"/>
    <x v="0"/>
    <m/>
    <m/>
    <s v=" 10.166.129.161"/>
    <m/>
    <s v="ZUR13"/>
    <n v="59456"/>
    <n v="69456"/>
    <m/>
    <s v="v9,7 fp11"/>
    <m/>
    <s v="DB2"/>
    <s v="DSOPU03J"/>
    <s v="Livré"/>
    <s v=" "/>
    <m/>
  </r>
  <r>
    <m/>
    <s v="YRES"/>
    <m/>
    <s v="ZUR14"/>
    <x v="40"/>
    <x v="0"/>
    <m/>
    <m/>
    <s v=" 10.166.129.162"/>
    <m/>
    <s v="ZUR14"/>
    <n v="59458"/>
    <n v="69458"/>
    <m/>
    <s v="v9,7 fp11"/>
    <m/>
    <s v="DB2"/>
    <s v="DADCQ01J"/>
    <s v="Livré"/>
    <s v=" "/>
    <m/>
  </r>
  <r>
    <m/>
    <s v="YRES"/>
    <m/>
    <s v="ZUR3A"/>
    <x v="41"/>
    <x v="0"/>
    <m/>
    <m/>
    <s v=" 10.166.129.163"/>
    <m/>
    <s v="ZUR3A"/>
    <n v="59460"/>
    <n v="69460"/>
    <m/>
    <s v="v9,7 fp11"/>
    <m/>
    <s v="DB2"/>
    <s v="DSOPU02J"/>
    <s v="Livré"/>
    <s v=" "/>
    <m/>
  </r>
  <r>
    <m/>
    <s v="YRES"/>
    <m/>
    <s v="ZUR3B"/>
    <x v="42"/>
    <x v="0"/>
    <m/>
    <m/>
    <s v=" 10.166.129.164"/>
    <m/>
    <s v="ZUR3B"/>
    <n v="59462"/>
    <n v="69462"/>
    <m/>
    <s v="v9,7 fp11"/>
    <m/>
    <s v="DB2"/>
    <s v="DSOPU01J"/>
    <s v="Livré"/>
    <s v=" "/>
    <m/>
  </r>
  <r>
    <m/>
    <s v="YRES"/>
    <m/>
    <s v="ZUR3C"/>
    <x v="43"/>
    <x v="0"/>
    <m/>
    <m/>
    <s v=" 10.166.129.165"/>
    <m/>
    <s v="ZUR3C"/>
    <n v="59464"/>
    <n v="69464"/>
    <m/>
    <s v="v9,7 fp11"/>
    <m/>
    <s v="DB2"/>
    <s v="DBRIG01J"/>
    <s v="Livré"/>
    <s v=" "/>
    <m/>
  </r>
  <r>
    <m/>
    <s v="YRES"/>
    <m/>
    <s v="ZUR4A"/>
    <x v="44"/>
    <x v="0"/>
    <m/>
    <m/>
    <s v=" 10.166.129.166"/>
    <m/>
    <s v="ZUR4A"/>
    <n v="59480"/>
    <n v="69480"/>
    <m/>
    <s v="v9,7 fp11"/>
    <m/>
    <s v="DB2"/>
    <s v="DSOPU02J"/>
    <s v="Livré"/>
    <s v=" "/>
    <m/>
  </r>
  <r>
    <m/>
    <s v="YRES"/>
    <m/>
    <s v="ZUR4B"/>
    <x v="45"/>
    <x v="0"/>
    <m/>
    <m/>
    <s v=" 10.166.129.167"/>
    <m/>
    <s v="ZUR4B"/>
    <n v="59482"/>
    <n v="69482"/>
    <m/>
    <s v="v9,7 fp11"/>
    <m/>
    <s v="DB2"/>
    <s v="DSOPU01J"/>
    <s v=" "/>
    <s v=" "/>
    <m/>
  </r>
  <r>
    <m/>
    <s v="YRES"/>
    <m/>
    <s v="ZUR4C"/>
    <x v="46"/>
    <x v="0"/>
    <m/>
    <m/>
    <s v=" 10.166.129.168"/>
    <m/>
    <s v="ZUR4C"/>
    <n v="59484"/>
    <n v="69484"/>
    <m/>
    <s v="v9,7 fp11"/>
    <m/>
    <s v="DB2"/>
    <s v="DBRIG01J"/>
    <s v=" "/>
    <s v=" "/>
    <m/>
  </r>
  <r>
    <s v="CPZUYCLSGL02"/>
    <s v="YRES"/>
    <s v="PUC 3"/>
    <m/>
    <x v="47"/>
    <x v="0"/>
    <m/>
    <m/>
    <m/>
    <s v=" QARI 3054"/>
    <m/>
    <m/>
    <m/>
    <m/>
    <m/>
    <m/>
    <m/>
    <m/>
    <m/>
    <s v=" "/>
    <s v=" "/>
  </r>
  <r>
    <m/>
    <s v="YRES"/>
    <m/>
    <m/>
    <x v="48"/>
    <x v="1"/>
    <m/>
    <m/>
    <s v="10.166.129.169"/>
    <s v="QARI 3054"/>
    <m/>
    <m/>
    <m/>
    <m/>
    <m/>
    <m/>
    <m/>
    <m/>
    <m/>
    <m/>
    <s v=" "/>
  </r>
  <r>
    <m/>
    <s v="YRES"/>
    <m/>
    <m/>
    <x v="49"/>
    <x v="2"/>
    <m/>
    <m/>
    <s v="10.166.129.170"/>
    <s v="QARI 3054"/>
    <m/>
    <m/>
    <m/>
    <m/>
    <m/>
    <m/>
    <m/>
    <m/>
    <m/>
    <m/>
    <m/>
  </r>
  <r>
    <m/>
    <s v="YRES"/>
    <m/>
    <s v="ZUR11"/>
    <x v="50"/>
    <x v="0"/>
    <m/>
    <m/>
    <s v="10.166.129.172"/>
    <m/>
    <s v="ZUR11"/>
    <n v="59452"/>
    <s v="NC"/>
    <m/>
    <s v="v9,7 fp11"/>
    <m/>
    <s v="DB2"/>
    <s v="DWMOP01J_x000a_DWMYW01J_x000a_DWMIN01J_x000a_DWMIN02J_x000a_DWMIN03J"/>
    <s v="En cours packaging Gilles D. 09/06/2016"/>
    <s v=" "/>
    <m/>
  </r>
  <r>
    <m/>
    <s v="YRES"/>
    <m/>
    <s v="ZUR18"/>
    <x v="51"/>
    <x v="0"/>
    <m/>
    <m/>
    <s v="10.166.129.173"/>
    <m/>
    <s v="ZUR18"/>
    <n v="59498"/>
    <s v="NC"/>
    <m/>
    <s v="v9,7 fp11"/>
    <m/>
    <s v="DB2"/>
    <s v="DEPM001J_x000a_DEPM002J_x000a_DEPM003J_x000a_DEPM004J"/>
    <s v="En cours packaging Gilles D. 09/06/2016"/>
    <s v=" "/>
    <m/>
  </r>
  <r>
    <m/>
    <s v="YRES"/>
    <m/>
    <s v="ZUR50"/>
    <x v="52"/>
    <x v="0"/>
    <m/>
    <m/>
    <s v="10.166.129.174"/>
    <m/>
    <s v="ZUR50"/>
    <n v="59440"/>
    <n v="69440"/>
    <m/>
    <s v="v9,7 fp11"/>
    <m/>
    <s v="DB2"/>
    <s v="DSGBD01J"/>
    <s v="En cours packaging Gilles D. 09/06/2016"/>
    <s v=" "/>
    <m/>
  </r>
  <r>
    <m/>
    <s v="YRES"/>
    <m/>
    <s v="ZUR51"/>
    <x v="53"/>
    <x v="0"/>
    <m/>
    <m/>
    <s v="10.166.129.175"/>
    <m/>
    <s v="ZUR51"/>
    <n v="59442"/>
    <n v="69442"/>
    <m/>
    <s v="v9,7 fp11"/>
    <m/>
    <s v="DB2"/>
    <s v="DSGBD02J"/>
    <s v="En cours packaging Gilles D. 09/06/2016"/>
    <s v=" "/>
    <m/>
  </r>
  <r>
    <m/>
    <s v="YRES"/>
    <m/>
    <s v="ZUR52"/>
    <x v="54"/>
    <x v="0"/>
    <m/>
    <m/>
    <s v="10.166.129.176"/>
    <m/>
    <s v="ZUR52"/>
    <n v="59444"/>
    <n v="69444"/>
    <m/>
    <s v="v9,7 fp11"/>
    <m/>
    <s v="DB2"/>
    <s v="DSGBD03J"/>
    <s v="En cours packaging Gilles D. 09/06/2016"/>
    <s v=" "/>
    <m/>
  </r>
  <r>
    <m/>
    <s v="YRES"/>
    <m/>
    <s v="ZUR53"/>
    <x v="55"/>
    <x v="0"/>
    <m/>
    <m/>
    <s v="10.166.129.177"/>
    <m/>
    <s v="ZUR53"/>
    <n v="59446"/>
    <n v="69446"/>
    <m/>
    <s v="v9,7 fp11"/>
    <m/>
    <s v="DB2"/>
    <s v="DSGBD04J"/>
    <s v="En cours packaging Gilles D. 09/06/2016"/>
    <s v=" "/>
    <m/>
  </r>
  <r>
    <m/>
    <s v="YRES"/>
    <m/>
    <s v="ZUR54"/>
    <x v="56"/>
    <x v="0"/>
    <m/>
    <m/>
    <s v="10.166.129.178"/>
    <m/>
    <s v="ZUR54"/>
    <n v="59448"/>
    <n v="69448"/>
    <m/>
    <s v="v9,7 fp11"/>
    <m/>
    <s v="DB2"/>
    <s v="DSGBD05J"/>
    <s v="En cours packaging Gilles D. 09/06/2016"/>
    <s v=" "/>
    <m/>
  </r>
  <r>
    <m/>
    <s v="YRES"/>
    <m/>
    <s v="ZUR10"/>
    <x v="57"/>
    <x v="0"/>
    <m/>
    <m/>
    <s v="10.166.129.179"/>
    <m/>
    <s v="ZUR10"/>
    <n v="59450"/>
    <n v="69450"/>
    <m/>
    <s v="v9,7 fp11"/>
    <m/>
    <s v="DB2"/>
    <s v="DCSPN01J"/>
    <m/>
    <s v=" "/>
    <m/>
  </r>
  <r>
    <m/>
    <s v="YRES"/>
    <m/>
    <s v="ZUR12"/>
    <x v="58"/>
    <x v="0"/>
    <m/>
    <m/>
    <s v="10.166.129.180"/>
    <m/>
    <s v="ZUR12"/>
    <n v="59454"/>
    <n v="69454"/>
    <m/>
    <s v="v9,7 fp11"/>
    <m/>
    <s v="DB2"/>
    <s v="DBRIG03J_x000a_pour NPC"/>
    <m/>
    <s v=" "/>
    <m/>
  </r>
  <r>
    <m/>
    <s v="YRES"/>
    <m/>
    <n v="0"/>
    <x v="3"/>
    <x v="0"/>
    <m/>
    <m/>
    <s v="10.166.129.181"/>
    <m/>
    <m/>
    <m/>
    <m/>
    <m/>
    <s v="v9,7 fp11"/>
    <m/>
    <s v="DB2"/>
    <m/>
    <s v=" "/>
    <s v=" "/>
    <m/>
  </r>
  <r>
    <s v="CPMUPCLSGL09"/>
    <s v="ZRES"/>
    <s v="PUC 1"/>
    <m/>
    <x v="59"/>
    <x v="0"/>
    <m/>
    <m/>
    <s v="10.155.76.85"/>
    <s v=" "/>
    <m/>
    <m/>
    <m/>
    <m/>
    <m/>
    <m/>
    <m/>
    <m/>
    <m/>
    <s v=" "/>
    <s v=" "/>
  </r>
  <r>
    <m/>
    <s v="ZRES"/>
    <s v="PUC 1"/>
    <m/>
    <x v="60"/>
    <x v="0"/>
    <m/>
    <m/>
    <s v="10.155.76.86"/>
    <s v="PARI 2151"/>
    <m/>
    <m/>
    <m/>
    <m/>
    <m/>
    <m/>
    <m/>
    <m/>
    <m/>
    <m/>
    <s v=" "/>
  </r>
  <r>
    <m/>
    <s v="ZRES"/>
    <s v="PUC 1"/>
    <m/>
    <x v="61"/>
    <x v="0"/>
    <m/>
    <m/>
    <s v="10.155.76.87"/>
    <s v="PARI 2151"/>
    <m/>
    <m/>
    <m/>
    <m/>
    <m/>
    <m/>
    <m/>
    <m/>
    <m/>
    <m/>
    <m/>
  </r>
  <r>
    <m/>
    <s v="ZRES"/>
    <s v="PUC 1"/>
    <s v="MUP10"/>
    <x v="62"/>
    <x v="0"/>
    <m/>
    <m/>
    <s v="10.155.76.96"/>
    <m/>
    <s v="MUP10"/>
    <n v="54050"/>
    <n v="64050"/>
    <m/>
    <s v="v9,7 fp11"/>
    <m/>
    <s v="DB2"/>
    <s v="DETDQ01J"/>
    <m/>
    <s v=" "/>
    <m/>
  </r>
  <r>
    <m/>
    <s v="ZRES"/>
    <s v="PUC 1"/>
    <s v="MUP11"/>
    <x v="63"/>
    <x v="0"/>
    <m/>
    <m/>
    <s v="10.155.76.97"/>
    <m/>
    <s v="MUP11"/>
    <n v="54052"/>
    <n v="64052"/>
    <m/>
    <s v="v9,7 fp11"/>
    <m/>
    <s v="DB2"/>
    <s v="DAVSO01J"/>
    <m/>
    <s v=" "/>
    <m/>
  </r>
  <r>
    <m/>
    <s v="ZRES"/>
    <s v="PUC 1"/>
    <s v="MUP12"/>
    <x v="64"/>
    <x v="0"/>
    <m/>
    <m/>
    <s v="10.155.76.95"/>
    <m/>
    <s v="MUP12"/>
    <n v="54054"/>
    <n v="64054"/>
    <m/>
    <s v="v9,7 fp11"/>
    <m/>
    <s v="DB2"/>
    <s v="DBRIG02J"/>
    <m/>
    <s v=" "/>
    <m/>
  </r>
  <r>
    <m/>
    <s v="ZRES"/>
    <s v="PUC 1"/>
    <s v="MUP13"/>
    <x v="65"/>
    <x v="0"/>
    <m/>
    <m/>
    <s v="10.155.76.92"/>
    <m/>
    <s v="MUP13"/>
    <n v="54056"/>
    <n v="64056"/>
    <m/>
    <s v="v9,7 fp11"/>
    <m/>
    <s v="DB2"/>
    <s v="DPIVE01J"/>
    <m/>
    <s v=" "/>
    <m/>
  </r>
  <r>
    <m/>
    <s v="ZRES"/>
    <s v="PUC 1"/>
    <s v="MUP14"/>
    <x v="66"/>
    <x v="0"/>
    <m/>
    <m/>
    <s v="10.155.76.98"/>
    <m/>
    <s v="MUP14"/>
    <n v="54058"/>
    <n v="64058"/>
    <m/>
    <s v="v9,7 fp11"/>
    <m/>
    <s v="DB2"/>
    <s v="DSIDO01J"/>
    <m/>
    <s v=" "/>
    <m/>
  </r>
  <r>
    <m/>
    <s v="ZRES"/>
    <s v="PUC 1"/>
    <s v="MUP1A"/>
    <x v="67"/>
    <x v="0"/>
    <m/>
    <m/>
    <s v="10.155.76.90"/>
    <m/>
    <s v="MUP1A"/>
    <n v="54090"/>
    <n v="64090"/>
    <m/>
    <s v="v9,7 fp11"/>
    <m/>
    <s v="DB2"/>
    <s v="DSOPU02J"/>
    <m/>
    <s v=" "/>
    <m/>
  </r>
  <r>
    <m/>
    <s v="ZRES"/>
    <s v="PUC 1"/>
    <s v="MUP1B"/>
    <x v="68"/>
    <x v="0"/>
    <m/>
    <m/>
    <s v="10.155.76.88"/>
    <m/>
    <s v="MUP1B"/>
    <n v="54092"/>
    <n v="64092"/>
    <m/>
    <s v="v9,7 fp11"/>
    <m/>
    <s v="DB2"/>
    <s v="DSOPU01J"/>
    <m/>
    <s v=" "/>
    <m/>
  </r>
  <r>
    <m/>
    <s v="ZRES"/>
    <s v="PUC 1"/>
    <s v="MUP1C"/>
    <x v="69"/>
    <x v="0"/>
    <m/>
    <m/>
    <s v="10.155.76.93"/>
    <m/>
    <s v="MUP1C"/>
    <n v="54094"/>
    <n v="64094"/>
    <m/>
    <s v="v9,7 fp11"/>
    <m/>
    <s v="DB2"/>
    <s v="DBRIG01J"/>
    <m/>
    <s v=" "/>
    <m/>
  </r>
  <r>
    <m/>
    <s v="ZRES"/>
    <s v="PUC 1"/>
    <s v="MUP2A"/>
    <x v="70"/>
    <x v="0"/>
    <m/>
    <m/>
    <s v="10.155.76.91"/>
    <m/>
    <s v="MUP2A"/>
    <n v="54070"/>
    <n v="64070"/>
    <m/>
    <s v="v9,7 fp11"/>
    <m/>
    <s v="DB2"/>
    <s v="DSOPU02J"/>
    <m/>
    <s v=" "/>
    <m/>
  </r>
  <r>
    <m/>
    <s v="ZRES"/>
    <s v="PUC 1"/>
    <s v="MUP2B"/>
    <x v="71"/>
    <x v="0"/>
    <m/>
    <m/>
    <s v="10.155.76.89"/>
    <m/>
    <s v="MUP2B"/>
    <n v="54072"/>
    <n v="64072"/>
    <m/>
    <s v="v9,7 fp11"/>
    <m/>
    <s v="DB2"/>
    <s v="DSOPU01J"/>
    <m/>
    <s v=" "/>
    <m/>
  </r>
  <r>
    <m/>
    <s v="ZRES"/>
    <s v="PUC 1"/>
    <s v="MUP2C"/>
    <x v="72"/>
    <x v="0"/>
    <m/>
    <m/>
    <s v="10.155.76.94"/>
    <m/>
    <s v="MUP2C"/>
    <n v="54074"/>
    <n v="64074"/>
    <m/>
    <s v="v9,7 fp11"/>
    <m/>
    <s v="DB2"/>
    <s v="DBRIG01J"/>
    <m/>
    <s v=" "/>
    <m/>
  </r>
  <r>
    <s v="CPMUZCLSGL08"/>
    <s v="ZRES"/>
    <s v="PUC 2"/>
    <m/>
    <x v="73"/>
    <x v="0"/>
    <m/>
    <m/>
    <m/>
    <s v=" "/>
    <m/>
    <m/>
    <m/>
    <m/>
    <m/>
    <m/>
    <m/>
    <m/>
    <m/>
    <s v=" "/>
    <s v=" "/>
  </r>
  <r>
    <m/>
    <s v="ZRES"/>
    <s v="PUC 2"/>
    <m/>
    <x v="74"/>
    <x v="3"/>
    <m/>
    <m/>
    <s v="10.154.78.80"/>
    <s v="PARI 1941"/>
    <m/>
    <m/>
    <m/>
    <m/>
    <m/>
    <m/>
    <m/>
    <m/>
    <m/>
    <m/>
    <s v=" "/>
  </r>
  <r>
    <m/>
    <s v="ZRES"/>
    <s v="PUC 2"/>
    <m/>
    <x v="75"/>
    <x v="4"/>
    <m/>
    <m/>
    <s v="10.154.78.81"/>
    <s v="PARI 1941"/>
    <m/>
    <m/>
    <m/>
    <m/>
    <m/>
    <m/>
    <m/>
    <m/>
    <m/>
    <m/>
    <m/>
  </r>
  <r>
    <m/>
    <s v="ZRES"/>
    <s v="PUC 2"/>
    <s v="MUP10"/>
    <x v="76"/>
    <x v="0"/>
    <m/>
    <m/>
    <s v="10.154.78.82"/>
    <s v="PARI 1941"/>
    <s v="MUP10"/>
    <n v="54050"/>
    <n v="64050"/>
    <m/>
    <s v="v9,7 fp11"/>
    <m/>
    <s v="DB2"/>
    <s v="DNOME01J"/>
    <m/>
    <s v=" "/>
    <m/>
  </r>
  <r>
    <m/>
    <s v="ZRES"/>
    <s v="PUC 2"/>
    <s v="MUP11"/>
    <x v="77"/>
    <x v="0"/>
    <m/>
    <m/>
    <s v="10.154.78.83"/>
    <s v="PARI 1941"/>
    <s v="MUP11"/>
    <n v="54052"/>
    <n v="64052"/>
    <m/>
    <s v="v9,7 fp11"/>
    <m/>
    <s v="DB2"/>
    <s v="DSDGE01J"/>
    <m/>
    <s v=" "/>
    <m/>
  </r>
  <r>
    <m/>
    <s v="ZRES"/>
    <s v="PUC 2"/>
    <s v="MUP12"/>
    <x v="78"/>
    <x v="0"/>
    <m/>
    <m/>
    <s v="10.154.78.84"/>
    <s v="PARI 1941"/>
    <s v="MUP12"/>
    <n v="54054"/>
    <n v="64054"/>
    <m/>
    <s v="v9,7 fp11"/>
    <m/>
    <s v="DB2"/>
    <s v="DBRIG02J"/>
    <m/>
    <s v=" "/>
    <m/>
  </r>
  <r>
    <m/>
    <s v="ZRES"/>
    <s v="PUC 2"/>
    <s v="MUP13"/>
    <x v="79"/>
    <x v="0"/>
    <m/>
    <m/>
    <s v="10.154.78.85"/>
    <s v="PARI 1941"/>
    <s v="MUP13"/>
    <n v="54056"/>
    <n v="64056"/>
    <m/>
    <s v="v9,7 fp11"/>
    <m/>
    <s v="DB2"/>
    <s v="DSOPU03J"/>
    <m/>
    <s v=" "/>
    <m/>
  </r>
  <r>
    <m/>
    <s v="ZRES"/>
    <s v="PUC 2"/>
    <s v="MUP14"/>
    <x v="80"/>
    <x v="0"/>
    <m/>
    <m/>
    <s v="10.154.78.86"/>
    <s v="PARI 1941"/>
    <s v="MUP14"/>
    <n v="54058"/>
    <n v="64058"/>
    <m/>
    <s v="v9,7 fp11"/>
    <m/>
    <s v="DB2"/>
    <s v="DADCQ01J"/>
    <m/>
    <s v=" "/>
    <m/>
  </r>
  <r>
    <m/>
    <s v="ZRES"/>
    <s v="PUC 2"/>
    <s v="MUP3A"/>
    <x v="81"/>
    <x v="0"/>
    <m/>
    <m/>
    <s v="10.154.78.87"/>
    <s v="PARI 1941"/>
    <s v="MUP3A"/>
    <n v="54060"/>
    <n v="64060"/>
    <m/>
    <s v="v9,7 fp11"/>
    <m/>
    <s v="DB2"/>
    <s v="DSOPU02J"/>
    <m/>
    <s v=" "/>
    <m/>
  </r>
  <r>
    <m/>
    <s v="ZRES"/>
    <s v="PUC 2"/>
    <s v="MUP3B"/>
    <x v="82"/>
    <x v="0"/>
    <m/>
    <m/>
    <s v="10.154.78.88"/>
    <s v="PARI 1941"/>
    <s v="MUP3B"/>
    <n v="54062"/>
    <n v="64062"/>
    <m/>
    <s v="v9,7 fp11"/>
    <m/>
    <s v="DB2"/>
    <s v="DSOPU01J"/>
    <m/>
    <s v=" "/>
    <m/>
  </r>
  <r>
    <m/>
    <s v="ZRES"/>
    <s v="PUC 2"/>
    <s v="MUP3C"/>
    <x v="83"/>
    <x v="0"/>
    <m/>
    <m/>
    <s v="10.154.78.89"/>
    <s v="PARI 1941"/>
    <s v="MUP3C"/>
    <n v="54064"/>
    <n v="64064"/>
    <m/>
    <s v="v9,7 fp11"/>
    <m/>
    <s v="DB2"/>
    <s v="DBRIG01J"/>
    <m/>
    <s v=" "/>
    <m/>
  </r>
  <r>
    <m/>
    <s v="ZRES"/>
    <s v="PUC 2"/>
    <s v="MUP4A"/>
    <x v="84"/>
    <x v="0"/>
    <m/>
    <m/>
    <s v="10.154.78.90"/>
    <s v="PARI 1941"/>
    <s v="MUP4A"/>
    <n v="54080"/>
    <n v="64080"/>
    <m/>
    <s v="v9,7 fp11"/>
    <m/>
    <s v="DB2"/>
    <s v="DSOPU02J"/>
    <m/>
    <s v=" "/>
    <m/>
  </r>
  <r>
    <m/>
    <s v="ZRES"/>
    <s v="PUC 2"/>
    <s v="MUP4B"/>
    <x v="85"/>
    <x v="0"/>
    <m/>
    <m/>
    <s v="10.154.78.91"/>
    <s v="PARI 1941"/>
    <s v="MUP4B"/>
    <n v="54082"/>
    <n v="64082"/>
    <m/>
    <s v="v9,7 fp11"/>
    <m/>
    <s v="DB2"/>
    <s v="DSOPU01J"/>
    <m/>
    <s v=" "/>
    <m/>
  </r>
  <r>
    <m/>
    <s v="ZRES"/>
    <s v="PUC 2"/>
    <s v="MUP4C"/>
    <x v="86"/>
    <x v="0"/>
    <m/>
    <m/>
    <s v="10.154.78.92"/>
    <s v="PARI 1941"/>
    <s v="MUP4C"/>
    <n v="54084"/>
    <n v="64084"/>
    <m/>
    <s v="v9,7 fp11"/>
    <m/>
    <s v="DB2"/>
    <s v="DBRIG01J"/>
    <s v=" "/>
    <s v=" "/>
    <m/>
  </r>
  <r>
    <s v="CPMUZCLSGL07"/>
    <s v="ZRES"/>
    <s v="PUC 3"/>
    <m/>
    <x v="87"/>
    <x v="0"/>
    <m/>
    <m/>
    <m/>
    <s v=" "/>
    <m/>
    <m/>
    <m/>
    <m/>
    <m/>
    <m/>
    <m/>
    <m/>
    <m/>
    <s v=" "/>
    <s v=" "/>
  </r>
  <r>
    <m/>
    <s v="ZRES"/>
    <s v="PUC 3"/>
    <m/>
    <x v="88"/>
    <x v="3"/>
    <m/>
    <m/>
    <s v="10.154.78.93"/>
    <s v="PARI 1941"/>
    <m/>
    <m/>
    <m/>
    <m/>
    <m/>
    <m/>
    <m/>
    <m/>
    <m/>
    <m/>
    <s v=" "/>
  </r>
  <r>
    <m/>
    <s v="ZRES"/>
    <s v="PUC 3"/>
    <m/>
    <x v="89"/>
    <x v="4"/>
    <m/>
    <m/>
    <s v="10.154.78.94"/>
    <s v="PARI 1941"/>
    <m/>
    <m/>
    <m/>
    <m/>
    <m/>
    <m/>
    <m/>
    <m/>
    <m/>
    <m/>
    <m/>
  </r>
  <r>
    <m/>
    <s v="ZRES"/>
    <s v="PUC 3"/>
    <s v="MUP11"/>
    <x v="90"/>
    <x v="0"/>
    <m/>
    <m/>
    <s v="10.154.78.95"/>
    <s v="PARI 1941"/>
    <s v="MUP11"/>
    <n v="54052"/>
    <n v="64052"/>
    <m/>
    <s v="v9,7 fp11"/>
    <m/>
    <s v="DB2"/>
    <s v="DWMOP01J_x000a_DWMYW01J_x000a_DWMIN01J_x000a_DWMIN02J_x000a_DWMIN03J"/>
    <m/>
    <s v=" "/>
    <m/>
  </r>
  <r>
    <m/>
    <s v="ZRES"/>
    <s v="PUC 3"/>
    <s v="MUP18"/>
    <x v="91"/>
    <x v="0"/>
    <m/>
    <m/>
    <s v="10.154.78.96"/>
    <s v="PARI 1941"/>
    <s v="MUP18"/>
    <n v="54098"/>
    <n v="64098"/>
    <m/>
    <s v="v9,7 fp11"/>
    <m/>
    <s v="DB2"/>
    <s v="DEPM001J_x000a_DEPM002J_x000a_DEPM003J_x000a_DEPM004J"/>
    <m/>
    <s v=" "/>
    <m/>
  </r>
  <r>
    <m/>
    <s v="ZRES"/>
    <s v="PUC 3"/>
    <s v="MUP50"/>
    <x v="92"/>
    <x v="0"/>
    <m/>
    <m/>
    <s v="10.154.78.97"/>
    <s v="PARI 1941"/>
    <s v="MUP50"/>
    <n v="54040"/>
    <n v="64040"/>
    <m/>
    <s v="v9,7 fp11"/>
    <m/>
    <s v="DB2"/>
    <s v="DSGBD01J"/>
    <m/>
    <s v=" "/>
    <m/>
  </r>
  <r>
    <m/>
    <s v="ZRES"/>
    <s v="PUC 3"/>
    <s v="MUP51"/>
    <x v="93"/>
    <x v="0"/>
    <m/>
    <m/>
    <s v="10.154.78.98"/>
    <s v="PARI 1941"/>
    <s v="MUP51"/>
    <n v="54042"/>
    <n v="64042"/>
    <m/>
    <s v="v9,7 fp11"/>
    <m/>
    <s v="DB2"/>
    <s v="DSGBD02J"/>
    <m/>
    <s v=" "/>
    <m/>
  </r>
  <r>
    <m/>
    <s v="ZRES"/>
    <s v="PUC 3"/>
    <s v="MUP52"/>
    <x v="94"/>
    <x v="0"/>
    <m/>
    <m/>
    <s v="10.154.78.99"/>
    <s v="PARI 1941"/>
    <s v="MUP52"/>
    <n v="54044"/>
    <n v="64044"/>
    <m/>
    <s v="v9,7 fp11"/>
    <m/>
    <s v="DB2"/>
    <s v="DSGBD03J"/>
    <m/>
    <s v=" "/>
    <m/>
  </r>
  <r>
    <m/>
    <s v="ZRES"/>
    <s v="PUC 3"/>
    <s v="MUP53"/>
    <x v="95"/>
    <x v="0"/>
    <m/>
    <m/>
    <s v="10.154.78.100"/>
    <s v="PARI 1941"/>
    <s v="MUP53"/>
    <n v="54046"/>
    <n v="64046"/>
    <m/>
    <s v="v9,7 fp11"/>
    <m/>
    <s v="DB2"/>
    <s v="DSGBD04J"/>
    <m/>
    <s v=" "/>
    <m/>
  </r>
  <r>
    <m/>
    <s v="ZRES"/>
    <s v="PUC 3"/>
    <s v="MUP54"/>
    <x v="96"/>
    <x v="0"/>
    <m/>
    <m/>
    <s v="10.154.78.101"/>
    <s v="PARI 1941"/>
    <s v="MUP54"/>
    <n v="54048"/>
    <n v="64048"/>
    <m/>
    <s v="v9,7 fp11"/>
    <m/>
    <s v="DB2"/>
    <s v="DSGBD04J"/>
    <m/>
    <s v=" "/>
    <m/>
  </r>
  <r>
    <m/>
    <s v="ZRES"/>
    <s v="PUC 3"/>
    <s v="MUP10"/>
    <x v="97"/>
    <x v="0"/>
    <m/>
    <m/>
    <s v="10.154.78.102"/>
    <s v="PARI 1941"/>
    <s v="MUP10"/>
    <n v="54050"/>
    <n v="64050"/>
    <m/>
    <m/>
    <m/>
    <m/>
    <m/>
    <m/>
    <s v=" "/>
    <m/>
  </r>
  <r>
    <m/>
    <s v="ZRES"/>
    <s v="PUC 3"/>
    <s v="MUP12"/>
    <x v="98"/>
    <x v="0"/>
    <m/>
    <m/>
    <m/>
    <m/>
    <s v="MUP12"/>
    <n v="54054"/>
    <n v="64054"/>
    <m/>
    <s v="v9,7 fp11"/>
    <m/>
    <s v="DB2"/>
    <s v="DBRIG03J_x000a_pour NPC"/>
    <m/>
    <s v=" "/>
    <m/>
  </r>
  <r>
    <m/>
    <s v="ZRES"/>
    <s v="PUC 3"/>
    <m/>
    <x v="3"/>
    <x v="0"/>
    <m/>
    <m/>
    <m/>
    <m/>
    <m/>
    <m/>
    <m/>
    <m/>
    <m/>
    <m/>
    <m/>
    <m/>
    <s v=" "/>
    <s v=" "/>
    <m/>
  </r>
  <r>
    <m/>
    <s v="ZRES"/>
    <s v="PUC 3"/>
    <m/>
    <x v="3"/>
    <x v="0"/>
    <m/>
    <m/>
    <m/>
    <m/>
    <m/>
    <m/>
    <m/>
    <m/>
    <m/>
    <m/>
    <m/>
    <m/>
    <s v=" "/>
    <s v=" "/>
    <m/>
  </r>
  <r>
    <s v="CPZURCLSGL01"/>
    <s v="YRES"/>
    <s v="CRM DB2"/>
    <m/>
    <x v="99"/>
    <x v="0"/>
    <m/>
    <m/>
    <s v="10.166.187.178"/>
    <s v="QARI 3503"/>
    <m/>
    <m/>
    <m/>
    <m/>
    <m/>
    <m/>
    <m/>
    <m/>
    <m/>
    <s v=" "/>
    <s v=" "/>
  </r>
  <r>
    <m/>
    <s v="YRES"/>
    <m/>
    <m/>
    <x v="100"/>
    <x v="1"/>
    <m/>
    <m/>
    <s v="10.166.187.179"/>
    <s v="QARI 3503"/>
    <m/>
    <m/>
    <m/>
    <m/>
    <m/>
    <m/>
    <s v="DB2"/>
    <m/>
    <m/>
    <m/>
    <s v=" "/>
  </r>
  <r>
    <m/>
    <s v="YRES"/>
    <m/>
    <m/>
    <x v="101"/>
    <x v="2"/>
    <m/>
    <m/>
    <s v="10.166.187.180"/>
    <s v="QARI 3503"/>
    <m/>
    <m/>
    <m/>
    <m/>
    <m/>
    <m/>
    <s v="DB2"/>
    <m/>
    <m/>
    <m/>
    <m/>
  </r>
  <r>
    <m/>
    <s v="YRES"/>
    <m/>
    <m/>
    <x v="102"/>
    <x v="0"/>
    <m/>
    <m/>
    <s v="10.166.179.146"/>
    <s v="QARI 3497"/>
    <m/>
    <m/>
    <m/>
    <m/>
    <m/>
    <m/>
    <s v="DB2"/>
    <m/>
    <s v="Livré"/>
    <s v=" "/>
    <m/>
  </r>
  <r>
    <m/>
    <s v="YRES"/>
    <m/>
    <m/>
    <x v="103"/>
    <x v="0"/>
    <m/>
    <m/>
    <s v="10.166.179.147"/>
    <s v="QARI 3497"/>
    <m/>
    <m/>
    <m/>
    <m/>
    <m/>
    <m/>
    <s v="DB2"/>
    <m/>
    <s v="Livré"/>
    <s v=" "/>
    <m/>
  </r>
  <r>
    <m/>
    <s v="YRES"/>
    <m/>
    <s v="ZUR10"/>
    <x v="104"/>
    <x v="0"/>
    <m/>
    <m/>
    <s v="10.166.187.181"/>
    <m/>
    <s v="ZUR10"/>
    <n v="59450"/>
    <m/>
    <m/>
    <m/>
    <m/>
    <s v="DB2"/>
    <s v="Unica Campaign"/>
    <s v="Livré"/>
    <s v=" "/>
    <m/>
  </r>
  <r>
    <m/>
    <s v="YRES"/>
    <m/>
    <s v="ZUR11"/>
    <x v="105"/>
    <x v="0"/>
    <m/>
    <m/>
    <s v="10.166.187.182"/>
    <m/>
    <s v="ZUR11"/>
    <n v="59452"/>
    <m/>
    <m/>
    <m/>
    <m/>
    <s v="DB2"/>
    <s v="Unica Interact"/>
    <s v="Livré"/>
    <s v=" "/>
    <m/>
  </r>
  <r>
    <m/>
    <s v="YRES"/>
    <m/>
    <s v="ZUR12"/>
    <x v="106"/>
    <x v="0"/>
    <m/>
    <m/>
    <s v="10.166.187.183"/>
    <m/>
    <s v="ZUR12"/>
    <n v="59454"/>
    <m/>
    <m/>
    <m/>
    <m/>
    <s v="DB2"/>
    <s v="Cognos, sas, snaalert"/>
    <m/>
    <s v=" "/>
    <m/>
  </r>
  <r>
    <s v="CPMUZCLSGL01"/>
    <s v="ZRES"/>
    <s v="PUCC DB2"/>
    <m/>
    <x v="107"/>
    <x v="0"/>
    <m/>
    <m/>
    <s v="10.155.76.52"/>
    <s v="PARI 2151"/>
    <m/>
    <m/>
    <m/>
    <m/>
    <s v="SG Linux A.11.20.22-0"/>
    <m/>
    <m/>
    <m/>
    <m/>
    <s v=" "/>
    <s v=" "/>
  </r>
  <r>
    <m/>
    <s v="ZRES"/>
    <m/>
    <m/>
    <x v="108"/>
    <x v="3"/>
    <m/>
    <n v="1"/>
    <s v="10.155.76.53"/>
    <s v="PARI 2151"/>
    <m/>
    <m/>
    <m/>
    <m/>
    <m/>
    <m/>
    <m/>
    <m/>
    <m/>
    <m/>
    <s v=" "/>
  </r>
  <r>
    <m/>
    <s v="ZRES"/>
    <m/>
    <m/>
    <x v="109"/>
    <x v="4"/>
    <m/>
    <n v="1"/>
    <s v="10.155.76.54"/>
    <s v="PARI 2151"/>
    <m/>
    <m/>
    <m/>
    <m/>
    <m/>
    <m/>
    <m/>
    <m/>
    <m/>
    <m/>
    <m/>
  </r>
  <r>
    <m/>
    <s v="ZRES"/>
    <m/>
    <s v="MUP10"/>
    <x v="110"/>
    <x v="0"/>
    <m/>
    <m/>
    <s v=" 10.155.76.56"/>
    <s v="  PARI 2151"/>
    <s v="MUP10"/>
    <n v="54050"/>
    <m/>
    <m/>
    <s v="v9,7 fp8"/>
    <m/>
    <s v="DB2"/>
    <s v="ADCQ/NOME/SOPU/MOST/EDTQ/BRIG/MSTR"/>
    <s v="Livré"/>
    <s v=" "/>
    <m/>
  </r>
  <r>
    <m/>
    <s v="ZRES"/>
    <m/>
    <s v="MUP11"/>
    <x v="111"/>
    <x v="0"/>
    <m/>
    <m/>
    <s v=" 10.155.76.57"/>
    <s v="  PARI 2151"/>
    <s v="MUP11"/>
    <n v="54052"/>
    <m/>
    <m/>
    <s v="v9,7 fp8"/>
    <m/>
    <s v="DB2"/>
    <s v="AVSO/SDGE/WMIN/WMYW/WMOP"/>
    <s v="Livré"/>
    <s v=" "/>
    <m/>
  </r>
  <r>
    <m/>
    <s v="ZRES"/>
    <m/>
    <s v="MUP12"/>
    <x v="112"/>
    <x v="0"/>
    <m/>
    <m/>
    <s v="10.155.76.64"/>
    <s v="  PARI 2151"/>
    <s v="MUP12"/>
    <n v="54054"/>
    <m/>
    <m/>
    <s v="v9,7 fp8"/>
    <m/>
    <s v="DB2"/>
    <s v="COCL"/>
    <s v="Livré"/>
    <s v=" "/>
    <m/>
  </r>
  <r>
    <m/>
    <s v="ZRES"/>
    <m/>
    <s v="MUP13"/>
    <x v="113"/>
    <x v="0"/>
    <m/>
    <m/>
    <s v=" 10.155.76.58"/>
    <s v="  PARI 2151"/>
    <s v="MUP13"/>
    <n v="54056"/>
    <m/>
    <m/>
    <s v="v9,7 fp8"/>
    <m/>
    <s v="DB2"/>
    <s v="PIVO HADR  Db2"/>
    <s v="Livré"/>
    <s v=" "/>
    <m/>
  </r>
  <r>
    <m/>
    <s v="ZRES"/>
    <m/>
    <s v="MUP14"/>
    <x v="114"/>
    <x v="0"/>
    <m/>
    <m/>
    <s v=" 10.155.76.59"/>
    <s v="  PARI 2151"/>
    <s v="MUP14"/>
    <n v="54058"/>
    <m/>
    <m/>
    <s v="v9,7 fp8"/>
    <m/>
    <s v="DB2"/>
    <s v="SIDO"/>
    <s v="Livré"/>
    <s v=" "/>
    <m/>
  </r>
  <r>
    <m/>
    <s v="ZRES"/>
    <m/>
    <s v="MUP30"/>
    <x v="115"/>
    <x v="0"/>
    <m/>
    <m/>
    <s v=" 10.155.76.55"/>
    <s v="  PARI 2151"/>
    <s v="MUP30"/>
    <n v="54060"/>
    <m/>
    <m/>
    <s v="v9,7 fp8"/>
    <m/>
    <s v="DB2"/>
    <s v="Versiionning : correction de l'edition en cours"/>
    <s v="Livré"/>
    <s v=" "/>
    <m/>
  </r>
  <r>
    <m/>
    <s v="ZRES"/>
    <m/>
    <s v="MUP15"/>
    <x v="116"/>
    <x v="0"/>
    <m/>
    <m/>
    <s v="10.155.76.65"/>
    <s v=" PARI 2151"/>
    <s v="MUP15"/>
    <n v="54062"/>
    <m/>
    <m/>
    <s v="v9,7 fp8"/>
    <m/>
    <s v="DB2"/>
    <s v="CDO conception"/>
    <s v="Livré"/>
    <m/>
    <m/>
  </r>
  <r>
    <m/>
    <s v="ZRES"/>
    <m/>
    <s v="MUP16"/>
    <x v="117"/>
    <x v="0"/>
    <m/>
    <m/>
    <s v="10.155.76.66"/>
    <s v=" PARI 2151"/>
    <s v="MUP16"/>
    <n v="54064"/>
    <m/>
    <m/>
    <s v="v9,7 fp8"/>
    <m/>
    <s v="DB2"/>
    <s v="CDO validation"/>
    <s v="Livré"/>
    <m/>
    <m/>
  </r>
  <r>
    <m/>
    <s v="ZRES"/>
    <m/>
    <s v="MUP17"/>
    <x v="118"/>
    <x v="0"/>
    <m/>
    <m/>
    <s v="10.155.76.67"/>
    <s v=" PARI 2151"/>
    <s v="MUP17"/>
    <n v="54066"/>
    <m/>
    <m/>
    <s v="v9,7 fp8"/>
    <m/>
    <s v="DB2"/>
    <s v="CDO exposition"/>
    <s v="Livré"/>
    <m/>
    <m/>
  </r>
  <r>
    <m/>
    <s v="ZRES"/>
    <m/>
    <s v="MUP18"/>
    <x v="119"/>
    <x v="0"/>
    <m/>
    <m/>
    <s v="10.155.76.84"/>
    <s v=" PARI 2151"/>
    <m/>
    <n v="54068"/>
    <m/>
    <m/>
    <s v="v9,7 fp8"/>
    <m/>
    <s v="DB2"/>
    <s v="Nouvelel version CDO"/>
    <s v="Livré"/>
    <m/>
    <m/>
  </r>
  <r>
    <s v="CPMUZCLSGL10"/>
    <s v="ZRES"/>
    <s v="TIVOLI"/>
    <m/>
    <x v="120"/>
    <x v="0"/>
    <m/>
    <m/>
    <s v="10.155.76.111"/>
    <s v=" "/>
    <m/>
    <m/>
    <m/>
    <m/>
    <s v="SG Linux A.11.20.22-0"/>
    <d v="2014-12-22T00:00:00"/>
    <m/>
    <m/>
    <m/>
    <s v=" "/>
    <s v=" "/>
  </r>
  <r>
    <m/>
    <s v="ZRES"/>
    <s v="TIVOLI"/>
    <m/>
    <x v="121"/>
    <x v="0"/>
    <m/>
    <m/>
    <s v="10.155.76.112"/>
    <s v=" "/>
    <m/>
    <m/>
    <m/>
    <m/>
    <m/>
    <m/>
    <m/>
    <m/>
    <m/>
    <m/>
    <s v=" "/>
  </r>
  <r>
    <m/>
    <s v="ZRES"/>
    <s v="TIVOLI"/>
    <m/>
    <x v="122"/>
    <x v="0"/>
    <m/>
    <m/>
    <s v="10.155.76.113"/>
    <s v=" "/>
    <m/>
    <m/>
    <m/>
    <m/>
    <m/>
    <m/>
    <m/>
    <m/>
    <m/>
    <m/>
    <m/>
  </r>
  <r>
    <m/>
    <s v="ZRES"/>
    <s v="TIVOLI"/>
    <m/>
    <x v="3"/>
    <x v="0"/>
    <m/>
    <m/>
    <m/>
    <s v=" "/>
    <m/>
    <m/>
    <m/>
    <m/>
    <m/>
    <m/>
    <m/>
    <m/>
    <m/>
    <m/>
    <m/>
  </r>
  <r>
    <m/>
    <s v="ZRES"/>
    <s v="TIVOLI"/>
    <s v="TTP10"/>
    <x v="123"/>
    <x v="0"/>
    <m/>
    <m/>
    <s v="10.155.76.114"/>
    <s v=" "/>
    <s v="TTP10"/>
    <s v="54050-504051"/>
    <m/>
    <m/>
    <s v="v9,7 fp8"/>
    <d v="2014-11-04T00:00:00"/>
    <s v="DB2"/>
    <s v="Tivoli - NCIM"/>
    <m/>
    <s v=" "/>
    <m/>
  </r>
  <r>
    <m/>
    <s v="ZRES"/>
    <s v="TIVOLI"/>
    <s v="TTP11"/>
    <x v="124"/>
    <x v="0"/>
    <m/>
    <m/>
    <s v="10.155.76.115"/>
    <s v=" "/>
    <s v="TTP11"/>
    <s v="54052-54053"/>
    <m/>
    <m/>
    <s v="v9,7 fp8"/>
    <d v="2014-11-04T00:00:00"/>
    <s v="DB2"/>
    <s v="Tivoli - IMPACT"/>
    <m/>
    <s v=" "/>
    <m/>
  </r>
  <r>
    <m/>
    <s v="ZRES"/>
    <s v="TIVOLI"/>
    <s v="TTP12"/>
    <x v="125"/>
    <x v="0"/>
    <m/>
    <m/>
    <s v="10.155.76.116"/>
    <s v=" "/>
    <s v="TTP12"/>
    <s v="54054-54055"/>
    <m/>
    <m/>
    <s v="v9,7 fp8"/>
    <d v="2014-11-04T00:00:00"/>
    <s v="DB2"/>
    <s v="Tivoli - TCR AGR"/>
    <m/>
    <s v=" "/>
    <m/>
  </r>
  <r>
    <m/>
    <s v="ZRES"/>
    <s v="TIVOLI"/>
    <s v="TTP13"/>
    <x v="126"/>
    <x v="0"/>
    <m/>
    <m/>
    <s v="10.155.76.117"/>
    <s v=" "/>
    <s v="TTP13"/>
    <s v="54056-504057"/>
    <m/>
    <m/>
    <s v="v9,7 fp8"/>
    <m/>
    <s v="DB2"/>
    <s v="Tivoli - TCR CAG"/>
    <m/>
    <s v=" "/>
    <m/>
  </r>
  <r>
    <m/>
    <s v="ZRES"/>
    <s v="TIVOLI"/>
    <s v="TTP14"/>
    <x v="127"/>
    <x v="0"/>
    <m/>
    <m/>
    <s v="10.155.76.118"/>
    <s v=" "/>
    <s v="TTP14"/>
    <s v="54058-54059"/>
    <m/>
    <m/>
    <s v="v9,7 fp8"/>
    <m/>
    <s v="DB2"/>
    <s v="Tivoli - TBSM"/>
    <m/>
    <s v=" "/>
    <m/>
  </r>
  <r>
    <m/>
    <m/>
    <s v="TIVOLI"/>
    <s v="TTP15"/>
    <x v="128"/>
    <x v="0"/>
    <m/>
    <m/>
    <s v="10.155.76.119"/>
    <m/>
    <s v="TTP15"/>
    <s v="54060-54061"/>
    <m/>
    <m/>
    <s v="v9,7 fp8"/>
    <m/>
    <s v="DB2"/>
    <s v="Tivoli - TCR V3 - TBSM Impact"/>
    <m/>
    <m/>
    <m/>
  </r>
  <r>
    <m/>
    <m/>
    <s v="TIVOLI"/>
    <s v="TTP16"/>
    <x v="129"/>
    <x v="0"/>
    <m/>
    <m/>
    <s v="10.155.76.123"/>
    <m/>
    <s v="TTP16"/>
    <s v="54062-54063"/>
    <m/>
    <m/>
    <s v="v9,7 fp8"/>
    <m/>
    <s v="DB2"/>
    <s v="Tivoli - TCR V3 - TBSM Impact"/>
    <m/>
    <m/>
    <m/>
  </r>
  <r>
    <s v="CPZUYCLSGL04"/>
    <s v="YRES"/>
    <s v="TIVOLI"/>
    <m/>
    <x v="130"/>
    <x v="0"/>
    <m/>
    <m/>
    <s v="10.166.179.148"/>
    <s v="QARI 3497"/>
    <m/>
    <m/>
    <m/>
    <m/>
    <s v="SG Linux A.11.20.22-0"/>
    <d v="2014-12-22T00:00:00"/>
    <m/>
    <m/>
    <m/>
    <s v=" "/>
    <s v=" "/>
  </r>
  <r>
    <m/>
    <s v="YRES"/>
    <m/>
    <m/>
    <x v="131"/>
    <x v="1"/>
    <m/>
    <m/>
    <s v="10.166.179.149"/>
    <s v="QARI 3497"/>
    <m/>
    <m/>
    <m/>
    <m/>
    <m/>
    <m/>
    <m/>
    <m/>
    <m/>
    <m/>
    <s v=" "/>
  </r>
  <r>
    <m/>
    <s v="YRES"/>
    <m/>
    <m/>
    <x v="132"/>
    <x v="2"/>
    <m/>
    <m/>
    <s v="10.166.179.150"/>
    <s v="QARI 3497"/>
    <m/>
    <m/>
    <m/>
    <m/>
    <m/>
    <m/>
    <m/>
    <m/>
    <m/>
    <m/>
    <m/>
  </r>
  <r>
    <m/>
    <s v="YRES"/>
    <m/>
    <s v="ZAY10"/>
    <x v="133"/>
    <x v="0"/>
    <m/>
    <m/>
    <s v="10.166.179.151"/>
    <m/>
    <s v="ZAY10"/>
    <s v="59450-59451"/>
    <m/>
    <m/>
    <s v="v9,7 fp8"/>
    <d v="2014-11-04T00:00:00"/>
    <s v="DB2"/>
    <s v="Tivoli - NCIM"/>
    <s v="Livré"/>
    <s v=" "/>
    <m/>
  </r>
  <r>
    <m/>
    <s v="YRES"/>
    <m/>
    <s v="ZAY11"/>
    <x v="134"/>
    <x v="0"/>
    <m/>
    <m/>
    <s v="10.166.179.152"/>
    <m/>
    <s v="ZAY11"/>
    <s v="59452-59453"/>
    <m/>
    <m/>
    <s v="v9,7 fp8"/>
    <d v="2014-11-04T00:00:00"/>
    <s v="DB2"/>
    <s v="Tivoli - IMPACT"/>
    <s v="Livré"/>
    <s v=" "/>
    <m/>
  </r>
  <r>
    <m/>
    <s v="YRES"/>
    <m/>
    <s v="ZAY12"/>
    <x v="135"/>
    <x v="0"/>
    <m/>
    <m/>
    <s v="10.166.179.153"/>
    <m/>
    <s v="ZAY12"/>
    <s v="59454-59455"/>
    <m/>
    <m/>
    <s v="v9,7 fp8"/>
    <d v="2014-11-04T00:00:00"/>
    <s v="DB2"/>
    <s v="Tivoli - TCR AGR"/>
    <s v="Livré"/>
    <s v=" "/>
    <m/>
  </r>
  <r>
    <m/>
    <s v="YRES"/>
    <m/>
    <s v="ZAY13"/>
    <x v="136"/>
    <x v="0"/>
    <m/>
    <m/>
    <s v="10.166.179.154"/>
    <m/>
    <s v="ZAY13"/>
    <s v="59456-59457"/>
    <m/>
    <m/>
    <s v="v9,7 fp8"/>
    <d v="2014-11-04T00:00:00"/>
    <s v="DB2"/>
    <s v="Tivoli - TCR CAG"/>
    <s v="Livré"/>
    <s v=" "/>
    <m/>
  </r>
  <r>
    <m/>
    <s v="YRES"/>
    <m/>
    <s v="ZAY14"/>
    <x v="137"/>
    <x v="0"/>
    <m/>
    <m/>
    <s v="10.166.179.155"/>
    <m/>
    <s v="ZAY14"/>
    <s v="59458-59459"/>
    <m/>
    <m/>
    <s v="v9,7 fp8"/>
    <d v="2014-11-04T00:00:00"/>
    <s v="DB2"/>
    <s v="Tivoli - TBSM - TBSM Impact"/>
    <s v="Livré"/>
    <s v=" "/>
    <m/>
  </r>
  <r>
    <m/>
    <s v="YRES"/>
    <m/>
    <s v="ZAY15"/>
    <x v="138"/>
    <x v="0"/>
    <m/>
    <m/>
    <s v="10.166.179.158"/>
    <m/>
    <s v="ZAY15"/>
    <s v="59460-59461"/>
    <m/>
    <m/>
    <s v="v9,7 fp8"/>
    <m/>
    <s v="DB2"/>
    <s v="Tivoli - TCR V3 "/>
    <m/>
    <s v=" "/>
    <m/>
  </r>
  <r>
    <m/>
    <s v="YRES"/>
    <m/>
    <s v="ZAY16"/>
    <x v="139"/>
    <x v="0"/>
    <m/>
    <m/>
    <s v="10.166.179.159"/>
    <m/>
    <s v="ZAY16"/>
    <s v="59462-59463"/>
    <m/>
    <m/>
    <s v="v9,7 fp8"/>
    <m/>
    <s v="DB2"/>
    <s v="Demande de construction d'une instance DB2 supplémentaire ZAY16 à celle existante pour pouvoir ensuite y copier la base de données DHYON4J _x000a_"/>
    <m/>
    <s v=" "/>
    <m/>
  </r>
  <r>
    <s v="CPMUZCLSGL03"/>
    <s v="ZRES"/>
    <s v="UNICA CRM"/>
    <m/>
    <x v="140"/>
    <x v="0"/>
    <m/>
    <m/>
    <s v="10.155.99.246"/>
    <s v=" PARI 1907"/>
    <m/>
    <m/>
    <m/>
    <m/>
    <s v="SG Linux A.11.20.22-0"/>
    <d v="2014-12-22T00:00:00"/>
    <m/>
    <m/>
    <m/>
    <s v=" "/>
    <s v=" "/>
  </r>
  <r>
    <m/>
    <s v="ZRES"/>
    <m/>
    <m/>
    <x v="141"/>
    <x v="3"/>
    <m/>
    <m/>
    <s v="10.155.99.248"/>
    <s v=" PARI 1907"/>
    <m/>
    <m/>
    <m/>
    <m/>
    <m/>
    <m/>
    <m/>
    <m/>
    <m/>
    <m/>
    <s v=" "/>
  </r>
  <r>
    <m/>
    <s v="ZRES"/>
    <m/>
    <m/>
    <x v="142"/>
    <x v="4"/>
    <m/>
    <m/>
    <s v="10.155.99.249"/>
    <s v=" PARI 1907"/>
    <m/>
    <m/>
    <m/>
    <m/>
    <m/>
    <m/>
    <m/>
    <m/>
    <m/>
    <m/>
    <m/>
  </r>
  <r>
    <m/>
    <s v="ZRES"/>
    <m/>
    <s v="MUP10"/>
    <x v="143"/>
    <x v="0"/>
    <m/>
    <m/>
    <s v="10.155.99.250"/>
    <s v=" "/>
    <s v="MUP10"/>
    <s v="54050-54051"/>
    <m/>
    <m/>
    <s v="V9.7 fp11"/>
    <m/>
    <s v="DB2"/>
    <s v="Unica Campaign"/>
    <s v="Laurent P. livré 03/07/2015"/>
    <s v=" "/>
    <m/>
  </r>
  <r>
    <m/>
    <s v="ZRES"/>
    <m/>
    <s v="MUP11"/>
    <x v="144"/>
    <x v="0"/>
    <m/>
    <m/>
    <s v="10.155.99.166"/>
    <s v=" "/>
    <s v="MUP11"/>
    <s v="54052-54053"/>
    <m/>
    <m/>
    <s v="V9.7 fp11"/>
    <m/>
    <s v="DB2"/>
    <s v="Unica Interact"/>
    <s v="Laurent P. livré 03/07/2015"/>
    <s v=" "/>
    <m/>
  </r>
  <r>
    <m/>
    <s v="ZRES"/>
    <m/>
    <s v="MUP12"/>
    <x v="145"/>
    <x v="0"/>
    <m/>
    <m/>
    <s v="10.155.99.167"/>
    <s v=" "/>
    <s v="MUP12"/>
    <s v="54054-54055"/>
    <m/>
    <m/>
    <s v="V9.7 fp11"/>
    <m/>
    <s v="DB2"/>
    <s v="Cognos, sas, snaalert"/>
    <m/>
    <s v=" "/>
    <m/>
  </r>
  <r>
    <m/>
    <s v="ZRES"/>
    <m/>
    <m/>
    <x v="3"/>
    <x v="0"/>
    <m/>
    <m/>
    <m/>
    <s v=" "/>
    <n v="0"/>
    <m/>
    <m/>
    <m/>
    <m/>
    <m/>
    <m/>
    <m/>
    <s v=" "/>
    <s v=" "/>
    <m/>
  </r>
  <r>
    <m/>
    <s v="ZRES"/>
    <m/>
    <s v=" "/>
    <x v="3"/>
    <x v="0"/>
    <m/>
    <m/>
    <s v=" "/>
    <s v=" "/>
    <s v=" "/>
    <s v=" "/>
    <m/>
    <m/>
    <m/>
    <m/>
    <s v=" "/>
    <s v=" "/>
    <s v=" "/>
    <s v=" "/>
    <m/>
  </r>
  <r>
    <s v="CPMUZCLSGL04"/>
    <s v="ZRES"/>
    <s v="Versionning"/>
    <m/>
    <x v="146"/>
    <x v="0"/>
    <m/>
    <m/>
    <s v="10.155.73.74"/>
    <s v="PARI 2177"/>
    <m/>
    <m/>
    <m/>
    <m/>
    <s v="SG Linux A.11.20.22-0"/>
    <d v="2014-12-22T00:00:00"/>
    <m/>
    <m/>
    <m/>
    <s v=" "/>
    <s v=" "/>
  </r>
  <r>
    <m/>
    <s v="ZRES"/>
    <m/>
    <m/>
    <x v="147"/>
    <x v="3"/>
    <m/>
    <m/>
    <s v="10.155.73.75"/>
    <s v=" PARI 2177"/>
    <m/>
    <m/>
    <m/>
    <m/>
    <m/>
    <m/>
    <m/>
    <m/>
    <m/>
    <m/>
    <s v=" "/>
  </r>
  <r>
    <m/>
    <s v="ZRES"/>
    <m/>
    <m/>
    <x v="148"/>
    <x v="4"/>
    <m/>
    <m/>
    <s v="10.155.73.76"/>
    <s v=" PARI 2177"/>
    <m/>
    <m/>
    <m/>
    <m/>
    <m/>
    <m/>
    <m/>
    <m/>
    <m/>
    <m/>
    <m/>
  </r>
  <r>
    <m/>
    <s v="ZRES"/>
    <m/>
    <s v="MUP30"/>
    <x v="149"/>
    <x v="5"/>
    <m/>
    <m/>
    <m/>
    <s v=" "/>
    <s v="MUP30"/>
    <s v="54060-54061"/>
    <m/>
    <m/>
    <s v="v9,7 fp8"/>
    <d v="2015-07-07T00:00:00"/>
    <s v="DB2"/>
    <s v="Versionning SOPU - GEV"/>
    <m/>
    <s v=" "/>
    <m/>
  </r>
  <r>
    <m/>
    <s v="ZRES"/>
    <m/>
    <s v="MUP40"/>
    <x v="150"/>
    <x v="5"/>
    <m/>
    <m/>
    <s v="10.155.73.78"/>
    <s v=" "/>
    <s v="MUP40"/>
    <s v="54080-54081"/>
    <m/>
    <m/>
    <s v="v9,7 fp8"/>
    <d v="2015-07-07T00:00:00"/>
    <s v="DB2"/>
    <s v="Versionning SOPU - GEV"/>
    <m/>
    <s v=" "/>
    <m/>
  </r>
  <r>
    <m/>
    <s v="ZRES"/>
    <m/>
    <s v="MUP10"/>
    <x v="151"/>
    <x v="5"/>
    <m/>
    <m/>
    <m/>
    <s v=" "/>
    <s v="MUP10"/>
    <s v="54050-54051"/>
    <m/>
    <m/>
    <s v="v9,7 fp8"/>
    <d v="2015-07-07T00:00:00"/>
    <s v="DB2"/>
    <s v="Versionning SOPU - GEV"/>
    <m/>
    <s v=" "/>
    <m/>
  </r>
  <r>
    <m/>
    <s v="ZRES"/>
    <m/>
    <s v="MUP20"/>
    <x v="152"/>
    <x v="5"/>
    <m/>
    <m/>
    <s v="10.155.73.77"/>
    <s v=" "/>
    <s v="MUP20"/>
    <s v="54070-54071"/>
    <m/>
    <m/>
    <s v="v9,7 fp8"/>
    <d v="2015-07-07T00:00:00"/>
    <s v="DB2"/>
    <s v="Versionning SOPU - GEV"/>
    <m/>
    <s v=" "/>
    <m/>
  </r>
  <r>
    <m/>
    <s v="ZRES"/>
    <m/>
    <s v="MUP11"/>
    <x v="153"/>
    <x v="5"/>
    <m/>
    <m/>
    <m/>
    <m/>
    <s v="MUP11"/>
    <s v="54052-54053"/>
    <m/>
    <m/>
    <m/>
    <m/>
    <m/>
    <s v="Versionning Webmethod"/>
    <m/>
    <m/>
    <m/>
  </r>
  <r>
    <m/>
    <s v="ZRES"/>
    <m/>
    <s v="MUP21"/>
    <x v="154"/>
    <x v="5"/>
    <m/>
    <m/>
    <s v="10.155.73.79"/>
    <m/>
    <s v="MUP21"/>
    <s v="54072-54073"/>
    <m/>
    <m/>
    <s v="v9,7 fp8"/>
    <m/>
    <m/>
    <s v="Versionning Webmethod"/>
    <m/>
    <m/>
    <m/>
  </r>
  <r>
    <m/>
    <s v="ZRES"/>
    <m/>
    <s v="MUP31"/>
    <x v="155"/>
    <x v="5"/>
    <m/>
    <m/>
    <m/>
    <m/>
    <s v="MUP31"/>
    <s v="54062-54063"/>
    <m/>
    <m/>
    <m/>
    <m/>
    <m/>
    <s v="Versionning Webmethod"/>
    <m/>
    <m/>
    <m/>
  </r>
  <r>
    <m/>
    <s v="ZRES"/>
    <m/>
    <s v="MUP41"/>
    <x v="156"/>
    <x v="5"/>
    <m/>
    <m/>
    <s v="10.155.73.80"/>
    <m/>
    <s v="MUP41"/>
    <s v="54082-54083"/>
    <m/>
    <m/>
    <s v="v9,7 fp8"/>
    <m/>
    <m/>
    <s v="Versionning Webmethod"/>
    <m/>
    <m/>
    <m/>
  </r>
  <r>
    <s v="CPZURCLSGL03"/>
    <s v="YRES"/>
    <s v="Versionning"/>
    <m/>
    <x v="157"/>
    <x v="0"/>
    <m/>
    <m/>
    <s v="10.166.66.114"/>
    <s v="QARI 3066"/>
    <m/>
    <m/>
    <m/>
    <m/>
    <s v="SG Linux A.11.20.22-0"/>
    <d v="2014-12-22T00:00:00"/>
    <m/>
    <m/>
    <m/>
    <s v=" "/>
    <s v=" "/>
  </r>
  <r>
    <m/>
    <s v="YRES"/>
    <m/>
    <m/>
    <x v="158"/>
    <x v="1"/>
    <m/>
    <m/>
    <s v="10.166.66.112"/>
    <s v="QARI 3066"/>
    <m/>
    <m/>
    <m/>
    <m/>
    <m/>
    <m/>
    <m/>
    <m/>
    <m/>
    <m/>
    <s v=" "/>
  </r>
  <r>
    <m/>
    <s v="YRES"/>
    <m/>
    <m/>
    <x v="159"/>
    <x v="2"/>
    <m/>
    <m/>
    <s v="10.166.66.113"/>
    <s v="QARI 3066"/>
    <m/>
    <m/>
    <m/>
    <m/>
    <m/>
    <m/>
    <m/>
    <m/>
    <m/>
    <m/>
    <m/>
  </r>
  <r>
    <m/>
    <s v="YRES"/>
    <m/>
    <s v="ZUR30"/>
    <x v="160"/>
    <x v="5"/>
    <m/>
    <m/>
    <m/>
    <m/>
    <s v="ZUR30"/>
    <s v="59460-59461"/>
    <m/>
    <m/>
    <s v="v9,7 fp8"/>
    <d v="2015-11-04T00:00:00"/>
    <s v="DB2"/>
    <s v="Versionning SOPU - GEV"/>
    <m/>
    <s v=" "/>
    <m/>
  </r>
  <r>
    <m/>
    <s v="YRES"/>
    <m/>
    <s v="ZUR40"/>
    <x v="161"/>
    <x v="5"/>
    <m/>
    <m/>
    <s v="10.166.66.116"/>
    <m/>
    <s v="ZUR40"/>
    <s v="59480/59481"/>
    <m/>
    <m/>
    <s v="v9,7 fp8"/>
    <d v="2015-11-04T00:00:00"/>
    <s v="DB2"/>
    <s v="Versionning SOPU - GEV"/>
    <s v="Laurent P. livré 25/08/2015"/>
    <s v=" "/>
    <m/>
  </r>
  <r>
    <m/>
    <s v="YRES"/>
    <m/>
    <s v="ZUR10"/>
    <x v="162"/>
    <x v="5"/>
    <m/>
    <m/>
    <m/>
    <m/>
    <s v="ZUR10"/>
    <s v="59450-59451"/>
    <m/>
    <m/>
    <s v="v9,7 fp8"/>
    <d v="2015-11-04T00:00:00"/>
    <s v="DB2"/>
    <s v="Versionning SOPU - GEV"/>
    <m/>
    <s v=" "/>
    <m/>
  </r>
  <r>
    <m/>
    <s v="YRES"/>
    <m/>
    <s v="ZUR20"/>
    <x v="163"/>
    <x v="5"/>
    <m/>
    <m/>
    <s v="10.166.66.115"/>
    <m/>
    <s v="ZUR20"/>
    <s v="59470-59471"/>
    <m/>
    <m/>
    <s v="v9,7 fp8"/>
    <d v="2015-11-04T00:00:00"/>
    <s v="DB2"/>
    <s v="Versionning SOPU - GEV"/>
    <s v="Laurent P. livré 25/08/2015"/>
    <s v=" "/>
    <m/>
  </r>
  <r>
    <m/>
    <s v="YRES"/>
    <m/>
    <s v="ZUR11"/>
    <x v="164"/>
    <x v="5"/>
    <m/>
    <m/>
    <m/>
    <m/>
    <s v="ZUR11"/>
    <s v="59452-59453"/>
    <m/>
    <m/>
    <s v="v9,7 fp8"/>
    <d v="2015-11-04T00:00:00"/>
    <s v="DB2"/>
    <s v="Versionning Webmethod"/>
    <m/>
    <s v=" "/>
    <m/>
  </r>
  <r>
    <m/>
    <s v="YRES"/>
    <m/>
    <s v="ZUR21"/>
    <x v="165"/>
    <x v="5"/>
    <m/>
    <m/>
    <s v="10.166.66.118"/>
    <m/>
    <s v="ZUR21"/>
    <s v="59472-59473"/>
    <m/>
    <m/>
    <s v="v9,7 fp8"/>
    <d v="2015-11-04T00:00:00"/>
    <s v="DB2"/>
    <s v="Versionning Webmethod"/>
    <m/>
    <s v=" "/>
    <m/>
  </r>
  <r>
    <m/>
    <s v="YRES"/>
    <m/>
    <s v="ZUR31"/>
    <x v="166"/>
    <x v="5"/>
    <m/>
    <m/>
    <m/>
    <m/>
    <s v="ZUR31"/>
    <s v="59462-59463"/>
    <m/>
    <m/>
    <s v="v9,7 fp8"/>
    <m/>
    <s v="DB2"/>
    <s v="Versionning Webmethod"/>
    <m/>
    <s v=" "/>
    <m/>
  </r>
  <r>
    <m/>
    <s v="YRES"/>
    <m/>
    <s v="ZUR41"/>
    <x v="164"/>
    <x v="5"/>
    <m/>
    <m/>
    <s v="10.166.66.117"/>
    <m/>
    <s v="ZUR41"/>
    <s v="59482-59483"/>
    <m/>
    <m/>
    <s v="v9,7 fp8"/>
    <m/>
    <s v="DB2"/>
    <s v="Versionning Webmethod"/>
    <m/>
    <s v=" "/>
    <m/>
  </r>
  <r>
    <s v="CPMUZCLSGL05"/>
    <s v="ZRES"/>
    <s v="MSTR"/>
    <m/>
    <x v="167"/>
    <x v="0"/>
    <m/>
    <m/>
    <s v="10.155.73.84"/>
    <s v="PARI 2177"/>
    <m/>
    <m/>
    <m/>
    <m/>
    <s v="SG Linux A.11.20.22-0"/>
    <d v="2014-12-22T00:00:00"/>
    <m/>
    <m/>
    <m/>
    <s v=" "/>
    <s v=" "/>
  </r>
  <r>
    <m/>
    <s v="ZRES"/>
    <m/>
    <m/>
    <x v="168"/>
    <x v="3"/>
    <m/>
    <m/>
    <s v="10.155.73.82"/>
    <s v=" PARI 2177"/>
    <m/>
    <m/>
    <m/>
    <m/>
    <m/>
    <m/>
    <m/>
    <m/>
    <m/>
    <m/>
    <s v=" "/>
  </r>
  <r>
    <m/>
    <s v="ZRES"/>
    <m/>
    <m/>
    <x v="169"/>
    <x v="4"/>
    <m/>
    <m/>
    <s v="10.155.73.83"/>
    <s v=" PARI 2177"/>
    <m/>
    <m/>
    <m/>
    <m/>
    <m/>
    <m/>
    <m/>
    <m/>
    <m/>
    <m/>
    <m/>
  </r>
  <r>
    <m/>
    <s v="ZRES"/>
    <m/>
    <s v="MUP10"/>
    <x v="170"/>
    <x v="0"/>
    <m/>
    <m/>
    <s v="10.155.73.85"/>
    <m/>
    <s v="MUP10"/>
    <s v="54050-54051"/>
    <m/>
    <m/>
    <s v="v9,7 fp8"/>
    <d v="2015-07-07T00:00:00"/>
    <s v="DB2"/>
    <s v="MSTR"/>
    <s v="Gilles D. en cours"/>
    <s v=" "/>
    <m/>
  </r>
  <r>
    <m/>
    <s v="ZRES"/>
    <m/>
    <s v="MUP11"/>
    <x v="171"/>
    <x v="0"/>
    <m/>
    <m/>
    <s v="10.155.73.86"/>
    <m/>
    <s v="MUP11"/>
    <s v="54052-54053"/>
    <m/>
    <m/>
    <s v="v9,7 fp8"/>
    <d v="2015-07-07T00:00:00"/>
    <s v="DB2"/>
    <s v="MSTR"/>
    <s v="Gilles D. en cours"/>
    <s v=" "/>
    <m/>
  </r>
  <r>
    <m/>
    <s v="ZRES"/>
    <m/>
    <m/>
    <x v="3"/>
    <x v="0"/>
    <m/>
    <m/>
    <s v="10.155.73.87"/>
    <s v=" "/>
    <n v="0"/>
    <s v="54054-54055"/>
    <m/>
    <m/>
    <s v="v9,7 fp8"/>
    <d v="2015-07-07T00:00:00"/>
    <s v="DB2"/>
    <m/>
    <m/>
    <s v=" "/>
    <m/>
  </r>
  <r>
    <m/>
    <s v="ZRES"/>
    <m/>
    <m/>
    <x v="3"/>
    <x v="0"/>
    <m/>
    <m/>
    <s v="10.155.73.88"/>
    <s v=" "/>
    <n v="0"/>
    <s v="54056-54057"/>
    <m/>
    <m/>
    <s v="v9,7 fp8"/>
    <d v="2015-07-07T00:00:00"/>
    <s v="DB2"/>
    <m/>
    <s v=" "/>
    <s v=" "/>
    <m/>
  </r>
  <r>
    <m/>
    <s v="ZRES"/>
    <m/>
    <s v=" "/>
    <x v="3"/>
    <x v="0"/>
    <m/>
    <m/>
    <s v=" 10.155.73.89"/>
    <s v=" "/>
    <s v=" "/>
    <s v=" "/>
    <m/>
    <m/>
    <m/>
    <m/>
    <s v=" "/>
    <s v=" "/>
    <s v=" "/>
    <s v=" "/>
    <m/>
  </r>
  <r>
    <s v="CPZURCLSGL02"/>
    <s v="YRES"/>
    <s v="MSTR"/>
    <m/>
    <x v="172"/>
    <x v="0"/>
    <m/>
    <m/>
    <s v="10.166.66.103"/>
    <s v="QARI 3066"/>
    <m/>
    <m/>
    <m/>
    <m/>
    <s v="SG Linux A.11.20.22-0"/>
    <d v="2014-12-22T00:00:00"/>
    <m/>
    <m/>
    <m/>
    <s v=" "/>
    <s v=" "/>
  </r>
  <r>
    <m/>
    <s v="YRES"/>
    <m/>
    <m/>
    <x v="173"/>
    <x v="2"/>
    <m/>
    <m/>
    <s v="10.166.66.101 "/>
    <s v="QARI 3066"/>
    <m/>
    <m/>
    <m/>
    <m/>
    <m/>
    <m/>
    <m/>
    <m/>
    <m/>
    <m/>
    <s v=" "/>
  </r>
  <r>
    <m/>
    <s v="YRES"/>
    <m/>
    <m/>
    <x v="174"/>
    <x v="2"/>
    <m/>
    <m/>
    <s v="10.166.66.102"/>
    <s v="QARI 3066"/>
    <m/>
    <m/>
    <m/>
    <m/>
    <m/>
    <m/>
    <m/>
    <m/>
    <m/>
    <m/>
    <m/>
  </r>
  <r>
    <m/>
    <s v="YRES"/>
    <m/>
    <s v="ZUR10"/>
    <x v="175"/>
    <x v="0"/>
    <m/>
    <m/>
    <s v="10.166.66.104"/>
    <m/>
    <s v="ZUR10"/>
    <s v="58450-59451"/>
    <m/>
    <m/>
    <s v="v9,7 fp8"/>
    <d v="2015-11-04T00:00:00"/>
    <s v="DB2"/>
    <s v="MSTR"/>
    <s v="Gilles D. livré 19/08/2015"/>
    <s v=" "/>
    <m/>
  </r>
  <r>
    <m/>
    <s v="YRES"/>
    <m/>
    <s v="ZUR11"/>
    <x v="176"/>
    <x v="0"/>
    <m/>
    <m/>
    <s v="10.166.66.105"/>
    <m/>
    <s v="ZUR11"/>
    <s v="59452-59453"/>
    <m/>
    <m/>
    <s v="v9,7 fp8"/>
    <d v="2015-11-04T00:00:00"/>
    <s v="DB2"/>
    <s v="MSTR"/>
    <s v="Gilles D. livré 19/08/2015"/>
    <s v=" "/>
    <m/>
  </r>
  <r>
    <m/>
    <s v="YRES"/>
    <m/>
    <s v="ZUR15"/>
    <x v="177"/>
    <x v="0"/>
    <m/>
    <m/>
    <s v="10.166.66.106"/>
    <m/>
    <s v="ZUR15"/>
    <s v="59454-59455"/>
    <m/>
    <m/>
    <s v="v9,7 fp8"/>
    <d v="2015-11-04T00:00:00"/>
    <s v="DB2"/>
    <s v="MSTR"/>
    <s v="Gilles D. livré 19/08/2015"/>
    <s v=" "/>
    <m/>
  </r>
  <r>
    <m/>
    <s v="YRES"/>
    <m/>
    <m/>
    <x v="3"/>
    <x v="0"/>
    <m/>
    <m/>
    <m/>
    <m/>
    <n v="0"/>
    <m/>
    <m/>
    <m/>
    <m/>
    <m/>
    <m/>
    <m/>
    <m/>
    <s v=" "/>
    <m/>
  </r>
  <r>
    <m/>
    <s v="YRES"/>
    <m/>
    <m/>
    <x v="3"/>
    <x v="0"/>
    <m/>
    <m/>
    <m/>
    <m/>
    <m/>
    <m/>
    <m/>
    <m/>
    <m/>
    <m/>
    <m/>
    <m/>
    <m/>
    <s v=" "/>
    <m/>
  </r>
  <r>
    <s v="CPZURCLSGL05"/>
    <s v="YRES"/>
    <s v="SMT 10,5"/>
    <m/>
    <x v="178"/>
    <x v="0"/>
    <m/>
    <m/>
    <s v="10.166.129.235"/>
    <n v="3054"/>
    <m/>
    <m/>
    <m/>
    <m/>
    <m/>
    <m/>
    <m/>
    <m/>
    <m/>
    <s v=" "/>
    <s v=" "/>
  </r>
  <r>
    <m/>
    <s v="YRES"/>
    <m/>
    <m/>
    <x v="179"/>
    <x v="1"/>
    <m/>
    <m/>
    <s v="10.166.129.236"/>
    <n v="3054"/>
    <m/>
    <m/>
    <m/>
    <m/>
    <m/>
    <m/>
    <m/>
    <m/>
    <m/>
    <m/>
    <s v="10.166.233.106"/>
  </r>
  <r>
    <m/>
    <s v="YRES"/>
    <m/>
    <m/>
    <x v="180"/>
    <x v="2"/>
    <m/>
    <m/>
    <s v="10.166.129.237"/>
    <n v="3054"/>
    <m/>
    <m/>
    <m/>
    <m/>
    <m/>
    <m/>
    <m/>
    <m/>
    <m/>
    <m/>
    <s v="10.166.235.181"/>
  </r>
  <r>
    <m/>
    <s v="YRES"/>
    <m/>
    <s v="ZUR10"/>
    <x v="181"/>
    <x v="0"/>
    <m/>
    <m/>
    <s v="10.166.129.238"/>
    <n v="3054"/>
    <s v="ZUR10"/>
    <s v="59450-59451"/>
    <n v="69450"/>
    <m/>
    <s v="V10.5"/>
    <m/>
    <s v="DB2"/>
    <s v="DCRAP01J"/>
    <m/>
    <s v=" "/>
    <m/>
  </r>
  <r>
    <m/>
    <s v="YRES"/>
    <m/>
    <s v="ZUR11"/>
    <x v="182"/>
    <x v="0"/>
    <m/>
    <m/>
    <s v="10.166.129.239"/>
    <n v="3054"/>
    <s v="ZUR11"/>
    <s v="59452-59453"/>
    <n v="69452"/>
    <m/>
    <s v="V10.5"/>
    <m/>
    <s v="DB2"/>
    <s v="DCEAP01J"/>
    <m/>
    <s v=" "/>
    <m/>
  </r>
  <r>
    <m/>
    <m/>
    <m/>
    <m/>
    <x v="3"/>
    <x v="0"/>
    <m/>
    <m/>
    <s v="10.166.129.240"/>
    <n v="3054"/>
    <m/>
    <m/>
    <m/>
    <m/>
    <m/>
    <m/>
    <m/>
    <m/>
    <m/>
    <m/>
    <m/>
  </r>
  <r>
    <m/>
    <m/>
    <m/>
    <m/>
    <x v="3"/>
    <x v="0"/>
    <m/>
    <m/>
    <s v="10.166.129.241"/>
    <n v="3054"/>
    <m/>
    <m/>
    <m/>
    <m/>
    <m/>
    <m/>
    <m/>
    <m/>
    <m/>
    <m/>
    <m/>
  </r>
  <r>
    <m/>
    <m/>
    <m/>
    <m/>
    <x v="3"/>
    <x v="0"/>
    <m/>
    <m/>
    <s v="10.166.129.242"/>
    <n v="3054"/>
    <m/>
    <m/>
    <m/>
    <m/>
    <m/>
    <m/>
    <m/>
    <m/>
    <m/>
    <m/>
    <m/>
  </r>
  <r>
    <m/>
    <m/>
    <m/>
    <m/>
    <x v="183"/>
    <x v="0"/>
    <m/>
    <m/>
    <m/>
    <m/>
    <s v="ZUR12"/>
    <n v="59454"/>
    <n v="59404"/>
    <m/>
    <m/>
    <m/>
    <m/>
    <s v="DBRIG02J"/>
    <m/>
    <m/>
    <m/>
  </r>
  <r>
    <m/>
    <m/>
    <m/>
    <m/>
    <x v="184"/>
    <x v="0"/>
    <m/>
    <m/>
    <m/>
    <m/>
    <s v="ZUR1A"/>
    <n v="59490"/>
    <n v="59440"/>
    <m/>
    <m/>
    <m/>
    <m/>
    <s v="DSOPU02J"/>
    <m/>
    <m/>
    <m/>
  </r>
  <r>
    <m/>
    <s v="YRES"/>
    <m/>
    <m/>
    <x v="185"/>
    <x v="0"/>
    <m/>
    <m/>
    <m/>
    <m/>
    <s v="ZUR3A"/>
    <n v="59460"/>
    <n v="59410"/>
    <m/>
    <m/>
    <m/>
    <m/>
    <s v="DSOPU02J"/>
    <m/>
    <s v=" "/>
    <m/>
  </r>
  <r>
    <m/>
    <s v="YRES"/>
    <m/>
    <m/>
    <x v="186"/>
    <x v="0"/>
    <m/>
    <m/>
    <m/>
    <m/>
    <s v="ZUR1B"/>
    <n v="59492"/>
    <n v="59442"/>
    <m/>
    <m/>
    <m/>
    <m/>
    <s v="DSOPU01J"/>
    <m/>
    <s v=" "/>
    <m/>
  </r>
  <r>
    <m/>
    <m/>
    <m/>
    <m/>
    <x v="187"/>
    <x v="0"/>
    <m/>
    <m/>
    <m/>
    <m/>
    <s v="ZUR3B"/>
    <n v="59462"/>
    <n v="59412"/>
    <m/>
    <m/>
    <m/>
    <m/>
    <s v="DSOPU01J"/>
    <m/>
    <m/>
    <m/>
  </r>
  <r>
    <m/>
    <m/>
    <m/>
    <m/>
    <x v="188"/>
    <x v="0"/>
    <m/>
    <m/>
    <m/>
    <m/>
    <s v="ZUR1C"/>
    <n v="59494"/>
    <n v="59444"/>
    <m/>
    <m/>
    <m/>
    <m/>
    <s v="DBRIG01J"/>
    <m/>
    <m/>
    <m/>
  </r>
  <r>
    <m/>
    <s v="YRES"/>
    <m/>
    <m/>
    <x v="189"/>
    <x v="0"/>
    <m/>
    <m/>
    <m/>
    <m/>
    <s v="ZUR3C"/>
    <n v="59464"/>
    <n v="59414"/>
    <m/>
    <m/>
    <m/>
    <m/>
    <s v="DBRIG01J"/>
    <m/>
    <s v=" "/>
    <m/>
  </r>
  <r>
    <s v="CPMUZCLSGL17"/>
    <s v="ZRES"/>
    <s v="SMT 10,5"/>
    <m/>
    <x v="190"/>
    <x v="0"/>
    <m/>
    <m/>
    <s v="10.155.73.55"/>
    <m/>
    <m/>
    <m/>
    <m/>
    <m/>
    <m/>
    <m/>
    <m/>
    <m/>
    <m/>
    <s v=" "/>
    <s v=" "/>
  </r>
  <r>
    <m/>
    <s v="ZRES"/>
    <m/>
    <m/>
    <x v="191"/>
    <x v="6"/>
    <m/>
    <m/>
    <s v="10.155.73.56"/>
    <n v="2177"/>
    <m/>
    <m/>
    <m/>
    <m/>
    <m/>
    <m/>
    <m/>
    <m/>
    <m/>
    <m/>
    <s v="10.154.20.89"/>
  </r>
  <r>
    <m/>
    <s v="ZRES"/>
    <m/>
    <m/>
    <x v="192"/>
    <x v="7"/>
    <m/>
    <m/>
    <s v="10.155.73.57"/>
    <n v="2177"/>
    <m/>
    <m/>
    <m/>
    <m/>
    <m/>
    <m/>
    <m/>
    <m/>
    <m/>
    <m/>
    <s v="10.154.4.65"/>
  </r>
  <r>
    <m/>
    <s v="ZRES"/>
    <m/>
    <s v="MUP10"/>
    <x v="193"/>
    <x v="0"/>
    <m/>
    <m/>
    <s v="10.155.73.58"/>
    <n v="2177"/>
    <s v="MUP10"/>
    <s v="54050-54051"/>
    <n v="64050"/>
    <m/>
    <s v="V10.5"/>
    <m/>
    <s v="DB2"/>
    <s v="DCRAP01J"/>
    <m/>
    <s v=" "/>
    <m/>
  </r>
  <r>
    <m/>
    <s v="ZRES"/>
    <m/>
    <s v="MUP11"/>
    <x v="194"/>
    <x v="0"/>
    <m/>
    <m/>
    <s v="10.155.73.121"/>
    <n v="2177"/>
    <s v="MUP11"/>
    <s v="54052-54053"/>
    <n v="64052"/>
    <m/>
    <s v="V10.5"/>
    <m/>
    <s v="DB2"/>
    <s v="DCEAP01J"/>
    <m/>
    <s v=" "/>
    <m/>
  </r>
  <r>
    <m/>
    <s v="ZRES"/>
    <m/>
    <m/>
    <x v="3"/>
    <x v="0"/>
    <m/>
    <m/>
    <s v="10.155.73.122"/>
    <n v="2177"/>
    <n v="0"/>
    <m/>
    <m/>
    <m/>
    <m/>
    <m/>
    <m/>
    <m/>
    <m/>
    <s v=" "/>
    <m/>
  </r>
  <r>
    <m/>
    <s v="ZRES"/>
    <m/>
    <m/>
    <x v="3"/>
    <x v="0"/>
    <m/>
    <m/>
    <s v="10.155.73.123"/>
    <n v="2177"/>
    <n v="0"/>
    <m/>
    <m/>
    <m/>
    <m/>
    <m/>
    <m/>
    <m/>
    <m/>
    <s v=" "/>
    <m/>
  </r>
  <r>
    <m/>
    <m/>
    <m/>
    <m/>
    <x v="3"/>
    <x v="0"/>
    <m/>
    <m/>
    <s v="10.155.73.124"/>
    <n v="2177"/>
    <m/>
    <m/>
    <m/>
    <m/>
    <m/>
    <m/>
    <m/>
    <m/>
    <m/>
    <m/>
    <m/>
  </r>
  <r>
    <m/>
    <m/>
    <m/>
    <s v="MUP1A"/>
    <x v="195"/>
    <x v="0"/>
    <m/>
    <m/>
    <m/>
    <m/>
    <s v="MUP1A"/>
    <m/>
    <m/>
    <m/>
    <m/>
    <m/>
    <m/>
    <s v="DSOPU02J"/>
    <m/>
    <m/>
    <m/>
  </r>
  <r>
    <m/>
    <m/>
    <m/>
    <s v="MUP3A"/>
    <x v="196"/>
    <x v="0"/>
    <m/>
    <m/>
    <m/>
    <m/>
    <s v="MUP3A"/>
    <m/>
    <m/>
    <m/>
    <m/>
    <m/>
    <m/>
    <s v="DSOPU02J"/>
    <m/>
    <m/>
    <m/>
  </r>
  <r>
    <m/>
    <m/>
    <m/>
    <s v="MUP1B"/>
    <x v="197"/>
    <x v="0"/>
    <m/>
    <m/>
    <m/>
    <m/>
    <s v="MUP1B"/>
    <m/>
    <m/>
    <m/>
    <m/>
    <m/>
    <m/>
    <s v="DSOPU01J"/>
    <m/>
    <m/>
    <m/>
  </r>
  <r>
    <m/>
    <m/>
    <m/>
    <s v="MUP3B"/>
    <x v="198"/>
    <x v="0"/>
    <m/>
    <m/>
    <m/>
    <m/>
    <s v="MUP3B"/>
    <m/>
    <m/>
    <m/>
    <m/>
    <m/>
    <m/>
    <s v="DSOPU01J"/>
    <m/>
    <m/>
    <m/>
  </r>
  <r>
    <s v="Commandé le 28/02/17"/>
    <s v="YRES"/>
    <s v="NPC1  CLIENT 1"/>
    <m/>
    <x v="199"/>
    <x v="8"/>
    <s v="10.166.130.88"/>
    <m/>
    <m/>
    <m/>
    <m/>
    <m/>
    <m/>
    <m/>
    <m/>
    <m/>
    <m/>
    <m/>
    <m/>
    <s v=" "/>
    <s v=" "/>
  </r>
  <r>
    <m/>
    <s v="YRES"/>
    <m/>
    <m/>
    <x v="200"/>
    <x v="8"/>
    <s v="10.166.130.86"/>
    <s v="10.166.234.83"/>
    <m/>
    <m/>
    <m/>
    <m/>
    <m/>
    <m/>
    <m/>
    <m/>
    <m/>
    <m/>
    <m/>
    <m/>
    <m/>
  </r>
  <r>
    <m/>
    <s v="YRES"/>
    <m/>
    <m/>
    <x v="201"/>
    <x v="8"/>
    <s v="10.166.130.87"/>
    <s v="10.166.234.98"/>
    <m/>
    <m/>
    <m/>
    <m/>
    <m/>
    <m/>
    <m/>
    <m/>
    <m/>
    <m/>
    <m/>
    <m/>
    <m/>
  </r>
  <r>
    <m/>
    <m/>
    <m/>
    <m/>
    <x v="202"/>
    <x v="9"/>
    <s v="10.166.62.149"/>
    <m/>
    <m/>
    <m/>
    <m/>
    <m/>
    <m/>
    <m/>
    <m/>
    <m/>
    <m/>
    <m/>
    <m/>
    <m/>
    <m/>
  </r>
  <r>
    <m/>
    <m/>
    <m/>
    <m/>
    <x v="203"/>
    <x v="9"/>
    <s v="10.166.62.150"/>
    <m/>
    <m/>
    <m/>
    <m/>
    <m/>
    <m/>
    <m/>
    <m/>
    <m/>
    <m/>
    <m/>
    <m/>
    <m/>
    <m/>
  </r>
  <r>
    <m/>
    <s v="YRES"/>
    <m/>
    <s v="ZUR10"/>
    <x v="204"/>
    <x v="8"/>
    <s v="10.166.130.89"/>
    <m/>
    <m/>
    <m/>
    <s v="ZUR10"/>
    <s v="59450-59451"/>
    <n v="69450"/>
    <m/>
    <s v="V10.5"/>
    <m/>
    <s v="DB2"/>
    <s v="DCSPN01J"/>
    <m/>
    <s v=" "/>
    <m/>
  </r>
  <r>
    <m/>
    <s v="YRES"/>
    <m/>
    <s v="ZUR11"/>
    <x v="205"/>
    <x v="8"/>
    <s v="10.166.130.90"/>
    <m/>
    <m/>
    <m/>
    <s v="ZUR11"/>
    <s v="59452-59453"/>
    <n v="69452"/>
    <m/>
    <s v="V10.5"/>
    <m/>
    <s v="DB2"/>
    <s v="DDNCL01J"/>
    <m/>
    <s v=" "/>
    <m/>
  </r>
  <r>
    <m/>
    <s v="YRES"/>
    <m/>
    <s v="ZUR12"/>
    <x v="206"/>
    <x v="8"/>
    <s v="10.166.130.91"/>
    <m/>
    <m/>
    <m/>
    <s v="ZUR12"/>
    <s v="59454-59455"/>
    <n v="69454"/>
    <m/>
    <s v="V10.5"/>
    <m/>
    <s v="DB2"/>
    <s v="DXCON01J"/>
    <m/>
    <s v=" "/>
    <m/>
  </r>
  <r>
    <m/>
    <s v="YRES"/>
    <m/>
    <s v="ZUR13"/>
    <x v="207"/>
    <x v="8"/>
    <s v="10.166.130.92"/>
    <m/>
    <m/>
    <m/>
    <s v="ZUR13"/>
    <s v="59456-59457"/>
    <n v="69456"/>
    <m/>
    <s v="V10.5"/>
    <m/>
    <s v="DB2"/>
    <s v="DXCON02J"/>
    <m/>
    <s v=" "/>
    <m/>
  </r>
  <r>
    <m/>
    <s v="YRES"/>
    <m/>
    <s v="ZUR14"/>
    <x v="208"/>
    <x v="8"/>
    <s v="10.166.130.93"/>
    <m/>
    <m/>
    <m/>
    <s v="ZUR14"/>
    <s v="59458-59459"/>
    <n v="69458"/>
    <m/>
    <s v="V10.5"/>
    <m/>
    <s v="DB2"/>
    <s v="DBRIG03J"/>
    <m/>
    <s v=" "/>
    <m/>
  </r>
  <r>
    <s v="Commandé le 01/03/2017"/>
    <s v="ZRES"/>
    <s v="NPC1  CLIENT 1"/>
    <m/>
    <x v="209"/>
    <x v="0"/>
    <m/>
    <m/>
    <m/>
    <m/>
    <m/>
    <m/>
    <m/>
    <m/>
    <m/>
    <m/>
    <m/>
    <m/>
    <m/>
    <s v=" "/>
    <m/>
  </r>
  <r>
    <m/>
    <s v="ZRES"/>
    <m/>
    <m/>
    <x v="3"/>
    <x v="6"/>
    <m/>
    <m/>
    <m/>
    <n v="2177"/>
    <m/>
    <m/>
    <m/>
    <m/>
    <m/>
    <m/>
    <m/>
    <m/>
    <m/>
    <m/>
    <m/>
  </r>
  <r>
    <m/>
    <s v="ZRES"/>
    <m/>
    <m/>
    <x v="3"/>
    <x v="7"/>
    <m/>
    <m/>
    <m/>
    <n v="2177"/>
    <m/>
    <m/>
    <m/>
    <m/>
    <m/>
    <m/>
    <m/>
    <m/>
    <m/>
    <m/>
    <m/>
  </r>
  <r>
    <m/>
    <s v="ZRES"/>
    <m/>
    <s v="MUP10"/>
    <x v="210"/>
    <x v="0"/>
    <m/>
    <m/>
    <m/>
    <n v="2177"/>
    <s v="MUP10"/>
    <s v="54050-54051"/>
    <n v="69450"/>
    <m/>
    <s v="V10.5"/>
    <m/>
    <s v="DB2"/>
    <s v="DCSPN01J"/>
    <m/>
    <s v=" "/>
    <m/>
  </r>
  <r>
    <m/>
    <s v="ZRES"/>
    <m/>
    <s v="MUP11"/>
    <x v="211"/>
    <x v="0"/>
    <m/>
    <m/>
    <m/>
    <n v="2177"/>
    <s v="MUP11"/>
    <s v="54052-54053"/>
    <n v="69452"/>
    <m/>
    <s v="V10.5"/>
    <m/>
    <s v="DB2"/>
    <s v="DDNCL01J"/>
    <m/>
    <s v=" "/>
    <m/>
  </r>
  <r>
    <m/>
    <s v="ZRES"/>
    <m/>
    <s v="MUP12"/>
    <x v="212"/>
    <x v="0"/>
    <m/>
    <m/>
    <m/>
    <n v="2177"/>
    <s v="MUP12"/>
    <s v="54054-54055"/>
    <n v="69454"/>
    <m/>
    <s v="V10.5"/>
    <m/>
    <s v="DB2"/>
    <s v="DXCON01J"/>
    <m/>
    <s v=" "/>
    <m/>
  </r>
  <r>
    <m/>
    <s v="ZRES"/>
    <m/>
    <s v="MUP13"/>
    <x v="213"/>
    <x v="0"/>
    <m/>
    <m/>
    <m/>
    <n v="2177"/>
    <s v="MUP13"/>
    <s v="54056-54057"/>
    <n v="69456"/>
    <m/>
    <s v="V10.5"/>
    <m/>
    <s v="DB2"/>
    <s v="DXCON02J"/>
    <m/>
    <s v=" "/>
    <m/>
  </r>
  <r>
    <m/>
    <s v="ZRES"/>
    <m/>
    <s v="MUP14"/>
    <x v="214"/>
    <x v="0"/>
    <m/>
    <m/>
    <m/>
    <n v="2177"/>
    <s v="MUP14"/>
    <s v="54058-54059"/>
    <n v="69458"/>
    <m/>
    <s v="V10.5"/>
    <m/>
    <s v="DB2"/>
    <s v="DBRIG03J"/>
    <m/>
    <s v=" "/>
    <m/>
  </r>
  <r>
    <s v="Commandé le 07/03/2017"/>
    <s v="YRES"/>
    <s v="NPC 2 CLIENT_2"/>
    <m/>
    <x v="215"/>
    <x v="8"/>
    <m/>
    <m/>
    <s v="10.166.130.80"/>
    <m/>
    <m/>
    <m/>
    <m/>
    <m/>
    <m/>
    <m/>
    <m/>
    <m/>
    <m/>
    <s v=" "/>
    <s v=" "/>
  </r>
  <r>
    <m/>
    <s v="YRES"/>
    <m/>
    <m/>
    <x v="216"/>
    <x v="8"/>
    <m/>
    <m/>
    <s v="10.166.130.78"/>
    <s v="10.166.232.117"/>
    <m/>
    <m/>
    <m/>
    <m/>
    <m/>
    <m/>
    <m/>
    <m/>
    <m/>
    <m/>
    <m/>
  </r>
  <r>
    <m/>
    <s v="YRES"/>
    <m/>
    <m/>
    <x v="217"/>
    <x v="8"/>
    <m/>
    <m/>
    <s v="10.166.130.79"/>
    <s v="10.166.234.97"/>
    <m/>
    <m/>
    <m/>
    <m/>
    <m/>
    <m/>
    <m/>
    <m/>
    <m/>
    <m/>
    <m/>
  </r>
  <r>
    <m/>
    <m/>
    <m/>
    <m/>
    <x v="218"/>
    <x v="9"/>
    <m/>
    <m/>
    <s v="10.166.62.147"/>
    <m/>
    <m/>
    <m/>
    <m/>
    <m/>
    <m/>
    <m/>
    <m/>
    <m/>
    <m/>
    <m/>
    <m/>
  </r>
  <r>
    <m/>
    <m/>
    <m/>
    <m/>
    <x v="219"/>
    <x v="9"/>
    <m/>
    <m/>
    <s v="10.166.62.148"/>
    <m/>
    <m/>
    <m/>
    <m/>
    <m/>
    <m/>
    <m/>
    <m/>
    <m/>
    <m/>
    <m/>
    <m/>
  </r>
  <r>
    <m/>
    <s v="YRES"/>
    <m/>
    <s v="ZUR10"/>
    <x v="220"/>
    <x v="8"/>
    <m/>
    <m/>
    <s v="10.166.130.81"/>
    <m/>
    <s v="ZUR10"/>
    <s v="59450-59451"/>
    <n v="69450"/>
    <m/>
    <s v="V10.5"/>
    <m/>
    <s v="DB2"/>
    <s v="DPECL01J"/>
    <m/>
    <s v=" "/>
    <m/>
  </r>
  <r>
    <m/>
    <s v="YRES"/>
    <m/>
    <s v="ZUR11"/>
    <x v="221"/>
    <x v="8"/>
    <m/>
    <m/>
    <s v="10.166.130.82"/>
    <m/>
    <s v="ZUR11"/>
    <s v="59452-59453"/>
    <n v="69452"/>
    <m/>
    <s v="V10.5"/>
    <m/>
    <s v="DB2"/>
    <s v="DSDDI01J"/>
    <m/>
    <s v=" "/>
    <m/>
  </r>
  <r>
    <m/>
    <s v="YRES"/>
    <m/>
    <s v="ZUR12"/>
    <x v="222"/>
    <x v="8"/>
    <m/>
    <m/>
    <s v="10.166.130.83"/>
    <m/>
    <s v="ZUR12"/>
    <s v="59454-59455"/>
    <n v="69454"/>
    <m/>
    <s v="V10.5"/>
    <m/>
    <s v="DB2"/>
    <s v="DEERD01J"/>
    <m/>
    <s v=" "/>
    <m/>
  </r>
  <r>
    <m/>
    <s v="YRES"/>
    <m/>
    <s v="ZUR13"/>
    <x v="223"/>
    <x v="8"/>
    <m/>
    <m/>
    <s v="10.166.130.84"/>
    <m/>
    <s v="ZUR13"/>
    <s v="59456-59457"/>
    <n v="69456"/>
    <m/>
    <s v="V10.5"/>
    <m/>
    <s v="DB2"/>
    <m/>
    <m/>
    <s v=" "/>
    <m/>
  </r>
  <r>
    <s v="Commandé le 01/03/2017"/>
    <s v="ZRES"/>
    <s v="NPC 2 CLIENT_2"/>
    <m/>
    <x v="224"/>
    <x v="0"/>
    <m/>
    <m/>
    <m/>
    <m/>
    <m/>
    <m/>
    <m/>
    <m/>
    <m/>
    <m/>
    <m/>
    <m/>
    <m/>
    <s v=" "/>
    <m/>
  </r>
  <r>
    <m/>
    <s v="ZRES"/>
    <m/>
    <m/>
    <x v="225"/>
    <x v="6"/>
    <s v="10.154.21.89"/>
    <m/>
    <m/>
    <n v="2177"/>
    <m/>
    <m/>
    <m/>
    <m/>
    <m/>
    <m/>
    <m/>
    <m/>
    <m/>
    <m/>
    <m/>
  </r>
  <r>
    <m/>
    <s v="ZRES"/>
    <m/>
    <m/>
    <x v="226"/>
    <x v="7"/>
    <s v="10.154.21.90"/>
    <m/>
    <m/>
    <n v="2177"/>
    <m/>
    <m/>
    <m/>
    <m/>
    <m/>
    <m/>
    <m/>
    <m/>
    <m/>
    <m/>
    <m/>
  </r>
  <r>
    <m/>
    <s v="ZRES"/>
    <m/>
    <s v="MUP10"/>
    <x v="227"/>
    <x v="0"/>
    <s v="10.154.21..92"/>
    <m/>
    <m/>
    <n v="2177"/>
    <s v="MUP10"/>
    <s v="54050-54051"/>
    <n v="69450"/>
    <m/>
    <s v="V10.5"/>
    <m/>
    <s v="DB2"/>
    <s v="DPECL01J"/>
    <m/>
    <s v=" "/>
    <m/>
  </r>
  <r>
    <m/>
    <s v="ZRES"/>
    <m/>
    <s v="MUP11"/>
    <x v="228"/>
    <x v="0"/>
    <m/>
    <m/>
    <m/>
    <n v="2177"/>
    <s v="MUP11"/>
    <s v="54052-54053"/>
    <n v="69452"/>
    <m/>
    <s v="V10.5"/>
    <m/>
    <s v="DB2"/>
    <s v="DSDDI01J"/>
    <m/>
    <s v=" "/>
    <m/>
  </r>
  <r>
    <m/>
    <s v="ZRES"/>
    <m/>
    <s v="MUP12"/>
    <x v="229"/>
    <x v="0"/>
    <m/>
    <m/>
    <m/>
    <n v="2177"/>
    <s v="MUP12"/>
    <s v="54054-54055"/>
    <n v="69454"/>
    <m/>
    <s v="V10.5"/>
    <m/>
    <s v="DB2"/>
    <m/>
    <m/>
    <s v=" "/>
    <m/>
  </r>
  <r>
    <m/>
    <s v="ZRES"/>
    <m/>
    <s v="MUP13"/>
    <x v="230"/>
    <x v="0"/>
    <m/>
    <m/>
    <m/>
    <n v="2177"/>
    <s v="MUP13"/>
    <s v="54056-54057"/>
    <n v="69456"/>
    <m/>
    <s v="V10.5"/>
    <m/>
    <s v="DB2"/>
    <m/>
    <m/>
    <s v=" "/>
    <m/>
  </r>
  <r>
    <m/>
    <s v="ZRES"/>
    <m/>
    <s v="MUP14"/>
    <x v="231"/>
    <x v="0"/>
    <m/>
    <m/>
    <m/>
    <n v="2177"/>
    <s v="MUP14"/>
    <s v="54058-54059"/>
    <n v="69458"/>
    <m/>
    <s v="V10.5"/>
    <m/>
    <s v="DB2"/>
    <m/>
    <m/>
    <s v=" "/>
    <m/>
  </r>
  <r>
    <s v="CPTTPCLSGL04"/>
    <s v="ZRES"/>
    <s v="SMT JAZZ"/>
    <m/>
    <x v="232"/>
    <x v="0"/>
    <m/>
    <m/>
    <m/>
    <m/>
    <m/>
    <m/>
    <m/>
    <m/>
    <m/>
    <m/>
    <m/>
    <m/>
    <m/>
    <s v=" "/>
    <m/>
  </r>
  <r>
    <m/>
    <s v="ZRES"/>
    <m/>
    <m/>
    <x v="233"/>
    <x v="6"/>
    <m/>
    <m/>
    <m/>
    <n v="2177"/>
    <m/>
    <m/>
    <m/>
    <m/>
    <m/>
    <m/>
    <m/>
    <m/>
    <m/>
    <m/>
    <m/>
  </r>
  <r>
    <m/>
    <s v="ZRES"/>
    <m/>
    <m/>
    <x v="234"/>
    <x v="7"/>
    <m/>
    <m/>
    <m/>
    <n v="2177"/>
    <m/>
    <m/>
    <m/>
    <m/>
    <m/>
    <m/>
    <m/>
    <m/>
    <m/>
    <m/>
    <m/>
  </r>
  <r>
    <m/>
    <s v="ZRES"/>
    <m/>
    <s v="TTP10"/>
    <x v="235"/>
    <x v="0"/>
    <m/>
    <m/>
    <s v="10.166.167.110"/>
    <n v="2177"/>
    <s v="TTP10"/>
    <s v="54050-54051"/>
    <n v="69450"/>
    <m/>
    <s v="V10.5"/>
    <m/>
    <s v="DB2"/>
    <s v="DRJAZ01J"/>
    <m/>
    <s v=" "/>
    <m/>
  </r>
  <r>
    <m/>
    <s v="ZRES"/>
    <m/>
    <s v="TTP11"/>
    <x v="236"/>
    <x v="0"/>
    <m/>
    <m/>
    <s v="10.166.167.111"/>
    <n v="2177"/>
    <s v="TTP11"/>
    <s v="54052-54053"/>
    <n v="69452"/>
    <m/>
    <s v="V10.5"/>
    <m/>
    <s v="DB2"/>
    <s v="DRJAZ02J"/>
    <m/>
    <s v=" "/>
    <m/>
  </r>
  <r>
    <m/>
    <s v="ZRES"/>
    <m/>
    <s v="TTP12"/>
    <x v="237"/>
    <x v="0"/>
    <m/>
    <m/>
    <s v="10.166.167.112 "/>
    <n v="2177"/>
    <s v="TTP12"/>
    <s v="54054-54055"/>
    <n v="69454"/>
    <m/>
    <s v="V10.5"/>
    <m/>
    <s v="DB2"/>
    <s v="DRJAZ03J"/>
    <m/>
    <s v=" "/>
    <m/>
  </r>
  <r>
    <m/>
    <s v="ZRES"/>
    <m/>
    <s v="TTP13"/>
    <x v="238"/>
    <x v="0"/>
    <m/>
    <m/>
    <s v="10.166.167.113 "/>
    <n v="2177"/>
    <s v="TTP13"/>
    <s v="54056-54057"/>
    <n v="69456"/>
    <m/>
    <s v="V10.5"/>
    <m/>
    <s v="DB2"/>
    <s v="DRJAZ04J"/>
    <m/>
    <s v=" "/>
    <m/>
  </r>
  <r>
    <m/>
    <s v="ZRES"/>
    <m/>
    <s v="TTP14"/>
    <x v="239"/>
    <x v="0"/>
    <m/>
    <m/>
    <s v="10.166.167.114 "/>
    <n v="2177"/>
    <s v="TTP14"/>
    <s v="54058-54059"/>
    <n v="69458"/>
    <m/>
    <s v="V10.5"/>
    <m/>
    <s v="DB2"/>
    <s v="DRJAZ05J"/>
    <m/>
    <s v=" "/>
    <m/>
  </r>
  <r>
    <m/>
    <s v="ZRES"/>
    <m/>
    <s v="TTP15"/>
    <x v="240"/>
    <x v="0"/>
    <m/>
    <m/>
    <s v="10.166.167.115"/>
    <n v="2177"/>
    <s v="TTP15"/>
    <s v="54060-54061"/>
    <n v="69460"/>
    <m/>
    <s v="V10.5"/>
    <m/>
    <s v="DB2"/>
    <s v="DRJAZ06J"/>
    <m/>
    <s v=" "/>
    <m/>
  </r>
  <r>
    <m/>
    <s v="ZRES"/>
    <m/>
    <s v="TTP16"/>
    <x v="241"/>
    <x v="0"/>
    <m/>
    <m/>
    <s v="10.166.167.116"/>
    <n v="2177"/>
    <s v="TTP16"/>
    <s v="54062-54063"/>
    <n v="69462"/>
    <m/>
    <s v="V10.5"/>
    <m/>
    <s v="DB2"/>
    <s v="DRJAZ07J"/>
    <m/>
    <s v=" "/>
    <m/>
  </r>
  <r>
    <m/>
    <s v="ZRES"/>
    <m/>
    <s v="TTP17"/>
    <x v="242"/>
    <x v="0"/>
    <m/>
    <m/>
    <s v="10.166.167.117 "/>
    <n v="2177"/>
    <s v="TTP17"/>
    <s v="54064-54065"/>
    <n v="69464"/>
    <m/>
    <s v="V10.5"/>
    <m/>
    <s v="DB2"/>
    <s v="DRJAZ08J"/>
    <m/>
    <s v=" "/>
    <m/>
  </r>
  <r>
    <m/>
    <s v="ZRES"/>
    <m/>
    <s v="TTP18"/>
    <x v="243"/>
    <x v="0"/>
    <m/>
    <m/>
    <s v="10.166.167.118"/>
    <n v="2177"/>
    <s v="TTP18"/>
    <s v="54066-54067"/>
    <n v="69466"/>
    <m/>
    <s v="V10.5"/>
    <m/>
    <s v="DB2"/>
    <s v="DRJAZ09J"/>
    <m/>
    <s v=" "/>
    <m/>
  </r>
  <r>
    <m/>
    <s v="ZRES"/>
    <m/>
    <s v="TTP19"/>
    <x v="244"/>
    <x v="0"/>
    <m/>
    <m/>
    <s v="10.166.167.119"/>
    <n v="2177"/>
    <s v="TTP19"/>
    <s v="54068-54069"/>
    <n v="69466"/>
    <m/>
    <s v="V10.5"/>
    <m/>
    <s v="DB2"/>
    <s v="DRABF01J"/>
    <m/>
    <s v=" "/>
    <m/>
  </r>
  <r>
    <s v="Commandé le 20/07/2017"/>
    <s v="YRES"/>
    <s v="GED"/>
    <m/>
    <x v="245"/>
    <x v="0"/>
    <m/>
    <m/>
    <s v="10.166.57.139"/>
    <n v="3107"/>
    <m/>
    <m/>
    <m/>
    <m/>
    <m/>
    <m/>
    <m/>
    <m/>
    <m/>
    <s v=" "/>
    <s v=" "/>
  </r>
  <r>
    <m/>
    <s v="YRES"/>
    <m/>
    <m/>
    <x v="246"/>
    <x v="0"/>
    <m/>
    <m/>
    <s v="10.166.57.140"/>
    <n v="3107"/>
    <m/>
    <m/>
    <m/>
    <m/>
    <m/>
    <m/>
    <m/>
    <m/>
    <m/>
    <m/>
    <m/>
  </r>
  <r>
    <m/>
    <s v="YRES"/>
    <m/>
    <m/>
    <x v="247"/>
    <x v="0"/>
    <m/>
    <m/>
    <s v="10.166.57.141"/>
    <n v="3107"/>
    <m/>
    <m/>
    <m/>
    <m/>
    <m/>
    <m/>
    <m/>
    <m/>
    <m/>
    <m/>
    <m/>
  </r>
  <r>
    <m/>
    <m/>
    <m/>
    <m/>
    <x v="248"/>
    <x v="0"/>
    <m/>
    <m/>
    <s v="10.166.62.155"/>
    <n v="3061"/>
    <m/>
    <m/>
    <m/>
    <m/>
    <m/>
    <m/>
    <m/>
    <m/>
    <m/>
    <m/>
    <m/>
  </r>
  <r>
    <m/>
    <m/>
    <m/>
    <m/>
    <x v="249"/>
    <x v="0"/>
    <m/>
    <m/>
    <s v="10.166.62.156"/>
    <n v="3061"/>
    <m/>
    <m/>
    <m/>
    <m/>
    <m/>
    <m/>
    <m/>
    <m/>
    <m/>
    <m/>
    <m/>
  </r>
  <r>
    <m/>
    <s v="YRES"/>
    <m/>
    <s v="ZUR10"/>
    <x v="250"/>
    <x v="0"/>
    <m/>
    <m/>
    <s v="10.166.57.142"/>
    <n v="3107"/>
    <s v="ZUR10"/>
    <s v="59450-59451"/>
    <n v="69450"/>
    <m/>
    <s v="V10.5"/>
    <m/>
    <s v="DB2"/>
    <s v="DFLNT01J"/>
    <m/>
    <s v=" "/>
    <m/>
  </r>
  <r>
    <m/>
    <n v="0"/>
    <m/>
    <s v="ZUR11"/>
    <x v="251"/>
    <x v="0"/>
    <m/>
    <m/>
    <s v="10.166.57.143"/>
    <n v="3107"/>
    <s v="ZUR11"/>
    <s v="59452-59453"/>
    <n v="69452"/>
    <m/>
    <s v="V10.5"/>
    <m/>
    <s v="DB2"/>
    <s v="DFLNT01J"/>
    <m/>
    <s v=" "/>
    <m/>
  </r>
  <r>
    <m/>
    <n v="0"/>
    <m/>
    <s v="ZUR12"/>
    <x v="252"/>
    <x v="0"/>
    <m/>
    <m/>
    <s v="10.166.57.144"/>
    <n v="3107"/>
    <s v="ZUR12"/>
    <s v="59454-59455"/>
    <n v="69454"/>
    <m/>
    <s v="V10.5"/>
    <m/>
    <s v="DB2"/>
    <s v="DFLNT01J"/>
    <m/>
    <s v=" "/>
    <m/>
  </r>
  <r>
    <m/>
    <s v="YRES"/>
    <m/>
    <s v="ZXR12"/>
    <x v="253"/>
    <x v="0"/>
    <m/>
    <m/>
    <s v="10.166.57.145"/>
    <n v="3107"/>
    <s v="ZXR12"/>
    <s v="57450-57451"/>
    <n v="69456"/>
    <m/>
    <s v="V10.5"/>
    <m/>
    <s v="DB2"/>
    <s v="DFLNT01J"/>
    <m/>
    <s v=" "/>
    <m/>
  </r>
  <r>
    <m/>
    <n v="0"/>
    <m/>
    <s v="ZWR10"/>
    <x v="254"/>
    <x v="0"/>
    <m/>
    <m/>
    <s v="10.166.57.146"/>
    <n v="3107"/>
    <s v="ZWR10"/>
    <s v="57452-57453"/>
    <n v="67452"/>
    <m/>
    <s v="V10.5"/>
    <m/>
    <s v="DB2"/>
    <s v="DFLNT01J"/>
    <m/>
    <s v=" "/>
    <m/>
  </r>
  <r>
    <m/>
    <n v="0"/>
    <m/>
    <s v="ZZR10"/>
    <x v="255"/>
    <x v="0"/>
    <m/>
    <m/>
    <s v="10.166.57.147"/>
    <n v="3107"/>
    <s v="ZZR10"/>
    <s v="56450-56451"/>
    <n v="66450"/>
    <m/>
    <s v="V10.5"/>
    <m/>
    <s v="DB2"/>
    <s v="DFLNT01J"/>
    <m/>
    <s v=" "/>
    <m/>
  </r>
  <r>
    <m/>
    <s v="YRES"/>
    <m/>
    <s v="ZVR10"/>
    <x v="256"/>
    <x v="0"/>
    <m/>
    <m/>
    <s v="10.166.57.148"/>
    <n v="3107"/>
    <s v="ZVR10"/>
    <s v="56452-56453"/>
    <n v="66452"/>
    <m/>
    <s v="V10.5"/>
    <m/>
    <s v="DB2"/>
    <s v="DFLNT01J"/>
    <m/>
    <s v=" "/>
    <m/>
  </r>
  <r>
    <m/>
    <s v="YRES"/>
    <m/>
    <s v="ZFR10"/>
    <x v="257"/>
    <x v="0"/>
    <m/>
    <m/>
    <s v="10.166.57.149"/>
    <n v="3107"/>
    <s v="ZFR10"/>
    <s v="56454-56455"/>
    <n v="66454"/>
    <m/>
    <s v="V10.5"/>
    <m/>
    <s v="DB2"/>
    <s v="DFLNT01J"/>
    <m/>
    <s v=" "/>
    <m/>
  </r>
  <r>
    <s v="Commandé le 16/11/2017"/>
    <s v="YRES"/>
    <s v="UNICA CRM"/>
    <m/>
    <x v="3"/>
    <x v="0"/>
    <m/>
    <m/>
    <m/>
    <m/>
    <m/>
    <m/>
    <m/>
    <m/>
    <m/>
    <m/>
    <m/>
    <m/>
    <m/>
    <s v=" "/>
    <s v=" "/>
  </r>
  <r>
    <m/>
    <s v="YRES"/>
    <m/>
    <m/>
    <x v="258"/>
    <x v="0"/>
    <m/>
    <m/>
    <m/>
    <m/>
    <m/>
    <m/>
    <m/>
    <m/>
    <m/>
    <m/>
    <m/>
    <m/>
    <m/>
    <m/>
    <m/>
  </r>
  <r>
    <m/>
    <s v="YRES"/>
    <m/>
    <m/>
    <x v="258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YRES"/>
    <m/>
    <s v="ZUR10"/>
    <x v="259"/>
    <x v="0"/>
    <m/>
    <m/>
    <m/>
    <m/>
    <s v="ZUR10"/>
    <s v="59450-59451"/>
    <n v="69450"/>
    <m/>
    <s v="V10.5"/>
    <m/>
    <s v="DB2"/>
    <s v="DUNIC01J"/>
    <m/>
    <s v="7789-UNIC"/>
    <m/>
  </r>
  <r>
    <s v="Commandé le 16/11/2017"/>
    <s v="YRES"/>
    <s v="UNICA COGNOS"/>
    <m/>
    <x v="3"/>
    <x v="0"/>
    <m/>
    <m/>
    <m/>
    <m/>
    <m/>
    <m/>
    <m/>
    <m/>
    <m/>
    <m/>
    <m/>
    <m/>
    <m/>
    <s v=" "/>
    <s v=" "/>
  </r>
  <r>
    <m/>
    <s v="YRES"/>
    <m/>
    <m/>
    <x v="258"/>
    <x v="0"/>
    <m/>
    <m/>
    <m/>
    <m/>
    <m/>
    <m/>
    <m/>
    <m/>
    <m/>
    <m/>
    <m/>
    <m/>
    <m/>
    <m/>
    <m/>
  </r>
  <r>
    <m/>
    <s v="YRES"/>
    <m/>
    <m/>
    <x v="258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YRES"/>
    <m/>
    <s v="ZUR10"/>
    <x v="4"/>
    <x v="0"/>
    <m/>
    <m/>
    <m/>
    <m/>
    <s v="ZUR10"/>
    <s v="59450-59451"/>
    <n v="69450"/>
    <m/>
    <s v="V10.5"/>
    <m/>
    <s v="DB2"/>
    <s v="DCOGN01J"/>
    <m/>
    <s v="7790-UNIC "/>
    <m/>
  </r>
  <r>
    <s v="Commandé le 16/11/2017"/>
    <s v="ZRES"/>
    <s v="UNICA CRM"/>
    <m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ZRES"/>
    <m/>
    <s v="MUP10"/>
    <x v="262"/>
    <x v="0"/>
    <m/>
    <m/>
    <m/>
    <m/>
    <s v="MUP10"/>
    <s v="54050-54051"/>
    <n v="64050"/>
    <m/>
    <s v="V10.5"/>
    <m/>
    <s v="DB2"/>
    <s v="DUNIC01J"/>
    <m/>
    <s v="7792-UNIC "/>
    <m/>
  </r>
  <r>
    <s v="Commandé le 16/11/2017"/>
    <s v="ZRES"/>
    <s v="UNICA COGNOS"/>
    <m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ZRES"/>
    <m/>
    <s v="MUP10"/>
    <x v="263"/>
    <x v="0"/>
    <m/>
    <m/>
    <m/>
    <m/>
    <s v="MUP10"/>
    <s v="54050-54051"/>
    <n v="64050"/>
    <m/>
    <s v="V10.5"/>
    <m/>
    <s v="DB2"/>
    <s v="DCOGN01J"/>
    <m/>
    <s v="7791-UNIC "/>
    <m/>
  </r>
  <r>
    <s v="Commandé le 30/11/2017"/>
    <s v="ZRES"/>
    <s v="GED"/>
    <s v="Cluster GED1"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ZRES"/>
    <m/>
    <s v="MUP10"/>
    <x v="264"/>
    <x v="0"/>
    <m/>
    <m/>
    <m/>
    <m/>
    <s v="MUP10"/>
    <s v="54050-54051"/>
    <n v="64050"/>
    <m/>
    <m/>
    <m/>
    <s v="DB2"/>
    <m/>
    <m/>
    <s v="7736-GED"/>
    <m/>
  </r>
  <r>
    <m/>
    <m/>
    <m/>
    <s v="MUP11"/>
    <x v="265"/>
    <x v="0"/>
    <m/>
    <m/>
    <m/>
    <m/>
    <s v="MUP11"/>
    <s v="54052-54053"/>
    <n v="64052"/>
    <m/>
    <m/>
    <m/>
    <m/>
    <m/>
    <m/>
    <m/>
    <m/>
  </r>
  <r>
    <m/>
    <m/>
    <m/>
    <s v="MUP12"/>
    <x v="266"/>
    <x v="0"/>
    <m/>
    <m/>
    <m/>
    <m/>
    <s v="MUP12"/>
    <s v="54054-54055"/>
    <n v="64054"/>
    <m/>
    <m/>
    <m/>
    <m/>
    <m/>
    <m/>
    <m/>
    <m/>
  </r>
  <r>
    <m/>
    <m/>
    <m/>
    <s v="LPP10"/>
    <x v="267"/>
    <x v="0"/>
    <m/>
    <m/>
    <m/>
    <m/>
    <s v="LPP10"/>
    <s v="50350-50351"/>
    <n v="60350"/>
    <m/>
    <m/>
    <m/>
    <m/>
    <m/>
    <m/>
    <m/>
    <m/>
  </r>
  <r>
    <m/>
    <m/>
    <m/>
    <s v="COP10"/>
    <x v="268"/>
    <x v="0"/>
    <m/>
    <m/>
    <m/>
    <m/>
    <s v="COP10"/>
    <s v="53450-53451"/>
    <n v="63450"/>
    <m/>
    <m/>
    <m/>
    <m/>
    <m/>
    <m/>
    <m/>
    <m/>
  </r>
  <r>
    <m/>
    <m/>
    <m/>
    <s v="DPP10"/>
    <x v="269"/>
    <x v="0"/>
    <m/>
    <m/>
    <m/>
    <m/>
    <s v="DPP10"/>
    <s v="54450-54451"/>
    <n v="64450"/>
    <m/>
    <m/>
    <m/>
    <m/>
    <m/>
    <m/>
    <m/>
    <m/>
  </r>
  <r>
    <m/>
    <m/>
    <m/>
    <s v="CEP10"/>
    <x v="270"/>
    <x v="0"/>
    <m/>
    <m/>
    <m/>
    <m/>
    <s v="CEP10"/>
    <s v="52950-52951"/>
    <n v="62950"/>
    <m/>
    <m/>
    <m/>
    <m/>
    <m/>
    <m/>
    <m/>
    <m/>
  </r>
  <r>
    <m/>
    <m/>
    <m/>
    <s v="CAP10"/>
    <x v="271"/>
    <x v="0"/>
    <m/>
    <m/>
    <m/>
    <m/>
    <s v="CAP10"/>
    <s v="53350-53351"/>
    <n v="63350"/>
    <m/>
    <m/>
    <m/>
    <m/>
    <m/>
    <m/>
    <m/>
    <m/>
  </r>
  <r>
    <m/>
    <m/>
    <m/>
    <s v="AMP10"/>
    <x v="272"/>
    <x v="0"/>
    <m/>
    <m/>
    <m/>
    <m/>
    <s v="AMP10"/>
    <s v="51150-51151"/>
    <n v="61150"/>
    <m/>
    <m/>
    <m/>
    <m/>
    <m/>
    <m/>
    <m/>
    <m/>
  </r>
  <r>
    <m/>
    <m/>
    <m/>
    <s v="NFP10"/>
    <x v="273"/>
    <x v="0"/>
    <m/>
    <m/>
    <m/>
    <m/>
    <s v="NFP10"/>
    <s v="50250-50251"/>
    <n v="60250"/>
    <m/>
    <m/>
    <m/>
    <m/>
    <m/>
    <m/>
    <m/>
    <m/>
  </r>
  <r>
    <m/>
    <m/>
    <m/>
    <s v="NMP10"/>
    <x v="274"/>
    <x v="0"/>
    <m/>
    <m/>
    <m/>
    <m/>
    <s v="NMP10"/>
    <s v="51650-51651"/>
    <n v="61650"/>
    <m/>
    <m/>
    <m/>
    <m/>
    <m/>
    <m/>
    <m/>
    <m/>
  </r>
  <r>
    <m/>
    <m/>
    <m/>
    <s v="NEP10"/>
    <x v="275"/>
    <x v="0"/>
    <m/>
    <m/>
    <m/>
    <m/>
    <s v="NEP10"/>
    <s v="51550-51551"/>
    <n v="61550"/>
    <m/>
    <m/>
    <m/>
    <m/>
    <m/>
    <m/>
    <m/>
    <m/>
  </r>
  <r>
    <m/>
    <m/>
    <m/>
    <s v="NSP10"/>
    <x v="276"/>
    <x v="0"/>
    <m/>
    <m/>
    <m/>
    <m/>
    <s v="NSP10"/>
    <s v="52050-52051"/>
    <n v="62050"/>
    <m/>
    <m/>
    <m/>
    <m/>
    <m/>
    <m/>
    <m/>
    <m/>
  </r>
  <r>
    <m/>
    <m/>
    <m/>
    <s v="PGP10"/>
    <x v="277"/>
    <x v="0"/>
    <m/>
    <m/>
    <m/>
    <m/>
    <s v="PGP10"/>
    <s v="52150-52151"/>
    <n v="62150"/>
    <m/>
    <m/>
    <m/>
    <m/>
    <m/>
    <m/>
    <m/>
    <m/>
  </r>
  <r>
    <m/>
    <m/>
    <m/>
    <s v="MUP13"/>
    <x v="278"/>
    <x v="0"/>
    <m/>
    <m/>
    <m/>
    <m/>
    <s v="MUP13"/>
    <s v="54056-54057"/>
    <n v="64056"/>
    <m/>
    <m/>
    <m/>
    <m/>
    <m/>
    <m/>
    <m/>
    <m/>
  </r>
  <r>
    <m/>
    <m/>
    <m/>
    <s v="MUP14"/>
    <x v="279"/>
    <x v="0"/>
    <m/>
    <m/>
    <m/>
    <m/>
    <s v="MUP14"/>
    <s v="54058-54059"/>
    <n v="64058"/>
    <m/>
    <m/>
    <m/>
    <m/>
    <m/>
    <m/>
    <m/>
    <m/>
  </r>
  <r>
    <s v="Commandé le 30/11/2017"/>
    <s v="ZRES"/>
    <s v="GED"/>
    <s v="Cluster Ged 2"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ZRES"/>
    <m/>
    <s v="AVP10"/>
    <x v="280"/>
    <x v="0"/>
    <m/>
    <m/>
    <m/>
    <m/>
    <s v="AVP10"/>
    <s v="50950-50951"/>
    <n v="60950"/>
    <m/>
    <s v="V10.5"/>
    <m/>
    <s v="DB2"/>
    <m/>
    <m/>
    <s v="7736-GED"/>
    <m/>
  </r>
  <r>
    <m/>
    <m/>
    <m/>
    <s v="JPP10"/>
    <x v="281"/>
    <x v="0"/>
    <m/>
    <m/>
    <m/>
    <m/>
    <s v="JPP10"/>
    <s v="51950-51951"/>
    <n v="61950"/>
    <m/>
    <m/>
    <m/>
    <m/>
    <m/>
    <m/>
    <m/>
    <m/>
  </r>
  <r>
    <m/>
    <m/>
    <m/>
    <s v="CRP10"/>
    <x v="282"/>
    <x v="0"/>
    <m/>
    <m/>
    <m/>
    <m/>
    <s v="CRP10"/>
    <s v="53950-53951"/>
    <n v="63950"/>
    <m/>
    <m/>
    <m/>
    <m/>
    <m/>
    <m/>
    <m/>
    <m/>
  </r>
  <r>
    <m/>
    <m/>
    <m/>
    <s v="APP10"/>
    <x v="283"/>
    <x v="0"/>
    <m/>
    <m/>
    <m/>
    <m/>
    <s v="APP10"/>
    <s v="52250-52251"/>
    <n v="62250"/>
    <m/>
    <m/>
    <m/>
    <m/>
    <m/>
    <m/>
    <m/>
    <m/>
  </r>
  <r>
    <m/>
    <m/>
    <m/>
    <s v="LAP10"/>
    <x v="284"/>
    <x v="0"/>
    <m/>
    <m/>
    <m/>
    <m/>
    <s v="LAP10"/>
    <s v="50450-50451"/>
    <n v="60450"/>
    <m/>
    <m/>
    <m/>
    <m/>
    <m/>
    <m/>
    <m/>
    <m/>
  </r>
  <r>
    <m/>
    <m/>
    <m/>
    <s v="KPP10"/>
    <x v="285"/>
    <x v="0"/>
    <m/>
    <m/>
    <m/>
    <m/>
    <s v="KPP10"/>
    <s v="52450-52451"/>
    <n v="62450"/>
    <m/>
    <m/>
    <m/>
    <m/>
    <m/>
    <m/>
    <m/>
    <m/>
  </r>
  <r>
    <m/>
    <m/>
    <m/>
    <s v="MOP10"/>
    <x v="286"/>
    <x v="0"/>
    <m/>
    <m/>
    <m/>
    <m/>
    <s v="MOP10"/>
    <s v="53250-53251"/>
    <n v="63250"/>
    <m/>
    <m/>
    <m/>
    <m/>
    <m/>
    <m/>
    <m/>
    <m/>
  </r>
  <r>
    <m/>
    <m/>
    <m/>
    <s v="SMP10"/>
    <x v="287"/>
    <x v="0"/>
    <m/>
    <m/>
    <m/>
    <m/>
    <s v="SMP10"/>
    <s v="53550-53551"/>
    <n v="63550"/>
    <m/>
    <m/>
    <m/>
    <m/>
    <m/>
    <m/>
    <m/>
    <m/>
  </r>
  <r>
    <m/>
    <m/>
    <m/>
    <s v="TOP10"/>
    <x v="288"/>
    <x v="0"/>
    <m/>
    <m/>
    <m/>
    <m/>
    <s v="TOP10"/>
    <s v="53050-53051"/>
    <n v="63050"/>
    <m/>
    <m/>
    <m/>
    <m/>
    <m/>
    <m/>
    <m/>
    <m/>
  </r>
  <r>
    <m/>
    <m/>
    <m/>
    <s v="TPP10"/>
    <x v="289"/>
    <x v="0"/>
    <m/>
    <m/>
    <m/>
    <m/>
    <s v="TPP10"/>
    <s v="52650-52651"/>
    <n v="62650"/>
    <m/>
    <m/>
    <m/>
    <m/>
    <m/>
    <m/>
    <m/>
    <m/>
  </r>
  <r>
    <s v="Commandé le 30/11/2017"/>
    <s v="ZRES"/>
    <s v="GED"/>
    <s v="Cluster Ged 3"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ALP10"/>
    <x v="290"/>
    <x v="0"/>
    <m/>
    <m/>
    <m/>
    <m/>
    <s v="ALP10"/>
    <s v="50750-50751"/>
    <n v="60750"/>
    <m/>
    <m/>
    <m/>
    <m/>
    <m/>
    <m/>
    <m/>
    <m/>
  </r>
  <r>
    <m/>
    <m/>
    <m/>
    <s v="AOP10"/>
    <x v="291"/>
    <x v="0"/>
    <m/>
    <m/>
    <m/>
    <m/>
    <s v="AOP10"/>
    <s v="51850-51851"/>
    <n v="61850"/>
    <m/>
    <m/>
    <m/>
    <m/>
    <m/>
    <m/>
    <m/>
    <m/>
  </r>
  <r>
    <m/>
    <m/>
    <m/>
    <s v="BIP10"/>
    <x v="292"/>
    <x v="0"/>
    <m/>
    <m/>
    <m/>
    <m/>
    <s v="BIP10"/>
    <s v="50850-50851"/>
    <n v="60850"/>
    <m/>
    <m/>
    <m/>
    <m/>
    <m/>
    <m/>
    <m/>
    <m/>
  </r>
  <r>
    <m/>
    <m/>
    <m/>
    <s v="CLP10"/>
    <x v="293"/>
    <x v="0"/>
    <m/>
    <m/>
    <m/>
    <m/>
    <s v="CLP10"/>
    <s v="51750-51751"/>
    <n v="61750"/>
    <m/>
    <m/>
    <m/>
    <m/>
    <m/>
    <m/>
    <m/>
    <m/>
  </r>
  <r>
    <m/>
    <m/>
    <m/>
    <s v="CSP10"/>
    <x v="294"/>
    <x v="0"/>
    <m/>
    <m/>
    <m/>
    <m/>
    <s v="CSP10"/>
    <s v="51450-51451"/>
    <n v="61450"/>
    <m/>
    <m/>
    <m/>
    <m/>
    <m/>
    <m/>
    <m/>
    <m/>
  </r>
  <r>
    <m/>
    <m/>
    <m/>
    <s v="FIP10"/>
    <x v="295"/>
    <x v="0"/>
    <m/>
    <m/>
    <m/>
    <m/>
    <s v="FIP10"/>
    <s v="52550-52551"/>
    <n v="62550"/>
    <m/>
    <m/>
    <m/>
    <m/>
    <m/>
    <m/>
    <m/>
    <m/>
  </r>
  <r>
    <m/>
    <m/>
    <m/>
    <s v="FCP10"/>
    <x v="296"/>
    <x v="0"/>
    <m/>
    <m/>
    <m/>
    <m/>
    <s v="FCP10"/>
    <s v="52750-52751"/>
    <n v="62750"/>
    <m/>
    <m/>
    <m/>
    <m/>
    <m/>
    <m/>
    <m/>
    <m/>
  </r>
  <r>
    <m/>
    <m/>
    <m/>
    <s v="NOP10"/>
    <x v="297"/>
    <x v="0"/>
    <m/>
    <m/>
    <m/>
    <m/>
    <s v="NOP10"/>
    <s v="51350-51351"/>
    <n v="61350"/>
    <m/>
    <m/>
    <m/>
    <m/>
    <m/>
    <m/>
    <m/>
    <m/>
  </r>
  <r>
    <m/>
    <m/>
    <m/>
    <s v="IFP10"/>
    <x v="298"/>
    <x v="0"/>
    <m/>
    <m/>
    <m/>
    <m/>
    <s v="IFP10"/>
    <m/>
    <m/>
    <m/>
    <m/>
    <m/>
    <m/>
    <m/>
    <m/>
    <m/>
    <m/>
  </r>
  <r>
    <s v="Commandé le 30/11/2017"/>
    <s v="ZRES"/>
    <s v="GED"/>
    <s v="Cluster Ged 4"/>
    <x v="260"/>
    <x v="0"/>
    <m/>
    <m/>
    <m/>
    <m/>
    <m/>
    <m/>
    <m/>
    <m/>
    <m/>
    <m/>
    <m/>
    <m/>
    <m/>
    <s v=" "/>
    <s v=" "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AQP10"/>
    <x v="299"/>
    <x v="0"/>
    <m/>
    <m/>
    <m/>
    <m/>
    <s v="AQP10"/>
    <s v="51050-51051"/>
    <n v="61050"/>
    <m/>
    <m/>
    <m/>
    <m/>
    <m/>
    <m/>
    <m/>
    <m/>
  </r>
  <r>
    <m/>
    <m/>
    <m/>
    <s v="BPP10"/>
    <x v="300"/>
    <x v="0"/>
    <m/>
    <m/>
    <m/>
    <m/>
    <s v="BPP10"/>
    <s v="50550-50551"/>
    <n v="60550"/>
    <m/>
    <m/>
    <m/>
    <m/>
    <m/>
    <m/>
    <m/>
    <m/>
  </r>
  <r>
    <m/>
    <m/>
    <m/>
    <s v="GUP10"/>
    <x v="301"/>
    <x v="0"/>
    <m/>
    <m/>
    <m/>
    <m/>
    <s v="GUP10"/>
    <s v="53750-53751"/>
    <n v="63750"/>
    <m/>
    <m/>
    <m/>
    <m/>
    <m/>
    <m/>
    <m/>
    <m/>
  </r>
  <r>
    <m/>
    <m/>
    <m/>
    <s v="IVP10"/>
    <x v="302"/>
    <x v="0"/>
    <m/>
    <m/>
    <m/>
    <m/>
    <s v="IVP10"/>
    <s v="52850-52851"/>
    <n v="62850"/>
    <m/>
    <m/>
    <m/>
    <m/>
    <m/>
    <m/>
    <m/>
    <m/>
  </r>
  <r>
    <m/>
    <m/>
    <m/>
    <s v="LOP10"/>
    <x v="303"/>
    <x v="0"/>
    <m/>
    <m/>
    <m/>
    <m/>
    <s v="LOP10"/>
    <s v="52350-52351"/>
    <n v="62350"/>
    <m/>
    <m/>
    <m/>
    <m/>
    <m/>
    <m/>
    <m/>
    <m/>
  </r>
  <r>
    <m/>
    <m/>
    <m/>
    <s v="MAP10"/>
    <x v="304"/>
    <x v="0"/>
    <m/>
    <m/>
    <m/>
    <m/>
    <s v="MAP10"/>
    <s v="53850-53851"/>
    <n v="63850"/>
    <m/>
    <m/>
    <m/>
    <m/>
    <m/>
    <m/>
    <m/>
    <m/>
  </r>
  <r>
    <m/>
    <m/>
    <m/>
    <s v="CPP10"/>
    <x v="305"/>
    <x v="0"/>
    <m/>
    <m/>
    <m/>
    <m/>
    <s v="CPP10"/>
    <s v="50650-50651"/>
    <n v="60650"/>
    <m/>
    <m/>
    <m/>
    <m/>
    <m/>
    <m/>
    <m/>
    <m/>
  </r>
  <r>
    <m/>
    <m/>
    <m/>
    <s v="REP10"/>
    <x v="306"/>
    <x v="0"/>
    <m/>
    <m/>
    <m/>
    <m/>
    <s v="REP10"/>
    <s v="53650-53651"/>
    <n v="63650"/>
    <m/>
    <m/>
    <m/>
    <m/>
    <m/>
    <m/>
    <m/>
    <m/>
  </r>
  <r>
    <m/>
    <m/>
    <m/>
    <s v="RPP10"/>
    <x v="307"/>
    <x v="0"/>
    <m/>
    <m/>
    <m/>
    <m/>
    <s v="RPP10"/>
    <s v="51250-51251"/>
    <n v="61250"/>
    <m/>
    <m/>
    <m/>
    <m/>
    <m/>
    <m/>
    <m/>
    <m/>
  </r>
  <r>
    <m/>
    <m/>
    <m/>
    <s v="VFP10"/>
    <x v="308"/>
    <x v="0"/>
    <m/>
    <m/>
    <m/>
    <m/>
    <s v="VFP10"/>
    <s v="53150-53151"/>
    <n v="63150"/>
    <m/>
    <m/>
    <m/>
    <m/>
    <m/>
    <m/>
    <m/>
    <m/>
  </r>
  <r>
    <s v="Commandé le 29/010/2018"/>
    <s v="YRES"/>
    <s v="CLUSTER INDUS Environnement de test"/>
    <m/>
    <x v="3"/>
    <x v="0"/>
    <m/>
    <m/>
    <m/>
    <m/>
    <m/>
    <m/>
    <m/>
    <m/>
    <m/>
    <m/>
    <m/>
    <m/>
    <m/>
    <s v=" "/>
    <s v=" "/>
  </r>
  <r>
    <m/>
    <s v="YRES"/>
    <m/>
    <m/>
    <x v="309"/>
    <x v="0"/>
    <m/>
    <m/>
    <m/>
    <m/>
    <m/>
    <m/>
    <m/>
    <m/>
    <m/>
    <m/>
    <m/>
    <m/>
    <m/>
    <m/>
    <m/>
  </r>
  <r>
    <m/>
    <s v="YRES"/>
    <m/>
    <m/>
    <x v="310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Y10"/>
    <x v="311"/>
    <x v="0"/>
    <m/>
    <m/>
    <m/>
    <m/>
    <s v="ZUD10"/>
    <m/>
    <m/>
    <m/>
    <m/>
    <m/>
    <m/>
    <m/>
    <m/>
    <m/>
    <m/>
  </r>
  <r>
    <s v="Commandé le 09/02/2017"/>
    <s v="YRES"/>
    <s v="PUC : webmethod"/>
    <m/>
    <x v="312"/>
    <x v="0"/>
    <m/>
    <m/>
    <m/>
    <m/>
    <m/>
    <m/>
    <m/>
    <m/>
    <m/>
    <m/>
    <m/>
    <m/>
    <m/>
    <s v=" "/>
    <s v=" "/>
  </r>
  <r>
    <m/>
    <s v="YRES"/>
    <m/>
    <m/>
    <x v="313"/>
    <x v="0"/>
    <m/>
    <m/>
    <m/>
    <m/>
    <m/>
    <m/>
    <m/>
    <m/>
    <m/>
    <m/>
    <m/>
    <m/>
    <m/>
    <m/>
    <m/>
  </r>
  <r>
    <m/>
    <s v="YRES"/>
    <m/>
    <m/>
    <x v="314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YRES"/>
    <m/>
    <s v="ZUR10"/>
    <x v="315"/>
    <x v="0"/>
    <m/>
    <m/>
    <m/>
    <m/>
    <s v="ZUR10"/>
    <s v="59450-59451"/>
    <n v="69450"/>
    <m/>
    <s v="V10.5"/>
    <m/>
    <s v="DB2"/>
    <s v="DWMIN01J"/>
    <m/>
    <s v="7790-UNIC "/>
    <m/>
  </r>
  <r>
    <m/>
    <m/>
    <m/>
    <s v="ZUR11"/>
    <x v="316"/>
    <x v="0"/>
    <m/>
    <m/>
    <m/>
    <m/>
    <s v="ZUR11"/>
    <n v="59451"/>
    <m/>
    <m/>
    <s v="V10.5"/>
    <m/>
    <s v="DB2"/>
    <s v="DWMIN02J"/>
    <m/>
    <m/>
    <m/>
  </r>
  <r>
    <m/>
    <m/>
    <m/>
    <s v="ZUR12"/>
    <x v="317"/>
    <x v="0"/>
    <m/>
    <m/>
    <m/>
    <m/>
    <s v="ZUR12"/>
    <n v="59452"/>
    <m/>
    <m/>
    <s v="V10.5"/>
    <m/>
    <s v="DB2"/>
    <s v="DWMIN03J"/>
    <m/>
    <m/>
    <m/>
  </r>
  <r>
    <m/>
    <m/>
    <m/>
    <s v="ZUR13"/>
    <x v="318"/>
    <x v="0"/>
    <m/>
    <m/>
    <m/>
    <m/>
    <s v="ZUR13"/>
    <n v="59453"/>
    <m/>
    <m/>
    <s v="V10.5"/>
    <m/>
    <s v="DB2"/>
    <s v="DWMOP01J"/>
    <m/>
    <m/>
    <m/>
  </r>
  <r>
    <m/>
    <m/>
    <m/>
    <s v="ZUR14"/>
    <x v="319"/>
    <x v="0"/>
    <m/>
    <m/>
    <m/>
    <m/>
    <s v="ZUR14"/>
    <n v="59454"/>
    <m/>
    <m/>
    <s v="V10.5"/>
    <m/>
    <s v="DB2"/>
    <s v="DWMYW01J"/>
    <m/>
    <m/>
    <m/>
  </r>
  <r>
    <m/>
    <m/>
    <m/>
    <s v="ZUR15"/>
    <x v="320"/>
    <x v="0"/>
    <m/>
    <m/>
    <m/>
    <m/>
    <s v="ZUR15"/>
    <n v="59490"/>
    <n v="59440"/>
    <m/>
    <s v="V10.5"/>
    <m/>
    <s v="DB2"/>
    <s v="DBRIG03J"/>
    <m/>
    <m/>
    <m/>
  </r>
  <r>
    <m/>
    <m/>
    <m/>
    <s v="ZUR16"/>
    <x v="321"/>
    <x v="0"/>
    <m/>
    <m/>
    <m/>
    <m/>
    <s v="ZUR16"/>
    <n v="59492"/>
    <n v="59442"/>
    <m/>
    <s v="V10.5"/>
    <m/>
    <s v="DB2"/>
    <s v="DBRIG02J"/>
    <m/>
    <m/>
    <m/>
  </r>
  <r>
    <m/>
    <m/>
    <m/>
    <s v="ZUR17"/>
    <x v="322"/>
    <x v="0"/>
    <m/>
    <m/>
    <m/>
    <m/>
    <s v="ZUR17"/>
    <n v="59457"/>
    <m/>
    <m/>
    <s v="V10.5"/>
    <m/>
    <s v="DB2"/>
    <m/>
    <m/>
    <m/>
    <m/>
  </r>
  <r>
    <m/>
    <m/>
    <m/>
    <s v="ZUR18"/>
    <x v="323"/>
    <x v="0"/>
    <m/>
    <m/>
    <m/>
    <m/>
    <s v="ZUR18"/>
    <n v="59458"/>
    <m/>
    <m/>
    <s v="V10.5"/>
    <m/>
    <s v="DB2"/>
    <m/>
    <m/>
    <m/>
    <m/>
  </r>
  <r>
    <m/>
    <m/>
    <m/>
    <s v="ZUR1C"/>
    <x v="324"/>
    <x v="0"/>
    <m/>
    <m/>
    <m/>
    <m/>
    <s v="ZUR1C"/>
    <n v="59494"/>
    <n v="59444"/>
    <m/>
    <s v="V10.5"/>
    <m/>
    <m/>
    <s v="DBRIG01J"/>
    <m/>
    <m/>
    <m/>
  </r>
  <r>
    <m/>
    <m/>
    <m/>
    <s v="ZUR2C"/>
    <x v="325"/>
    <x v="0"/>
    <m/>
    <m/>
    <m/>
    <m/>
    <s v="ZUR2C"/>
    <n v="59474"/>
    <n v="59424"/>
    <m/>
    <s v="V10.5"/>
    <m/>
    <m/>
    <s v="DBRIG01J"/>
    <m/>
    <m/>
    <m/>
  </r>
  <r>
    <m/>
    <m/>
    <m/>
    <s v="ZUR3C"/>
    <x v="326"/>
    <x v="0"/>
    <m/>
    <m/>
    <m/>
    <m/>
    <s v="ZUR3C"/>
    <n v="59464"/>
    <n v="59414"/>
    <m/>
    <s v="V10.5"/>
    <m/>
    <m/>
    <s v="DBRIG01J"/>
    <m/>
    <m/>
    <m/>
  </r>
  <r>
    <m/>
    <m/>
    <m/>
    <s v="ZUR4C"/>
    <x v="327"/>
    <x v="0"/>
    <m/>
    <m/>
    <m/>
    <m/>
    <s v="ZUR4C"/>
    <n v="59484"/>
    <n v="59434"/>
    <m/>
    <s v="V10.5"/>
    <m/>
    <m/>
    <s v="DBRIG01J"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s v="Commandé le 14/02/2018"/>
    <s v="ZRES"/>
    <s v="HYB_PUC_NPC1"/>
    <m/>
    <x v="260"/>
    <x v="0"/>
    <m/>
    <m/>
    <m/>
    <m/>
    <m/>
    <m/>
    <m/>
    <m/>
    <m/>
    <m/>
    <m/>
    <m/>
    <m/>
    <m/>
    <m/>
  </r>
  <r>
    <m/>
    <s v="ZRES"/>
    <m/>
    <m/>
    <x v="261"/>
    <x v="6"/>
    <m/>
    <m/>
    <m/>
    <m/>
    <m/>
    <m/>
    <m/>
    <m/>
    <m/>
    <m/>
    <m/>
    <m/>
    <m/>
    <m/>
    <m/>
  </r>
  <r>
    <m/>
    <s v="ZRES"/>
    <m/>
    <m/>
    <x v="261"/>
    <x v="7"/>
    <m/>
    <m/>
    <m/>
    <m/>
    <m/>
    <m/>
    <m/>
    <m/>
    <m/>
    <m/>
    <m/>
    <m/>
    <m/>
    <m/>
    <m/>
  </r>
  <r>
    <m/>
    <s v="ZRES"/>
    <m/>
    <s v="MUP10"/>
    <x v="328"/>
    <x v="0"/>
    <m/>
    <m/>
    <m/>
    <m/>
    <s v="MUP10"/>
    <n v="54050"/>
    <n v="54000"/>
    <m/>
    <s v="V10.5"/>
    <m/>
    <s v="DB2"/>
    <s v="DBRIG03J"/>
    <m/>
    <m/>
    <m/>
  </r>
  <r>
    <m/>
    <s v="ZRES"/>
    <m/>
    <s v="MUP11"/>
    <x v="278"/>
    <x v="0"/>
    <m/>
    <m/>
    <m/>
    <m/>
    <s v="MUP11"/>
    <n v="54051"/>
    <n v="54001"/>
    <m/>
    <s v="V10.5"/>
    <m/>
    <s v="DB2"/>
    <m/>
    <m/>
    <m/>
    <m/>
  </r>
  <r>
    <m/>
    <s v="ZRES"/>
    <m/>
    <s v="MUP12"/>
    <x v="279"/>
    <x v="0"/>
    <m/>
    <m/>
    <m/>
    <m/>
    <s v="MUP12"/>
    <n v="54052"/>
    <n v="54002"/>
    <m/>
    <s v="V10.5"/>
    <m/>
    <s v="DB2"/>
    <m/>
    <m/>
    <m/>
    <m/>
  </r>
  <r>
    <m/>
    <m/>
    <m/>
    <s v="MUP13"/>
    <x v="329"/>
    <x v="0"/>
    <m/>
    <m/>
    <m/>
    <m/>
    <s v="MUP13"/>
    <n v="54053"/>
    <n v="54003"/>
    <m/>
    <s v="V10.5"/>
    <m/>
    <s v="DB2"/>
    <s v="DEERD01J"/>
    <m/>
    <m/>
    <m/>
  </r>
  <r>
    <m/>
    <s v="ZRES"/>
    <m/>
    <s v="MUP14"/>
    <x v="330"/>
    <x v="0"/>
    <m/>
    <m/>
    <m/>
    <m/>
    <s v="MUP14"/>
    <n v="54054"/>
    <n v="54004"/>
    <m/>
    <s v="V10.5"/>
    <m/>
    <s v="DB2"/>
    <m/>
    <m/>
    <m/>
    <m/>
  </r>
  <r>
    <m/>
    <m/>
    <m/>
    <s v="MUP15"/>
    <x v="331"/>
    <x v="0"/>
    <m/>
    <m/>
    <m/>
    <m/>
    <s v="MUP15"/>
    <n v="54055"/>
    <n v="54005"/>
    <m/>
    <s v="V10.5"/>
    <m/>
    <s v="DB2"/>
    <m/>
    <m/>
    <m/>
    <m/>
  </r>
  <r>
    <m/>
    <m/>
    <m/>
    <s v="MUP16"/>
    <x v="332"/>
    <x v="0"/>
    <m/>
    <m/>
    <m/>
    <m/>
    <s v="MUP16"/>
    <n v="54056"/>
    <n v="54006"/>
    <m/>
    <s v="V10.5"/>
    <m/>
    <s v="DB2"/>
    <s v="DWDR201J"/>
    <m/>
    <m/>
    <m/>
  </r>
  <r>
    <m/>
    <m/>
    <m/>
    <s v="MUP17"/>
    <x v="333"/>
    <x v="0"/>
    <m/>
    <m/>
    <m/>
    <m/>
    <s v="MUP17"/>
    <n v="54057"/>
    <n v="54007"/>
    <m/>
    <s v="V10.5"/>
    <m/>
    <s v="DB2"/>
    <s v="DWDR202J"/>
    <m/>
    <m/>
    <m/>
  </r>
  <r>
    <m/>
    <m/>
    <m/>
    <s v="MUP18"/>
    <x v="334"/>
    <x v="0"/>
    <m/>
    <m/>
    <m/>
    <m/>
    <s v="MUP18"/>
    <n v="54058"/>
    <n v="54008"/>
    <m/>
    <s v="V10.5"/>
    <m/>
    <s v="DB2"/>
    <s v="DWDR203J"/>
    <m/>
    <m/>
    <m/>
  </r>
  <r>
    <s v="Commandé le 14/04/2018"/>
    <s v="ZRES"/>
    <s v="HYB_PUC_NPC2"/>
    <m/>
    <x v="260"/>
    <x v="0"/>
    <m/>
    <m/>
    <m/>
    <m/>
    <m/>
    <m/>
    <m/>
    <m/>
    <m/>
    <m/>
    <m/>
    <m/>
    <m/>
    <m/>
    <m/>
  </r>
  <r>
    <m/>
    <s v="ZRES"/>
    <m/>
    <m/>
    <x v="261"/>
    <x v="6"/>
    <m/>
    <m/>
    <m/>
    <m/>
    <m/>
    <m/>
    <m/>
    <m/>
    <m/>
    <m/>
    <m/>
    <m/>
    <m/>
    <m/>
    <m/>
  </r>
  <r>
    <m/>
    <s v="ZRES"/>
    <m/>
    <m/>
    <x v="261"/>
    <x v="7"/>
    <m/>
    <m/>
    <m/>
    <m/>
    <m/>
    <m/>
    <m/>
    <m/>
    <m/>
    <m/>
    <m/>
    <m/>
    <m/>
    <m/>
    <m/>
  </r>
  <r>
    <m/>
    <s v="ZRES"/>
    <m/>
    <s v="MUP10"/>
    <x v="335"/>
    <x v="0"/>
    <m/>
    <m/>
    <m/>
    <m/>
    <s v="MUP10"/>
    <s v="54050-54051"/>
    <n v="54000"/>
    <m/>
    <s v="V10.5"/>
    <m/>
    <s v="DB2"/>
    <s v="DVIIP01J"/>
    <m/>
    <m/>
    <m/>
  </r>
  <r>
    <m/>
    <s v="ZRES"/>
    <m/>
    <s v="MUP11"/>
    <x v="336"/>
    <x v="0"/>
    <m/>
    <m/>
    <m/>
    <m/>
    <s v="MUP11"/>
    <s v="54052-54053"/>
    <n v="54001"/>
    <m/>
    <s v="V10.5"/>
    <m/>
    <s v="DB2"/>
    <m/>
    <m/>
    <m/>
    <m/>
  </r>
  <r>
    <m/>
    <s v="ZRES"/>
    <m/>
    <s v="MUP12"/>
    <x v="337"/>
    <x v="0"/>
    <m/>
    <m/>
    <m/>
    <m/>
    <s v="MUP12"/>
    <s v="54054-54055"/>
    <n v="54002"/>
    <m/>
    <s v="V10.5"/>
    <m/>
    <s v="DB2"/>
    <m/>
    <m/>
    <m/>
    <m/>
  </r>
  <r>
    <s v="Commandé le 14/04/2018"/>
    <s v="YRES"/>
    <s v="HYB_PUC_NPC2"/>
    <m/>
    <x v="3"/>
    <x v="0"/>
    <m/>
    <m/>
    <m/>
    <m/>
    <m/>
    <m/>
    <m/>
    <m/>
    <m/>
    <m/>
    <m/>
    <m/>
    <m/>
    <m/>
    <m/>
  </r>
  <r>
    <m/>
    <s v="YRES"/>
    <m/>
    <m/>
    <x v="258"/>
    <x v="0"/>
    <m/>
    <m/>
    <m/>
    <m/>
    <m/>
    <m/>
    <m/>
    <m/>
    <m/>
    <m/>
    <m/>
    <m/>
    <m/>
    <m/>
    <m/>
  </r>
  <r>
    <m/>
    <s v="YRES"/>
    <m/>
    <m/>
    <x v="258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10"/>
    <x v="338"/>
    <x v="0"/>
    <m/>
    <m/>
    <m/>
    <m/>
    <s v="ZUR10"/>
    <n v="59450"/>
    <n v="59400"/>
    <m/>
    <s v="V10.5"/>
    <m/>
    <s v="DB2"/>
    <s v="DVIIP01J"/>
    <m/>
    <m/>
    <m/>
  </r>
  <r>
    <m/>
    <m/>
    <m/>
    <s v="ZUR11"/>
    <x v="339"/>
    <x v="0"/>
    <m/>
    <m/>
    <m/>
    <m/>
    <s v="ZUR11"/>
    <n v="59451"/>
    <n v="59401"/>
    <m/>
    <s v="V10.5"/>
    <m/>
    <s v="DB2"/>
    <m/>
    <m/>
    <m/>
    <m/>
  </r>
  <r>
    <m/>
    <m/>
    <m/>
    <s v="ZUR12"/>
    <x v="340"/>
    <x v="0"/>
    <m/>
    <m/>
    <m/>
    <m/>
    <s v="ZUR12"/>
    <n v="59452"/>
    <n v="59402"/>
    <m/>
    <s v="V10.5"/>
    <m/>
    <s v="DB2"/>
    <m/>
    <m/>
    <m/>
    <m/>
  </r>
  <r>
    <s v="Commandé le 13/04/2018"/>
    <s v="YRES"/>
    <s v="HYB_PUC_NPC1"/>
    <m/>
    <x v="3"/>
    <x v="0"/>
    <m/>
    <m/>
    <m/>
    <m/>
    <m/>
    <m/>
    <m/>
    <m/>
    <m/>
    <m/>
    <m/>
    <m/>
    <m/>
    <m/>
    <m/>
  </r>
  <r>
    <m/>
    <s v="YRES"/>
    <m/>
    <m/>
    <x v="341"/>
    <x v="10"/>
    <m/>
    <m/>
    <m/>
    <m/>
    <m/>
    <m/>
    <m/>
    <m/>
    <m/>
    <m/>
    <m/>
    <m/>
    <m/>
    <m/>
    <m/>
  </r>
  <r>
    <m/>
    <s v="YRES"/>
    <m/>
    <m/>
    <x v="342"/>
    <x v="11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10"/>
    <x v="320"/>
    <x v="0"/>
    <m/>
    <m/>
    <m/>
    <m/>
    <s v="ZUR10"/>
    <n v="59450"/>
    <n v="59400"/>
    <m/>
    <s v="V10.5"/>
    <m/>
    <s v="DB2"/>
    <s v="DBRIG003J"/>
    <m/>
    <m/>
    <m/>
  </r>
  <r>
    <m/>
    <m/>
    <m/>
    <s v="ZUR11"/>
    <x v="343"/>
    <x v="0"/>
    <m/>
    <m/>
    <m/>
    <m/>
    <s v="ZUR11"/>
    <n v="59451"/>
    <n v="59401"/>
    <m/>
    <s v="V10.5"/>
    <m/>
    <s v="DB2"/>
    <m/>
    <m/>
    <m/>
    <m/>
  </r>
  <r>
    <m/>
    <m/>
    <m/>
    <s v="ZUR12"/>
    <x v="344"/>
    <x v="0"/>
    <m/>
    <m/>
    <m/>
    <m/>
    <s v="ZUR12"/>
    <n v="59452"/>
    <n v="59402"/>
    <m/>
    <s v="V10.5"/>
    <m/>
    <s v="DB2"/>
    <m/>
    <m/>
    <m/>
    <m/>
  </r>
  <r>
    <m/>
    <m/>
    <m/>
    <s v="ZUR13"/>
    <x v="345"/>
    <x v="0"/>
    <m/>
    <m/>
    <m/>
    <m/>
    <s v="ZUR13"/>
    <n v="59453"/>
    <n v="59403"/>
    <m/>
    <s v="V10.5"/>
    <m/>
    <s v="DB2"/>
    <s v="DEERD01J"/>
    <m/>
    <m/>
    <m/>
  </r>
  <r>
    <m/>
    <m/>
    <m/>
    <s v="ZUR14"/>
    <x v="346"/>
    <x v="0"/>
    <m/>
    <m/>
    <m/>
    <m/>
    <s v="ZUR14"/>
    <n v="59454"/>
    <n v="59404"/>
    <m/>
    <s v="V10.5"/>
    <m/>
    <s v="DB2"/>
    <m/>
    <m/>
    <m/>
    <m/>
  </r>
  <r>
    <m/>
    <m/>
    <m/>
    <s v="ZUR15"/>
    <x v="347"/>
    <x v="0"/>
    <m/>
    <m/>
    <m/>
    <m/>
    <s v="ZUR15"/>
    <n v="59455"/>
    <n v="59405"/>
    <m/>
    <s v="V10.5"/>
    <m/>
    <s v="DB2"/>
    <m/>
    <m/>
    <m/>
    <m/>
  </r>
  <r>
    <m/>
    <m/>
    <m/>
    <s v="ZUR16"/>
    <x v="321"/>
    <x v="0"/>
    <m/>
    <m/>
    <m/>
    <m/>
    <s v="ZUR16"/>
    <n v="59456"/>
    <n v="59406"/>
    <m/>
    <s v="V10.5"/>
    <m/>
    <s v="DB2"/>
    <m/>
    <m/>
    <m/>
    <m/>
  </r>
  <r>
    <m/>
    <m/>
    <m/>
    <s v="ZUR17"/>
    <x v="324"/>
    <x v="0"/>
    <m/>
    <m/>
    <m/>
    <m/>
    <s v="ZUR17"/>
    <n v="59457"/>
    <n v="59407"/>
    <m/>
    <s v="V10.5"/>
    <m/>
    <s v="DB2"/>
    <m/>
    <m/>
    <m/>
    <m/>
  </r>
  <r>
    <m/>
    <m/>
    <m/>
    <s v="ZUR18"/>
    <x v="326"/>
    <x v="0"/>
    <m/>
    <m/>
    <m/>
    <m/>
    <s v="ZUR18"/>
    <n v="59458"/>
    <n v="59408"/>
    <m/>
    <s v="V10.5"/>
    <m/>
    <s v="DB2"/>
    <m/>
    <m/>
    <m/>
    <m/>
  </r>
  <r>
    <s v="Commandé le 30/05/2018"/>
    <s v="YRES"/>
    <s v="PUCc"/>
    <m/>
    <x v="3"/>
    <x v="0"/>
    <m/>
    <m/>
    <m/>
    <m/>
    <m/>
    <m/>
    <m/>
    <m/>
    <m/>
    <m/>
    <m/>
    <m/>
    <m/>
    <m/>
    <m/>
  </r>
  <r>
    <m/>
    <s v="YRES"/>
    <m/>
    <m/>
    <x v="258"/>
    <x v="10"/>
    <m/>
    <m/>
    <m/>
    <m/>
    <m/>
    <m/>
    <m/>
    <m/>
    <m/>
    <m/>
    <m/>
    <m/>
    <m/>
    <m/>
    <m/>
  </r>
  <r>
    <m/>
    <s v="YRES"/>
    <m/>
    <m/>
    <x v="258"/>
    <x v="11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10"/>
    <x v="348"/>
    <x v="0"/>
    <m/>
    <m/>
    <m/>
    <m/>
    <s v="ZUR10"/>
    <n v="59450"/>
    <n v="59400"/>
    <m/>
    <s v="V10.5"/>
    <m/>
    <s v="DB2"/>
    <s v="DEDTQ01J"/>
    <m/>
    <m/>
    <m/>
  </r>
  <r>
    <m/>
    <m/>
    <m/>
    <s v="ZUR13"/>
    <x v="349"/>
    <x v="0"/>
    <m/>
    <m/>
    <m/>
    <m/>
    <s v="ZUR13"/>
    <n v="59456"/>
    <n v="59406"/>
    <m/>
    <s v="V10.5"/>
    <m/>
    <s v="DB2"/>
    <s v="DSOPU03J"/>
    <m/>
    <m/>
    <m/>
  </r>
  <r>
    <m/>
    <m/>
    <m/>
    <s v="ZUR14"/>
    <x v="350"/>
    <x v="0"/>
    <m/>
    <m/>
    <m/>
    <m/>
    <s v="ZUR14"/>
    <n v="59458"/>
    <n v="59408"/>
    <m/>
    <s v="V10.5"/>
    <m/>
    <s v="DB2"/>
    <s v="DADCQ01J"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2A"/>
    <x v="351"/>
    <x v="0"/>
    <m/>
    <m/>
    <m/>
    <m/>
    <s v="ZUR2A"/>
    <n v="59470"/>
    <n v="59420"/>
    <m/>
    <s v="V10.5"/>
    <m/>
    <s v="DB2"/>
    <s v="DSOPU02J"/>
    <m/>
    <m/>
    <m/>
  </r>
  <r>
    <m/>
    <m/>
    <m/>
    <s v="ZUR4A"/>
    <x v="352"/>
    <x v="0"/>
    <m/>
    <m/>
    <m/>
    <m/>
    <s v="ZUR4A"/>
    <n v="59480"/>
    <n v="59430"/>
    <m/>
    <s v="V10.5"/>
    <m/>
    <s v="DB2"/>
    <s v="DSOPU02J"/>
    <m/>
    <m/>
    <m/>
  </r>
  <r>
    <m/>
    <m/>
    <m/>
    <s v="ZUR2B"/>
    <x v="353"/>
    <x v="0"/>
    <m/>
    <m/>
    <m/>
    <m/>
    <s v="ZUR2B"/>
    <n v="59472"/>
    <n v="59422"/>
    <m/>
    <s v="V10.5"/>
    <m/>
    <s v="DB2"/>
    <s v="DSOPU01J"/>
    <m/>
    <m/>
    <m/>
  </r>
  <r>
    <m/>
    <m/>
    <m/>
    <s v="ZUR4B"/>
    <x v="354"/>
    <x v="0"/>
    <m/>
    <m/>
    <m/>
    <m/>
    <s v="ZUR4B"/>
    <n v="59482"/>
    <n v="59432"/>
    <m/>
    <s v="V10.5"/>
    <m/>
    <s v="DB2"/>
    <s v="DSOPU01J"/>
    <m/>
    <m/>
    <m/>
  </r>
  <r>
    <m/>
    <m/>
    <m/>
    <s v="ZUR2C"/>
    <x v="325"/>
    <x v="0"/>
    <m/>
    <m/>
    <m/>
    <m/>
    <s v="ZUR2C"/>
    <n v="59474"/>
    <n v="59424"/>
    <m/>
    <s v="V10.5"/>
    <m/>
    <s v="DB2"/>
    <s v="DBRIG01J"/>
    <m/>
    <m/>
    <m/>
  </r>
  <r>
    <m/>
    <m/>
    <m/>
    <s v="ZUR4C"/>
    <x v="327"/>
    <x v="0"/>
    <m/>
    <m/>
    <m/>
    <m/>
    <s v="ZUR4C"/>
    <n v="59484"/>
    <n v="59434"/>
    <m/>
    <s v="V10.5"/>
    <m/>
    <s v="DB2"/>
    <s v="DBRIG01J"/>
    <m/>
    <m/>
    <m/>
  </r>
  <r>
    <s v="Commandé le 30/05/2018"/>
    <s v="ZRES"/>
    <s v="PUCc"/>
    <m/>
    <x v="260"/>
    <x v="0"/>
    <m/>
    <m/>
    <m/>
    <m/>
    <m/>
    <m/>
    <m/>
    <m/>
    <m/>
    <m/>
    <m/>
    <m/>
    <m/>
    <m/>
    <m/>
  </r>
  <r>
    <m/>
    <s v="ZRES"/>
    <m/>
    <m/>
    <x v="261"/>
    <x v="6"/>
    <m/>
    <m/>
    <m/>
    <m/>
    <m/>
    <m/>
    <m/>
    <m/>
    <m/>
    <m/>
    <m/>
    <m/>
    <m/>
    <m/>
    <m/>
  </r>
  <r>
    <m/>
    <s v="ZRES"/>
    <m/>
    <m/>
    <x v="261"/>
    <x v="7"/>
    <m/>
    <m/>
    <m/>
    <m/>
    <m/>
    <m/>
    <m/>
    <m/>
    <m/>
    <m/>
    <m/>
    <m/>
    <m/>
    <m/>
    <m/>
  </r>
  <r>
    <m/>
    <s v="ZRES"/>
    <m/>
    <s v="MUP10"/>
    <x v="355"/>
    <x v="0"/>
    <m/>
    <m/>
    <m/>
    <m/>
    <s v="MUP10"/>
    <n v="54050"/>
    <n v="54000"/>
    <m/>
    <s v="V10.5"/>
    <m/>
    <s v="DB2"/>
    <s v="DEDTQ01J"/>
    <m/>
    <m/>
    <m/>
  </r>
  <r>
    <m/>
    <s v="ZRES"/>
    <m/>
    <s v="MUP13"/>
    <x v="356"/>
    <x v="0"/>
    <m/>
    <m/>
    <m/>
    <m/>
    <s v="MUP13"/>
    <n v="54056"/>
    <n v="54006"/>
    <m/>
    <s v="V10.5"/>
    <m/>
    <s v="DB2"/>
    <s v="DSOPU03J"/>
    <m/>
    <m/>
    <m/>
  </r>
  <r>
    <m/>
    <s v="ZRES"/>
    <m/>
    <s v="MUP14"/>
    <x v="357"/>
    <x v="0"/>
    <m/>
    <m/>
    <m/>
    <m/>
    <s v="MUP14"/>
    <n v="54058"/>
    <n v="54008"/>
    <m/>
    <s v="V10.5"/>
    <m/>
    <s v="DB2"/>
    <s v="DADCQ01J"/>
    <m/>
    <m/>
    <m/>
  </r>
  <r>
    <m/>
    <m/>
    <m/>
    <s v="MUP2A"/>
    <x v="358"/>
    <x v="0"/>
    <m/>
    <m/>
    <m/>
    <m/>
    <s v="MUP2A"/>
    <n v="54070"/>
    <n v="54020"/>
    <m/>
    <s v="V10.5"/>
    <m/>
    <s v="DB2"/>
    <s v="DSOPU02J"/>
    <m/>
    <m/>
    <m/>
  </r>
  <r>
    <m/>
    <s v="ZRES"/>
    <m/>
    <s v="MUP4A"/>
    <x v="359"/>
    <x v="0"/>
    <m/>
    <m/>
    <m/>
    <m/>
    <s v="MUP4A"/>
    <n v="54080"/>
    <n v="54030"/>
    <m/>
    <s v="V10.5"/>
    <m/>
    <s v="DB2"/>
    <s v="DSOPU02J"/>
    <m/>
    <m/>
    <m/>
  </r>
  <r>
    <m/>
    <m/>
    <m/>
    <s v="MUP2B"/>
    <x v="360"/>
    <x v="0"/>
    <m/>
    <m/>
    <m/>
    <m/>
    <s v="MUP2B"/>
    <n v="54072"/>
    <n v="54022"/>
    <m/>
    <s v="V10.5"/>
    <m/>
    <s v="DB2"/>
    <s v="DSOPU01J"/>
    <m/>
    <m/>
    <m/>
  </r>
  <r>
    <m/>
    <m/>
    <m/>
    <s v="MUP4B"/>
    <x v="361"/>
    <x v="0"/>
    <m/>
    <m/>
    <m/>
    <m/>
    <s v="MUP4B"/>
    <n v="54082"/>
    <n v="54032"/>
    <m/>
    <s v="V10.5"/>
    <m/>
    <s v="DB2"/>
    <s v="DSOPU01J"/>
    <m/>
    <m/>
    <m/>
  </r>
  <r>
    <s v="Commandé le 5/06/2018"/>
    <s v="YRES"/>
    <s v="PUCb"/>
    <m/>
    <x v="3"/>
    <x v="0"/>
    <m/>
    <m/>
    <m/>
    <m/>
    <m/>
    <m/>
    <m/>
    <m/>
    <m/>
    <m/>
    <m/>
    <m/>
    <m/>
    <m/>
    <m/>
  </r>
  <r>
    <m/>
    <s v="YRES"/>
    <m/>
    <m/>
    <x v="258"/>
    <x v="10"/>
    <m/>
    <m/>
    <m/>
    <m/>
    <m/>
    <m/>
    <m/>
    <m/>
    <m/>
    <m/>
    <m/>
    <m/>
    <m/>
    <m/>
    <m/>
  </r>
  <r>
    <m/>
    <s v="YRES"/>
    <m/>
    <m/>
    <x v="258"/>
    <x v="11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10"/>
    <x v="362"/>
    <x v="0"/>
    <m/>
    <m/>
    <m/>
    <m/>
    <s v="ZUR10"/>
    <n v="59450"/>
    <n v="59400"/>
    <m/>
    <s v="V10.5"/>
    <m/>
    <s v="DB2"/>
    <s v="DNOME01J"/>
    <m/>
    <m/>
    <m/>
  </r>
  <r>
    <m/>
    <m/>
    <m/>
    <s v="ZUR11"/>
    <x v="363"/>
    <x v="0"/>
    <m/>
    <m/>
    <m/>
    <m/>
    <s v="ZUR11"/>
    <n v="59452"/>
    <n v="59402"/>
    <m/>
    <s v="V10.5"/>
    <m/>
    <s v="DB2"/>
    <s v="DSDGE01J"/>
    <m/>
    <m/>
    <m/>
  </r>
  <r>
    <s v="Commandé le 5/06/2018"/>
    <s v="ZRES"/>
    <s v="PUCb"/>
    <m/>
    <x v="260"/>
    <x v="0"/>
    <m/>
    <m/>
    <m/>
    <m/>
    <m/>
    <m/>
    <m/>
    <m/>
    <m/>
    <m/>
    <m/>
    <m/>
    <m/>
    <m/>
    <m/>
  </r>
  <r>
    <m/>
    <s v="ZRES"/>
    <m/>
    <m/>
    <x v="261"/>
    <x v="6"/>
    <m/>
    <m/>
    <m/>
    <m/>
    <m/>
    <m/>
    <m/>
    <m/>
    <m/>
    <m/>
    <m/>
    <m/>
    <m/>
    <m/>
    <m/>
  </r>
  <r>
    <m/>
    <s v="ZRES"/>
    <m/>
    <m/>
    <x v="261"/>
    <x v="7"/>
    <m/>
    <m/>
    <m/>
    <m/>
    <m/>
    <m/>
    <m/>
    <m/>
    <m/>
    <m/>
    <m/>
    <m/>
    <m/>
    <m/>
    <m/>
  </r>
  <r>
    <m/>
    <s v="ZRES"/>
    <m/>
    <s v="MUP10"/>
    <x v="364"/>
    <x v="0"/>
    <m/>
    <m/>
    <m/>
    <m/>
    <s v="MUP10"/>
    <n v="54050"/>
    <n v="54000"/>
    <m/>
    <s v="V10.5"/>
    <m/>
    <s v="DB2"/>
    <s v="DNOME01J"/>
    <m/>
    <m/>
    <m/>
  </r>
  <r>
    <m/>
    <s v="ZRES"/>
    <m/>
    <s v="MUP11"/>
    <x v="365"/>
    <x v="0"/>
    <m/>
    <m/>
    <m/>
    <m/>
    <s v="MUP11"/>
    <n v="54052"/>
    <n v="54002"/>
    <m/>
    <s v="V10.5"/>
    <m/>
    <s v="DB2"/>
    <s v="DSDGE01J"/>
    <m/>
    <m/>
    <m/>
  </r>
  <r>
    <s v="Commandé le 5/06/2018"/>
    <s v="YRES"/>
    <s v="PUCa"/>
    <m/>
    <x v="3"/>
    <x v="0"/>
    <m/>
    <m/>
    <m/>
    <m/>
    <m/>
    <m/>
    <m/>
    <m/>
    <m/>
    <m/>
    <m/>
    <m/>
    <m/>
    <m/>
    <m/>
  </r>
  <r>
    <m/>
    <s v="YRES"/>
    <m/>
    <m/>
    <x v="258"/>
    <x v="10"/>
    <m/>
    <m/>
    <m/>
    <m/>
    <m/>
    <m/>
    <m/>
    <m/>
    <m/>
    <m/>
    <m/>
    <m/>
    <m/>
    <m/>
    <m/>
  </r>
  <r>
    <m/>
    <s v="YRES"/>
    <m/>
    <m/>
    <x v="258"/>
    <x v="11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s v="ZUR13"/>
    <x v="366"/>
    <x v="0"/>
    <m/>
    <m/>
    <m/>
    <m/>
    <s v="ZUR13"/>
    <n v="59456"/>
    <n v="59406"/>
    <m/>
    <s v="V10.5"/>
    <m/>
    <s v="DB2"/>
    <s v="DPIVE01J"/>
    <m/>
    <m/>
    <m/>
  </r>
  <r>
    <s v="Commandé le 5/06/2018"/>
    <s v="ZRES"/>
    <s v="PUCa"/>
    <m/>
    <x v="260"/>
    <x v="0"/>
    <m/>
    <m/>
    <m/>
    <m/>
    <m/>
    <m/>
    <m/>
    <m/>
    <m/>
    <m/>
    <m/>
    <m/>
    <m/>
    <m/>
    <m/>
  </r>
  <r>
    <m/>
    <s v="ZRES"/>
    <m/>
    <m/>
    <x v="261"/>
    <x v="6"/>
    <m/>
    <m/>
    <m/>
    <m/>
    <m/>
    <m/>
    <m/>
    <m/>
    <m/>
    <m/>
    <m/>
    <m/>
    <m/>
    <m/>
    <m/>
  </r>
  <r>
    <m/>
    <s v="ZRES"/>
    <m/>
    <m/>
    <x v="261"/>
    <x v="7"/>
    <m/>
    <m/>
    <m/>
    <m/>
    <m/>
    <m/>
    <m/>
    <m/>
    <m/>
    <m/>
    <m/>
    <m/>
    <m/>
    <m/>
    <m/>
  </r>
  <r>
    <m/>
    <e v="#REF!"/>
    <m/>
    <s v="MUP13"/>
    <x v="367"/>
    <x v="0"/>
    <m/>
    <m/>
    <m/>
    <m/>
    <s v="MUP13"/>
    <n v="54056"/>
    <n v="54006"/>
    <m/>
    <s v="V10.5"/>
    <m/>
    <s v="DB2"/>
    <s v="DPIVE01J"/>
    <m/>
    <m/>
    <m/>
  </r>
  <r>
    <s v="Commandé le 06/07/2018"/>
    <s v="ZRES"/>
    <s v="PUCe"/>
    <m/>
    <x v="260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s v="ZRES"/>
    <m/>
    <m/>
    <x v="261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m/>
    <m/>
    <m/>
    <x v="3"/>
    <x v="0"/>
    <m/>
    <m/>
    <m/>
    <m/>
    <m/>
    <m/>
    <m/>
    <m/>
    <m/>
    <m/>
    <m/>
    <m/>
    <m/>
    <m/>
    <m/>
  </r>
  <r>
    <m/>
    <s v="ZRES"/>
    <m/>
    <s v="MUP10"/>
    <x v="368"/>
    <x v="0"/>
    <m/>
    <m/>
    <m/>
    <m/>
    <s v="MUP10"/>
    <n v="54050"/>
    <n v="54000"/>
    <m/>
    <s v="V10.5"/>
    <m/>
    <s v="DB2"/>
    <s v="DWMIN01J"/>
    <m/>
    <m/>
    <m/>
  </r>
  <r>
    <m/>
    <m/>
    <m/>
    <s v="MUP11"/>
    <x v="369"/>
    <x v="0"/>
    <m/>
    <m/>
    <m/>
    <m/>
    <s v="MUP11"/>
    <n v="54051"/>
    <n v="54001"/>
    <m/>
    <s v="V10.5"/>
    <m/>
    <s v="DB2"/>
    <s v="DWMIN02J"/>
    <m/>
    <m/>
    <m/>
  </r>
  <r>
    <m/>
    <m/>
    <m/>
    <s v="MUP12"/>
    <x v="370"/>
    <x v="0"/>
    <m/>
    <m/>
    <m/>
    <m/>
    <s v="MUP12"/>
    <n v="54052"/>
    <n v="54002"/>
    <m/>
    <s v="V10.5"/>
    <m/>
    <s v="DB2"/>
    <s v="DWMIN03J"/>
    <m/>
    <m/>
    <m/>
  </r>
  <r>
    <m/>
    <m/>
    <m/>
    <s v="MUP13"/>
    <x v="371"/>
    <x v="0"/>
    <m/>
    <m/>
    <m/>
    <m/>
    <s v="MUP13"/>
    <n v="54053"/>
    <n v="54003"/>
    <m/>
    <s v="V10.5"/>
    <m/>
    <s v="DB2"/>
    <s v="DWMOP01J"/>
    <m/>
    <m/>
    <m/>
  </r>
  <r>
    <m/>
    <m/>
    <m/>
    <s v="MUP14"/>
    <x v="372"/>
    <x v="0"/>
    <m/>
    <m/>
    <m/>
    <m/>
    <s v="MUP14"/>
    <n v="54054"/>
    <n v="54004"/>
    <m/>
    <s v="V10.5"/>
    <m/>
    <s v="DB2"/>
    <s v="DWMYW01J"/>
    <m/>
    <m/>
    <m/>
  </r>
  <r>
    <m/>
    <m/>
    <m/>
    <s v="MUP15"/>
    <x v="328"/>
    <x v="0"/>
    <m/>
    <m/>
    <m/>
    <m/>
    <s v="MUP15"/>
    <n v="54055"/>
    <n v="54005"/>
    <m/>
    <s v="V10.5"/>
    <m/>
    <s v="DB2"/>
    <s v="DBRIG03J"/>
    <m/>
    <m/>
    <m/>
  </r>
  <r>
    <m/>
    <m/>
    <m/>
    <s v="MUP16"/>
    <x v="373"/>
    <x v="0"/>
    <m/>
    <m/>
    <m/>
    <m/>
    <s v="MUP16"/>
    <n v="54056"/>
    <n v="54006"/>
    <m/>
    <s v="V10.5"/>
    <m/>
    <s v="DB2"/>
    <s v="DBRIG02J"/>
    <m/>
    <m/>
    <m/>
  </r>
  <r>
    <m/>
    <m/>
    <m/>
    <s v="MUP1C"/>
    <x v="374"/>
    <x v="0"/>
    <m/>
    <m/>
    <m/>
    <m/>
    <s v="MUP1C"/>
    <n v="54094"/>
    <n v="54044"/>
    <m/>
    <s v="V10.5"/>
    <m/>
    <s v="DB2"/>
    <s v="DBRIG01J"/>
    <m/>
    <m/>
    <m/>
  </r>
  <r>
    <m/>
    <m/>
    <m/>
    <s v="MUP2C"/>
    <x v="375"/>
    <x v="0"/>
    <m/>
    <m/>
    <m/>
    <m/>
    <s v="MUP2C"/>
    <n v="54074"/>
    <n v="54024"/>
    <m/>
    <s v="V10.5"/>
    <m/>
    <s v="DB2"/>
    <s v="DBRIG01J"/>
    <m/>
    <m/>
    <m/>
  </r>
  <r>
    <m/>
    <m/>
    <m/>
    <s v="MUP3C"/>
    <x v="376"/>
    <x v="0"/>
    <m/>
    <m/>
    <m/>
    <m/>
    <s v="MUP3C"/>
    <n v="54064"/>
    <n v="54014"/>
    <m/>
    <s v="V10.5"/>
    <m/>
    <s v="DB2"/>
    <s v="DBRIG01J"/>
    <m/>
    <m/>
    <m/>
  </r>
  <r>
    <m/>
    <m/>
    <m/>
    <s v="MUP4C"/>
    <x v="377"/>
    <x v="0"/>
    <m/>
    <m/>
    <m/>
    <m/>
    <s v="MUP4C"/>
    <n v="54084"/>
    <n v="54034"/>
    <m/>
    <s v="V10.5"/>
    <m/>
    <s v="DB2"/>
    <s v="DBRIG01J"/>
    <m/>
    <m/>
    <m/>
  </r>
  <r>
    <m/>
    <m/>
    <m/>
    <m/>
    <x v="3"/>
    <x v="0"/>
    <m/>
    <m/>
    <m/>
    <m/>
    <m/>
    <m/>
    <m/>
    <m/>
    <m/>
    <m/>
    <m/>
    <m/>
    <m/>
    <m/>
    <m/>
  </r>
  <r>
    <s v="Commandé le 14/09/2018"/>
    <s v="ZRES"/>
    <s v="TIVOLI"/>
    <m/>
    <x v="260"/>
    <x v="0"/>
    <m/>
    <m/>
    <m/>
    <s v=" "/>
    <m/>
    <m/>
    <m/>
    <m/>
    <m/>
    <m/>
    <m/>
    <m/>
    <m/>
    <s v=" "/>
    <s v=" "/>
  </r>
  <r>
    <m/>
    <s v="ZRES"/>
    <m/>
    <m/>
    <x v="261"/>
    <x v="0"/>
    <m/>
    <m/>
    <m/>
    <s v=" "/>
    <m/>
    <m/>
    <m/>
    <m/>
    <m/>
    <m/>
    <m/>
    <m/>
    <m/>
    <m/>
    <s v=" "/>
  </r>
  <r>
    <m/>
    <s v="ZRES"/>
    <m/>
    <m/>
    <x v="261"/>
    <x v="0"/>
    <m/>
    <m/>
    <m/>
    <s v=" "/>
    <m/>
    <m/>
    <m/>
    <m/>
    <m/>
    <m/>
    <m/>
    <m/>
    <m/>
    <m/>
    <m/>
  </r>
  <r>
    <m/>
    <s v="ZRES"/>
    <m/>
    <m/>
    <x v="3"/>
    <x v="0"/>
    <m/>
    <m/>
    <m/>
    <s v=" "/>
    <m/>
    <m/>
    <m/>
    <m/>
    <m/>
    <m/>
    <m/>
    <m/>
    <m/>
    <m/>
    <m/>
  </r>
  <r>
    <m/>
    <s v="ZRES"/>
    <m/>
    <s v="TTP10"/>
    <x v="378"/>
    <x v="0"/>
    <m/>
    <m/>
    <m/>
    <s v=" "/>
    <s v="TTP10"/>
    <n v="54050"/>
    <n v="54000"/>
    <m/>
    <s v="V10.5"/>
    <m/>
    <s v="DB2"/>
    <s v="Instance NCIM"/>
    <m/>
    <s v=" "/>
    <m/>
  </r>
  <r>
    <m/>
    <s v="ZRES"/>
    <m/>
    <s v="TTP11"/>
    <x v="379"/>
    <x v="0"/>
    <m/>
    <m/>
    <m/>
    <s v=" "/>
    <s v="TTP11"/>
    <n v="54051"/>
    <n v="54001"/>
    <m/>
    <s v="V10.5"/>
    <m/>
    <s v="DB2"/>
    <s v="Instance IMPACT OMNI"/>
    <m/>
    <s v=" "/>
    <m/>
  </r>
  <r>
    <m/>
    <s v="ZRES"/>
    <m/>
    <s v="TTP12"/>
    <x v="380"/>
    <x v="0"/>
    <m/>
    <m/>
    <m/>
    <s v=" "/>
    <s v="TTP12"/>
    <n v="54052"/>
    <n v="54002"/>
    <m/>
    <s v="V10.5"/>
    <m/>
    <s v="DB2"/>
    <s v="Instance TCR"/>
    <m/>
    <s v=" "/>
    <m/>
  </r>
  <r>
    <m/>
    <s v="ZRES"/>
    <m/>
    <s v="TTP13"/>
    <x v="381"/>
    <x v="0"/>
    <m/>
    <m/>
    <m/>
    <s v=" "/>
    <s v="TTP13"/>
    <n v="54053"/>
    <n v="54003"/>
    <m/>
    <s v="V10.5"/>
    <m/>
    <s v="DB2"/>
    <s v="Instance TCR v3"/>
    <m/>
    <s v=" "/>
    <m/>
  </r>
  <r>
    <m/>
    <s v="ZRES"/>
    <m/>
    <s v="TTP14"/>
    <x v="382"/>
    <x v="0"/>
    <m/>
    <m/>
    <m/>
    <s v=" "/>
    <s v="TTP14"/>
    <n v="54054"/>
    <n v="54004"/>
    <m/>
    <s v="V10.5"/>
    <m/>
    <s v="DB2"/>
    <s v="Instance IMPACT TBSM"/>
    <m/>
    <s v=" "/>
    <m/>
  </r>
  <r>
    <m/>
    <m/>
    <m/>
    <s v="TTP15"/>
    <x v="383"/>
    <x v="0"/>
    <m/>
    <m/>
    <m/>
    <m/>
    <s v="TTP15"/>
    <n v="54055"/>
    <n v="54005"/>
    <m/>
    <s v="V10.5"/>
    <m/>
    <s v="DB2"/>
    <s v="Instance TBSM"/>
    <m/>
    <m/>
    <m/>
  </r>
  <r>
    <m/>
    <m/>
    <m/>
    <s v="TTP16"/>
    <x v="384"/>
    <x v="0"/>
    <m/>
    <m/>
    <m/>
    <m/>
    <s v="TTP16"/>
    <n v="54056"/>
    <n v="54006"/>
    <m/>
    <s v="V10.5"/>
    <m/>
    <s v="DB2"/>
    <s v="si besoin"/>
    <m/>
    <m/>
    <m/>
  </r>
  <r>
    <s v="Commandé le 14/09/2018"/>
    <s v="YRES"/>
    <s v="TIVOLI"/>
    <m/>
    <x v="385"/>
    <x v="0"/>
    <m/>
    <m/>
    <m/>
    <s v=" "/>
    <m/>
    <m/>
    <m/>
    <m/>
    <m/>
    <m/>
    <m/>
    <m/>
    <m/>
    <m/>
    <m/>
  </r>
  <r>
    <m/>
    <s v="YRES"/>
    <m/>
    <m/>
    <x v="258"/>
    <x v="0"/>
    <m/>
    <m/>
    <m/>
    <s v=" "/>
    <m/>
    <m/>
    <m/>
    <m/>
    <m/>
    <m/>
    <m/>
    <m/>
    <m/>
    <m/>
    <m/>
  </r>
  <r>
    <m/>
    <s v="YRES"/>
    <m/>
    <m/>
    <x v="258"/>
    <x v="0"/>
    <m/>
    <m/>
    <m/>
    <s v=" "/>
    <m/>
    <m/>
    <m/>
    <m/>
    <m/>
    <m/>
    <m/>
    <m/>
    <m/>
    <m/>
    <m/>
  </r>
  <r>
    <m/>
    <s v="YRES"/>
    <m/>
    <m/>
    <x v="3"/>
    <x v="0"/>
    <m/>
    <m/>
    <m/>
    <s v=" "/>
    <m/>
    <m/>
    <m/>
    <m/>
    <m/>
    <m/>
    <m/>
    <m/>
    <m/>
    <m/>
    <m/>
  </r>
  <r>
    <m/>
    <s v="YRES"/>
    <m/>
    <s v="ZAY10"/>
    <x v="386"/>
    <x v="0"/>
    <m/>
    <m/>
    <m/>
    <s v=" "/>
    <s v="ZAY10"/>
    <n v="59450"/>
    <n v="59400"/>
    <m/>
    <s v="V10.5"/>
    <m/>
    <s v="DB2"/>
    <s v="Instance NCIM"/>
    <m/>
    <m/>
    <m/>
  </r>
  <r>
    <m/>
    <s v="YRES"/>
    <m/>
    <s v="ZAY11"/>
    <x v="387"/>
    <x v="0"/>
    <m/>
    <m/>
    <m/>
    <s v=" "/>
    <s v="ZAY11"/>
    <n v="59451"/>
    <n v="59401"/>
    <m/>
    <s v="V10.5"/>
    <m/>
    <s v="DB2"/>
    <s v="Instance IMPACT OMNI"/>
    <m/>
    <m/>
    <m/>
  </r>
  <r>
    <m/>
    <s v="YRES"/>
    <m/>
    <s v="ZAY12"/>
    <x v="388"/>
    <x v="0"/>
    <m/>
    <m/>
    <m/>
    <s v=" "/>
    <s v="ZAY12"/>
    <n v="59452"/>
    <n v="59402"/>
    <m/>
    <s v="V10.5"/>
    <m/>
    <s v="DB2"/>
    <s v="Instance TCR"/>
    <m/>
    <m/>
    <m/>
  </r>
  <r>
    <m/>
    <s v="YRES"/>
    <m/>
    <s v="ZAY13"/>
    <x v="389"/>
    <x v="0"/>
    <m/>
    <m/>
    <m/>
    <s v=" "/>
    <s v="ZAY13"/>
    <n v="59453"/>
    <n v="59403"/>
    <m/>
    <s v="V10.5"/>
    <m/>
    <s v="DB2"/>
    <s v="Instance TCR v3"/>
    <m/>
    <m/>
    <m/>
  </r>
  <r>
    <m/>
    <s v="YRES"/>
    <m/>
    <s v="ZAY14"/>
    <x v="390"/>
    <x v="0"/>
    <m/>
    <m/>
    <m/>
    <s v=" "/>
    <s v="ZAY14"/>
    <n v="59454"/>
    <n v="59404"/>
    <m/>
    <s v="V10.5"/>
    <m/>
    <s v="DB2"/>
    <s v="Instance IMPACT TBSM"/>
    <m/>
    <m/>
    <m/>
  </r>
  <r>
    <m/>
    <m/>
    <m/>
    <s v="ZAY15"/>
    <x v="391"/>
    <x v="0"/>
    <m/>
    <m/>
    <m/>
    <m/>
    <s v="ZAY15"/>
    <n v="59455"/>
    <n v="59405"/>
    <m/>
    <s v="V10.5"/>
    <m/>
    <s v="DB2"/>
    <s v="Instance TBSM"/>
    <m/>
    <m/>
    <m/>
  </r>
  <r>
    <m/>
    <m/>
    <m/>
    <s v="ZAY16"/>
    <x v="392"/>
    <x v="0"/>
    <m/>
    <m/>
    <m/>
    <m/>
    <s v="ZAY16"/>
    <n v="59456"/>
    <n v="59406"/>
    <m/>
    <s v="V10.5"/>
    <m/>
    <s v="DB2"/>
    <s v="si besoin"/>
    <m/>
    <m/>
    <m/>
  </r>
  <r>
    <s v="Commandé le 25/02/2020"/>
    <s v="ZRES"/>
    <s v="PFAB/REPLATFORMING"/>
    <m/>
    <x v="393"/>
    <x v="0"/>
    <m/>
    <m/>
    <m/>
    <s v=" "/>
    <m/>
    <m/>
    <m/>
    <m/>
    <m/>
    <m/>
    <m/>
    <m/>
    <m/>
    <s v=" "/>
    <s v=" "/>
  </r>
  <r>
    <m/>
    <s v="ZRES"/>
    <m/>
    <m/>
    <x v="394"/>
    <x v="12"/>
    <m/>
    <m/>
    <m/>
    <s v=" "/>
    <m/>
    <m/>
    <m/>
    <m/>
    <m/>
    <m/>
    <m/>
    <m/>
    <m/>
    <m/>
    <s v=" "/>
  </r>
  <r>
    <m/>
    <s v="ZRES"/>
    <m/>
    <m/>
    <x v="395"/>
    <x v="12"/>
    <m/>
    <m/>
    <m/>
    <s v=" "/>
    <m/>
    <m/>
    <m/>
    <m/>
    <m/>
    <m/>
    <m/>
    <m/>
    <m/>
    <m/>
    <m/>
  </r>
  <r>
    <m/>
    <s v="ZRES"/>
    <m/>
    <m/>
    <x v="3"/>
    <x v="0"/>
    <m/>
    <m/>
    <m/>
    <s v=" "/>
    <m/>
    <m/>
    <m/>
    <m/>
    <m/>
    <m/>
    <m/>
    <m/>
    <m/>
    <m/>
    <m/>
  </r>
  <r>
    <m/>
    <s v="ZRES"/>
    <m/>
    <s v="TTP10"/>
    <x v="396"/>
    <x v="0"/>
    <m/>
    <m/>
    <m/>
    <s v=" "/>
    <s v="TTP10"/>
    <n v="54050"/>
    <n v="54000"/>
    <m/>
    <s v="V11.1"/>
    <m/>
    <s v="DB2"/>
    <s v="Instance PTFE"/>
    <m/>
    <s v=" 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6" cacheId="0" dataOnRows="1" applyNumberFormats="0" applyBorderFormats="0" applyFontFormats="0" applyPatternFormats="0" applyAlignmentFormats="0" applyWidthHeightFormats="1" dataCaption="Données" updatedVersion="4" minRefreshableVersion="3" showMemberPropertyTips="0" useAutoFormatting="1" itemPrintTitles="1" createdVersion="4" indent="0" compact="0" compactData="0" gridDropZones="1">
  <location ref="A3:C30" firstHeaderRow="2" firstDataRow="2" firstDataCol="2"/>
  <pivotFields count="20">
    <pivotField compact="0" outline="0" subtotalTop="0" showAll="0" includeNewItemsInFilter="1">
      <items count="6">
        <item h="1" x="0"/>
        <item h="1" x="1"/>
        <item x="2"/>
        <item h="1" x="3"/>
        <item x="4"/>
        <item t="default"/>
      </items>
    </pivotField>
    <pivotField axis="axisRow" compact="0" outline="0" subtotalTop="0" showAll="0" includeNewItemsInFilter="1">
      <items count="19">
        <item sd="0" x="11"/>
        <item x="6"/>
        <item sd="0" x="16"/>
        <item x="10"/>
        <item x="14"/>
        <item x="13"/>
        <item x="2"/>
        <item sd="0" x="3"/>
        <item sd="0" x="4"/>
        <item sd="0" x="5"/>
        <item sd="0" x="0"/>
        <item sd="0" x="12"/>
        <item sd="0" x="15"/>
        <item sd="0" x="7"/>
        <item sd="0" x="17"/>
        <item sd="0" x="8"/>
        <item sd="0" x="9"/>
        <item h="1" sd="0" x="1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295">
        <item x="5"/>
        <item x="1"/>
        <item x="2"/>
        <item x="223"/>
        <item x="224"/>
        <item x="59"/>
        <item x="110"/>
        <item x="111"/>
        <item x="112"/>
        <item x="113"/>
        <item x="114"/>
        <item x="115"/>
        <item x="116"/>
        <item x="117"/>
        <item x="118"/>
        <item x="149"/>
        <item x="150"/>
        <item x="151"/>
        <item x="152"/>
        <item x="170"/>
        <item x="171"/>
        <item x="153"/>
        <item x="154"/>
        <item x="155"/>
        <item x="156"/>
        <item x="143"/>
        <item x="144"/>
        <item x="145"/>
        <item x="119"/>
        <item x="62"/>
        <item x="63"/>
        <item x="64"/>
        <item x="65"/>
        <item x="66"/>
        <item x="67"/>
        <item x="68"/>
        <item x="69"/>
        <item x="70"/>
        <item x="71"/>
        <item x="72"/>
        <item x="76"/>
        <item x="77"/>
        <item x="78"/>
        <item x="79"/>
        <item x="80"/>
        <item x="81"/>
        <item x="82"/>
        <item x="83"/>
        <item x="84"/>
        <item x="85"/>
        <item x="86"/>
        <item x="90"/>
        <item x="91"/>
        <item x="92"/>
        <item x="93"/>
        <item x="94"/>
        <item x="95"/>
        <item x="96"/>
        <item x="188"/>
        <item x="189"/>
        <item x="98"/>
        <item x="97"/>
        <item x="200"/>
        <item x="201"/>
        <item x="202"/>
        <item x="203"/>
        <item x="204"/>
        <item x="218"/>
        <item x="219"/>
        <item x="220"/>
        <item x="221"/>
        <item x="222"/>
        <item x="6"/>
        <item x="107"/>
        <item x="140"/>
        <item x="146"/>
        <item x="167"/>
        <item x="87"/>
        <item x="73"/>
        <item x="120"/>
        <item x="178"/>
        <item x="123"/>
        <item x="124"/>
        <item x="125"/>
        <item x="126"/>
        <item x="127"/>
        <item x="128"/>
        <item x="181"/>
        <item x="129"/>
        <item x="226"/>
        <item x="227"/>
        <item x="228"/>
        <item x="229"/>
        <item x="230"/>
        <item x="231"/>
        <item x="232"/>
        <item x="233"/>
        <item x="234"/>
        <item x="133"/>
        <item x="134"/>
        <item x="135"/>
        <item x="136"/>
        <item x="137"/>
        <item x="138"/>
        <item x="139"/>
        <item x="99"/>
        <item x="172"/>
        <item x="157"/>
        <item x="205"/>
        <item x="190"/>
        <item x="9"/>
        <item x="10"/>
        <item x="11"/>
        <item x="12"/>
        <item x="13"/>
        <item x="14"/>
        <item x="15"/>
        <item x="16"/>
        <item x="17"/>
        <item x="104"/>
        <item x="105"/>
        <item x="160"/>
        <item x="161"/>
        <item x="162"/>
        <item x="163"/>
        <item x="175"/>
        <item x="176"/>
        <item x="177"/>
        <item x="165"/>
        <item x="106"/>
        <item x="164"/>
        <item x="166"/>
        <item x="18"/>
        <item x="22"/>
        <item x="23"/>
        <item x="24"/>
        <item x="25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50"/>
        <item x="51"/>
        <item x="52"/>
        <item x="53"/>
        <item x="54"/>
        <item x="55"/>
        <item x="56"/>
        <item x="57"/>
        <item x="184"/>
        <item x="185"/>
        <item x="58"/>
        <item x="195"/>
        <item x="196"/>
        <item x="197"/>
        <item x="198"/>
        <item x="199"/>
        <item x="210"/>
        <item x="211"/>
        <item x="212"/>
        <item x="213"/>
        <item x="214"/>
        <item x="4"/>
        <item x="0"/>
        <item x="33"/>
        <item x="47"/>
        <item x="19"/>
        <item x="130"/>
        <item x="7"/>
        <item x="8"/>
        <item x="108"/>
        <item x="109"/>
        <item x="141"/>
        <item x="142"/>
        <item x="147"/>
        <item x="148"/>
        <item x="168"/>
        <item x="169"/>
        <item x="88"/>
        <item x="89"/>
        <item x="74"/>
        <item x="75"/>
        <item x="60"/>
        <item x="61"/>
        <item x="121"/>
        <item x="122"/>
        <item x="186"/>
        <item x="187"/>
        <item x="179"/>
        <item x="180"/>
        <item x="225"/>
        <item x="100"/>
        <item x="102"/>
        <item x="101"/>
        <item x="103"/>
        <item x="173"/>
        <item x="174"/>
        <item x="158"/>
        <item x="159"/>
        <item x="182"/>
        <item x="183"/>
        <item x="206"/>
        <item x="208"/>
        <item x="207"/>
        <item x="209"/>
        <item x="191"/>
        <item x="193"/>
        <item x="192"/>
        <item x="194"/>
        <item x="34"/>
        <item x="35"/>
        <item x="48"/>
        <item x="49"/>
        <item x="20"/>
        <item x="21"/>
        <item x="131"/>
        <item x="132"/>
        <item x="3"/>
        <item x="215"/>
        <item x="216"/>
        <item x="217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compact="0" outline="0" subtotalTop="0" showAll="0" includeNewItemsInFilter="1">
      <items count="11">
        <item x="8"/>
        <item x="9"/>
        <item x="7"/>
        <item x="5"/>
        <item x="6"/>
        <item x="1"/>
        <item x="2"/>
        <item x="3"/>
        <item x="4"/>
        <item x="0"/>
        <item t="default"/>
      </items>
    </pivotField>
    <pivotField compact="0" outline="0" showAll="0" defaultSubtotal="0">
      <items count="24">
        <item x="23"/>
        <item x="21"/>
        <item x="22"/>
        <item x="12"/>
        <item x="13"/>
        <item x="11"/>
        <item x="16"/>
        <item x="17"/>
        <item x="18"/>
        <item x="19"/>
        <item x="20"/>
        <item x="2"/>
        <item x="3"/>
        <item x="1"/>
        <item x="6"/>
        <item x="7"/>
        <item x="8"/>
        <item x="9"/>
        <item x="10"/>
        <item x="14"/>
        <item x="15"/>
        <item x="4"/>
        <item x="5"/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129">
        <item x="69"/>
        <item x="1"/>
        <item x="109"/>
        <item x="93"/>
        <item x="110"/>
        <item x="102"/>
        <item x="118"/>
        <item x="99"/>
        <item x="111"/>
        <item x="119"/>
        <item x="92"/>
        <item x="91"/>
        <item x="112"/>
        <item x="89"/>
        <item x="124"/>
        <item x="101"/>
        <item x="113"/>
        <item x="90"/>
        <item x="115"/>
        <item x="114"/>
        <item x="120"/>
        <item x="117"/>
        <item x="121"/>
        <item x="100"/>
        <item x="104"/>
        <item x="103"/>
        <item x="122"/>
        <item x="88"/>
        <item x="123"/>
        <item x="105"/>
        <item x="28"/>
        <item x="29"/>
        <item x="30"/>
        <item x="31"/>
        <item x="32"/>
        <item x="52"/>
        <item x="53"/>
        <item x="54"/>
        <item x="45"/>
        <item x="33"/>
        <item x="34"/>
        <item x="35"/>
        <item x="71"/>
        <item x="72"/>
        <item x="36"/>
        <item x="37"/>
        <item x="38"/>
        <item x="51"/>
        <item x="73"/>
        <item x="39"/>
        <item x="40"/>
        <item x="41"/>
        <item x="70"/>
        <item x="74"/>
        <item x="42"/>
        <item x="43"/>
        <item x="44"/>
        <item x="46"/>
        <item x="47"/>
        <item x="48"/>
        <item x="49"/>
        <item x="50"/>
        <item x="96"/>
        <item x="94"/>
        <item x="95"/>
        <item x="116"/>
        <item x="97"/>
        <item x="98"/>
        <item x="125"/>
        <item x="126"/>
        <item x="106"/>
        <item x="107"/>
        <item x="108"/>
        <item x="55"/>
        <item x="56"/>
        <item x="57"/>
        <item x="58"/>
        <item x="59"/>
        <item x="60"/>
        <item x="61"/>
        <item x="81"/>
        <item x="82"/>
        <item x="127"/>
        <item x="62"/>
        <item x="63"/>
        <item x="64"/>
        <item x="65"/>
        <item x="66"/>
        <item x="67"/>
        <item x="68"/>
        <item x="87"/>
        <item x="3"/>
        <item x="4"/>
        <item x="5"/>
        <item x="6"/>
        <item x="7"/>
        <item x="80"/>
        <item x="22"/>
        <item x="9"/>
        <item x="10"/>
        <item x="11"/>
        <item x="12"/>
        <item x="76"/>
        <item x="77"/>
        <item x="13"/>
        <item x="14"/>
        <item x="15"/>
        <item x="8"/>
        <item x="78"/>
        <item x="16"/>
        <item x="17"/>
        <item x="18"/>
        <item x="75"/>
        <item x="79"/>
        <item x="19"/>
        <item x="20"/>
        <item x="21"/>
        <item x="23"/>
        <item x="24"/>
        <item x="25"/>
        <item x="26"/>
        <item x="27"/>
        <item x="2"/>
        <item x="86"/>
        <item x="84"/>
        <item x="83"/>
        <item x="85"/>
        <item x="0"/>
        <item t="default"/>
      </items>
    </pivotField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</pivotFields>
  <rowFields count="2">
    <field x="1"/>
    <field x="3"/>
  </rowFields>
  <rowItems count="26">
    <i>
      <x/>
    </i>
    <i>
      <x v="1"/>
      <x v="105"/>
    </i>
    <i t="default">
      <x v="1"/>
    </i>
    <i>
      <x v="2"/>
    </i>
    <i>
      <x v="3"/>
      <x v="76"/>
    </i>
    <i r="1">
      <x v="106"/>
    </i>
    <i t="default">
      <x v="3"/>
    </i>
    <i>
      <x v="4"/>
      <x v="108"/>
    </i>
    <i r="1">
      <x v="232"/>
    </i>
    <i t="default">
      <x v="4"/>
    </i>
    <i>
      <x v="5"/>
      <x v="109"/>
    </i>
    <i r="1">
      <x v="231"/>
    </i>
    <i t="default">
      <x v="5"/>
    </i>
    <i>
      <x v="6"/>
      <x v="72"/>
    </i>
    <i t="default"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Nombre de Node/groupe_x000a_Foclusname" fld="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1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B24" firstHeaderRow="1" firstDataRow="1" firstDataCol="1" rowPageCount="1" colPageCount="1"/>
  <pivotFields count="21">
    <pivotField showAll="0"/>
    <pivotField showAll="0"/>
    <pivotField showAll="0"/>
    <pivotField showAll="0"/>
    <pivotField axis="axisRow" showAll="0">
      <items count="398">
        <item x="5"/>
        <item x="1"/>
        <item x="2"/>
        <item x="232"/>
        <item x="393"/>
        <item x="233"/>
        <item x="394"/>
        <item x="290"/>
        <item x="272"/>
        <item x="291"/>
        <item x="283"/>
        <item x="299"/>
        <item x="280"/>
        <item x="292"/>
        <item x="300"/>
        <item x="271"/>
        <item x="270"/>
        <item x="293"/>
        <item x="268"/>
        <item x="305"/>
        <item x="282"/>
        <item x="294"/>
        <item x="269"/>
        <item x="296"/>
        <item x="295"/>
        <item x="301"/>
        <item x="298"/>
        <item x="302"/>
        <item x="281"/>
        <item x="285"/>
        <item x="284"/>
        <item x="303"/>
        <item x="267"/>
        <item x="304"/>
        <item x="286"/>
        <item x="59"/>
        <item x="110"/>
        <item x="111"/>
        <item x="112"/>
        <item x="113"/>
        <item x="114"/>
        <item x="115"/>
        <item x="116"/>
        <item x="117"/>
        <item x="118"/>
        <item x="372"/>
        <item x="373"/>
        <item x="195"/>
        <item x="196"/>
        <item x="197"/>
        <item x="198"/>
        <item x="374"/>
        <item x="376"/>
        <item x="149"/>
        <item x="150"/>
        <item x="151"/>
        <item x="152"/>
        <item x="170"/>
        <item x="171"/>
        <item x="153"/>
        <item x="154"/>
        <item x="155"/>
        <item x="156"/>
        <item x="143"/>
        <item x="144"/>
        <item x="145"/>
        <item x="119"/>
        <item x="62"/>
        <item x="63"/>
        <item x="64"/>
        <item x="65"/>
        <item x="66"/>
        <item x="67"/>
        <item x="68"/>
        <item x="69"/>
        <item x="70"/>
        <item x="71"/>
        <item x="72"/>
        <item x="76"/>
        <item x="77"/>
        <item x="78"/>
        <item x="79"/>
        <item x="80"/>
        <item x="81"/>
        <item x="82"/>
        <item x="83"/>
        <item x="84"/>
        <item x="85"/>
        <item x="86"/>
        <item x="90"/>
        <item x="91"/>
        <item x="92"/>
        <item x="93"/>
        <item x="94"/>
        <item x="95"/>
        <item x="96"/>
        <item x="193"/>
        <item x="194"/>
        <item x="98"/>
        <item x="97"/>
        <item x="210"/>
        <item x="211"/>
        <item x="212"/>
        <item x="213"/>
        <item x="214"/>
        <item x="227"/>
        <item x="228"/>
        <item x="229"/>
        <item x="230"/>
        <item x="231"/>
        <item x="262"/>
        <item x="263"/>
        <item x="264"/>
        <item x="265"/>
        <item x="266"/>
        <item x="328"/>
        <item x="278"/>
        <item x="279"/>
        <item x="329"/>
        <item x="330"/>
        <item x="335"/>
        <item x="336"/>
        <item x="337"/>
        <item x="331"/>
        <item x="332"/>
        <item x="333"/>
        <item x="334"/>
        <item x="355"/>
        <item x="356"/>
        <item x="357"/>
        <item x="358"/>
        <item x="359"/>
        <item x="360"/>
        <item x="361"/>
        <item x="375"/>
        <item x="377"/>
        <item x="364"/>
        <item x="365"/>
        <item x="367"/>
        <item x="368"/>
        <item x="369"/>
        <item x="370"/>
        <item x="371"/>
        <item x="6"/>
        <item x="260"/>
        <item x="107"/>
        <item x="140"/>
        <item x="146"/>
        <item x="167"/>
        <item x="87"/>
        <item x="73"/>
        <item x="120"/>
        <item x="190"/>
        <item x="224"/>
        <item x="209"/>
        <item x="275"/>
        <item x="273"/>
        <item x="274"/>
        <item x="297"/>
        <item x="276"/>
        <item x="277"/>
        <item x="306"/>
        <item x="307"/>
        <item x="287"/>
        <item x="288"/>
        <item x="289"/>
        <item x="123"/>
        <item x="124"/>
        <item x="125"/>
        <item x="126"/>
        <item x="127"/>
        <item x="128"/>
        <item x="129"/>
        <item x="235"/>
        <item x="236"/>
        <item x="237"/>
        <item x="238"/>
        <item x="239"/>
        <item x="240"/>
        <item x="241"/>
        <item x="242"/>
        <item x="243"/>
        <item x="378"/>
        <item x="379"/>
        <item x="380"/>
        <item x="381"/>
        <item x="382"/>
        <item x="244"/>
        <item x="383"/>
        <item x="384"/>
        <item x="396"/>
        <item x="308"/>
        <item x="133"/>
        <item x="134"/>
        <item x="135"/>
        <item x="136"/>
        <item x="137"/>
        <item x="138"/>
        <item x="139"/>
        <item x="386"/>
        <item x="387"/>
        <item x="388"/>
        <item x="389"/>
        <item x="390"/>
        <item x="391"/>
        <item x="392"/>
        <item x="311"/>
        <item x="385"/>
        <item x="99"/>
        <item x="172"/>
        <item x="157"/>
        <item x="178"/>
        <item x="215"/>
        <item x="199"/>
        <item x="247"/>
        <item x="312"/>
        <item x="9"/>
        <item x="10"/>
        <item x="11"/>
        <item x="12"/>
        <item x="13"/>
        <item x="14"/>
        <item x="15"/>
        <item x="16"/>
        <item x="17"/>
        <item x="362"/>
        <item x="363"/>
        <item x="316"/>
        <item x="317"/>
        <item x="318"/>
        <item x="319"/>
        <item x="322"/>
        <item x="323"/>
        <item x="366"/>
        <item x="183"/>
        <item x="184"/>
        <item x="185"/>
        <item x="186"/>
        <item x="187"/>
        <item x="188"/>
        <item x="189"/>
        <item x="104"/>
        <item x="105"/>
        <item x="160"/>
        <item x="161"/>
        <item x="162"/>
        <item x="163"/>
        <item x="175"/>
        <item x="176"/>
        <item x="177"/>
        <item x="165"/>
        <item x="106"/>
        <item x="164"/>
        <item x="166"/>
        <item x="18"/>
        <item x="22"/>
        <item x="23"/>
        <item x="24"/>
        <item x="25"/>
        <item x="26"/>
        <item x="27"/>
        <item x="28"/>
        <item x="29"/>
        <item x="30"/>
        <item x="31"/>
        <item x="32"/>
        <item x="36"/>
        <item x="37"/>
        <item x="38"/>
        <item x="39"/>
        <item x="40"/>
        <item x="41"/>
        <item x="42"/>
        <item x="43"/>
        <item x="44"/>
        <item x="45"/>
        <item x="46"/>
        <item x="50"/>
        <item x="51"/>
        <item x="52"/>
        <item x="53"/>
        <item x="54"/>
        <item x="55"/>
        <item x="56"/>
        <item x="57"/>
        <item x="181"/>
        <item x="182"/>
        <item x="58"/>
        <item x="204"/>
        <item x="205"/>
        <item x="206"/>
        <item x="207"/>
        <item x="208"/>
        <item x="220"/>
        <item x="221"/>
        <item x="222"/>
        <item x="223"/>
        <item x="250"/>
        <item x="251"/>
        <item x="252"/>
        <item x="253"/>
        <item x="254"/>
        <item x="255"/>
        <item x="256"/>
        <item x="257"/>
        <item x="259"/>
        <item x="4"/>
        <item x="315"/>
        <item x="320"/>
        <item x="343"/>
        <item x="344"/>
        <item x="345"/>
        <item x="346"/>
        <item x="347"/>
        <item x="321"/>
        <item x="324"/>
        <item x="326"/>
        <item x="338"/>
        <item x="339"/>
        <item x="340"/>
        <item x="348"/>
        <item x="349"/>
        <item x="350"/>
        <item x="351"/>
        <item x="352"/>
        <item x="353"/>
        <item x="354"/>
        <item x="325"/>
        <item x="327"/>
        <item x="0"/>
        <item x="33"/>
        <item x="47"/>
        <item x="19"/>
        <item x="130"/>
        <item x="7"/>
        <item x="8"/>
        <item x="261"/>
        <item x="108"/>
        <item x="109"/>
        <item x="141"/>
        <item x="142"/>
        <item x="147"/>
        <item x="148"/>
        <item x="168"/>
        <item x="169"/>
        <item x="88"/>
        <item x="89"/>
        <item x="74"/>
        <item x="75"/>
        <item x="60"/>
        <item x="61"/>
        <item x="121"/>
        <item x="122"/>
        <item x="191"/>
        <item x="192"/>
        <item x="225"/>
        <item x="226"/>
        <item x="234"/>
        <item x="395"/>
        <item x="309"/>
        <item x="310"/>
        <item x="258"/>
        <item x="100"/>
        <item x="102"/>
        <item x="101"/>
        <item x="103"/>
        <item x="173"/>
        <item x="174"/>
        <item x="158"/>
        <item x="159"/>
        <item x="179"/>
        <item x="180"/>
        <item x="216"/>
        <item x="218"/>
        <item x="217"/>
        <item x="219"/>
        <item x="200"/>
        <item x="202"/>
        <item x="201"/>
        <item x="203"/>
        <item x="245"/>
        <item x="248"/>
        <item x="246"/>
        <item x="249"/>
        <item x="313"/>
        <item x="314"/>
        <item x="341"/>
        <item x="342"/>
        <item x="34"/>
        <item x="35"/>
        <item x="48"/>
        <item x="49"/>
        <item x="20"/>
        <item x="21"/>
        <item x="131"/>
        <item x="132"/>
        <item x="3"/>
        <item t="default"/>
      </items>
    </pivotField>
    <pivotField axis="axisPage" dataField="1" multipleItemSelectionAllowed="1" showAll="0">
      <items count="14">
        <item h="1" x="8"/>
        <item h="1" x="9"/>
        <item x="7"/>
        <item h="1" x="5"/>
        <item x="6"/>
        <item h="1" x="12"/>
        <item h="1" x="11"/>
        <item h="1" x="10"/>
        <item h="1" x="1"/>
        <item h="1" x="2"/>
        <item x="3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1">
    <i>
      <x v="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3"/>
    </i>
    <i>
      <x v="354"/>
    </i>
    <i>
      <x v="355"/>
    </i>
    <i>
      <x v="356"/>
    </i>
    <i>
      <x v="357"/>
    </i>
    <i>
      <x v="396"/>
    </i>
    <i t="grand">
      <x/>
    </i>
  </rowItems>
  <colItems count="1">
    <i/>
  </colItems>
  <pageFields count="1">
    <pageField fld="5" hier="-1"/>
  </pageFields>
  <dataFields count="1">
    <dataField name="Nombre de BA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3:C30"/>
  <sheetViews>
    <sheetView workbookViewId="0">
      <selection activeCell="C30" sqref="A3:C30"/>
    </sheetView>
  </sheetViews>
  <sheetFormatPr defaultColWidth="10.90625" defaultRowHeight="12.5" x14ac:dyDescent="0.25"/>
  <cols>
    <col min="1" max="1" width="50.26953125" bestFit="1" customWidth="1"/>
    <col min="2" max="2" width="25.54296875" customWidth="1"/>
    <col min="3" max="3" width="5" customWidth="1"/>
    <col min="4" max="4" width="5" bestFit="1" customWidth="1"/>
  </cols>
  <sheetData>
    <row r="3" spans="1:3" x14ac:dyDescent="0.25">
      <c r="A3" s="55" t="s">
        <v>1181</v>
      </c>
      <c r="B3" s="54"/>
      <c r="C3" s="58"/>
    </row>
    <row r="4" spans="1:3" x14ac:dyDescent="0.25">
      <c r="A4" s="55" t="s">
        <v>2</v>
      </c>
      <c r="B4" s="55" t="s">
        <v>6</v>
      </c>
      <c r="C4" s="58" t="s">
        <v>96</v>
      </c>
    </row>
    <row r="5" spans="1:3" x14ac:dyDescent="0.25">
      <c r="A5" s="53" t="s">
        <v>750</v>
      </c>
      <c r="B5" s="54"/>
      <c r="C5" s="59">
        <v>1</v>
      </c>
    </row>
    <row r="6" spans="1:3" x14ac:dyDescent="0.25">
      <c r="A6" s="53" t="s">
        <v>148</v>
      </c>
      <c r="B6" s="53" t="s">
        <v>135</v>
      </c>
      <c r="C6" s="59">
        <v>1</v>
      </c>
    </row>
    <row r="7" spans="1:3" x14ac:dyDescent="0.25">
      <c r="A7" s="53" t="s">
        <v>1427</v>
      </c>
      <c r="B7" s="54"/>
      <c r="C7" s="59">
        <v>1</v>
      </c>
    </row>
    <row r="8" spans="1:3" x14ac:dyDescent="0.25">
      <c r="A8" s="53" t="s">
        <v>1208</v>
      </c>
      <c r="B8" s="54"/>
      <c r="C8" s="59">
        <v>5</v>
      </c>
    </row>
    <row r="9" spans="1:3" x14ac:dyDescent="0.25">
      <c r="A9" s="53" t="s">
        <v>206</v>
      </c>
      <c r="B9" s="53" t="s">
        <v>239</v>
      </c>
      <c r="C9" s="59">
        <v>1</v>
      </c>
    </row>
    <row r="10" spans="1:3" x14ac:dyDescent="0.25">
      <c r="A10" s="878"/>
      <c r="B10" s="879" t="s">
        <v>232</v>
      </c>
      <c r="C10" s="880">
        <v>1</v>
      </c>
    </row>
    <row r="11" spans="1:3" x14ac:dyDescent="0.25">
      <c r="A11" s="53" t="s">
        <v>1428</v>
      </c>
      <c r="B11" s="54"/>
      <c r="C11" s="59">
        <v>2</v>
      </c>
    </row>
    <row r="12" spans="1:3" x14ac:dyDescent="0.25">
      <c r="A12" s="53" t="s">
        <v>1184</v>
      </c>
      <c r="B12" s="53" t="s">
        <v>1115</v>
      </c>
      <c r="C12" s="59">
        <v>1</v>
      </c>
    </row>
    <row r="13" spans="1:3" x14ac:dyDescent="0.25">
      <c r="A13" s="878"/>
      <c r="B13" s="879" t="s">
        <v>1201</v>
      </c>
      <c r="C13" s="880">
        <v>1</v>
      </c>
    </row>
    <row r="14" spans="1:3" x14ac:dyDescent="0.25">
      <c r="A14" s="53" t="s">
        <v>1429</v>
      </c>
      <c r="B14" s="54"/>
      <c r="C14" s="59">
        <v>2</v>
      </c>
    </row>
    <row r="15" spans="1:3" x14ac:dyDescent="0.25">
      <c r="A15" s="53" t="s">
        <v>1183</v>
      </c>
      <c r="B15" s="53" t="s">
        <v>1085</v>
      </c>
      <c r="C15" s="59">
        <v>1</v>
      </c>
    </row>
    <row r="16" spans="1:3" x14ac:dyDescent="0.25">
      <c r="A16" s="878"/>
      <c r="B16" s="879" t="s">
        <v>1180</v>
      </c>
      <c r="C16" s="880"/>
    </row>
    <row r="17" spans="1:3" x14ac:dyDescent="0.25">
      <c r="A17" s="53" t="s">
        <v>1430</v>
      </c>
      <c r="B17" s="54"/>
      <c r="C17" s="59">
        <v>1</v>
      </c>
    </row>
    <row r="18" spans="1:3" x14ac:dyDescent="0.25">
      <c r="A18" s="53" t="s">
        <v>527</v>
      </c>
      <c r="B18" s="53" t="s">
        <v>45</v>
      </c>
      <c r="C18" s="59">
        <v>1</v>
      </c>
    </row>
    <row r="19" spans="1:3" x14ac:dyDescent="0.25">
      <c r="A19" s="53" t="s">
        <v>1431</v>
      </c>
      <c r="B19" s="54"/>
      <c r="C19" s="59">
        <v>1</v>
      </c>
    </row>
    <row r="20" spans="1:3" x14ac:dyDescent="0.25">
      <c r="A20" s="53" t="s">
        <v>508</v>
      </c>
      <c r="B20" s="54"/>
      <c r="C20" s="59">
        <v>15</v>
      </c>
    </row>
    <row r="21" spans="1:3" x14ac:dyDescent="0.25">
      <c r="A21" s="53" t="s">
        <v>509</v>
      </c>
      <c r="B21" s="54"/>
      <c r="C21" s="59">
        <v>15</v>
      </c>
    </row>
    <row r="22" spans="1:3" x14ac:dyDescent="0.25">
      <c r="A22" s="53" t="s">
        <v>510</v>
      </c>
      <c r="B22" s="54"/>
      <c r="C22" s="59">
        <v>13</v>
      </c>
    </row>
    <row r="23" spans="1:3" x14ac:dyDescent="0.25">
      <c r="A23" s="53" t="s">
        <v>25</v>
      </c>
      <c r="B23" s="54"/>
      <c r="C23" s="59">
        <v>2</v>
      </c>
    </row>
    <row r="24" spans="1:3" x14ac:dyDescent="0.25">
      <c r="A24" s="53" t="s">
        <v>702</v>
      </c>
      <c r="B24" s="54"/>
      <c r="C24" s="59"/>
    </row>
    <row r="25" spans="1:3" x14ac:dyDescent="0.25">
      <c r="A25" s="53" t="s">
        <v>1182</v>
      </c>
      <c r="B25" s="54"/>
      <c r="C25" s="59">
        <v>1</v>
      </c>
    </row>
    <row r="26" spans="1:3" x14ac:dyDescent="0.25">
      <c r="A26" s="53" t="s">
        <v>63</v>
      </c>
      <c r="B26" s="54"/>
      <c r="C26" s="59">
        <v>11</v>
      </c>
    </row>
    <row r="27" spans="1:3" x14ac:dyDescent="0.25">
      <c r="A27" s="53" t="s">
        <v>1283</v>
      </c>
      <c r="B27" s="54"/>
      <c r="C27" s="59">
        <v>1</v>
      </c>
    </row>
    <row r="28" spans="1:3" x14ac:dyDescent="0.25">
      <c r="A28" s="53" t="s">
        <v>223</v>
      </c>
      <c r="B28" s="54"/>
      <c r="C28" s="59">
        <v>2</v>
      </c>
    </row>
    <row r="29" spans="1:3" x14ac:dyDescent="0.25">
      <c r="A29" s="53" t="s">
        <v>189</v>
      </c>
      <c r="B29" s="54"/>
      <c r="C29" s="59">
        <v>2</v>
      </c>
    </row>
    <row r="30" spans="1:3" x14ac:dyDescent="0.25">
      <c r="A30" s="56" t="s">
        <v>95</v>
      </c>
      <c r="B30" s="57"/>
      <c r="C30" s="60">
        <v>75</v>
      </c>
    </row>
  </sheetData>
  <customSheetViews>
    <customSheetView guid="{92D1ECB0-AC22-4999-9424-31B2606DD40A}">
      <selection activeCell="C13" sqref="A1:C13"/>
      <pageMargins left="0.7" right="0.7" top="0.75" bottom="0.75" header="0.3" footer="0.3"/>
    </customSheetView>
    <customSheetView guid="{F9399BF5-C558-4197-8981-6EA5383DA6C9}">
      <selection activeCell="C13" sqref="A1:C13"/>
      <pageMargins left="0.7" right="0.7" top="0.75" bottom="0.75" header="0.3" footer="0.3"/>
    </customSheetView>
    <customSheetView guid="{F101381E-30CB-4E11-AE9E-009A596841C5}">
      <selection activeCell="C13" sqref="A1:C13"/>
      <pageMargins left="0.7" right="0.7" top="0.75" bottom="0.75" header="0.3" footer="0.3"/>
    </customSheetView>
    <customSheetView guid="{44BECCF9-787D-4E98-B88B-E312B76A13BB}">
      <selection activeCell="C13" sqref="A1:C13"/>
      <pageMargins left="0.7" right="0.7" top="0.75" bottom="0.75" header="0.3" footer="0.3"/>
    </customSheetView>
    <customSheetView guid="{DA95A35F-A8C7-48AC-B003-59FEC8082E6F}">
      <selection activeCell="C13" sqref="A1:C13"/>
      <pageMargins left="0.7" right="0.7" top="0.75" bottom="0.75" header="0.3" footer="0.3"/>
    </customSheetView>
    <customSheetView guid="{C0B84FBE-EB6E-4027-B228-570D94336DFB}">
      <selection activeCell="C13" sqref="A1:C13"/>
      <pageMargins left="0.7" right="0.7" top="0.75" bottom="0.75" header="0.3" footer="0.3"/>
    </customSheetView>
    <customSheetView guid="{C07EB75E-6864-46D3-80F3-F13953DE137B}">
      <selection activeCell="C13" sqref="A1:C13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  <headerFooter>
    <oddFooter>&amp;C&amp;1#&amp;"Calibri"&amp;10&amp;K000000Usage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HA734"/>
  <sheetViews>
    <sheetView topLeftCell="K117" zoomScale="130" zoomScaleNormal="130" workbookViewId="0">
      <selection activeCell="Q131" sqref="Q131"/>
    </sheetView>
  </sheetViews>
  <sheetFormatPr defaultColWidth="11.453125" defaultRowHeight="12.5" x14ac:dyDescent="0.25"/>
  <cols>
    <col min="1" max="1" width="20.54296875" style="8" customWidth="1"/>
    <col min="2" max="2" width="18.1796875" style="92" customWidth="1"/>
    <col min="3" max="3" width="29.54296875" style="17" customWidth="1"/>
    <col min="4" max="4" width="13.81640625" style="13" customWidth="1"/>
    <col min="5" max="5" width="32.81640625" style="91" customWidth="1"/>
    <col min="6" max="6" width="30.81640625" style="16" customWidth="1"/>
    <col min="7" max="7" width="18" style="16" customWidth="1"/>
    <col min="8" max="8" width="14.7265625" style="16" customWidth="1"/>
    <col min="9" max="9" width="16" style="16" customWidth="1"/>
    <col min="10" max="10" width="15.7265625" style="15" customWidth="1"/>
    <col min="11" max="12" width="13.81640625" style="91" customWidth="1"/>
    <col min="13" max="13" width="26.453125" style="91" bestFit="1" customWidth="1"/>
    <col min="14" max="14" width="20" style="91" bestFit="1" customWidth="1"/>
    <col min="15" max="15" width="15.1796875" style="9" customWidth="1"/>
    <col min="16" max="16" width="12.453125" style="12" customWidth="1"/>
    <col min="17" max="17" width="64.81640625" style="92" customWidth="1"/>
    <col min="18" max="18" width="59.1796875" style="92" customWidth="1"/>
    <col min="19" max="19" width="64.81640625" style="92" customWidth="1"/>
    <col min="20" max="20" width="28.81640625" style="8" customWidth="1"/>
    <col min="21" max="21" width="25.26953125" style="10" customWidth="1"/>
    <col min="22" max="22" width="37.1796875" style="9" customWidth="1"/>
    <col min="23" max="23" width="37.453125" style="9" customWidth="1"/>
    <col min="24" max="24" width="33" style="9" customWidth="1"/>
    <col min="25" max="25" width="33" style="9" bestFit="1" customWidth="1"/>
    <col min="26" max="16384" width="11.453125" style="8"/>
  </cols>
  <sheetData>
    <row r="1" spans="1:28" ht="39.5" thickBot="1" x14ac:dyDescent="0.35">
      <c r="A1" s="37" t="s">
        <v>15</v>
      </c>
      <c r="B1" s="36" t="s">
        <v>16</v>
      </c>
      <c r="C1" s="30" t="s">
        <v>2</v>
      </c>
      <c r="D1" s="32" t="s">
        <v>1972</v>
      </c>
      <c r="E1" s="32" t="s">
        <v>6</v>
      </c>
      <c r="F1" s="34" t="s">
        <v>7</v>
      </c>
      <c r="G1" s="32" t="s">
        <v>911</v>
      </c>
      <c r="H1" s="34" t="s">
        <v>94</v>
      </c>
      <c r="I1" s="34" t="s">
        <v>18</v>
      </c>
      <c r="J1" s="35" t="s">
        <v>19</v>
      </c>
      <c r="K1" s="32" t="s">
        <v>8</v>
      </c>
      <c r="L1" s="32" t="s">
        <v>10</v>
      </c>
      <c r="M1" s="34" t="s">
        <v>9</v>
      </c>
      <c r="N1" s="34" t="s">
        <v>898</v>
      </c>
      <c r="O1" s="32" t="s">
        <v>912</v>
      </c>
      <c r="P1" s="7" t="s">
        <v>3</v>
      </c>
      <c r="Q1" s="34" t="s">
        <v>20</v>
      </c>
      <c r="R1" s="34" t="s">
        <v>982</v>
      </c>
      <c r="S1" s="33" t="s">
        <v>11</v>
      </c>
      <c r="T1" s="73" t="s">
        <v>12</v>
      </c>
      <c r="U1" s="29" t="s">
        <v>0</v>
      </c>
      <c r="V1" s="28" t="s">
        <v>22</v>
      </c>
      <c r="W1" s="28" t="s">
        <v>21</v>
      </c>
      <c r="X1" s="28" t="s">
        <v>4</v>
      </c>
      <c r="Y1" s="28" t="s">
        <v>23</v>
      </c>
      <c r="Z1" s="569" t="s">
        <v>1</v>
      </c>
      <c r="AA1" s="570"/>
      <c r="AB1" s="571"/>
    </row>
    <row r="2" spans="1:28" s="18" customFormat="1" ht="14.25" customHeight="1" x14ac:dyDescent="0.3">
      <c r="A2" s="229" t="s">
        <v>414</v>
      </c>
      <c r="B2" s="114" t="s">
        <v>44</v>
      </c>
      <c r="C2" s="115" t="s">
        <v>219</v>
      </c>
      <c r="D2" s="116"/>
      <c r="E2" s="231" t="s">
        <v>414</v>
      </c>
      <c r="F2" s="117"/>
      <c r="G2" s="117"/>
      <c r="H2" s="118"/>
      <c r="I2" s="119" t="s">
        <v>417</v>
      </c>
      <c r="J2" s="120" t="s">
        <v>269</v>
      </c>
      <c r="K2" s="121"/>
      <c r="L2" s="121"/>
      <c r="M2" s="122" t="s">
        <v>69</v>
      </c>
      <c r="N2" s="122"/>
      <c r="O2" s="572"/>
      <c r="P2" s="43"/>
      <c r="Q2" s="573"/>
      <c r="R2" s="573"/>
      <c r="S2" s="574">
        <v>41995</v>
      </c>
      <c r="T2" s="575"/>
      <c r="U2" s="44"/>
      <c r="V2" s="576"/>
      <c r="W2" s="576"/>
      <c r="X2" s="577" t="s">
        <v>13</v>
      </c>
      <c r="Y2" s="578" t="s">
        <v>13</v>
      </c>
      <c r="Z2" s="579"/>
      <c r="AA2" s="579"/>
      <c r="AB2" s="579"/>
    </row>
    <row r="3" spans="1:28" s="18" customFormat="1" ht="15.5" x14ac:dyDescent="0.25">
      <c r="A3" s="123"/>
      <c r="B3" s="124"/>
      <c r="C3" s="125"/>
      <c r="D3" s="126"/>
      <c r="E3" s="199" t="s">
        <v>220</v>
      </c>
      <c r="F3" s="126" t="s">
        <v>418</v>
      </c>
      <c r="G3" s="126"/>
      <c r="H3" s="127">
        <v>1</v>
      </c>
      <c r="I3" s="128" t="s">
        <v>415</v>
      </c>
      <c r="J3" s="129" t="s">
        <v>269</v>
      </c>
      <c r="K3" s="130"/>
      <c r="L3" s="130"/>
      <c r="M3" s="131"/>
      <c r="N3" s="131"/>
      <c r="O3" s="97"/>
      <c r="P3" s="25"/>
      <c r="Q3" s="65"/>
      <c r="R3" s="561"/>
      <c r="S3" s="562"/>
      <c r="T3" s="74"/>
      <c r="U3" s="22"/>
      <c r="V3" s="21"/>
      <c r="W3" s="21"/>
      <c r="X3" s="21"/>
      <c r="Y3" s="75" t="s">
        <v>13</v>
      </c>
    </row>
    <row r="4" spans="1:28" s="18" customFormat="1" ht="15.5" x14ac:dyDescent="0.25">
      <c r="A4" s="123"/>
      <c r="B4" s="124"/>
      <c r="C4" s="125"/>
      <c r="D4" s="126"/>
      <c r="E4" s="199" t="s">
        <v>221</v>
      </c>
      <c r="F4" s="126" t="s">
        <v>419</v>
      </c>
      <c r="G4" s="126"/>
      <c r="H4" s="127">
        <v>1</v>
      </c>
      <c r="I4" s="128" t="s">
        <v>416</v>
      </c>
      <c r="J4" s="129" t="s">
        <v>269</v>
      </c>
      <c r="K4" s="130"/>
      <c r="L4" s="130"/>
      <c r="M4" s="131"/>
      <c r="N4" s="131"/>
      <c r="O4" s="97"/>
      <c r="P4" s="25"/>
      <c r="Q4" s="65"/>
      <c r="R4" s="561"/>
      <c r="S4" s="562"/>
      <c r="T4" s="74"/>
      <c r="U4" s="22"/>
      <c r="V4" s="21"/>
      <c r="W4" s="21"/>
      <c r="X4" s="21"/>
      <c r="Y4" s="27"/>
    </row>
    <row r="5" spans="1:28" s="18" customFormat="1" ht="15.5" x14ac:dyDescent="0.25">
      <c r="A5" s="123"/>
      <c r="B5" s="124"/>
      <c r="C5" s="124"/>
      <c r="D5" s="201" t="s">
        <v>396</v>
      </c>
      <c r="E5" s="200" t="s">
        <v>270</v>
      </c>
      <c r="F5" s="132"/>
      <c r="G5" s="132"/>
      <c r="H5" s="133"/>
      <c r="I5" s="126" t="s">
        <v>271</v>
      </c>
      <c r="J5" s="129"/>
      <c r="K5" s="130" t="s">
        <v>396</v>
      </c>
      <c r="L5" s="130"/>
      <c r="M5" s="131"/>
      <c r="N5" s="131"/>
      <c r="O5" s="96"/>
      <c r="P5" s="72"/>
      <c r="Q5" s="65"/>
      <c r="R5" s="561"/>
      <c r="S5" s="562"/>
      <c r="T5" s="74"/>
      <c r="U5" s="68" t="s">
        <v>268</v>
      </c>
      <c r="V5" s="76"/>
      <c r="W5" s="76"/>
      <c r="X5" s="77"/>
      <c r="Y5" s="27"/>
    </row>
    <row r="6" spans="1:28" s="18" customFormat="1" ht="15.5" x14ac:dyDescent="0.35">
      <c r="A6" s="134"/>
      <c r="B6" s="135"/>
      <c r="C6" s="135"/>
      <c r="D6" s="202" t="s">
        <v>54</v>
      </c>
      <c r="E6" s="137" t="s">
        <v>350</v>
      </c>
      <c r="F6" s="138"/>
      <c r="G6" s="136"/>
      <c r="H6" s="138"/>
      <c r="I6" s="138" t="s">
        <v>272</v>
      </c>
      <c r="J6" s="138"/>
      <c r="K6" s="136" t="s">
        <v>54</v>
      </c>
      <c r="L6" s="138">
        <v>59450</v>
      </c>
      <c r="M6" s="326" t="s">
        <v>372</v>
      </c>
      <c r="N6" s="326" t="s">
        <v>899</v>
      </c>
      <c r="O6" s="96"/>
      <c r="P6" s="72" t="s">
        <v>364</v>
      </c>
      <c r="Q6" s="65" t="s">
        <v>365</v>
      </c>
      <c r="R6" s="561" t="s">
        <v>968</v>
      </c>
      <c r="S6" s="563"/>
      <c r="T6" s="78"/>
      <c r="U6" s="39"/>
      <c r="V6" s="79"/>
      <c r="W6" s="79"/>
      <c r="X6" s="80"/>
      <c r="Y6" s="41"/>
    </row>
    <row r="7" spans="1:28" s="18" customFormat="1" ht="15.5" x14ac:dyDescent="0.35">
      <c r="A7" s="134"/>
      <c r="B7" s="135"/>
      <c r="C7" s="135"/>
      <c r="D7" s="202" t="s">
        <v>55</v>
      </c>
      <c r="E7" s="137" t="s">
        <v>740</v>
      </c>
      <c r="F7" s="138"/>
      <c r="G7" s="136"/>
      <c r="H7" s="138"/>
      <c r="I7" s="138" t="s">
        <v>273</v>
      </c>
      <c r="J7" s="138"/>
      <c r="K7" s="136" t="s">
        <v>55</v>
      </c>
      <c r="L7" s="138">
        <v>59451</v>
      </c>
      <c r="M7" s="326" t="s">
        <v>372</v>
      </c>
      <c r="N7" s="326" t="s">
        <v>899</v>
      </c>
      <c r="O7" s="96"/>
      <c r="P7" s="72" t="s">
        <v>366</v>
      </c>
      <c r="Q7" s="65" t="s">
        <v>367</v>
      </c>
      <c r="R7" s="561" t="s">
        <v>969</v>
      </c>
      <c r="S7" s="563"/>
      <c r="T7" s="78"/>
      <c r="U7" s="39"/>
      <c r="V7" s="79"/>
      <c r="W7" s="79"/>
      <c r="X7" s="80"/>
      <c r="Y7" s="41"/>
    </row>
    <row r="8" spans="1:28" s="18" customFormat="1" ht="15.5" x14ac:dyDescent="0.35">
      <c r="A8" s="134"/>
      <c r="B8" s="135"/>
      <c r="C8" s="135"/>
      <c r="D8" s="202" t="s">
        <v>56</v>
      </c>
      <c r="E8" s="137" t="s">
        <v>741</v>
      </c>
      <c r="F8" s="138"/>
      <c r="G8" s="136"/>
      <c r="H8" s="138"/>
      <c r="I8" s="408" t="s">
        <v>689</v>
      </c>
      <c r="J8" s="138"/>
      <c r="K8" s="136" t="s">
        <v>56</v>
      </c>
      <c r="L8" s="138">
        <v>59452</v>
      </c>
      <c r="M8" s="326" t="s">
        <v>372</v>
      </c>
      <c r="N8" s="326" t="s">
        <v>899</v>
      </c>
      <c r="O8" s="96"/>
      <c r="P8" s="72" t="s">
        <v>743</v>
      </c>
      <c r="Q8" s="65" t="s">
        <v>744</v>
      </c>
      <c r="R8" s="561" t="s">
        <v>981</v>
      </c>
      <c r="S8" s="563"/>
      <c r="T8" s="78"/>
      <c r="U8" s="39"/>
      <c r="V8" s="79"/>
      <c r="W8" s="79"/>
      <c r="X8" s="80"/>
      <c r="Y8" s="41"/>
    </row>
    <row r="9" spans="1:28" s="18" customFormat="1" ht="15.5" x14ac:dyDescent="0.35">
      <c r="A9" s="134"/>
      <c r="B9" s="135"/>
      <c r="C9" s="135"/>
      <c r="D9" s="202" t="s">
        <v>57</v>
      </c>
      <c r="E9" s="137" t="s">
        <v>351</v>
      </c>
      <c r="F9" s="138"/>
      <c r="G9" s="136"/>
      <c r="H9" s="138"/>
      <c r="I9" s="138" t="s">
        <v>275</v>
      </c>
      <c r="J9" s="138"/>
      <c r="K9" s="136" t="s">
        <v>57</v>
      </c>
      <c r="L9" s="138">
        <v>59453</v>
      </c>
      <c r="M9" s="326" t="s">
        <v>372</v>
      </c>
      <c r="N9" s="326" t="s">
        <v>901</v>
      </c>
      <c r="O9" s="96"/>
      <c r="P9" s="72" t="s">
        <v>368</v>
      </c>
      <c r="Q9" s="65" t="s">
        <v>369</v>
      </c>
      <c r="R9" s="561" t="s">
        <v>979</v>
      </c>
      <c r="S9" s="563"/>
      <c r="T9" s="78"/>
      <c r="U9" s="39"/>
      <c r="V9" s="79"/>
      <c r="W9" s="79"/>
      <c r="X9" s="80"/>
      <c r="Y9" s="41"/>
    </row>
    <row r="10" spans="1:28" s="18" customFormat="1" ht="15.5" x14ac:dyDescent="0.35">
      <c r="A10" s="134"/>
      <c r="B10" s="135"/>
      <c r="C10" s="135"/>
      <c r="D10" s="202" t="s">
        <v>58</v>
      </c>
      <c r="E10" s="137" t="s">
        <v>354</v>
      </c>
      <c r="F10" s="138"/>
      <c r="G10" s="136"/>
      <c r="H10" s="138"/>
      <c r="I10" s="138" t="s">
        <v>274</v>
      </c>
      <c r="J10" s="138"/>
      <c r="K10" s="136" t="s">
        <v>58</v>
      </c>
      <c r="L10" s="138">
        <v>59454</v>
      </c>
      <c r="M10" s="326" t="s">
        <v>372</v>
      </c>
      <c r="N10" s="326" t="s">
        <v>899</v>
      </c>
      <c r="O10" s="96"/>
      <c r="P10" s="72" t="s">
        <v>378</v>
      </c>
      <c r="Q10" s="65" t="s">
        <v>379</v>
      </c>
      <c r="R10" s="561" t="s">
        <v>976</v>
      </c>
      <c r="S10" s="563"/>
      <c r="T10" s="78"/>
      <c r="U10" s="39"/>
      <c r="V10" s="79"/>
      <c r="W10" s="79"/>
      <c r="X10" s="80"/>
      <c r="Y10" s="41"/>
    </row>
    <row r="11" spans="1:28" s="18" customFormat="1" ht="15.5" x14ac:dyDescent="0.35">
      <c r="A11" s="134"/>
      <c r="B11" s="135"/>
      <c r="C11" s="135"/>
      <c r="D11" s="202" t="s">
        <v>209</v>
      </c>
      <c r="E11" s="137" t="s">
        <v>355</v>
      </c>
      <c r="F11" s="138"/>
      <c r="G11" s="136"/>
      <c r="H11" s="138"/>
      <c r="I11" s="138" t="s">
        <v>397</v>
      </c>
      <c r="J11" s="138"/>
      <c r="K11" s="136" t="s">
        <v>209</v>
      </c>
      <c r="L11" s="138">
        <v>59455</v>
      </c>
      <c r="M11" s="326" t="s">
        <v>372</v>
      </c>
      <c r="N11" s="326" t="s">
        <v>899</v>
      </c>
      <c r="O11" s="96"/>
      <c r="P11" s="72" t="s">
        <v>378</v>
      </c>
      <c r="Q11" s="65" t="s">
        <v>379</v>
      </c>
      <c r="R11" s="561" t="s">
        <v>976</v>
      </c>
      <c r="S11" s="563"/>
      <c r="T11" s="78"/>
      <c r="U11" s="39"/>
      <c r="V11" s="79"/>
      <c r="W11" s="79"/>
      <c r="X11" s="80"/>
      <c r="Y11" s="41"/>
    </row>
    <row r="12" spans="1:28" s="18" customFormat="1" ht="15.5" x14ac:dyDescent="0.35">
      <c r="A12" s="134"/>
      <c r="B12" s="135"/>
      <c r="C12" s="135"/>
      <c r="D12" s="202" t="s">
        <v>345</v>
      </c>
      <c r="E12" s="137" t="s">
        <v>356</v>
      </c>
      <c r="F12" s="138"/>
      <c r="G12" s="136"/>
      <c r="H12" s="138"/>
      <c r="I12" s="138" t="s">
        <v>464</v>
      </c>
      <c r="J12" s="138"/>
      <c r="K12" s="136" t="s">
        <v>345</v>
      </c>
      <c r="L12" s="138">
        <v>59456</v>
      </c>
      <c r="M12" s="326" t="s">
        <v>372</v>
      </c>
      <c r="N12" s="326" t="s">
        <v>899</v>
      </c>
      <c r="O12" s="96"/>
      <c r="P12" s="72" t="s">
        <v>370</v>
      </c>
      <c r="Q12" s="65" t="s">
        <v>371</v>
      </c>
      <c r="R12" s="561" t="s">
        <v>977</v>
      </c>
      <c r="S12" s="563"/>
      <c r="T12" s="78"/>
      <c r="U12" s="39"/>
      <c r="V12" s="79"/>
      <c r="W12" s="79"/>
      <c r="X12" s="80"/>
      <c r="Y12" s="41"/>
    </row>
    <row r="13" spans="1:28" s="18" customFormat="1" ht="15.5" x14ac:dyDescent="0.35">
      <c r="A13" s="134"/>
      <c r="B13" s="135"/>
      <c r="C13" s="135"/>
      <c r="D13" s="202" t="s">
        <v>346</v>
      </c>
      <c r="E13" s="495" t="s">
        <v>357</v>
      </c>
      <c r="F13" s="496"/>
      <c r="G13" s="497"/>
      <c r="H13" s="496"/>
      <c r="I13" s="496" t="s">
        <v>465</v>
      </c>
      <c r="J13" s="496"/>
      <c r="K13" s="497" t="s">
        <v>346</v>
      </c>
      <c r="L13" s="496">
        <v>59457</v>
      </c>
      <c r="M13" s="498" t="s">
        <v>372</v>
      </c>
      <c r="N13" s="498" t="s">
        <v>899</v>
      </c>
      <c r="O13" s="96"/>
      <c r="P13" s="72" t="s">
        <v>370</v>
      </c>
      <c r="Q13" s="65" t="s">
        <v>371</v>
      </c>
      <c r="R13" s="561" t="s">
        <v>977</v>
      </c>
      <c r="S13" s="563"/>
      <c r="T13" s="78"/>
      <c r="U13" s="39"/>
      <c r="V13" s="79"/>
      <c r="W13" s="79"/>
      <c r="X13" s="80"/>
      <c r="Y13" s="41"/>
    </row>
    <row r="14" spans="1:28" s="18" customFormat="1" ht="15.5" x14ac:dyDescent="0.35">
      <c r="A14" s="124"/>
      <c r="B14" s="124"/>
      <c r="C14" s="135"/>
      <c r="D14" s="202" t="s">
        <v>347</v>
      </c>
      <c r="E14" s="495" t="s">
        <v>890</v>
      </c>
      <c r="F14" s="496"/>
      <c r="G14" s="497"/>
      <c r="H14" s="496"/>
      <c r="I14" s="496" t="s">
        <v>897</v>
      </c>
      <c r="J14" s="496"/>
      <c r="K14" s="497" t="s">
        <v>347</v>
      </c>
      <c r="L14" s="496">
        <v>59458</v>
      </c>
      <c r="M14" s="498" t="s">
        <v>372</v>
      </c>
      <c r="N14" s="498" t="s">
        <v>899</v>
      </c>
      <c r="O14" s="96"/>
      <c r="P14" s="72" t="s">
        <v>378</v>
      </c>
      <c r="Q14" s="65" t="s">
        <v>889</v>
      </c>
      <c r="R14" s="561" t="s">
        <v>976</v>
      </c>
      <c r="S14" s="563"/>
      <c r="T14" s="78"/>
      <c r="U14" s="39"/>
      <c r="V14" s="79"/>
      <c r="W14" s="79"/>
      <c r="X14" s="80"/>
      <c r="Y14" s="41"/>
    </row>
    <row r="15" spans="1:28" s="18" customFormat="1" ht="15.5" x14ac:dyDescent="0.35">
      <c r="A15" s="124"/>
      <c r="B15" s="124"/>
      <c r="C15" s="135"/>
      <c r="D15" s="202" t="s">
        <v>1608</v>
      </c>
      <c r="E15" s="495" t="s">
        <v>1619</v>
      </c>
      <c r="F15" s="496"/>
      <c r="G15" s="497"/>
      <c r="H15" s="496"/>
      <c r="I15" s="496" t="s">
        <v>1670</v>
      </c>
      <c r="J15" s="496"/>
      <c r="K15" s="497" t="s">
        <v>1608</v>
      </c>
      <c r="L15" s="496">
        <v>59459</v>
      </c>
      <c r="M15" s="498" t="s">
        <v>372</v>
      </c>
      <c r="N15" s="498" t="s">
        <v>899</v>
      </c>
      <c r="O15" s="96"/>
      <c r="P15" s="72" t="s">
        <v>1620</v>
      </c>
      <c r="Q15" s="65" t="s">
        <v>1621</v>
      </c>
      <c r="R15" s="561" t="s">
        <v>1622</v>
      </c>
      <c r="S15" s="563"/>
      <c r="T15" s="78"/>
      <c r="U15" s="39"/>
      <c r="V15" s="79"/>
      <c r="W15" s="79"/>
      <c r="X15" s="80"/>
      <c r="Y15" s="41"/>
    </row>
    <row r="16" spans="1:28" s="18" customFormat="1" ht="16.5" customHeight="1" thickBot="1" x14ac:dyDescent="0.4">
      <c r="A16" s="1195"/>
      <c r="B16" s="1196"/>
      <c r="C16" s="140"/>
      <c r="D16" s="202" t="s">
        <v>190</v>
      </c>
      <c r="E16" s="141" t="s">
        <v>1671</v>
      </c>
      <c r="F16" s="142"/>
      <c r="G16" s="1326"/>
      <c r="H16" s="142"/>
      <c r="I16" s="503" t="s">
        <v>1673</v>
      </c>
      <c r="J16" s="142"/>
      <c r="K16" s="499" t="s">
        <v>190</v>
      </c>
      <c r="L16" s="142">
        <v>59460</v>
      </c>
      <c r="M16" s="327" t="s">
        <v>372</v>
      </c>
      <c r="N16" s="327" t="s">
        <v>899</v>
      </c>
      <c r="O16" s="96"/>
      <c r="P16" s="72" t="s">
        <v>378</v>
      </c>
      <c r="Q16" s="65" t="s">
        <v>1672</v>
      </c>
      <c r="R16" s="561" t="s">
        <v>1607</v>
      </c>
      <c r="S16" s="563"/>
      <c r="T16" s="78"/>
      <c r="U16" s="39"/>
      <c r="V16" s="79"/>
      <c r="W16" s="79"/>
      <c r="X16" s="80"/>
      <c r="Y16" s="41"/>
    </row>
    <row r="17" spans="1:25" s="87" customFormat="1" ht="13" x14ac:dyDescent="0.3">
      <c r="A17" s="100" t="s">
        <v>1038</v>
      </c>
      <c r="B17" s="102" t="s">
        <v>44</v>
      </c>
      <c r="C17" s="103" t="s">
        <v>219</v>
      </c>
      <c r="D17" s="180"/>
      <c r="E17" s="227" t="s">
        <v>1038</v>
      </c>
      <c r="F17" s="181"/>
      <c r="G17" s="181"/>
      <c r="H17" s="182"/>
      <c r="I17" s="182"/>
      <c r="J17" s="105" t="s">
        <v>13</v>
      </c>
      <c r="K17" s="106"/>
      <c r="L17" s="106"/>
      <c r="M17" s="504" t="s">
        <v>69</v>
      </c>
      <c r="N17" s="507"/>
      <c r="O17" s="98"/>
      <c r="P17" s="81"/>
      <c r="Q17" s="93"/>
      <c r="R17" s="561"/>
      <c r="S17" s="563"/>
      <c r="T17" s="82"/>
      <c r="U17" s="83"/>
      <c r="V17" s="84"/>
      <c r="W17" s="84"/>
      <c r="X17" s="85" t="s">
        <v>13</v>
      </c>
      <c r="Y17" s="86" t="s">
        <v>13</v>
      </c>
    </row>
    <row r="18" spans="1:25" s="18" customFormat="1" ht="15.5" x14ac:dyDescent="0.3">
      <c r="A18" s="101"/>
      <c r="B18" s="108"/>
      <c r="C18" s="183"/>
      <c r="D18" s="109"/>
      <c r="E18" s="191" t="s">
        <v>891</v>
      </c>
      <c r="F18" s="184" t="s">
        <v>93</v>
      </c>
      <c r="G18" s="184"/>
      <c r="H18" s="110">
        <v>1</v>
      </c>
      <c r="I18" s="185"/>
      <c r="J18" s="111"/>
      <c r="K18" s="112"/>
      <c r="L18" s="112"/>
      <c r="M18" s="505"/>
      <c r="N18" s="508"/>
      <c r="O18" s="97"/>
      <c r="P18" s="25"/>
      <c r="Q18" s="65"/>
      <c r="R18" s="561"/>
      <c r="S18" s="563"/>
      <c r="T18" s="82"/>
      <c r="U18" s="83"/>
      <c r="V18" s="84"/>
      <c r="W18" s="84"/>
      <c r="X18" s="85" t="s">
        <v>13</v>
      </c>
      <c r="Y18" s="86" t="s">
        <v>13</v>
      </c>
    </row>
    <row r="19" spans="1:25" s="493" customFormat="1" ht="15.5" x14ac:dyDescent="0.25">
      <c r="A19" s="101"/>
      <c r="B19" s="108"/>
      <c r="C19" s="492"/>
      <c r="D19" s="109"/>
      <c r="E19" s="191" t="s">
        <v>892</v>
      </c>
      <c r="F19" s="184" t="s">
        <v>93</v>
      </c>
      <c r="G19" s="184"/>
      <c r="H19" s="110">
        <v>1</v>
      </c>
      <c r="I19" s="185"/>
      <c r="J19" s="111"/>
      <c r="K19" s="112"/>
      <c r="L19" s="112"/>
      <c r="M19" s="505"/>
      <c r="N19" s="508"/>
      <c r="O19" s="97"/>
      <c r="P19" s="25"/>
      <c r="Q19" s="65"/>
      <c r="R19" s="561"/>
      <c r="S19" s="563"/>
      <c r="T19" s="82"/>
      <c r="U19" s="83"/>
      <c r="V19" s="84"/>
      <c r="W19" s="84"/>
      <c r="X19" s="85" t="s">
        <v>13</v>
      </c>
      <c r="Y19" s="86" t="s">
        <v>13</v>
      </c>
    </row>
    <row r="20" spans="1:25" s="494" customFormat="1" ht="15.5" x14ac:dyDescent="0.25">
      <c r="A20" s="188"/>
      <c r="B20" s="203"/>
      <c r="C20" s="189"/>
      <c r="D20" s="322" t="s">
        <v>54</v>
      </c>
      <c r="E20" s="191" t="s">
        <v>885</v>
      </c>
      <c r="F20" s="184"/>
      <c r="G20" s="184"/>
      <c r="H20" s="184"/>
      <c r="I20" s="184" t="s">
        <v>1636</v>
      </c>
      <c r="J20" s="192"/>
      <c r="K20" s="112" t="s">
        <v>54</v>
      </c>
      <c r="L20" s="109">
        <v>59450</v>
      </c>
      <c r="M20" s="506" t="s">
        <v>372</v>
      </c>
      <c r="N20" s="509" t="s">
        <v>900</v>
      </c>
      <c r="O20" s="99"/>
      <c r="P20" s="72" t="s">
        <v>700</v>
      </c>
      <c r="Q20" s="94" t="s">
        <v>902</v>
      </c>
      <c r="R20" s="561" t="s">
        <v>934</v>
      </c>
      <c r="S20" s="564"/>
      <c r="T20" s="82"/>
      <c r="U20" s="83"/>
      <c r="V20" s="84"/>
      <c r="W20" s="84"/>
      <c r="X20" s="85" t="s">
        <v>13</v>
      </c>
      <c r="Y20" s="86" t="s">
        <v>13</v>
      </c>
    </row>
    <row r="21" spans="1:25" s="494" customFormat="1" ht="15.5" x14ac:dyDescent="0.25">
      <c r="A21" s="188"/>
      <c r="B21" s="203"/>
      <c r="C21" s="189"/>
      <c r="D21" s="322" t="s">
        <v>55</v>
      </c>
      <c r="E21" s="191" t="s">
        <v>893</v>
      </c>
      <c r="F21" s="184"/>
      <c r="G21" s="184"/>
      <c r="H21" s="184"/>
      <c r="I21" s="184" t="s">
        <v>1637</v>
      </c>
      <c r="J21" s="192"/>
      <c r="K21" s="112" t="s">
        <v>55</v>
      </c>
      <c r="L21" s="109">
        <v>59451</v>
      </c>
      <c r="M21" s="506" t="s">
        <v>372</v>
      </c>
      <c r="N21" s="514" t="s">
        <v>899</v>
      </c>
      <c r="O21" s="99"/>
      <c r="P21" s="72" t="s">
        <v>895</v>
      </c>
      <c r="Q21" s="94" t="s">
        <v>894</v>
      </c>
      <c r="R21" s="561" t="s">
        <v>978</v>
      </c>
      <c r="S21" s="564"/>
      <c r="T21" s="82"/>
      <c r="U21" s="83"/>
      <c r="V21" s="84"/>
      <c r="W21" s="84"/>
      <c r="X21" s="85" t="s">
        <v>13</v>
      </c>
      <c r="Y21" s="86" t="s">
        <v>13</v>
      </c>
    </row>
    <row r="22" spans="1:25" s="494" customFormat="1" ht="15.5" x14ac:dyDescent="0.25">
      <c r="A22" s="188"/>
      <c r="B22" s="203"/>
      <c r="C22" s="189"/>
      <c r="D22" s="322" t="s">
        <v>56</v>
      </c>
      <c r="E22" s="191" t="s">
        <v>905</v>
      </c>
      <c r="F22" s="184"/>
      <c r="G22" s="184"/>
      <c r="H22" s="184"/>
      <c r="I22" s="184" t="s">
        <v>1638</v>
      </c>
      <c r="J22" s="192"/>
      <c r="K22" s="112" t="s">
        <v>56</v>
      </c>
      <c r="L22" s="109">
        <v>59452</v>
      </c>
      <c r="M22" s="506" t="s">
        <v>372</v>
      </c>
      <c r="N22" s="509" t="s">
        <v>899</v>
      </c>
      <c r="O22" s="99"/>
      <c r="P22" s="89" t="s">
        <v>906</v>
      </c>
      <c r="Q22" s="94" t="s">
        <v>904</v>
      </c>
      <c r="R22" s="561" t="s">
        <v>983</v>
      </c>
      <c r="S22" s="564"/>
      <c r="T22" s="82"/>
      <c r="U22" s="83"/>
      <c r="V22" s="84"/>
      <c r="W22" s="84"/>
      <c r="X22" s="85" t="s">
        <v>13</v>
      </c>
      <c r="Y22" s="86" t="s">
        <v>13</v>
      </c>
    </row>
    <row r="23" spans="1:25" s="522" customFormat="1" ht="15.5" x14ac:dyDescent="0.25">
      <c r="A23" s="515"/>
      <c r="B23" s="516"/>
      <c r="C23" s="517"/>
      <c r="D23" s="322" t="s">
        <v>57</v>
      </c>
      <c r="E23" s="191" t="s">
        <v>907</v>
      </c>
      <c r="F23" s="519"/>
      <c r="G23" s="519"/>
      <c r="H23" s="519"/>
      <c r="I23" s="184" t="s">
        <v>1640</v>
      </c>
      <c r="J23" s="520"/>
      <c r="K23" s="331" t="s">
        <v>57</v>
      </c>
      <c r="L23" s="518">
        <v>59453</v>
      </c>
      <c r="M23" s="521" t="s">
        <v>372</v>
      </c>
      <c r="N23" s="509" t="s">
        <v>899</v>
      </c>
      <c r="O23" s="99"/>
      <c r="P23" s="89" t="s">
        <v>908</v>
      </c>
      <c r="Q23" s="94" t="s">
        <v>909</v>
      </c>
      <c r="R23" s="561" t="s">
        <v>984</v>
      </c>
      <c r="S23" s="564"/>
      <c r="T23" s="82"/>
      <c r="U23" s="83"/>
      <c r="V23" s="84"/>
      <c r="W23" s="84"/>
      <c r="X23" s="85" t="s">
        <v>13</v>
      </c>
      <c r="Y23" s="86" t="s">
        <v>13</v>
      </c>
    </row>
    <row r="24" spans="1:25" s="522" customFormat="1" ht="15.5" x14ac:dyDescent="0.25">
      <c r="A24" s="515"/>
      <c r="B24" s="516"/>
      <c r="C24" s="517"/>
      <c r="D24" s="322" t="s">
        <v>58</v>
      </c>
      <c r="E24" s="539" t="s">
        <v>913</v>
      </c>
      <c r="F24" s="519"/>
      <c r="G24" s="519"/>
      <c r="H24" s="519"/>
      <c r="I24" s="184" t="s">
        <v>1641</v>
      </c>
      <c r="J24" s="520"/>
      <c r="K24" s="331" t="s">
        <v>58</v>
      </c>
      <c r="L24" s="518">
        <v>59454</v>
      </c>
      <c r="M24" s="521" t="s">
        <v>372</v>
      </c>
      <c r="N24" s="580" t="s">
        <v>899</v>
      </c>
      <c r="O24" s="99"/>
      <c r="P24" s="89" t="s">
        <v>914</v>
      </c>
      <c r="Q24" s="94" t="s">
        <v>915</v>
      </c>
      <c r="R24" s="561" t="s">
        <v>918</v>
      </c>
      <c r="S24" s="564"/>
      <c r="T24" s="82"/>
      <c r="U24" s="83"/>
      <c r="V24" s="84"/>
      <c r="W24" s="84"/>
      <c r="X24" s="85"/>
      <c r="Y24" s="86"/>
    </row>
    <row r="25" spans="1:25" s="522" customFormat="1" ht="15.5" x14ac:dyDescent="0.25">
      <c r="A25" s="515"/>
      <c r="B25" s="516"/>
      <c r="C25" s="517"/>
      <c r="D25" s="322" t="s">
        <v>209</v>
      </c>
      <c r="E25" s="539" t="s">
        <v>923</v>
      </c>
      <c r="F25" s="519"/>
      <c r="G25" s="519"/>
      <c r="H25" s="519"/>
      <c r="I25" s="184" t="s">
        <v>1642</v>
      </c>
      <c r="J25" s="520"/>
      <c r="K25" s="331" t="s">
        <v>209</v>
      </c>
      <c r="L25" s="518">
        <v>59455</v>
      </c>
      <c r="M25" s="521" t="s">
        <v>372</v>
      </c>
      <c r="N25" s="580" t="s">
        <v>899</v>
      </c>
      <c r="O25" s="99"/>
      <c r="P25" s="89" t="s">
        <v>925</v>
      </c>
      <c r="Q25" s="94" t="s">
        <v>924</v>
      </c>
      <c r="R25" s="561" t="s">
        <v>918</v>
      </c>
      <c r="S25" s="564"/>
      <c r="T25" s="82"/>
      <c r="U25" s="83"/>
      <c r="V25" s="84"/>
      <c r="W25" s="84"/>
      <c r="X25" s="85"/>
      <c r="Y25" s="86"/>
    </row>
    <row r="26" spans="1:25" s="1192" customFormat="1" ht="13.5" customHeight="1" x14ac:dyDescent="0.25">
      <c r="A26" s="1180"/>
      <c r="B26" s="1181"/>
      <c r="C26" s="517"/>
      <c r="D26" s="1149" t="s">
        <v>345</v>
      </c>
      <c r="E26" s="539" t="s">
        <v>926</v>
      </c>
      <c r="F26" s="1182"/>
      <c r="G26" s="1182"/>
      <c r="H26" s="1182"/>
      <c r="I26" s="1183" t="s">
        <v>1639</v>
      </c>
      <c r="J26" s="1184"/>
      <c r="K26" s="1185" t="s">
        <v>345</v>
      </c>
      <c r="L26" s="328">
        <v>59456</v>
      </c>
      <c r="M26" s="1186" t="s">
        <v>372</v>
      </c>
      <c r="N26" s="1187" t="s">
        <v>900</v>
      </c>
      <c r="O26" s="1188"/>
      <c r="P26" s="89" t="s">
        <v>700</v>
      </c>
      <c r="Q26" s="95" t="s">
        <v>902</v>
      </c>
      <c r="R26" s="561" t="s">
        <v>934</v>
      </c>
      <c r="S26" s="567"/>
      <c r="T26" s="1189"/>
      <c r="U26" s="1190"/>
      <c r="V26" s="84"/>
      <c r="W26" s="84"/>
      <c r="X26" s="1191"/>
      <c r="Y26" s="86"/>
    </row>
    <row r="27" spans="1:25" s="1192" customFormat="1" ht="17.25" customHeight="1" x14ac:dyDescent="0.25">
      <c r="A27" s="1180"/>
      <c r="B27" s="1181"/>
      <c r="C27" s="517"/>
      <c r="D27" s="1149" t="s">
        <v>346</v>
      </c>
      <c r="E27" s="539" t="s">
        <v>943</v>
      </c>
      <c r="F27" s="1183"/>
      <c r="G27" s="1183"/>
      <c r="H27" s="1183"/>
      <c r="I27" s="1183" t="s">
        <v>1643</v>
      </c>
      <c r="J27" s="1193"/>
      <c r="K27" s="1194" t="s">
        <v>346</v>
      </c>
      <c r="L27" s="108">
        <v>59457</v>
      </c>
      <c r="M27" s="505" t="s">
        <v>372</v>
      </c>
      <c r="N27" s="508" t="s">
        <v>899</v>
      </c>
      <c r="O27" s="1188"/>
      <c r="P27" s="72" t="s">
        <v>941</v>
      </c>
      <c r="Q27" s="95" t="s">
        <v>1186</v>
      </c>
      <c r="R27" s="561" t="s">
        <v>942</v>
      </c>
      <c r="S27" s="567"/>
      <c r="T27" s="1189"/>
      <c r="U27" s="1190"/>
      <c r="V27" s="84"/>
      <c r="W27" s="84"/>
      <c r="X27" s="1191"/>
      <c r="Y27" s="86"/>
    </row>
    <row r="28" spans="1:25" s="522" customFormat="1" ht="15.5" x14ac:dyDescent="0.25">
      <c r="A28" s="515"/>
      <c r="B28" s="516"/>
      <c r="C28" s="517"/>
      <c r="D28" s="322" t="s">
        <v>396</v>
      </c>
      <c r="E28" s="539" t="s">
        <v>949</v>
      </c>
      <c r="F28" s="519"/>
      <c r="G28" s="519"/>
      <c r="H28" s="519"/>
      <c r="I28" s="184" t="s">
        <v>1644</v>
      </c>
      <c r="J28" s="520"/>
      <c r="K28" s="331" t="s">
        <v>396</v>
      </c>
      <c r="L28" s="518">
        <v>59950</v>
      </c>
      <c r="M28" s="521" t="s">
        <v>372</v>
      </c>
      <c r="N28" s="509" t="s">
        <v>899</v>
      </c>
      <c r="O28" s="99"/>
      <c r="P28" s="89" t="s">
        <v>951</v>
      </c>
      <c r="Q28" s="94" t="s">
        <v>952</v>
      </c>
      <c r="R28" s="561" t="s">
        <v>953</v>
      </c>
      <c r="S28" s="564"/>
      <c r="T28" s="82"/>
      <c r="U28" s="83"/>
      <c r="V28" s="84"/>
      <c r="W28" s="84"/>
      <c r="X28" s="85"/>
      <c r="Y28" s="86"/>
    </row>
    <row r="29" spans="1:25" s="494" customFormat="1" ht="16" thickBot="1" x14ac:dyDescent="0.4">
      <c r="A29" s="188"/>
      <c r="B29" s="203"/>
      <c r="C29" s="189"/>
      <c r="D29" s="322" t="s">
        <v>1022</v>
      </c>
      <c r="E29" s="549" t="s">
        <v>950</v>
      </c>
      <c r="F29" s="184"/>
      <c r="G29" s="184"/>
      <c r="H29" s="184"/>
      <c r="I29" s="184" t="s">
        <v>1645</v>
      </c>
      <c r="J29" s="192"/>
      <c r="K29" s="112" t="s">
        <v>1022</v>
      </c>
      <c r="L29" s="109">
        <v>59951</v>
      </c>
      <c r="M29" s="506" t="s">
        <v>372</v>
      </c>
      <c r="N29" s="509" t="s">
        <v>899</v>
      </c>
      <c r="O29" s="99"/>
      <c r="P29" s="72" t="s">
        <v>951</v>
      </c>
      <c r="Q29" s="94" t="s">
        <v>952</v>
      </c>
      <c r="R29" s="561" t="s">
        <v>953</v>
      </c>
      <c r="S29" s="564"/>
      <c r="T29" s="82"/>
      <c r="U29" s="83"/>
      <c r="V29" s="84"/>
      <c r="W29" s="84"/>
      <c r="X29" s="85" t="s">
        <v>13</v>
      </c>
      <c r="Y29" s="86" t="s">
        <v>13</v>
      </c>
    </row>
    <row r="30" spans="1:25" s="522" customFormat="1" ht="13" x14ac:dyDescent="0.3">
      <c r="A30" s="113" t="s">
        <v>1037</v>
      </c>
      <c r="B30" s="114" t="s">
        <v>44</v>
      </c>
      <c r="C30" s="115" t="s">
        <v>219</v>
      </c>
      <c r="D30" s="173"/>
      <c r="E30" s="228" t="s">
        <v>1037</v>
      </c>
      <c r="F30" s="174"/>
      <c r="G30" s="174"/>
      <c r="H30" s="175"/>
      <c r="I30" s="175"/>
      <c r="J30" s="120" t="s">
        <v>13</v>
      </c>
      <c r="K30" s="121"/>
      <c r="L30" s="121"/>
      <c r="M30" s="510" t="s">
        <v>69</v>
      </c>
      <c r="N30" s="512"/>
      <c r="O30" s="98"/>
      <c r="P30" s="81"/>
      <c r="Q30" s="93"/>
      <c r="R30" s="561"/>
      <c r="S30" s="563"/>
      <c r="T30" s="82"/>
      <c r="U30" s="83"/>
      <c r="V30" s="84"/>
      <c r="W30" s="84"/>
      <c r="X30" s="85" t="s">
        <v>13</v>
      </c>
      <c r="Y30" s="86" t="s">
        <v>13</v>
      </c>
    </row>
    <row r="31" spans="1:25" s="522" customFormat="1" ht="15.5" x14ac:dyDescent="0.3">
      <c r="A31" s="123"/>
      <c r="B31" s="124"/>
      <c r="C31" s="176"/>
      <c r="D31" s="126"/>
      <c r="E31" s="199" t="s">
        <v>919</v>
      </c>
      <c r="F31" s="177" t="s">
        <v>93</v>
      </c>
      <c r="G31" s="177"/>
      <c r="H31" s="127">
        <v>1</v>
      </c>
      <c r="I31" s="523"/>
      <c r="J31" s="129"/>
      <c r="K31" s="130"/>
      <c r="L31" s="130"/>
      <c r="M31" s="511"/>
      <c r="N31" s="513"/>
      <c r="O31" s="97"/>
      <c r="P31" s="25"/>
      <c r="Q31" s="65"/>
      <c r="R31" s="561"/>
      <c r="S31" s="563"/>
      <c r="T31" s="82"/>
      <c r="U31" s="83"/>
      <c r="V31" s="84"/>
      <c r="W31" s="84"/>
      <c r="X31" s="85" t="s">
        <v>13</v>
      </c>
      <c r="Y31" s="86" t="s">
        <v>13</v>
      </c>
    </row>
    <row r="32" spans="1:25" s="522" customFormat="1" ht="15.5" x14ac:dyDescent="0.25">
      <c r="A32" s="123"/>
      <c r="B32" s="124"/>
      <c r="C32" s="125"/>
      <c r="D32" s="126"/>
      <c r="E32" s="199" t="s">
        <v>920</v>
      </c>
      <c r="F32" s="177" t="s">
        <v>93</v>
      </c>
      <c r="G32" s="177"/>
      <c r="H32" s="127">
        <v>1</v>
      </c>
      <c r="I32" s="523"/>
      <c r="J32" s="129"/>
      <c r="K32" s="130"/>
      <c r="L32" s="130"/>
      <c r="M32" s="511"/>
      <c r="N32" s="513"/>
      <c r="O32" s="97"/>
      <c r="P32" s="25"/>
      <c r="Q32" s="65"/>
      <c r="R32" s="561"/>
      <c r="S32" s="563"/>
      <c r="T32" s="82"/>
      <c r="U32" s="83"/>
      <c r="V32" s="84"/>
      <c r="W32" s="84"/>
      <c r="X32" s="85" t="s">
        <v>13</v>
      </c>
      <c r="Y32" s="86" t="s">
        <v>13</v>
      </c>
    </row>
    <row r="33" spans="1:25" s="522" customFormat="1" ht="15.5" x14ac:dyDescent="0.25">
      <c r="A33" s="211"/>
      <c r="B33" s="212"/>
      <c r="C33" s="213"/>
      <c r="D33" s="409" t="s">
        <v>910</v>
      </c>
      <c r="E33" s="199" t="s">
        <v>921</v>
      </c>
      <c r="F33" s="177"/>
      <c r="G33" s="177"/>
      <c r="H33" s="177"/>
      <c r="I33" s="177" t="s">
        <v>1647</v>
      </c>
      <c r="J33" s="215"/>
      <c r="K33" s="130" t="s">
        <v>910</v>
      </c>
      <c r="L33" s="126">
        <v>58450</v>
      </c>
      <c r="M33" s="524" t="s">
        <v>372</v>
      </c>
      <c r="N33" s="525" t="s">
        <v>900</v>
      </c>
      <c r="O33" s="99"/>
      <c r="P33" s="72" t="s">
        <v>1020</v>
      </c>
      <c r="Q33" s="94" t="s">
        <v>1019</v>
      </c>
      <c r="R33" s="561" t="s">
        <v>1021</v>
      </c>
      <c r="S33" s="564"/>
      <c r="T33" s="82"/>
      <c r="U33" s="83"/>
      <c r="V33" s="84"/>
      <c r="W33" s="84"/>
      <c r="X33" s="85" t="s">
        <v>13</v>
      </c>
      <c r="Y33" s="86" t="s">
        <v>13</v>
      </c>
    </row>
    <row r="34" spans="1:25" s="522" customFormat="1" ht="15.5" x14ac:dyDescent="0.25">
      <c r="A34" s="211"/>
      <c r="B34" s="212"/>
      <c r="C34" s="213"/>
      <c r="D34" s="409" t="s">
        <v>930</v>
      </c>
      <c r="E34" s="199" t="s">
        <v>932</v>
      </c>
      <c r="F34" s="177"/>
      <c r="G34" s="177"/>
      <c r="H34" s="177"/>
      <c r="I34" s="177" t="s">
        <v>1646</v>
      </c>
      <c r="J34" s="215"/>
      <c r="K34" s="130" t="s">
        <v>930</v>
      </c>
      <c r="L34" s="126">
        <v>58451</v>
      </c>
      <c r="M34" s="524" t="s">
        <v>372</v>
      </c>
      <c r="N34" s="525" t="s">
        <v>900</v>
      </c>
      <c r="O34" s="99"/>
      <c r="P34" s="72" t="s">
        <v>700</v>
      </c>
      <c r="Q34" s="94" t="s">
        <v>935</v>
      </c>
      <c r="R34" s="561" t="s">
        <v>934</v>
      </c>
      <c r="S34" s="564"/>
      <c r="T34" s="82"/>
      <c r="U34" s="83"/>
      <c r="V34" s="84"/>
      <c r="W34" s="84"/>
      <c r="X34" s="85" t="s">
        <v>13</v>
      </c>
      <c r="Y34" s="86" t="s">
        <v>13</v>
      </c>
    </row>
    <row r="35" spans="1:25" s="522" customFormat="1" ht="15.5" x14ac:dyDescent="0.25">
      <c r="A35" s="211"/>
      <c r="B35" s="212"/>
      <c r="C35" s="213"/>
      <c r="D35" s="409" t="s">
        <v>931</v>
      </c>
      <c r="E35" s="199" t="s">
        <v>933</v>
      </c>
      <c r="F35" s="177"/>
      <c r="G35" s="177"/>
      <c r="H35" s="177"/>
      <c r="I35" s="177" t="s">
        <v>1648</v>
      </c>
      <c r="J35" s="215"/>
      <c r="K35" s="130" t="s">
        <v>931</v>
      </c>
      <c r="L35" s="126">
        <v>58452</v>
      </c>
      <c r="M35" s="524" t="s">
        <v>372</v>
      </c>
      <c r="N35" s="525" t="s">
        <v>900</v>
      </c>
      <c r="O35" s="99"/>
      <c r="P35" s="89" t="s">
        <v>700</v>
      </c>
      <c r="Q35" s="94" t="s">
        <v>935</v>
      </c>
      <c r="R35" s="561" t="s">
        <v>934</v>
      </c>
      <c r="S35" s="564"/>
      <c r="T35" s="82"/>
      <c r="U35" s="83"/>
      <c r="V35" s="84"/>
      <c r="W35" s="84"/>
      <c r="X35" s="85" t="s">
        <v>13</v>
      </c>
      <c r="Y35" s="86" t="s">
        <v>13</v>
      </c>
    </row>
    <row r="36" spans="1:25" s="522" customFormat="1" ht="15.5" x14ac:dyDescent="0.25">
      <c r="A36" s="526"/>
      <c r="B36" s="527"/>
      <c r="C36" s="528"/>
      <c r="D36" s="948" t="s">
        <v>1014</v>
      </c>
      <c r="E36" s="530" t="s">
        <v>1015</v>
      </c>
      <c r="F36" s="531"/>
      <c r="G36" s="531"/>
      <c r="H36" s="531"/>
      <c r="I36" s="177" t="s">
        <v>1649</v>
      </c>
      <c r="J36" s="532"/>
      <c r="K36" s="533" t="s">
        <v>1014</v>
      </c>
      <c r="L36" s="529">
        <v>58453</v>
      </c>
      <c r="M36" s="534" t="s">
        <v>372</v>
      </c>
      <c r="N36" s="525" t="s">
        <v>900</v>
      </c>
      <c r="O36" s="99"/>
      <c r="P36" s="89" t="s">
        <v>906</v>
      </c>
      <c r="Q36" s="95" t="s">
        <v>1031</v>
      </c>
      <c r="R36" s="561" t="s">
        <v>1016</v>
      </c>
      <c r="S36" s="564"/>
      <c r="T36" s="82"/>
      <c r="U36" s="83"/>
      <c r="V36" s="84"/>
      <c r="W36" s="84"/>
      <c r="X36" s="85" t="s">
        <v>13</v>
      </c>
      <c r="Y36" s="86" t="s">
        <v>13</v>
      </c>
    </row>
    <row r="37" spans="1:25" s="522" customFormat="1" ht="15.5" x14ac:dyDescent="0.25">
      <c r="A37" s="526"/>
      <c r="B37" s="527"/>
      <c r="C37" s="528"/>
      <c r="D37" s="948" t="s">
        <v>54</v>
      </c>
      <c r="E37" s="530" t="s">
        <v>1013</v>
      </c>
      <c r="F37" s="531"/>
      <c r="G37" s="531"/>
      <c r="H37" s="531"/>
      <c r="I37" s="177" t="s">
        <v>1650</v>
      </c>
      <c r="J37" s="532"/>
      <c r="K37" s="533" t="s">
        <v>54</v>
      </c>
      <c r="L37" s="529">
        <v>59450</v>
      </c>
      <c r="M37" s="534" t="s">
        <v>372</v>
      </c>
      <c r="N37" s="818" t="s">
        <v>900</v>
      </c>
      <c r="O37" s="99"/>
      <c r="P37" s="89" t="s">
        <v>1010</v>
      </c>
      <c r="Q37" s="94" t="s">
        <v>1018</v>
      </c>
      <c r="R37" s="561" t="s">
        <v>1017</v>
      </c>
      <c r="S37" s="564"/>
      <c r="T37" s="82"/>
      <c r="U37" s="83"/>
      <c r="V37" s="84"/>
      <c r="W37" s="84"/>
      <c r="X37" s="85"/>
      <c r="Y37" s="86"/>
    </row>
    <row r="38" spans="1:25" s="522" customFormat="1" ht="15.5" x14ac:dyDescent="0.25">
      <c r="A38" s="526"/>
      <c r="B38" s="527"/>
      <c r="C38" s="528"/>
      <c r="D38" s="948" t="s">
        <v>55</v>
      </c>
      <c r="E38" s="530" t="s">
        <v>1134</v>
      </c>
      <c r="F38" s="531"/>
      <c r="G38" s="531"/>
      <c r="H38" s="531"/>
      <c r="I38" s="177" t="s">
        <v>1651</v>
      </c>
      <c r="J38" s="532"/>
      <c r="K38" s="533" t="s">
        <v>55</v>
      </c>
      <c r="L38" s="529">
        <v>59451</v>
      </c>
      <c r="M38" s="534" t="s">
        <v>372</v>
      </c>
      <c r="N38" s="818" t="s">
        <v>899</v>
      </c>
      <c r="O38" s="99"/>
      <c r="P38" s="89" t="s">
        <v>1136</v>
      </c>
      <c r="Q38" s="94" t="s">
        <v>1135</v>
      </c>
      <c r="R38" s="561" t="s">
        <v>1132</v>
      </c>
      <c r="S38" s="564"/>
      <c r="T38" s="82"/>
      <c r="U38" s="83"/>
      <c r="V38" s="84"/>
      <c r="W38" s="84"/>
      <c r="X38" s="85"/>
      <c r="Y38" s="86"/>
    </row>
    <row r="39" spans="1:25" s="522" customFormat="1" ht="15.5" x14ac:dyDescent="0.25">
      <c r="A39" s="526"/>
      <c r="B39" s="527"/>
      <c r="C39" s="528"/>
      <c r="D39" s="948" t="s">
        <v>56</v>
      </c>
      <c r="E39" s="530" t="s">
        <v>1250</v>
      </c>
      <c r="F39" s="531"/>
      <c r="G39" s="531"/>
      <c r="H39" s="531"/>
      <c r="I39" s="177" t="s">
        <v>1652</v>
      </c>
      <c r="J39" s="532"/>
      <c r="K39" s="533" t="s">
        <v>56</v>
      </c>
      <c r="L39" s="529">
        <v>59452</v>
      </c>
      <c r="M39" s="534" t="s">
        <v>372</v>
      </c>
      <c r="N39" s="818" t="s">
        <v>899</v>
      </c>
      <c r="O39" s="99"/>
      <c r="P39" s="89" t="s">
        <v>906</v>
      </c>
      <c r="Q39" s="94" t="s">
        <v>1251</v>
      </c>
      <c r="R39" s="561" t="s">
        <v>1016</v>
      </c>
      <c r="S39" s="564"/>
      <c r="T39" s="82"/>
      <c r="U39" s="83"/>
      <c r="V39" s="84"/>
      <c r="W39" s="84"/>
      <c r="X39" s="85"/>
      <c r="Y39" s="86"/>
    </row>
    <row r="40" spans="1:25" s="522" customFormat="1" ht="15.5" x14ac:dyDescent="0.25">
      <c r="A40" s="526"/>
      <c r="B40" s="527"/>
      <c r="C40" s="528"/>
      <c r="D40" s="948" t="s">
        <v>57</v>
      </c>
      <c r="E40" s="530" t="s">
        <v>1252</v>
      </c>
      <c r="F40" s="531"/>
      <c r="G40" s="531"/>
      <c r="H40" s="531"/>
      <c r="I40" s="177" t="s">
        <v>1653</v>
      </c>
      <c r="J40" s="532"/>
      <c r="K40" s="533" t="s">
        <v>57</v>
      </c>
      <c r="L40" s="529">
        <v>59453</v>
      </c>
      <c r="M40" s="534" t="s">
        <v>372</v>
      </c>
      <c r="N40" s="818" t="s">
        <v>899</v>
      </c>
      <c r="O40" s="99"/>
      <c r="P40" s="89" t="s">
        <v>1482</v>
      </c>
      <c r="Q40" s="94" t="s">
        <v>1253</v>
      </c>
      <c r="R40" s="561" t="s">
        <v>1016</v>
      </c>
      <c r="S40" s="564"/>
      <c r="T40" s="82"/>
      <c r="U40" s="83"/>
      <c r="V40" s="84"/>
      <c r="W40" s="84"/>
      <c r="X40" s="85"/>
      <c r="Y40" s="86"/>
    </row>
    <row r="41" spans="1:25" s="522" customFormat="1" ht="15.5" x14ac:dyDescent="0.25">
      <c r="A41" s="526"/>
      <c r="B41" s="527"/>
      <c r="C41" s="528"/>
      <c r="D41" s="948" t="s">
        <v>1548</v>
      </c>
      <c r="E41" s="530" t="s">
        <v>1549</v>
      </c>
      <c r="F41" s="531"/>
      <c r="G41" s="531"/>
      <c r="H41" s="531"/>
      <c r="I41" s="177" t="s">
        <v>2442</v>
      </c>
      <c r="J41" s="532"/>
      <c r="K41" s="533" t="s">
        <v>1548</v>
      </c>
      <c r="L41" s="529">
        <v>58454</v>
      </c>
      <c r="M41" s="534" t="s">
        <v>372</v>
      </c>
      <c r="N41" s="525" t="s">
        <v>900</v>
      </c>
      <c r="O41" s="99"/>
      <c r="P41" s="89" t="s">
        <v>1550</v>
      </c>
      <c r="Q41" s="95" t="s">
        <v>1551</v>
      </c>
      <c r="R41" s="561" t="s">
        <v>1132</v>
      </c>
      <c r="S41" s="564"/>
      <c r="T41" s="82"/>
      <c r="U41" s="83"/>
      <c r="V41" s="84"/>
      <c r="W41" s="84"/>
      <c r="X41" s="85" t="s">
        <v>13</v>
      </c>
      <c r="Y41" s="86" t="s">
        <v>13</v>
      </c>
    </row>
    <row r="42" spans="1:25" s="522" customFormat="1" ht="15.5" x14ac:dyDescent="0.25">
      <c r="A42" s="526"/>
      <c r="B42" s="527"/>
      <c r="C42" s="528"/>
      <c r="D42" s="948" t="s">
        <v>1687</v>
      </c>
      <c r="E42" s="530" t="s">
        <v>1688</v>
      </c>
      <c r="F42" s="531"/>
      <c r="G42" s="531"/>
      <c r="H42" s="531"/>
      <c r="I42" s="177" t="s">
        <v>2443</v>
      </c>
      <c r="J42" s="532"/>
      <c r="K42" s="533" t="s">
        <v>1687</v>
      </c>
      <c r="L42" s="529">
        <v>58455</v>
      </c>
      <c r="M42" s="534" t="s">
        <v>372</v>
      </c>
      <c r="N42" s="525" t="s">
        <v>900</v>
      </c>
      <c r="O42" s="99"/>
      <c r="P42" s="89" t="s">
        <v>1691</v>
      </c>
      <c r="Q42" s="95" t="s">
        <v>1692</v>
      </c>
      <c r="R42" s="561" t="s">
        <v>1693</v>
      </c>
      <c r="S42" s="564"/>
      <c r="T42" s="82"/>
      <c r="U42" s="83"/>
      <c r="V42" s="84"/>
      <c r="W42" s="84"/>
      <c r="X42" s="85"/>
      <c r="Y42" s="86"/>
    </row>
    <row r="43" spans="1:25" s="522" customFormat="1" ht="16" thickBot="1" x14ac:dyDescent="0.3">
      <c r="A43" s="526"/>
      <c r="B43" s="527"/>
      <c r="C43" s="528"/>
      <c r="D43" s="948" t="s">
        <v>1690</v>
      </c>
      <c r="E43" s="530" t="s">
        <v>1689</v>
      </c>
      <c r="F43" s="531"/>
      <c r="G43" s="531"/>
      <c r="H43" s="531"/>
      <c r="I43" s="177" t="s">
        <v>2444</v>
      </c>
      <c r="J43" s="532"/>
      <c r="K43" s="533" t="s">
        <v>1690</v>
      </c>
      <c r="L43" s="529">
        <v>585456</v>
      </c>
      <c r="M43" s="534" t="s">
        <v>372</v>
      </c>
      <c r="N43" s="525" t="s">
        <v>900</v>
      </c>
      <c r="O43" s="99"/>
      <c r="P43" s="89" t="s">
        <v>1034</v>
      </c>
      <c r="Q43" s="94" t="s">
        <v>1692</v>
      </c>
      <c r="R43" s="561" t="s">
        <v>1694</v>
      </c>
      <c r="S43" s="564"/>
      <c r="T43" s="82"/>
      <c r="U43" s="83"/>
      <c r="V43" s="84"/>
      <c r="W43" s="84"/>
      <c r="X43" s="85"/>
      <c r="Y43" s="86"/>
    </row>
    <row r="44" spans="1:25" s="87" customFormat="1" ht="15.5" x14ac:dyDescent="0.3">
      <c r="A44" s="100" t="s">
        <v>707</v>
      </c>
      <c r="B44" s="102" t="s">
        <v>44</v>
      </c>
      <c r="C44" s="103" t="s">
        <v>219</v>
      </c>
      <c r="D44" s="180"/>
      <c r="E44" s="535" t="s">
        <v>707</v>
      </c>
      <c r="F44" s="181"/>
      <c r="G44" s="181"/>
      <c r="H44" s="182"/>
      <c r="I44" s="104" t="s">
        <v>769</v>
      </c>
      <c r="J44" s="105" t="s">
        <v>773</v>
      </c>
      <c r="K44" s="106"/>
      <c r="L44" s="106"/>
      <c r="M44" s="504" t="s">
        <v>69</v>
      </c>
      <c r="N44" s="507"/>
      <c r="O44" s="98"/>
      <c r="P44" s="81"/>
      <c r="Q44" s="93"/>
      <c r="R44" s="561"/>
      <c r="S44" s="563"/>
      <c r="T44" s="82"/>
      <c r="U44" s="83"/>
      <c r="V44" s="84"/>
      <c r="W44" s="84"/>
      <c r="X44" s="85" t="s">
        <v>13</v>
      </c>
      <c r="Y44" s="86" t="s">
        <v>13</v>
      </c>
    </row>
    <row r="45" spans="1:25" s="18" customFormat="1" ht="15.5" x14ac:dyDescent="0.3">
      <c r="A45" s="101"/>
      <c r="B45" s="108"/>
      <c r="C45" s="183"/>
      <c r="D45" s="109"/>
      <c r="E45" s="191" t="s">
        <v>391</v>
      </c>
      <c r="F45" s="109" t="s">
        <v>93</v>
      </c>
      <c r="G45" s="109"/>
      <c r="H45" s="110">
        <v>1</v>
      </c>
      <c r="I45" s="108" t="s">
        <v>709</v>
      </c>
      <c r="J45" s="111" t="s">
        <v>774</v>
      </c>
      <c r="K45" s="112"/>
      <c r="L45" s="112"/>
      <c r="M45" s="505"/>
      <c r="N45" s="508"/>
      <c r="O45" s="97"/>
      <c r="P45" s="25"/>
      <c r="Q45" s="65" t="s">
        <v>393</v>
      </c>
      <c r="R45" s="561"/>
      <c r="S45" s="563"/>
      <c r="T45" s="82"/>
      <c r="U45" s="83"/>
      <c r="V45" s="84"/>
      <c r="W45" s="84"/>
      <c r="X45" s="85" t="s">
        <v>13</v>
      </c>
      <c r="Y45" s="86" t="s">
        <v>13</v>
      </c>
    </row>
    <row r="46" spans="1:25" s="18" customFormat="1" ht="15.5" x14ac:dyDescent="0.25">
      <c r="A46" s="101"/>
      <c r="B46" s="108"/>
      <c r="C46" s="492"/>
      <c r="D46" s="109"/>
      <c r="E46" s="191" t="s">
        <v>392</v>
      </c>
      <c r="F46" s="184" t="s">
        <v>93</v>
      </c>
      <c r="G46" s="184"/>
      <c r="H46" s="110">
        <v>1</v>
      </c>
      <c r="I46" s="108" t="s">
        <v>708</v>
      </c>
      <c r="J46" s="111" t="s">
        <v>774</v>
      </c>
      <c r="K46" s="112"/>
      <c r="L46" s="112"/>
      <c r="M46" s="505"/>
      <c r="N46" s="508"/>
      <c r="O46" s="97"/>
      <c r="P46" s="25"/>
      <c r="Q46" s="93" t="s">
        <v>393</v>
      </c>
      <c r="R46" s="561"/>
      <c r="S46" s="563"/>
      <c r="T46" s="82"/>
      <c r="U46" s="83"/>
      <c r="V46" s="84"/>
      <c r="W46" s="84"/>
      <c r="X46" s="85" t="s">
        <v>13</v>
      </c>
      <c r="Y46" s="86" t="s">
        <v>13</v>
      </c>
    </row>
    <row r="47" spans="1:25" s="18" customFormat="1" ht="16" thickBot="1" x14ac:dyDescent="0.3">
      <c r="A47" s="536"/>
      <c r="B47" s="537"/>
      <c r="C47" s="537"/>
      <c r="D47" s="538" t="s">
        <v>54</v>
      </c>
      <c r="E47" s="539" t="s">
        <v>394</v>
      </c>
      <c r="F47" s="540"/>
      <c r="G47" s="540"/>
      <c r="H47" s="541"/>
      <c r="I47" s="488" t="s">
        <v>770</v>
      </c>
      <c r="J47" s="542"/>
      <c r="K47" s="543" t="s">
        <v>54</v>
      </c>
      <c r="L47" s="543">
        <v>59450</v>
      </c>
      <c r="M47" s="544" t="s">
        <v>372</v>
      </c>
      <c r="N47" s="545" t="s">
        <v>899</v>
      </c>
      <c r="O47" s="309"/>
      <c r="P47" s="329" t="s">
        <v>395</v>
      </c>
      <c r="Q47" s="330" t="s">
        <v>739</v>
      </c>
      <c r="R47" s="561" t="s">
        <v>974</v>
      </c>
      <c r="S47" s="563"/>
      <c r="T47" s="82"/>
      <c r="U47" s="83"/>
      <c r="V47" s="84"/>
      <c r="W47" s="84"/>
      <c r="X47" s="85" t="s">
        <v>13</v>
      </c>
      <c r="Y47" s="86" t="s">
        <v>13</v>
      </c>
    </row>
    <row r="48" spans="1:25" s="335" customFormat="1" ht="16" thickTop="1" x14ac:dyDescent="0.25">
      <c r="A48" s="536"/>
      <c r="B48" s="537"/>
      <c r="C48" s="537"/>
      <c r="D48" s="322" t="s">
        <v>55</v>
      </c>
      <c r="E48" s="539" t="s">
        <v>490</v>
      </c>
      <c r="F48" s="540"/>
      <c r="G48" s="540"/>
      <c r="H48" s="541"/>
      <c r="I48" s="488" t="s">
        <v>881</v>
      </c>
      <c r="J48" s="542"/>
      <c r="K48" s="543" t="s">
        <v>55</v>
      </c>
      <c r="L48" s="543">
        <v>59451</v>
      </c>
      <c r="M48" s="544" t="s">
        <v>372</v>
      </c>
      <c r="N48" s="545" t="s">
        <v>899</v>
      </c>
      <c r="O48" s="309"/>
      <c r="P48" s="329" t="s">
        <v>492</v>
      </c>
      <c r="Q48" s="330" t="s">
        <v>835</v>
      </c>
      <c r="R48" s="561" t="s">
        <v>973</v>
      </c>
      <c r="S48" s="563"/>
      <c r="T48" s="82"/>
      <c r="U48" s="83"/>
      <c r="V48" s="84"/>
      <c r="W48" s="84"/>
      <c r="X48" s="85" t="s">
        <v>13</v>
      </c>
      <c r="Y48" s="86" t="s">
        <v>13</v>
      </c>
    </row>
    <row r="49" spans="1:25" s="337" customFormat="1" ht="15.5" x14ac:dyDescent="0.25">
      <c r="A49" s="101"/>
      <c r="B49" s="108"/>
      <c r="C49" s="492"/>
      <c r="D49" s="322" t="s">
        <v>56</v>
      </c>
      <c r="E49" s="546" t="s">
        <v>491</v>
      </c>
      <c r="F49" s="184"/>
      <c r="G49" s="184"/>
      <c r="H49" s="110"/>
      <c r="I49" s="108" t="s">
        <v>882</v>
      </c>
      <c r="J49" s="111"/>
      <c r="K49" s="112" t="s">
        <v>56</v>
      </c>
      <c r="L49" s="112">
        <v>59452</v>
      </c>
      <c r="M49" s="544" t="s">
        <v>372</v>
      </c>
      <c r="N49" s="545" t="s">
        <v>899</v>
      </c>
      <c r="O49" s="309"/>
      <c r="P49" s="72" t="s">
        <v>492</v>
      </c>
      <c r="Q49" s="336" t="s">
        <v>836</v>
      </c>
      <c r="R49" s="561" t="s">
        <v>973</v>
      </c>
      <c r="S49" s="565"/>
      <c r="T49" s="82"/>
      <c r="U49" s="83"/>
      <c r="V49" s="84"/>
      <c r="W49" s="84"/>
      <c r="X49" s="85" t="s">
        <v>13</v>
      </c>
      <c r="Y49" s="86" t="s">
        <v>13</v>
      </c>
    </row>
    <row r="50" spans="1:25" s="337" customFormat="1" ht="15.5" x14ac:dyDescent="0.25">
      <c r="A50" s="101"/>
      <c r="B50" s="108"/>
      <c r="C50" s="492"/>
      <c r="D50" s="322" t="s">
        <v>57</v>
      </c>
      <c r="E50" s="546" t="s">
        <v>493</v>
      </c>
      <c r="F50" s="184"/>
      <c r="G50" s="184"/>
      <c r="H50" s="110"/>
      <c r="I50" s="108" t="s">
        <v>839</v>
      </c>
      <c r="J50" s="111"/>
      <c r="K50" s="112" t="s">
        <v>57</v>
      </c>
      <c r="L50" s="112">
        <v>59453</v>
      </c>
      <c r="M50" s="544" t="s">
        <v>372</v>
      </c>
      <c r="N50" s="545" t="s">
        <v>903</v>
      </c>
      <c r="O50" s="309"/>
      <c r="P50" s="72" t="s">
        <v>622</v>
      </c>
      <c r="Q50" s="336" t="s">
        <v>623</v>
      </c>
      <c r="R50" s="561" t="s">
        <v>980</v>
      </c>
      <c r="S50" s="565"/>
      <c r="T50" s="82"/>
      <c r="U50" s="83"/>
      <c r="V50" s="84"/>
      <c r="W50" s="84"/>
      <c r="X50" s="85" t="s">
        <v>13</v>
      </c>
      <c r="Y50" s="86" t="s">
        <v>13</v>
      </c>
    </row>
    <row r="51" spans="1:25" s="337" customFormat="1" ht="15.5" x14ac:dyDescent="0.25">
      <c r="A51" s="101"/>
      <c r="B51" s="108"/>
      <c r="C51" s="492"/>
      <c r="D51" s="322" t="s">
        <v>58</v>
      </c>
      <c r="E51" s="546" t="s">
        <v>496</v>
      </c>
      <c r="F51" s="184"/>
      <c r="G51" s="184"/>
      <c r="H51" s="110"/>
      <c r="I51" s="108" t="s">
        <v>871</v>
      </c>
      <c r="J51" s="111"/>
      <c r="K51" s="112" t="s">
        <v>58</v>
      </c>
      <c r="L51" s="112">
        <v>59454</v>
      </c>
      <c r="M51" s="544" t="s">
        <v>372</v>
      </c>
      <c r="N51" s="545" t="s">
        <v>899</v>
      </c>
      <c r="O51" s="309"/>
      <c r="P51" s="72" t="s">
        <v>492</v>
      </c>
      <c r="Q51" s="336" t="s">
        <v>832</v>
      </c>
      <c r="R51" s="561" t="s">
        <v>971</v>
      </c>
      <c r="S51" s="565"/>
      <c r="T51" s="82"/>
      <c r="U51" s="83"/>
      <c r="V51" s="84"/>
      <c r="W51" s="84"/>
      <c r="X51" s="85" t="s">
        <v>13</v>
      </c>
      <c r="Y51" s="86" t="s">
        <v>13</v>
      </c>
    </row>
    <row r="52" spans="1:25" s="413" customFormat="1" ht="15.5" x14ac:dyDescent="0.25">
      <c r="A52" s="536"/>
      <c r="B52" s="537"/>
      <c r="C52" s="547"/>
      <c r="D52" s="491" t="s">
        <v>209</v>
      </c>
      <c r="E52" s="539" t="s">
        <v>497</v>
      </c>
      <c r="F52" s="489"/>
      <c r="G52" s="489"/>
      <c r="H52" s="548"/>
      <c r="I52" s="537" t="s">
        <v>838</v>
      </c>
      <c r="J52" s="542"/>
      <c r="K52" s="543" t="s">
        <v>209</v>
      </c>
      <c r="L52" s="543">
        <v>59455</v>
      </c>
      <c r="M52" s="544" t="s">
        <v>372</v>
      </c>
      <c r="N52" s="545" t="s">
        <v>899</v>
      </c>
      <c r="O52" s="309"/>
      <c r="P52" s="329" t="s">
        <v>494</v>
      </c>
      <c r="Q52" s="412" t="s">
        <v>495</v>
      </c>
      <c r="R52" s="561" t="s">
        <v>975</v>
      </c>
      <c r="S52" s="565"/>
      <c r="T52" s="82"/>
      <c r="U52" s="83"/>
      <c r="V52" s="84"/>
      <c r="W52" s="84"/>
      <c r="X52" s="85" t="s">
        <v>13</v>
      </c>
      <c r="Y52" s="86" t="s">
        <v>13</v>
      </c>
    </row>
    <row r="53" spans="1:25" s="413" customFormat="1" ht="15.5" x14ac:dyDescent="0.25">
      <c r="A53" s="536"/>
      <c r="B53" s="537"/>
      <c r="C53" s="547"/>
      <c r="D53" s="491" t="s">
        <v>345</v>
      </c>
      <c r="E53" s="539" t="s">
        <v>698</v>
      </c>
      <c r="F53" s="489"/>
      <c r="G53" s="489"/>
      <c r="H53" s="548"/>
      <c r="I53" s="537" t="s">
        <v>771</v>
      </c>
      <c r="J53" s="542"/>
      <c r="K53" s="543" t="s">
        <v>345</v>
      </c>
      <c r="L53" s="543">
        <v>59456</v>
      </c>
      <c r="M53" s="544" t="s">
        <v>372</v>
      </c>
      <c r="N53" s="545" t="s">
        <v>899</v>
      </c>
      <c r="O53" s="309"/>
      <c r="P53" s="329" t="s">
        <v>206</v>
      </c>
      <c r="Q53" s="852" t="s">
        <v>1187</v>
      </c>
      <c r="R53" s="561" t="s">
        <v>1189</v>
      </c>
      <c r="S53" s="565"/>
      <c r="T53" s="82"/>
      <c r="U53" s="83"/>
      <c r="V53" s="84"/>
      <c r="W53" s="84"/>
      <c r="X53" s="85" t="s">
        <v>13</v>
      </c>
      <c r="Y53" s="86" t="s">
        <v>13</v>
      </c>
    </row>
    <row r="54" spans="1:25" s="853" customFormat="1" ht="15.5" x14ac:dyDescent="0.35">
      <c r="A54" s="536"/>
      <c r="B54" s="537"/>
      <c r="C54" s="537"/>
      <c r="D54" s="491" t="s">
        <v>346</v>
      </c>
      <c r="E54" s="825" t="s">
        <v>699</v>
      </c>
      <c r="F54" s="826"/>
      <c r="G54" s="828"/>
      <c r="H54" s="826"/>
      <c r="I54" s="824" t="s">
        <v>772</v>
      </c>
      <c r="J54" s="826"/>
      <c r="K54" s="824" t="s">
        <v>346</v>
      </c>
      <c r="L54" s="828">
        <v>59457</v>
      </c>
      <c r="M54" s="829" t="s">
        <v>372</v>
      </c>
      <c r="N54" s="829" t="s">
        <v>899</v>
      </c>
      <c r="O54" s="96"/>
      <c r="P54" s="72" t="s">
        <v>700</v>
      </c>
      <c r="Q54" s="65" t="s">
        <v>701</v>
      </c>
      <c r="R54" s="561" t="s">
        <v>934</v>
      </c>
      <c r="S54" s="565"/>
      <c r="T54" s="82"/>
      <c r="U54" s="83"/>
      <c r="V54" s="84"/>
      <c r="W54" s="84"/>
      <c r="X54" s="85"/>
      <c r="Y54" s="86"/>
    </row>
    <row r="55" spans="1:25" s="18" customFormat="1" ht="15.5" x14ac:dyDescent="0.35">
      <c r="A55" s="536"/>
      <c r="B55" s="537"/>
      <c r="C55" s="537"/>
      <c r="D55" s="491" t="s">
        <v>347</v>
      </c>
      <c r="E55" s="825" t="s">
        <v>1194</v>
      </c>
      <c r="F55" s="826"/>
      <c r="G55" s="828"/>
      <c r="H55" s="826"/>
      <c r="I55" s="824" t="s">
        <v>1204</v>
      </c>
      <c r="J55" s="826"/>
      <c r="K55" s="824" t="s">
        <v>347</v>
      </c>
      <c r="L55" s="828">
        <v>59458</v>
      </c>
      <c r="M55" s="829" t="s">
        <v>372</v>
      </c>
      <c r="N55" s="829" t="s">
        <v>899</v>
      </c>
      <c r="O55" s="96"/>
      <c r="P55" s="72" t="s">
        <v>206</v>
      </c>
      <c r="Q55" s="65" t="s">
        <v>1188</v>
      </c>
      <c r="R55" s="561" t="s">
        <v>1190</v>
      </c>
      <c r="S55" s="563"/>
      <c r="T55" s="82"/>
      <c r="U55" s="83"/>
      <c r="V55" s="84"/>
      <c r="W55" s="84"/>
      <c r="X55" s="85" t="s">
        <v>13</v>
      </c>
      <c r="Y55" s="86" t="s">
        <v>13</v>
      </c>
    </row>
    <row r="56" spans="1:25" s="18" customFormat="1" ht="15.5" x14ac:dyDescent="0.35">
      <c r="A56" s="536"/>
      <c r="B56" s="537"/>
      <c r="C56" s="537"/>
      <c r="D56" s="491" t="s">
        <v>1608</v>
      </c>
      <c r="E56" s="825" t="s">
        <v>1676</v>
      </c>
      <c r="F56" s="826"/>
      <c r="G56" s="828"/>
      <c r="H56" s="826"/>
      <c r="I56" s="827"/>
      <c r="J56" s="826"/>
      <c r="K56" s="824" t="s">
        <v>1608</v>
      </c>
      <c r="L56" s="828">
        <v>59459</v>
      </c>
      <c r="M56" s="829" t="s">
        <v>372</v>
      </c>
      <c r="N56" s="829" t="s">
        <v>899</v>
      </c>
      <c r="O56" s="96"/>
      <c r="P56" s="72" t="s">
        <v>1677</v>
      </c>
      <c r="Q56" s="65" t="s">
        <v>1680</v>
      </c>
      <c r="R56" s="561" t="s">
        <v>1678</v>
      </c>
      <c r="S56" s="563"/>
      <c r="T56" s="82"/>
      <c r="U56" s="83"/>
      <c r="V56" s="84"/>
      <c r="W56" s="84"/>
      <c r="X56" s="85" t="s">
        <v>13</v>
      </c>
      <c r="Y56" s="86" t="s">
        <v>13</v>
      </c>
    </row>
    <row r="57" spans="1:25" s="18" customFormat="1" ht="16" thickBot="1" x14ac:dyDescent="0.3">
      <c r="A57" s="958"/>
      <c r="B57" s="836"/>
      <c r="C57" s="959"/>
      <c r="D57" s="491" t="s">
        <v>190</v>
      </c>
      <c r="E57" s="838" t="s">
        <v>1739</v>
      </c>
      <c r="F57" s="488"/>
      <c r="G57" s="488"/>
      <c r="H57" s="488"/>
      <c r="I57" s="488" t="s">
        <v>1740</v>
      </c>
      <c r="J57" s="839"/>
      <c r="K57" s="488" t="s">
        <v>190</v>
      </c>
      <c r="L57" s="488">
        <v>59460</v>
      </c>
      <c r="M57" s="840" t="s">
        <v>372</v>
      </c>
      <c r="N57" s="840" t="s">
        <v>899</v>
      </c>
      <c r="O57" s="99"/>
      <c r="P57" s="800" t="s">
        <v>1737</v>
      </c>
      <c r="Q57" s="801" t="s">
        <v>1738</v>
      </c>
      <c r="R57" s="561"/>
      <c r="S57" s="566"/>
      <c r="T57" s="82"/>
      <c r="U57" s="83"/>
      <c r="V57" s="84"/>
      <c r="W57" s="84"/>
      <c r="X57" s="85"/>
      <c r="Y57" s="86"/>
    </row>
    <row r="58" spans="1:25" s="18" customFormat="1" ht="13" x14ac:dyDescent="0.3">
      <c r="A58" s="229" t="s">
        <v>1025</v>
      </c>
      <c r="B58" s="114" t="s">
        <v>44</v>
      </c>
      <c r="C58" s="115" t="s">
        <v>219</v>
      </c>
      <c r="D58" s="173"/>
      <c r="E58" s="830" t="s">
        <v>1025</v>
      </c>
      <c r="F58" s="174"/>
      <c r="G58" s="174"/>
      <c r="H58" s="175"/>
      <c r="I58" s="175"/>
      <c r="J58" s="120"/>
      <c r="K58" s="121"/>
      <c r="L58" s="121"/>
      <c r="M58" s="122" t="s">
        <v>69</v>
      </c>
      <c r="N58" s="122"/>
      <c r="O58" s="332"/>
      <c r="P58" s="333"/>
      <c r="Q58" s="334"/>
      <c r="R58" s="561"/>
      <c r="S58" s="566"/>
      <c r="T58" s="82"/>
      <c r="U58" s="83"/>
      <c r="V58" s="84"/>
      <c r="W58" s="84"/>
      <c r="X58" s="85"/>
      <c r="Y58" s="86"/>
    </row>
    <row r="59" spans="1:25" s="18" customFormat="1" ht="15.5" x14ac:dyDescent="0.25">
      <c r="A59" s="211"/>
      <c r="B59" s="212"/>
      <c r="C59" s="213"/>
      <c r="D59" s="214"/>
      <c r="E59" s="199" t="s">
        <v>1026</v>
      </c>
      <c r="F59" s="126" t="s">
        <v>93</v>
      </c>
      <c r="G59" s="126"/>
      <c r="H59" s="177">
        <v>1</v>
      </c>
      <c r="I59" s="126"/>
      <c r="J59" s="215"/>
      <c r="K59" s="126"/>
      <c r="L59" s="126"/>
      <c r="M59" s="216"/>
      <c r="N59" s="216"/>
      <c r="O59" s="99"/>
      <c r="P59" s="88"/>
      <c r="Q59" s="94" t="s">
        <v>1029</v>
      </c>
      <c r="R59" s="561"/>
      <c r="S59" s="566"/>
      <c r="T59" s="82"/>
      <c r="U59" s="83"/>
      <c r="V59" s="84"/>
      <c r="W59" s="84"/>
      <c r="X59" s="85"/>
      <c r="Y59" s="86"/>
    </row>
    <row r="60" spans="1:25" s="18" customFormat="1" ht="15.5" x14ac:dyDescent="0.25">
      <c r="A60" s="211"/>
      <c r="B60" s="212"/>
      <c r="C60" s="213"/>
      <c r="D60" s="214"/>
      <c r="E60" s="199" t="s">
        <v>1027</v>
      </c>
      <c r="F60" s="126" t="s">
        <v>93</v>
      </c>
      <c r="G60" s="126"/>
      <c r="H60" s="177">
        <v>1</v>
      </c>
      <c r="I60" s="126"/>
      <c r="J60" s="215"/>
      <c r="K60" s="126"/>
      <c r="L60" s="126"/>
      <c r="M60" s="216"/>
      <c r="N60" s="216"/>
      <c r="O60" s="99"/>
      <c r="P60" s="88"/>
      <c r="Q60" s="94" t="s">
        <v>1029</v>
      </c>
      <c r="R60" s="561"/>
      <c r="S60" s="566"/>
      <c r="T60" s="82"/>
      <c r="U60" s="83"/>
      <c r="V60" s="84"/>
      <c r="W60" s="84"/>
      <c r="X60" s="85"/>
      <c r="Y60" s="86"/>
    </row>
    <row r="61" spans="1:25" s="18" customFormat="1" ht="15.5" x14ac:dyDescent="0.3">
      <c r="A61" s="211"/>
      <c r="B61" s="212"/>
      <c r="C61" s="213"/>
      <c r="D61" s="202" t="s">
        <v>54</v>
      </c>
      <c r="E61" s="199" t="s">
        <v>1024</v>
      </c>
      <c r="F61" s="177"/>
      <c r="G61" s="177"/>
      <c r="H61" s="177"/>
      <c r="I61" s="126"/>
      <c r="J61" s="215"/>
      <c r="K61" s="126" t="s">
        <v>54</v>
      </c>
      <c r="L61" s="126">
        <v>59450</v>
      </c>
      <c r="M61" s="216" t="s">
        <v>372</v>
      </c>
      <c r="N61" s="216" t="s">
        <v>899</v>
      </c>
      <c r="O61" s="99"/>
      <c r="P61" s="89" t="s">
        <v>492</v>
      </c>
      <c r="Q61" s="94" t="s">
        <v>1028</v>
      </c>
      <c r="R61" s="561" t="s">
        <v>1030</v>
      </c>
      <c r="S61" s="566"/>
      <c r="T61" s="82"/>
      <c r="U61" s="83"/>
      <c r="V61" s="84"/>
      <c r="W61" s="84"/>
      <c r="X61" s="85"/>
      <c r="Y61" s="86"/>
    </row>
    <row r="62" spans="1:25" s="18" customFormat="1" ht="15.5" x14ac:dyDescent="0.3">
      <c r="A62" s="211"/>
      <c r="B62" s="212"/>
      <c r="C62" s="213"/>
      <c r="D62" s="202" t="s">
        <v>55</v>
      </c>
      <c r="E62" s="199" t="s">
        <v>1059</v>
      </c>
      <c r="F62" s="177"/>
      <c r="G62" s="177"/>
      <c r="H62" s="177"/>
      <c r="I62" s="126"/>
      <c r="J62" s="215"/>
      <c r="K62" s="126" t="s">
        <v>55</v>
      </c>
      <c r="L62" s="126">
        <v>59451</v>
      </c>
      <c r="M62" s="216" t="s">
        <v>372</v>
      </c>
      <c r="N62" s="216" t="s">
        <v>899</v>
      </c>
      <c r="O62" s="99"/>
      <c r="P62" s="89" t="s">
        <v>1060</v>
      </c>
      <c r="Q62" s="95" t="s">
        <v>1123</v>
      </c>
      <c r="R62" s="561" t="s">
        <v>1062</v>
      </c>
      <c r="S62" s="566"/>
      <c r="T62" s="82"/>
      <c r="U62" s="83"/>
      <c r="V62" s="84"/>
      <c r="W62" s="84"/>
      <c r="X62" s="85"/>
      <c r="Y62" s="86"/>
    </row>
    <row r="63" spans="1:25" s="18" customFormat="1" ht="15.5" x14ac:dyDescent="0.3">
      <c r="A63" s="555"/>
      <c r="B63" s="556"/>
      <c r="C63" s="557"/>
      <c r="D63" s="202" t="s">
        <v>56</v>
      </c>
      <c r="E63" s="199" t="s">
        <v>1140</v>
      </c>
      <c r="F63" s="177"/>
      <c r="G63" s="177"/>
      <c r="H63" s="177"/>
      <c r="I63" s="126"/>
      <c r="J63" s="215"/>
      <c r="K63" s="126" t="s">
        <v>56</v>
      </c>
      <c r="L63" s="126">
        <v>59452</v>
      </c>
      <c r="M63" s="216" t="s">
        <v>372</v>
      </c>
      <c r="N63" s="216" t="s">
        <v>899</v>
      </c>
      <c r="O63" s="99"/>
      <c r="P63" s="89" t="s">
        <v>1060</v>
      </c>
      <c r="Q63" s="95" t="s">
        <v>1123</v>
      </c>
      <c r="R63" s="561" t="s">
        <v>1062</v>
      </c>
      <c r="S63" s="566"/>
      <c r="T63" s="82"/>
      <c r="U63" s="83"/>
      <c r="V63" s="84"/>
      <c r="W63" s="84"/>
      <c r="X63" s="85"/>
      <c r="Y63" s="86"/>
    </row>
    <row r="64" spans="1:25" s="18" customFormat="1" ht="15.5" x14ac:dyDescent="0.3">
      <c r="A64" s="555"/>
      <c r="B64" s="556"/>
      <c r="C64" s="557"/>
      <c r="D64" s="202" t="s">
        <v>57</v>
      </c>
      <c r="E64" s="558" t="s">
        <v>1141</v>
      </c>
      <c r="F64" s="411"/>
      <c r="G64" s="411"/>
      <c r="H64" s="411"/>
      <c r="I64" s="410"/>
      <c r="J64" s="559"/>
      <c r="K64" s="410" t="s">
        <v>57</v>
      </c>
      <c r="L64" s="410">
        <v>59453</v>
      </c>
      <c r="M64" s="560" t="s">
        <v>372</v>
      </c>
      <c r="N64" s="560" t="s">
        <v>899</v>
      </c>
      <c r="O64" s="99"/>
      <c r="P64" s="89" t="s">
        <v>1060</v>
      </c>
      <c r="Q64" s="95" t="s">
        <v>1123</v>
      </c>
      <c r="R64" s="561" t="s">
        <v>1062</v>
      </c>
      <c r="S64" s="566"/>
      <c r="T64" s="82"/>
      <c r="U64" s="83"/>
      <c r="V64" s="84"/>
      <c r="W64" s="84"/>
      <c r="X64" s="85"/>
      <c r="Y64" s="86"/>
    </row>
    <row r="65" spans="1:25" s="18" customFormat="1" ht="15.5" x14ac:dyDescent="0.3">
      <c r="A65" s="555"/>
      <c r="B65" s="556"/>
      <c r="C65" s="557"/>
      <c r="D65" s="202" t="s">
        <v>58</v>
      </c>
      <c r="E65" s="558" t="s">
        <v>1195</v>
      </c>
      <c r="F65" s="411"/>
      <c r="G65" s="411"/>
      <c r="H65" s="411"/>
      <c r="I65" s="410"/>
      <c r="J65" s="559"/>
      <c r="K65" s="410" t="s">
        <v>58</v>
      </c>
      <c r="L65" s="410">
        <v>59454</v>
      </c>
      <c r="M65" s="560" t="s">
        <v>372</v>
      </c>
      <c r="N65" s="560" t="s">
        <v>899</v>
      </c>
      <c r="O65" s="99"/>
      <c r="P65" s="89" t="s">
        <v>1197</v>
      </c>
      <c r="Q65" s="95" t="s">
        <v>1196</v>
      </c>
      <c r="R65" s="561" t="s">
        <v>1198</v>
      </c>
      <c r="S65" s="566"/>
      <c r="T65" s="82"/>
      <c r="U65" s="83"/>
      <c r="V65" s="84"/>
      <c r="W65" s="84"/>
      <c r="X65" s="85"/>
      <c r="Y65" s="86"/>
    </row>
    <row r="66" spans="1:25" s="18" customFormat="1" ht="15.5" x14ac:dyDescent="0.3">
      <c r="A66" s="555"/>
      <c r="B66" s="556"/>
      <c r="C66" s="557"/>
      <c r="D66" s="202" t="s">
        <v>209</v>
      </c>
      <c r="E66" s="558" t="s">
        <v>1242</v>
      </c>
      <c r="F66" s="411"/>
      <c r="G66" s="411"/>
      <c r="H66" s="411"/>
      <c r="I66" s="410"/>
      <c r="J66" s="559"/>
      <c r="K66" s="410" t="s">
        <v>209</v>
      </c>
      <c r="L66" s="410">
        <v>59455</v>
      </c>
      <c r="M66" s="560" t="s">
        <v>372</v>
      </c>
      <c r="N66" s="560" t="s">
        <v>899</v>
      </c>
      <c r="O66" s="99"/>
      <c r="P66" s="89" t="s">
        <v>494</v>
      </c>
      <c r="Q66" s="95" t="s">
        <v>1243</v>
      </c>
      <c r="R66" s="561" t="s">
        <v>1016</v>
      </c>
      <c r="S66" s="566"/>
      <c r="T66" s="82"/>
      <c r="U66" s="83"/>
      <c r="V66" s="84"/>
      <c r="W66" s="84"/>
      <c r="X66" s="85"/>
      <c r="Y66" s="86"/>
    </row>
    <row r="67" spans="1:25" s="18" customFormat="1" ht="15.5" x14ac:dyDescent="0.3">
      <c r="A67" s="555"/>
      <c r="B67" s="556"/>
      <c r="C67" s="557"/>
      <c r="D67" s="202" t="s">
        <v>345</v>
      </c>
      <c r="E67" s="558" t="s">
        <v>1248</v>
      </c>
      <c r="F67" s="411"/>
      <c r="G67" s="411"/>
      <c r="H67" s="411"/>
      <c r="I67" s="410" t="s">
        <v>1274</v>
      </c>
      <c r="J67" s="559"/>
      <c r="K67" s="410" t="s">
        <v>345</v>
      </c>
      <c r="L67" s="410">
        <v>59456</v>
      </c>
      <c r="M67" s="560" t="s">
        <v>372</v>
      </c>
      <c r="N67" s="560" t="s">
        <v>899</v>
      </c>
      <c r="O67" s="99"/>
      <c r="P67" s="89" t="s">
        <v>206</v>
      </c>
      <c r="Q67" s="95" t="s">
        <v>1249</v>
      </c>
      <c r="R67" s="561" t="s">
        <v>1016</v>
      </c>
      <c r="S67" s="566"/>
      <c r="T67" s="82"/>
      <c r="U67" s="83"/>
      <c r="V67" s="84"/>
      <c r="W67" s="84"/>
      <c r="X67" s="85"/>
      <c r="Y67" s="86"/>
    </row>
    <row r="68" spans="1:25" s="18" customFormat="1" ht="15.5" x14ac:dyDescent="0.3">
      <c r="A68" s="555"/>
      <c r="B68" s="556"/>
      <c r="C68" s="557"/>
      <c r="D68" s="202" t="s">
        <v>346</v>
      </c>
      <c r="E68" s="558" t="s">
        <v>1526</v>
      </c>
      <c r="F68" s="411"/>
      <c r="G68" s="411"/>
      <c r="H68" s="411"/>
      <c r="I68" s="410"/>
      <c r="J68" s="559"/>
      <c r="K68" s="410" t="s">
        <v>346</v>
      </c>
      <c r="L68" s="410">
        <v>59457</v>
      </c>
      <c r="M68" s="560" t="s">
        <v>372</v>
      </c>
      <c r="N68" s="560" t="s">
        <v>899</v>
      </c>
      <c r="O68" s="99"/>
      <c r="P68" s="89" t="s">
        <v>1528</v>
      </c>
      <c r="Q68" s="95" t="s">
        <v>1527</v>
      </c>
      <c r="R68" s="561" t="s">
        <v>1202</v>
      </c>
      <c r="S68" s="566"/>
      <c r="T68" s="82"/>
      <c r="U68" s="83"/>
      <c r="V68" s="84"/>
      <c r="W68" s="84"/>
      <c r="X68" s="85"/>
      <c r="Y68" s="86"/>
    </row>
    <row r="69" spans="1:25" s="18" customFormat="1" ht="15.5" x14ac:dyDescent="0.3">
      <c r="A69" s="555"/>
      <c r="B69" s="556"/>
      <c r="C69" s="557"/>
      <c r="D69" s="202" t="s">
        <v>347</v>
      </c>
      <c r="E69" s="558" t="s">
        <v>1605</v>
      </c>
      <c r="F69" s="411"/>
      <c r="G69" s="411"/>
      <c r="H69" s="411"/>
      <c r="I69" s="410"/>
      <c r="J69" s="559"/>
      <c r="K69" s="410" t="s">
        <v>347</v>
      </c>
      <c r="L69" s="410">
        <v>59458</v>
      </c>
      <c r="M69" s="560" t="s">
        <v>372</v>
      </c>
      <c r="N69" s="560" t="s">
        <v>899</v>
      </c>
      <c r="O69" s="99"/>
      <c r="P69" s="89" t="s">
        <v>378</v>
      </c>
      <c r="Q69" s="95" t="s">
        <v>1606</v>
      </c>
      <c r="R69" s="561" t="s">
        <v>1607</v>
      </c>
      <c r="S69" s="566"/>
      <c r="T69" s="82"/>
      <c r="U69" s="83"/>
      <c r="V69" s="84"/>
      <c r="W69" s="84"/>
      <c r="X69" s="85"/>
      <c r="Y69" s="86"/>
    </row>
    <row r="70" spans="1:25" s="18" customFormat="1" ht="16" thickBot="1" x14ac:dyDescent="0.35">
      <c r="A70" s="555"/>
      <c r="B70" s="556"/>
      <c r="C70" s="557"/>
      <c r="D70" s="202" t="s">
        <v>1608</v>
      </c>
      <c r="E70" s="558" t="s">
        <v>1609</v>
      </c>
      <c r="F70" s="411"/>
      <c r="G70" s="411"/>
      <c r="H70" s="411"/>
      <c r="I70" s="410"/>
      <c r="J70" s="559"/>
      <c r="K70" s="410" t="s">
        <v>1608</v>
      </c>
      <c r="L70" s="410">
        <v>59459</v>
      </c>
      <c r="M70" s="560" t="s">
        <v>372</v>
      </c>
      <c r="N70" s="560" t="s">
        <v>899</v>
      </c>
      <c r="O70" s="99"/>
      <c r="P70" s="800" t="s">
        <v>1611</v>
      </c>
      <c r="Q70" s="801" t="s">
        <v>1610</v>
      </c>
      <c r="R70" s="561" t="s">
        <v>1612</v>
      </c>
      <c r="S70" s="566"/>
      <c r="T70" s="82"/>
      <c r="U70" s="83"/>
      <c r="V70" s="84"/>
      <c r="W70" s="84"/>
      <c r="X70" s="85"/>
      <c r="Y70" s="86"/>
    </row>
    <row r="71" spans="1:25" s="18" customFormat="1" ht="15.5" x14ac:dyDescent="0.35">
      <c r="A71" s="100" t="s">
        <v>1259</v>
      </c>
      <c r="B71" s="102" t="s">
        <v>44</v>
      </c>
      <c r="C71" s="102" t="s">
        <v>219</v>
      </c>
      <c r="D71" s="819"/>
      <c r="E71" s="820" t="s">
        <v>1259</v>
      </c>
      <c r="F71" s="821"/>
      <c r="G71" s="823"/>
      <c r="H71" s="821"/>
      <c r="I71" s="822"/>
      <c r="J71" s="821"/>
      <c r="K71" s="819"/>
      <c r="L71" s="823"/>
      <c r="M71" s="831" t="s">
        <v>69</v>
      </c>
      <c r="N71" s="833"/>
      <c r="O71" s="799"/>
      <c r="P71" s="799"/>
      <c r="Q71" s="801"/>
      <c r="R71" s="561"/>
      <c r="S71" s="566"/>
      <c r="T71" s="82"/>
      <c r="U71" s="83"/>
      <c r="V71" s="84"/>
      <c r="W71" s="84"/>
      <c r="X71" s="85"/>
      <c r="Y71" s="86"/>
    </row>
    <row r="72" spans="1:25" s="18" customFormat="1" ht="15.5" x14ac:dyDescent="0.35">
      <c r="A72" s="101"/>
      <c r="B72" s="108"/>
      <c r="C72" s="108"/>
      <c r="D72" s="802"/>
      <c r="E72" s="803" t="s">
        <v>1261</v>
      </c>
      <c r="F72" s="804" t="s">
        <v>93</v>
      </c>
      <c r="G72" s="806"/>
      <c r="H72" s="806">
        <v>1</v>
      </c>
      <c r="I72" s="805"/>
      <c r="J72" s="804"/>
      <c r="K72" s="802"/>
      <c r="L72" s="806"/>
      <c r="M72" s="832"/>
      <c r="N72" s="834"/>
      <c r="O72" s="799"/>
      <c r="P72" s="799"/>
      <c r="Q72" s="801"/>
      <c r="R72" s="561"/>
      <c r="S72" s="566"/>
      <c r="T72" s="82"/>
      <c r="U72" s="83"/>
      <c r="V72" s="84"/>
      <c r="W72" s="84"/>
      <c r="X72" s="85"/>
      <c r="Y72" s="86"/>
    </row>
    <row r="73" spans="1:25" s="18" customFormat="1" ht="15.5" x14ac:dyDescent="0.35">
      <c r="A73" s="101"/>
      <c r="B73" s="108"/>
      <c r="C73" s="108"/>
      <c r="D73" s="802"/>
      <c r="E73" s="803" t="s">
        <v>1260</v>
      </c>
      <c r="F73" s="804" t="s">
        <v>93</v>
      </c>
      <c r="G73" s="806"/>
      <c r="H73" s="806">
        <v>1</v>
      </c>
      <c r="I73" s="805"/>
      <c r="J73" s="804"/>
      <c r="K73" s="802"/>
      <c r="L73" s="806"/>
      <c r="M73" s="832"/>
      <c r="N73" s="834"/>
      <c r="O73" s="799"/>
      <c r="P73" s="800"/>
      <c r="Q73" s="801"/>
      <c r="R73" s="561"/>
      <c r="S73" s="566"/>
      <c r="T73" s="82"/>
      <c r="U73" s="83"/>
      <c r="V73" s="84"/>
      <c r="W73" s="84"/>
      <c r="X73" s="85"/>
      <c r="Y73" s="86"/>
    </row>
    <row r="74" spans="1:25" s="18" customFormat="1" ht="26" x14ac:dyDescent="0.35">
      <c r="A74" s="101"/>
      <c r="B74" s="108"/>
      <c r="C74" s="108"/>
      <c r="D74" s="872" t="s">
        <v>54</v>
      </c>
      <c r="E74" s="803" t="s">
        <v>1254</v>
      </c>
      <c r="F74" s="804"/>
      <c r="G74" s="806"/>
      <c r="H74" s="804"/>
      <c r="I74" s="805" t="s">
        <v>1278</v>
      </c>
      <c r="J74" s="804"/>
      <c r="K74" s="802" t="s">
        <v>54</v>
      </c>
      <c r="L74" s="543">
        <v>59450</v>
      </c>
      <c r="M74" s="544" t="s">
        <v>372</v>
      </c>
      <c r="N74" s="854" t="s">
        <v>1255</v>
      </c>
      <c r="O74" s="799"/>
      <c r="P74" s="800" t="s">
        <v>1256</v>
      </c>
      <c r="Q74" s="801" t="s">
        <v>1257</v>
      </c>
      <c r="R74" s="561" t="s">
        <v>1258</v>
      </c>
      <c r="S74" s="566"/>
      <c r="T74" s="82"/>
      <c r="U74" s="83"/>
      <c r="V74" s="84"/>
      <c r="W74" s="84"/>
      <c r="X74" s="85"/>
      <c r="Y74" s="86"/>
    </row>
    <row r="75" spans="1:25" s="853" customFormat="1" ht="26" thickBot="1" x14ac:dyDescent="0.35">
      <c r="A75" s="835"/>
      <c r="B75" s="836"/>
      <c r="C75" s="837"/>
      <c r="D75" s="896" t="s">
        <v>55</v>
      </c>
      <c r="E75" s="838" t="s">
        <v>1271</v>
      </c>
      <c r="F75" s="489"/>
      <c r="G75" s="489"/>
      <c r="H75" s="489"/>
      <c r="I75" s="488" t="s">
        <v>1279</v>
      </c>
      <c r="J75" s="839"/>
      <c r="K75" s="488" t="s">
        <v>55</v>
      </c>
      <c r="L75" s="488">
        <v>59452</v>
      </c>
      <c r="M75" s="840" t="s">
        <v>372</v>
      </c>
      <c r="N75" s="897" t="s">
        <v>1255</v>
      </c>
      <c r="O75" s="793"/>
      <c r="P75" s="794" t="s">
        <v>1264</v>
      </c>
      <c r="Q75" s="898" t="s">
        <v>1265</v>
      </c>
      <c r="R75" s="796" t="s">
        <v>1266</v>
      </c>
      <c r="S75" s="566"/>
      <c r="T75" s="82"/>
      <c r="U75" s="83"/>
      <c r="V75" s="84"/>
      <c r="W75" s="84"/>
      <c r="X75" s="85"/>
      <c r="Y75" s="86"/>
    </row>
    <row r="76" spans="1:25" ht="15.5" x14ac:dyDescent="0.35">
      <c r="A76" s="113" t="s">
        <v>1496</v>
      </c>
      <c r="B76" s="114" t="s">
        <v>44</v>
      </c>
      <c r="C76" s="114" t="s">
        <v>219</v>
      </c>
      <c r="D76" s="899"/>
      <c r="E76" s="900" t="s">
        <v>1496</v>
      </c>
      <c r="F76" s="901"/>
      <c r="G76" s="903"/>
      <c r="H76" s="901"/>
      <c r="I76" s="902"/>
      <c r="J76" s="901"/>
      <c r="K76" s="899"/>
      <c r="L76" s="903"/>
      <c r="M76" s="904" t="s">
        <v>69</v>
      </c>
      <c r="N76" s="905"/>
      <c r="O76" s="799"/>
      <c r="P76" s="800"/>
      <c r="Q76" s="801"/>
      <c r="R76" s="561"/>
      <c r="S76" s="568"/>
      <c r="U76" s="8"/>
      <c r="V76" s="8"/>
      <c r="W76" s="8"/>
      <c r="X76" s="8"/>
      <c r="Y76" s="8"/>
    </row>
    <row r="77" spans="1:25" s="87" customFormat="1" ht="15.5" x14ac:dyDescent="0.35">
      <c r="A77" s="123"/>
      <c r="B77" s="124"/>
      <c r="C77" s="124"/>
      <c r="D77" s="502"/>
      <c r="E77" s="137" t="s">
        <v>1448</v>
      </c>
      <c r="F77" s="138" t="s">
        <v>93</v>
      </c>
      <c r="G77" s="136"/>
      <c r="H77" s="136">
        <v>1</v>
      </c>
      <c r="I77" s="408"/>
      <c r="J77" s="138"/>
      <c r="K77" s="502"/>
      <c r="L77" s="136"/>
      <c r="M77" s="906"/>
      <c r="N77" s="907"/>
      <c r="O77" s="799"/>
      <c r="P77" s="800"/>
      <c r="Q77" s="801"/>
      <c r="R77" s="561"/>
      <c r="S77" s="566"/>
      <c r="T77" s="856"/>
      <c r="U77" s="857"/>
      <c r="V77" s="858"/>
      <c r="W77" s="858"/>
      <c r="X77" s="859" t="s">
        <v>13</v>
      </c>
      <c r="Y77" s="860" t="s">
        <v>13</v>
      </c>
    </row>
    <row r="78" spans="1:25" ht="15.5" x14ac:dyDescent="0.35">
      <c r="A78" s="123"/>
      <c r="B78" s="124"/>
      <c r="C78" s="124"/>
      <c r="D78" s="502"/>
      <c r="E78" s="137" t="s">
        <v>1449</v>
      </c>
      <c r="F78" s="138" t="s">
        <v>93</v>
      </c>
      <c r="G78" s="136"/>
      <c r="H78" s="136">
        <v>1</v>
      </c>
      <c r="I78" s="408"/>
      <c r="J78" s="138"/>
      <c r="K78" s="502"/>
      <c r="L78" s="136"/>
      <c r="M78" s="906"/>
      <c r="N78" s="907"/>
      <c r="O78" s="799"/>
      <c r="P78" s="800"/>
      <c r="Q78" s="801"/>
      <c r="R78" s="561"/>
      <c r="S78" s="564"/>
      <c r="T78" s="82"/>
      <c r="U78" s="83"/>
      <c r="V78" s="84"/>
      <c r="W78" s="84"/>
      <c r="X78" s="85" t="s">
        <v>13</v>
      </c>
      <c r="Y78" s="86" t="s">
        <v>13</v>
      </c>
    </row>
    <row r="79" spans="1:25" ht="26" x14ac:dyDescent="0.35">
      <c r="A79" s="123"/>
      <c r="B79" s="124"/>
      <c r="C79" s="124"/>
      <c r="D79" s="1069" t="s">
        <v>54</v>
      </c>
      <c r="E79" s="137" t="s">
        <v>1452</v>
      </c>
      <c r="F79" s="138"/>
      <c r="G79" s="136"/>
      <c r="H79" s="138"/>
      <c r="I79" s="408"/>
      <c r="J79" s="138"/>
      <c r="K79" s="502" t="s">
        <v>54</v>
      </c>
      <c r="L79" s="908">
        <v>59450</v>
      </c>
      <c r="M79" s="909" t="s">
        <v>372</v>
      </c>
      <c r="N79" s="910" t="s">
        <v>1446</v>
      </c>
      <c r="O79" s="799"/>
      <c r="P79" s="800"/>
      <c r="Q79" s="801" t="s">
        <v>1453</v>
      </c>
      <c r="R79" s="561" t="s">
        <v>1447</v>
      </c>
      <c r="S79" s="564"/>
      <c r="T79" s="82"/>
      <c r="U79" s="83"/>
      <c r="V79" s="84"/>
      <c r="W79" s="84"/>
      <c r="X79" s="85" t="s">
        <v>13</v>
      </c>
      <c r="Y79" s="86" t="s">
        <v>13</v>
      </c>
    </row>
    <row r="80" spans="1:25" ht="25.5" x14ac:dyDescent="0.3">
      <c r="A80" s="555"/>
      <c r="B80" s="556"/>
      <c r="C80" s="557"/>
      <c r="D80" s="1069" t="s">
        <v>55</v>
      </c>
      <c r="E80" s="558" t="s">
        <v>1454</v>
      </c>
      <c r="F80" s="411"/>
      <c r="G80" s="411"/>
      <c r="H80" s="411"/>
      <c r="I80" s="410"/>
      <c r="J80" s="559"/>
      <c r="K80" s="912" t="s">
        <v>55</v>
      </c>
      <c r="L80" s="410">
        <v>59451</v>
      </c>
      <c r="M80" s="560" t="s">
        <v>372</v>
      </c>
      <c r="N80" s="911" t="s">
        <v>1446</v>
      </c>
      <c r="O80" s="793"/>
      <c r="P80" s="794"/>
      <c r="Q80" s="801" t="s">
        <v>1453</v>
      </c>
      <c r="R80" s="561" t="s">
        <v>1447</v>
      </c>
      <c r="S80" s="564"/>
      <c r="T80" s="82"/>
      <c r="U80" s="83"/>
      <c r="V80" s="84"/>
      <c r="W80" s="84"/>
      <c r="X80" s="85" t="s">
        <v>13</v>
      </c>
      <c r="Y80" s="86" t="s">
        <v>13</v>
      </c>
    </row>
    <row r="81" spans="1:209" ht="25.5" x14ac:dyDescent="0.3">
      <c r="A81" s="555"/>
      <c r="B81" s="556"/>
      <c r="C81" s="557"/>
      <c r="D81" s="1069" t="s">
        <v>56</v>
      </c>
      <c r="E81" s="558" t="s">
        <v>1455</v>
      </c>
      <c r="F81" s="411"/>
      <c r="G81" s="411"/>
      <c r="H81" s="411"/>
      <c r="I81" s="410"/>
      <c r="J81" s="559"/>
      <c r="K81" s="912" t="s">
        <v>56</v>
      </c>
      <c r="L81" s="410">
        <v>59452</v>
      </c>
      <c r="M81" s="560" t="s">
        <v>372</v>
      </c>
      <c r="N81" s="911" t="s">
        <v>1446</v>
      </c>
      <c r="O81" s="793"/>
      <c r="P81" s="794"/>
      <c r="Q81" s="801" t="s">
        <v>1453</v>
      </c>
      <c r="R81" s="561" t="s">
        <v>1447</v>
      </c>
      <c r="S81" s="564"/>
      <c r="T81" s="82"/>
      <c r="U81" s="83"/>
      <c r="V81" s="84"/>
      <c r="W81" s="84"/>
      <c r="X81" s="85"/>
      <c r="Y81" s="86"/>
    </row>
    <row r="82" spans="1:209" ht="25.5" x14ac:dyDescent="0.3">
      <c r="A82" s="555"/>
      <c r="B82" s="556"/>
      <c r="C82" s="557"/>
      <c r="D82" s="1069" t="s">
        <v>57</v>
      </c>
      <c r="E82" s="558" t="s">
        <v>1456</v>
      </c>
      <c r="F82" s="411"/>
      <c r="G82" s="411"/>
      <c r="H82" s="411"/>
      <c r="I82" s="410"/>
      <c r="J82" s="559"/>
      <c r="K82" s="912" t="s">
        <v>57</v>
      </c>
      <c r="L82" s="410">
        <v>59453</v>
      </c>
      <c r="M82" s="560" t="s">
        <v>372</v>
      </c>
      <c r="N82" s="911" t="s">
        <v>1446</v>
      </c>
      <c r="O82" s="793"/>
      <c r="P82" s="794"/>
      <c r="Q82" s="801" t="s">
        <v>1453</v>
      </c>
      <c r="R82" s="561" t="s">
        <v>1447</v>
      </c>
      <c r="S82" s="564"/>
      <c r="T82" s="82"/>
      <c r="U82" s="83"/>
      <c r="V82" s="84"/>
      <c r="W82" s="84"/>
      <c r="X82" s="85"/>
      <c r="Y82" s="86"/>
    </row>
    <row r="83" spans="1:209" ht="25.5" x14ac:dyDescent="0.3">
      <c r="A83" s="555"/>
      <c r="B83" s="556"/>
      <c r="C83" s="557"/>
      <c r="D83" s="1069" t="s">
        <v>58</v>
      </c>
      <c r="E83" s="558" t="s">
        <v>1457</v>
      </c>
      <c r="F83" s="411"/>
      <c r="G83" s="411"/>
      <c r="H83" s="411"/>
      <c r="I83" s="410"/>
      <c r="J83" s="559"/>
      <c r="K83" s="912" t="s">
        <v>58</v>
      </c>
      <c r="L83" s="410">
        <v>59454</v>
      </c>
      <c r="M83" s="560" t="s">
        <v>372</v>
      </c>
      <c r="N83" s="911" t="s">
        <v>1446</v>
      </c>
      <c r="O83" s="793"/>
      <c r="P83" s="794"/>
      <c r="Q83" s="801" t="s">
        <v>1453</v>
      </c>
      <c r="R83" s="561" t="s">
        <v>1447</v>
      </c>
      <c r="S83" s="564"/>
      <c r="T83" s="82"/>
      <c r="U83" s="83"/>
      <c r="V83" s="84"/>
      <c r="W83" s="84"/>
      <c r="X83" s="85"/>
      <c r="Y83" s="86"/>
    </row>
    <row r="84" spans="1:209" ht="16" thickBot="1" x14ac:dyDescent="0.3">
      <c r="A84" s="555"/>
      <c r="B84" s="556"/>
      <c r="C84" s="557"/>
      <c r="D84" s="912"/>
      <c r="E84" s="558"/>
      <c r="F84" s="411"/>
      <c r="G84" s="411"/>
      <c r="H84" s="411"/>
      <c r="I84" s="410"/>
      <c r="J84" s="559"/>
      <c r="K84" s="912"/>
      <c r="L84" s="410"/>
      <c r="M84" s="560"/>
      <c r="N84" s="911"/>
      <c r="O84" s="793"/>
      <c r="P84" s="887"/>
      <c r="Q84" s="94"/>
      <c r="R84" s="561"/>
      <c r="S84" s="564"/>
      <c r="T84" s="82"/>
      <c r="U84" s="83"/>
      <c r="V84" s="84"/>
      <c r="W84" s="84"/>
      <c r="X84" s="85"/>
      <c r="Y84" s="86"/>
    </row>
    <row r="85" spans="1:209" ht="16" thickBot="1" x14ac:dyDescent="0.4">
      <c r="A85" s="820" t="s">
        <v>1494</v>
      </c>
      <c r="B85" s="102" t="s">
        <v>44</v>
      </c>
      <c r="C85" s="102" t="s">
        <v>219</v>
      </c>
      <c r="D85" s="809"/>
      <c r="E85" s="820" t="s">
        <v>1494</v>
      </c>
      <c r="F85" s="811"/>
      <c r="G85" s="811"/>
      <c r="H85" s="811"/>
      <c r="I85" s="811"/>
      <c r="J85" s="812"/>
      <c r="K85" s="811"/>
      <c r="L85" s="811"/>
      <c r="M85" s="813"/>
      <c r="N85" s="814"/>
      <c r="O85" s="815"/>
      <c r="P85" s="8"/>
      <c r="Q85" s="94"/>
      <c r="R85" s="561"/>
      <c r="S85" s="567"/>
      <c r="T85" s="82"/>
      <c r="U85" s="83"/>
      <c r="V85" s="84"/>
      <c r="W85" s="84"/>
      <c r="X85" s="85" t="s">
        <v>13</v>
      </c>
      <c r="Y85" s="86" t="s">
        <v>13</v>
      </c>
    </row>
    <row r="86" spans="1:209" s="914" customFormat="1" ht="15.5" x14ac:dyDescent="0.35">
      <c r="A86" s="101"/>
      <c r="B86" s="108"/>
      <c r="C86" s="108"/>
      <c r="D86" s="802"/>
      <c r="E86" s="803" t="s">
        <v>1502</v>
      </c>
      <c r="F86" s="804" t="s">
        <v>93</v>
      </c>
      <c r="G86" s="806"/>
      <c r="H86" s="806">
        <v>1</v>
      </c>
      <c r="I86" s="805"/>
      <c r="J86" s="804"/>
      <c r="K86" s="802"/>
      <c r="L86" s="806"/>
      <c r="M86" s="832"/>
      <c r="N86" s="834"/>
      <c r="O86" s="799"/>
      <c r="P86" s="800"/>
      <c r="Q86" s="334"/>
      <c r="R86" s="918"/>
      <c r="S86" s="566"/>
      <c r="T86" s="919"/>
      <c r="U86" s="920"/>
      <c r="V86" s="921"/>
      <c r="W86" s="921"/>
      <c r="X86" s="922" t="s">
        <v>13</v>
      </c>
      <c r="Y86" s="923" t="s">
        <v>13</v>
      </c>
      <c r="Z86" s="853"/>
      <c r="AA86" s="853"/>
      <c r="AB86" s="853"/>
      <c r="AC86" s="853"/>
      <c r="AD86" s="853"/>
      <c r="AE86" s="853"/>
      <c r="AF86" s="853"/>
      <c r="AG86" s="853"/>
      <c r="AH86" s="853"/>
      <c r="AI86" s="853"/>
      <c r="AJ86" s="853"/>
      <c r="AK86" s="853"/>
      <c r="AL86" s="853"/>
      <c r="AM86" s="853"/>
      <c r="AN86" s="853"/>
      <c r="AO86" s="853"/>
      <c r="AP86" s="853"/>
      <c r="AQ86" s="853"/>
      <c r="AR86" s="853"/>
      <c r="AS86" s="853"/>
      <c r="AT86" s="853"/>
      <c r="AU86" s="853"/>
      <c r="AV86" s="853"/>
      <c r="AW86" s="853"/>
      <c r="AX86" s="853"/>
      <c r="AY86" s="853"/>
      <c r="AZ86" s="853"/>
      <c r="BA86" s="853"/>
      <c r="BB86" s="853"/>
      <c r="BC86" s="853"/>
      <c r="BD86" s="853"/>
      <c r="BE86" s="853"/>
      <c r="BF86" s="853"/>
      <c r="BG86" s="853"/>
      <c r="BH86" s="853"/>
      <c r="BI86" s="853"/>
      <c r="BJ86" s="853"/>
      <c r="BK86" s="853"/>
      <c r="BL86" s="853"/>
      <c r="BM86" s="853"/>
      <c r="BN86" s="853"/>
      <c r="BO86" s="853"/>
      <c r="BP86" s="853"/>
      <c r="BQ86" s="853"/>
      <c r="BR86" s="853"/>
      <c r="BS86" s="853"/>
      <c r="BT86" s="853"/>
      <c r="BU86" s="853"/>
      <c r="BV86" s="853"/>
      <c r="BW86" s="853"/>
      <c r="BX86" s="853"/>
      <c r="BY86" s="853"/>
      <c r="BZ86" s="853"/>
      <c r="CA86" s="853"/>
      <c r="CB86" s="853"/>
      <c r="CC86" s="853"/>
      <c r="CD86" s="853"/>
      <c r="CE86" s="853"/>
      <c r="CF86" s="853"/>
      <c r="CG86" s="853"/>
      <c r="CH86" s="853"/>
      <c r="CI86" s="853"/>
      <c r="CJ86" s="853"/>
      <c r="CK86" s="853"/>
      <c r="CL86" s="853"/>
      <c r="CM86" s="853"/>
      <c r="CN86" s="853"/>
      <c r="CO86" s="853"/>
      <c r="CP86" s="853"/>
      <c r="CQ86" s="853"/>
      <c r="CR86" s="853"/>
      <c r="CS86" s="853"/>
      <c r="CT86" s="853"/>
      <c r="CU86" s="853"/>
      <c r="CV86" s="853"/>
      <c r="CW86" s="853"/>
      <c r="CX86" s="853"/>
      <c r="CY86" s="853"/>
      <c r="CZ86" s="853"/>
      <c r="DA86" s="853"/>
      <c r="DB86" s="853"/>
      <c r="DC86" s="853"/>
      <c r="DD86" s="853"/>
      <c r="DE86" s="853"/>
      <c r="DF86" s="853"/>
      <c r="DG86" s="853"/>
      <c r="DH86" s="853"/>
      <c r="DI86" s="853"/>
      <c r="DJ86" s="853"/>
      <c r="DK86" s="853"/>
      <c r="DL86" s="853"/>
      <c r="DM86" s="853"/>
      <c r="DN86" s="853"/>
      <c r="DO86" s="853"/>
      <c r="DP86" s="853"/>
      <c r="DQ86" s="853"/>
      <c r="DR86" s="853"/>
      <c r="DS86" s="853"/>
      <c r="DT86" s="853"/>
      <c r="DU86" s="853"/>
      <c r="DV86" s="853"/>
      <c r="DW86" s="853"/>
      <c r="DX86" s="853"/>
      <c r="DY86" s="853"/>
      <c r="DZ86" s="853"/>
      <c r="EA86" s="853"/>
      <c r="EB86" s="853"/>
      <c r="EC86" s="853"/>
      <c r="ED86" s="853"/>
      <c r="EE86" s="853"/>
      <c r="EF86" s="853"/>
      <c r="EG86" s="853"/>
      <c r="EH86" s="853"/>
      <c r="EI86" s="853"/>
      <c r="EJ86" s="853"/>
      <c r="EK86" s="853"/>
      <c r="EL86" s="853"/>
      <c r="EM86" s="853"/>
      <c r="EN86" s="853"/>
      <c r="EO86" s="853"/>
      <c r="EP86" s="853"/>
      <c r="EQ86" s="853"/>
      <c r="ER86" s="853"/>
      <c r="ES86" s="853"/>
      <c r="ET86" s="853"/>
      <c r="EU86" s="853"/>
      <c r="EV86" s="853"/>
      <c r="EW86" s="853"/>
      <c r="EX86" s="853"/>
      <c r="EY86" s="853"/>
      <c r="EZ86" s="853"/>
      <c r="FA86" s="853"/>
      <c r="FB86" s="853"/>
      <c r="FC86" s="853"/>
      <c r="FD86" s="853"/>
      <c r="FE86" s="853"/>
      <c r="FF86" s="853"/>
      <c r="FG86" s="853"/>
      <c r="FH86" s="853"/>
      <c r="FI86" s="853"/>
      <c r="FJ86" s="853"/>
      <c r="FK86" s="853"/>
      <c r="FL86" s="853"/>
      <c r="FM86" s="853"/>
      <c r="FN86" s="853"/>
      <c r="FO86" s="853"/>
      <c r="FP86" s="853"/>
      <c r="FQ86" s="853"/>
      <c r="FR86" s="853"/>
      <c r="FS86" s="853"/>
      <c r="FT86" s="853"/>
      <c r="FU86" s="853"/>
      <c r="FV86" s="853"/>
      <c r="FW86" s="853"/>
      <c r="FX86" s="853"/>
      <c r="FY86" s="853"/>
      <c r="FZ86" s="853"/>
      <c r="GA86" s="853"/>
      <c r="GB86" s="853"/>
      <c r="GC86" s="853"/>
      <c r="GD86" s="853"/>
      <c r="GE86" s="853"/>
      <c r="GF86" s="853"/>
      <c r="GG86" s="853"/>
      <c r="GH86" s="853"/>
      <c r="GI86" s="853"/>
      <c r="GJ86" s="853"/>
      <c r="GK86" s="853"/>
      <c r="GL86" s="853"/>
      <c r="GM86" s="853"/>
      <c r="GN86" s="853"/>
      <c r="GO86" s="853"/>
      <c r="GP86" s="853"/>
      <c r="GQ86" s="853"/>
      <c r="GR86" s="853"/>
      <c r="GS86" s="853"/>
      <c r="GT86" s="853"/>
      <c r="GU86" s="853"/>
      <c r="GV86" s="853"/>
      <c r="GW86" s="853"/>
      <c r="GX86" s="853"/>
      <c r="GY86" s="853"/>
      <c r="GZ86" s="853"/>
      <c r="HA86" s="853"/>
    </row>
    <row r="87" spans="1:209" s="914" customFormat="1" ht="15.5" x14ac:dyDescent="0.35">
      <c r="A87" s="101"/>
      <c r="B87" s="108"/>
      <c r="C87" s="108"/>
      <c r="D87" s="802"/>
      <c r="E87" s="803" t="s">
        <v>1503</v>
      </c>
      <c r="F87" s="804" t="s">
        <v>93</v>
      </c>
      <c r="G87" s="806"/>
      <c r="H87" s="806">
        <v>1</v>
      </c>
      <c r="I87" s="805"/>
      <c r="J87" s="804"/>
      <c r="K87" s="802"/>
      <c r="L87" s="806"/>
      <c r="M87" s="832"/>
      <c r="N87" s="834"/>
      <c r="O87" s="799"/>
      <c r="P87" s="800"/>
      <c r="Q87" s="334"/>
      <c r="R87" s="918"/>
      <c r="S87" s="564"/>
      <c r="T87" s="78"/>
      <c r="U87" s="924"/>
      <c r="V87" s="925"/>
      <c r="W87" s="925"/>
      <c r="X87" s="80" t="s">
        <v>13</v>
      </c>
      <c r="Y87" s="41" t="s">
        <v>13</v>
      </c>
      <c r="Z87" s="853"/>
      <c r="AA87" s="853"/>
      <c r="AB87" s="853"/>
      <c r="AC87" s="853"/>
      <c r="AD87" s="853"/>
      <c r="AE87" s="853"/>
      <c r="AF87" s="853"/>
      <c r="AG87" s="853"/>
      <c r="AH87" s="853"/>
      <c r="AI87" s="853"/>
      <c r="AJ87" s="853"/>
      <c r="AK87" s="853"/>
      <c r="AL87" s="853"/>
      <c r="AM87" s="853"/>
      <c r="AN87" s="853"/>
      <c r="AO87" s="853"/>
      <c r="AP87" s="853"/>
      <c r="AQ87" s="853"/>
      <c r="AR87" s="853"/>
      <c r="AS87" s="853"/>
      <c r="AT87" s="853"/>
      <c r="AU87" s="853"/>
      <c r="AV87" s="853"/>
      <c r="AW87" s="853"/>
      <c r="AX87" s="853"/>
      <c r="AY87" s="853"/>
      <c r="AZ87" s="853"/>
      <c r="BA87" s="853"/>
      <c r="BB87" s="853"/>
      <c r="BC87" s="853"/>
      <c r="BD87" s="853"/>
      <c r="BE87" s="853"/>
      <c r="BF87" s="853"/>
      <c r="BG87" s="853"/>
      <c r="BH87" s="853"/>
      <c r="BI87" s="853"/>
      <c r="BJ87" s="853"/>
      <c r="BK87" s="853"/>
      <c r="BL87" s="853"/>
      <c r="BM87" s="853"/>
      <c r="BN87" s="853"/>
      <c r="BO87" s="853"/>
      <c r="BP87" s="853"/>
      <c r="BQ87" s="853"/>
      <c r="BR87" s="853"/>
      <c r="BS87" s="853"/>
      <c r="BT87" s="853"/>
      <c r="BU87" s="853"/>
      <c r="BV87" s="853"/>
      <c r="BW87" s="853"/>
      <c r="BX87" s="853"/>
      <c r="BY87" s="853"/>
      <c r="BZ87" s="853"/>
      <c r="CA87" s="853"/>
      <c r="CB87" s="853"/>
      <c r="CC87" s="853"/>
      <c r="CD87" s="853"/>
      <c r="CE87" s="853"/>
      <c r="CF87" s="853"/>
      <c r="CG87" s="853"/>
      <c r="CH87" s="853"/>
      <c r="CI87" s="853"/>
      <c r="CJ87" s="853"/>
      <c r="CK87" s="853"/>
      <c r="CL87" s="853"/>
      <c r="CM87" s="853"/>
      <c r="CN87" s="853"/>
      <c r="CO87" s="853"/>
      <c r="CP87" s="853"/>
      <c r="CQ87" s="853"/>
      <c r="CR87" s="853"/>
      <c r="CS87" s="853"/>
      <c r="CT87" s="853"/>
      <c r="CU87" s="853"/>
      <c r="CV87" s="853"/>
      <c r="CW87" s="853"/>
      <c r="CX87" s="853"/>
      <c r="CY87" s="853"/>
      <c r="CZ87" s="853"/>
      <c r="DA87" s="853"/>
      <c r="DB87" s="853"/>
      <c r="DC87" s="853"/>
      <c r="DD87" s="853"/>
      <c r="DE87" s="853"/>
      <c r="DF87" s="853"/>
      <c r="DG87" s="853"/>
      <c r="DH87" s="853"/>
      <c r="DI87" s="853"/>
      <c r="DJ87" s="853"/>
      <c r="DK87" s="853"/>
      <c r="DL87" s="853"/>
      <c r="DM87" s="853"/>
      <c r="DN87" s="853"/>
      <c r="DO87" s="853"/>
      <c r="DP87" s="853"/>
      <c r="DQ87" s="853"/>
      <c r="DR87" s="853"/>
      <c r="DS87" s="853"/>
      <c r="DT87" s="853"/>
      <c r="DU87" s="853"/>
      <c r="DV87" s="853"/>
      <c r="DW87" s="853"/>
      <c r="DX87" s="853"/>
      <c r="DY87" s="853"/>
      <c r="DZ87" s="853"/>
      <c r="EA87" s="853"/>
      <c r="EB87" s="853"/>
      <c r="EC87" s="853"/>
      <c r="ED87" s="853"/>
      <c r="EE87" s="853"/>
      <c r="EF87" s="853"/>
      <c r="EG87" s="853"/>
      <c r="EH87" s="853"/>
      <c r="EI87" s="853"/>
      <c r="EJ87" s="853"/>
      <c r="EK87" s="853"/>
      <c r="EL87" s="853"/>
      <c r="EM87" s="853"/>
      <c r="EN87" s="853"/>
      <c r="EO87" s="853"/>
      <c r="EP87" s="853"/>
      <c r="EQ87" s="853"/>
      <c r="ER87" s="853"/>
      <c r="ES87" s="853"/>
      <c r="ET87" s="853"/>
      <c r="EU87" s="853"/>
      <c r="EV87" s="853"/>
      <c r="EW87" s="853"/>
      <c r="EX87" s="853"/>
      <c r="EY87" s="853"/>
      <c r="EZ87" s="853"/>
      <c r="FA87" s="853"/>
      <c r="FB87" s="853"/>
      <c r="FC87" s="853"/>
      <c r="FD87" s="853"/>
      <c r="FE87" s="853"/>
      <c r="FF87" s="853"/>
      <c r="FG87" s="853"/>
      <c r="FH87" s="853"/>
      <c r="FI87" s="853"/>
      <c r="FJ87" s="853"/>
      <c r="FK87" s="853"/>
      <c r="FL87" s="853"/>
      <c r="FM87" s="853"/>
      <c r="FN87" s="853"/>
      <c r="FO87" s="853"/>
      <c r="FP87" s="853"/>
      <c r="FQ87" s="853"/>
      <c r="FR87" s="853"/>
      <c r="FS87" s="853"/>
      <c r="FT87" s="853"/>
      <c r="FU87" s="853"/>
      <c r="FV87" s="853"/>
      <c r="FW87" s="853"/>
      <c r="FX87" s="853"/>
      <c r="FY87" s="853"/>
      <c r="FZ87" s="853"/>
      <c r="GA87" s="853"/>
      <c r="GB87" s="853"/>
      <c r="GC87" s="853"/>
      <c r="GD87" s="853"/>
      <c r="GE87" s="853"/>
      <c r="GF87" s="853"/>
      <c r="GG87" s="853"/>
      <c r="GH87" s="853"/>
      <c r="GI87" s="853"/>
      <c r="GJ87" s="853"/>
      <c r="GK87" s="853"/>
      <c r="GL87" s="853"/>
      <c r="GM87" s="853"/>
      <c r="GN87" s="853"/>
      <c r="GO87" s="853"/>
      <c r="GP87" s="853"/>
      <c r="GQ87" s="853"/>
      <c r="GR87" s="853"/>
      <c r="GS87" s="853"/>
      <c r="GT87" s="853"/>
      <c r="GU87" s="853"/>
      <c r="GV87" s="853"/>
      <c r="GW87" s="853"/>
      <c r="GX87" s="853"/>
      <c r="GY87" s="853"/>
      <c r="GZ87" s="853"/>
      <c r="HA87" s="853"/>
    </row>
    <row r="88" spans="1:209" s="914" customFormat="1" ht="15.5" x14ac:dyDescent="0.35">
      <c r="A88" s="101"/>
      <c r="B88" s="108"/>
      <c r="C88" s="108"/>
      <c r="D88" s="872" t="s">
        <v>54</v>
      </c>
      <c r="E88" s="803" t="s">
        <v>1497</v>
      </c>
      <c r="F88" s="804"/>
      <c r="G88" s="806"/>
      <c r="H88" s="804"/>
      <c r="I88" s="802" t="s">
        <v>1663</v>
      </c>
      <c r="J88" s="804"/>
      <c r="K88" s="802" t="s">
        <v>54</v>
      </c>
      <c r="L88" s="543">
        <v>59450</v>
      </c>
      <c r="M88" s="544" t="s">
        <v>372</v>
      </c>
      <c r="N88" s="854" t="s">
        <v>1485</v>
      </c>
      <c r="O88" s="799"/>
      <c r="P88" s="800"/>
      <c r="Q88" s="334" t="s">
        <v>1530</v>
      </c>
      <c r="R88" s="918" t="s">
        <v>1447</v>
      </c>
      <c r="S88" s="564"/>
      <c r="T88" s="78"/>
      <c r="U88" s="924"/>
      <c r="V88" s="925"/>
      <c r="W88" s="925"/>
      <c r="X88" s="80" t="s">
        <v>13</v>
      </c>
      <c r="Y88" s="41" t="s">
        <v>13</v>
      </c>
      <c r="Z88" s="853"/>
      <c r="AA88" s="853"/>
      <c r="AB88" s="853"/>
      <c r="AC88" s="853"/>
      <c r="AD88" s="853"/>
      <c r="AE88" s="853"/>
      <c r="AF88" s="853"/>
      <c r="AG88" s="853"/>
      <c r="AH88" s="853"/>
      <c r="AI88" s="853"/>
      <c r="AJ88" s="853"/>
      <c r="AK88" s="853"/>
      <c r="AL88" s="853"/>
      <c r="AM88" s="853"/>
      <c r="AN88" s="853"/>
      <c r="AO88" s="853"/>
      <c r="AP88" s="853"/>
      <c r="AQ88" s="853"/>
      <c r="AR88" s="853"/>
      <c r="AS88" s="853"/>
      <c r="AT88" s="853"/>
      <c r="AU88" s="853"/>
      <c r="AV88" s="853"/>
      <c r="AW88" s="853"/>
      <c r="AX88" s="853"/>
      <c r="AY88" s="853"/>
      <c r="AZ88" s="853"/>
      <c r="BA88" s="853"/>
      <c r="BB88" s="853"/>
      <c r="BC88" s="853"/>
      <c r="BD88" s="853"/>
      <c r="BE88" s="853"/>
      <c r="BF88" s="853"/>
      <c r="BG88" s="853"/>
      <c r="BH88" s="853"/>
      <c r="BI88" s="853"/>
      <c r="BJ88" s="853"/>
      <c r="BK88" s="853"/>
      <c r="BL88" s="853"/>
      <c r="BM88" s="853"/>
      <c r="BN88" s="853"/>
      <c r="BO88" s="853"/>
      <c r="BP88" s="853"/>
      <c r="BQ88" s="853"/>
      <c r="BR88" s="853"/>
      <c r="BS88" s="853"/>
      <c r="BT88" s="853"/>
      <c r="BU88" s="853"/>
      <c r="BV88" s="853"/>
      <c r="BW88" s="853"/>
      <c r="BX88" s="853"/>
      <c r="BY88" s="853"/>
      <c r="BZ88" s="853"/>
      <c r="CA88" s="853"/>
      <c r="CB88" s="853"/>
      <c r="CC88" s="853"/>
      <c r="CD88" s="853"/>
      <c r="CE88" s="853"/>
      <c r="CF88" s="853"/>
      <c r="CG88" s="853"/>
      <c r="CH88" s="853"/>
      <c r="CI88" s="853"/>
      <c r="CJ88" s="853"/>
      <c r="CK88" s="853"/>
      <c r="CL88" s="853"/>
      <c r="CM88" s="853"/>
      <c r="CN88" s="853"/>
      <c r="CO88" s="853"/>
      <c r="CP88" s="853"/>
      <c r="CQ88" s="853"/>
      <c r="CR88" s="853"/>
      <c r="CS88" s="853"/>
      <c r="CT88" s="853"/>
      <c r="CU88" s="853"/>
      <c r="CV88" s="853"/>
      <c r="CW88" s="853"/>
      <c r="CX88" s="853"/>
      <c r="CY88" s="853"/>
      <c r="CZ88" s="853"/>
      <c r="DA88" s="853"/>
      <c r="DB88" s="853"/>
      <c r="DC88" s="853"/>
      <c r="DD88" s="853"/>
      <c r="DE88" s="853"/>
      <c r="DF88" s="853"/>
      <c r="DG88" s="853"/>
      <c r="DH88" s="853"/>
      <c r="DI88" s="853"/>
      <c r="DJ88" s="853"/>
      <c r="DK88" s="853"/>
      <c r="DL88" s="853"/>
      <c r="DM88" s="853"/>
      <c r="DN88" s="853"/>
      <c r="DO88" s="853"/>
      <c r="DP88" s="853"/>
      <c r="DQ88" s="853"/>
      <c r="DR88" s="853"/>
      <c r="DS88" s="853"/>
      <c r="DT88" s="853"/>
      <c r="DU88" s="853"/>
      <c r="DV88" s="853"/>
      <c r="DW88" s="853"/>
      <c r="DX88" s="853"/>
      <c r="DY88" s="853"/>
      <c r="DZ88" s="853"/>
      <c r="EA88" s="853"/>
      <c r="EB88" s="853"/>
      <c r="EC88" s="853"/>
      <c r="ED88" s="853"/>
      <c r="EE88" s="853"/>
      <c r="EF88" s="853"/>
      <c r="EG88" s="853"/>
      <c r="EH88" s="853"/>
      <c r="EI88" s="853"/>
      <c r="EJ88" s="853"/>
      <c r="EK88" s="853"/>
      <c r="EL88" s="853"/>
      <c r="EM88" s="853"/>
      <c r="EN88" s="853"/>
      <c r="EO88" s="853"/>
      <c r="EP88" s="853"/>
      <c r="EQ88" s="853"/>
      <c r="ER88" s="853"/>
      <c r="ES88" s="853"/>
      <c r="ET88" s="853"/>
      <c r="EU88" s="853"/>
      <c r="EV88" s="853"/>
      <c r="EW88" s="853"/>
      <c r="EX88" s="853"/>
      <c r="EY88" s="853"/>
      <c r="EZ88" s="853"/>
      <c r="FA88" s="853"/>
      <c r="FB88" s="853"/>
      <c r="FC88" s="853"/>
      <c r="FD88" s="853"/>
      <c r="FE88" s="853"/>
      <c r="FF88" s="853"/>
      <c r="FG88" s="853"/>
      <c r="FH88" s="853"/>
      <c r="FI88" s="853"/>
      <c r="FJ88" s="853"/>
      <c r="FK88" s="853"/>
      <c r="FL88" s="853"/>
      <c r="FM88" s="853"/>
      <c r="FN88" s="853"/>
      <c r="FO88" s="853"/>
      <c r="FP88" s="853"/>
      <c r="FQ88" s="853"/>
      <c r="FR88" s="853"/>
      <c r="FS88" s="853"/>
      <c r="FT88" s="853"/>
      <c r="FU88" s="853"/>
      <c r="FV88" s="853"/>
      <c r="FW88" s="853"/>
      <c r="FX88" s="853"/>
      <c r="FY88" s="853"/>
      <c r="FZ88" s="853"/>
      <c r="GA88" s="853"/>
      <c r="GB88" s="853"/>
      <c r="GC88" s="853"/>
      <c r="GD88" s="853"/>
      <c r="GE88" s="853"/>
      <c r="GF88" s="853"/>
      <c r="GG88" s="853"/>
      <c r="GH88" s="853"/>
      <c r="GI88" s="853"/>
      <c r="GJ88" s="853"/>
      <c r="GK88" s="853"/>
      <c r="GL88" s="853"/>
      <c r="GM88" s="853"/>
      <c r="GN88" s="853"/>
      <c r="GO88" s="853"/>
      <c r="GP88" s="853"/>
      <c r="GQ88" s="853"/>
      <c r="GR88" s="853"/>
      <c r="GS88" s="853"/>
      <c r="GT88" s="853"/>
      <c r="GU88" s="853"/>
      <c r="GV88" s="853"/>
      <c r="GW88" s="853"/>
      <c r="GX88" s="853"/>
      <c r="GY88" s="853"/>
      <c r="GZ88" s="853"/>
      <c r="HA88" s="853"/>
    </row>
    <row r="89" spans="1:209" s="914" customFormat="1" ht="15.5" x14ac:dyDescent="0.3">
      <c r="A89" s="835"/>
      <c r="B89" s="836"/>
      <c r="C89" s="837"/>
      <c r="D89" s="896" t="s">
        <v>55</v>
      </c>
      <c r="E89" s="838" t="s">
        <v>1498</v>
      </c>
      <c r="F89" s="489"/>
      <c r="G89" s="489"/>
      <c r="H89" s="489"/>
      <c r="I89" s="802" t="s">
        <v>1664</v>
      </c>
      <c r="J89" s="839"/>
      <c r="K89" s="824" t="s">
        <v>55</v>
      </c>
      <c r="L89" s="488">
        <v>59451</v>
      </c>
      <c r="M89" s="840" t="s">
        <v>372</v>
      </c>
      <c r="N89" s="854" t="s">
        <v>1485</v>
      </c>
      <c r="O89" s="916"/>
      <c r="P89" s="329"/>
      <c r="Q89" s="334" t="s">
        <v>1530</v>
      </c>
      <c r="R89" s="918" t="s">
        <v>1447</v>
      </c>
      <c r="S89" s="564"/>
      <c r="T89" s="78"/>
      <c r="U89" s="924"/>
      <c r="V89" s="925"/>
      <c r="W89" s="925"/>
      <c r="X89" s="80" t="s">
        <v>13</v>
      </c>
      <c r="Y89" s="41" t="s">
        <v>13</v>
      </c>
      <c r="Z89" s="853"/>
      <c r="AA89" s="853"/>
      <c r="AB89" s="853"/>
      <c r="AC89" s="853"/>
      <c r="AD89" s="853"/>
      <c r="AE89" s="853"/>
      <c r="AF89" s="853"/>
      <c r="AG89" s="853"/>
      <c r="AH89" s="853"/>
      <c r="AI89" s="853"/>
      <c r="AJ89" s="853"/>
      <c r="AK89" s="853"/>
      <c r="AL89" s="853"/>
      <c r="AM89" s="853"/>
      <c r="AN89" s="853"/>
      <c r="AO89" s="853"/>
      <c r="AP89" s="853"/>
      <c r="AQ89" s="853"/>
      <c r="AR89" s="853"/>
      <c r="AS89" s="853"/>
      <c r="AT89" s="853"/>
      <c r="AU89" s="853"/>
      <c r="AV89" s="853"/>
      <c r="AW89" s="853"/>
      <c r="AX89" s="853"/>
      <c r="AY89" s="853"/>
      <c r="AZ89" s="853"/>
      <c r="BA89" s="853"/>
      <c r="BB89" s="853"/>
      <c r="BC89" s="853"/>
      <c r="BD89" s="853"/>
      <c r="BE89" s="853"/>
      <c r="BF89" s="853"/>
      <c r="BG89" s="853"/>
      <c r="BH89" s="853"/>
      <c r="BI89" s="853"/>
      <c r="BJ89" s="853"/>
      <c r="BK89" s="853"/>
      <c r="BL89" s="853"/>
      <c r="BM89" s="853"/>
      <c r="BN89" s="853"/>
      <c r="BO89" s="853"/>
      <c r="BP89" s="853"/>
      <c r="BQ89" s="853"/>
      <c r="BR89" s="853"/>
      <c r="BS89" s="853"/>
      <c r="BT89" s="853"/>
      <c r="BU89" s="853"/>
      <c r="BV89" s="853"/>
      <c r="BW89" s="853"/>
      <c r="BX89" s="853"/>
      <c r="BY89" s="853"/>
      <c r="BZ89" s="853"/>
      <c r="CA89" s="853"/>
      <c r="CB89" s="853"/>
      <c r="CC89" s="853"/>
      <c r="CD89" s="853"/>
      <c r="CE89" s="853"/>
      <c r="CF89" s="853"/>
      <c r="CG89" s="853"/>
      <c r="CH89" s="853"/>
      <c r="CI89" s="853"/>
      <c r="CJ89" s="853"/>
      <c r="CK89" s="853"/>
      <c r="CL89" s="853"/>
      <c r="CM89" s="853"/>
      <c r="CN89" s="853"/>
      <c r="CO89" s="853"/>
      <c r="CP89" s="853"/>
      <c r="CQ89" s="853"/>
      <c r="CR89" s="853"/>
      <c r="CS89" s="853"/>
      <c r="CT89" s="853"/>
      <c r="CU89" s="853"/>
      <c r="CV89" s="853"/>
      <c r="CW89" s="853"/>
      <c r="CX89" s="853"/>
      <c r="CY89" s="853"/>
      <c r="CZ89" s="853"/>
      <c r="DA89" s="853"/>
      <c r="DB89" s="853"/>
      <c r="DC89" s="853"/>
      <c r="DD89" s="853"/>
      <c r="DE89" s="853"/>
      <c r="DF89" s="853"/>
      <c r="DG89" s="853"/>
      <c r="DH89" s="853"/>
      <c r="DI89" s="853"/>
      <c r="DJ89" s="853"/>
      <c r="DK89" s="853"/>
      <c r="DL89" s="853"/>
      <c r="DM89" s="853"/>
      <c r="DN89" s="853"/>
      <c r="DO89" s="853"/>
      <c r="DP89" s="853"/>
      <c r="DQ89" s="853"/>
      <c r="DR89" s="853"/>
      <c r="DS89" s="853"/>
      <c r="DT89" s="853"/>
      <c r="DU89" s="853"/>
      <c r="DV89" s="853"/>
      <c r="DW89" s="853"/>
      <c r="DX89" s="853"/>
      <c r="DY89" s="853"/>
      <c r="DZ89" s="853"/>
      <c r="EA89" s="853"/>
      <c r="EB89" s="853"/>
      <c r="EC89" s="853"/>
      <c r="ED89" s="853"/>
      <c r="EE89" s="853"/>
      <c r="EF89" s="853"/>
      <c r="EG89" s="853"/>
      <c r="EH89" s="853"/>
      <c r="EI89" s="853"/>
      <c r="EJ89" s="853"/>
      <c r="EK89" s="853"/>
      <c r="EL89" s="853"/>
      <c r="EM89" s="853"/>
      <c r="EN89" s="853"/>
      <c r="EO89" s="853"/>
      <c r="EP89" s="853"/>
      <c r="EQ89" s="853"/>
      <c r="ER89" s="853"/>
      <c r="ES89" s="853"/>
      <c r="ET89" s="853"/>
      <c r="EU89" s="853"/>
      <c r="EV89" s="853"/>
      <c r="EW89" s="853"/>
      <c r="EX89" s="853"/>
      <c r="EY89" s="853"/>
      <c r="EZ89" s="853"/>
      <c r="FA89" s="853"/>
      <c r="FB89" s="853"/>
      <c r="FC89" s="853"/>
      <c r="FD89" s="853"/>
      <c r="FE89" s="853"/>
      <c r="FF89" s="853"/>
      <c r="FG89" s="853"/>
      <c r="FH89" s="853"/>
      <c r="FI89" s="853"/>
      <c r="FJ89" s="853"/>
      <c r="FK89" s="853"/>
      <c r="FL89" s="853"/>
      <c r="FM89" s="853"/>
      <c r="FN89" s="853"/>
      <c r="FO89" s="853"/>
      <c r="FP89" s="853"/>
      <c r="FQ89" s="853"/>
      <c r="FR89" s="853"/>
      <c r="FS89" s="853"/>
      <c r="FT89" s="853"/>
      <c r="FU89" s="853"/>
      <c r="FV89" s="853"/>
      <c r="FW89" s="853"/>
      <c r="FX89" s="853"/>
      <c r="FY89" s="853"/>
      <c r="FZ89" s="853"/>
      <c r="GA89" s="853"/>
      <c r="GB89" s="853"/>
      <c r="GC89" s="853"/>
      <c r="GD89" s="853"/>
      <c r="GE89" s="853"/>
      <c r="GF89" s="853"/>
      <c r="GG89" s="853"/>
      <c r="GH89" s="853"/>
      <c r="GI89" s="853"/>
      <c r="GJ89" s="853"/>
      <c r="GK89" s="853"/>
      <c r="GL89" s="853"/>
      <c r="GM89" s="853"/>
      <c r="GN89" s="853"/>
      <c r="GO89" s="853"/>
      <c r="GP89" s="853"/>
      <c r="GQ89" s="853"/>
      <c r="GR89" s="853"/>
      <c r="GS89" s="853"/>
      <c r="GT89" s="853"/>
      <c r="GU89" s="853"/>
      <c r="GV89" s="853"/>
      <c r="GW89" s="853"/>
      <c r="GX89" s="853"/>
      <c r="GY89" s="853"/>
      <c r="GZ89" s="853"/>
      <c r="HA89" s="853"/>
    </row>
    <row r="90" spans="1:209" s="914" customFormat="1" ht="15.5" x14ac:dyDescent="0.3">
      <c r="A90" s="835"/>
      <c r="B90" s="836"/>
      <c r="C90" s="837"/>
      <c r="D90" s="896" t="s">
        <v>56</v>
      </c>
      <c r="E90" s="838" t="s">
        <v>1499</v>
      </c>
      <c r="F90" s="489"/>
      <c r="G90" s="489"/>
      <c r="H90" s="489"/>
      <c r="I90" s="802" t="s">
        <v>1665</v>
      </c>
      <c r="J90" s="839"/>
      <c r="K90" s="824" t="s">
        <v>56</v>
      </c>
      <c r="L90" s="488">
        <v>59452</v>
      </c>
      <c r="M90" s="840" t="s">
        <v>372</v>
      </c>
      <c r="N90" s="854" t="s">
        <v>1485</v>
      </c>
      <c r="O90" s="916"/>
      <c r="P90" s="329"/>
      <c r="Q90" s="334" t="s">
        <v>1530</v>
      </c>
      <c r="R90" s="918" t="s">
        <v>1447</v>
      </c>
      <c r="S90" s="564"/>
      <c r="T90" s="78"/>
      <c r="U90" s="924"/>
      <c r="V90" s="925"/>
      <c r="W90" s="925"/>
      <c r="X90" s="80"/>
      <c r="Y90" s="41"/>
      <c r="Z90" s="853"/>
      <c r="AA90" s="853"/>
      <c r="AB90" s="853"/>
      <c r="AC90" s="853"/>
      <c r="AD90" s="853"/>
      <c r="AE90" s="853"/>
      <c r="AF90" s="853"/>
      <c r="AG90" s="853"/>
      <c r="AH90" s="853"/>
      <c r="AI90" s="853"/>
      <c r="AJ90" s="853"/>
      <c r="AK90" s="853"/>
      <c r="AL90" s="853"/>
      <c r="AM90" s="853"/>
      <c r="AN90" s="853"/>
      <c r="AO90" s="853"/>
      <c r="AP90" s="853"/>
      <c r="AQ90" s="853"/>
      <c r="AR90" s="853"/>
      <c r="AS90" s="853"/>
      <c r="AT90" s="853"/>
      <c r="AU90" s="853"/>
      <c r="AV90" s="853"/>
      <c r="AW90" s="853"/>
      <c r="AX90" s="853"/>
      <c r="AY90" s="853"/>
      <c r="AZ90" s="853"/>
      <c r="BA90" s="853"/>
      <c r="BB90" s="853"/>
      <c r="BC90" s="853"/>
      <c r="BD90" s="853"/>
      <c r="BE90" s="853"/>
      <c r="BF90" s="853"/>
      <c r="BG90" s="853"/>
      <c r="BH90" s="853"/>
      <c r="BI90" s="853"/>
      <c r="BJ90" s="853"/>
      <c r="BK90" s="853"/>
      <c r="BL90" s="853"/>
      <c r="BM90" s="853"/>
      <c r="BN90" s="853"/>
      <c r="BO90" s="853"/>
      <c r="BP90" s="853"/>
      <c r="BQ90" s="853"/>
      <c r="BR90" s="853"/>
      <c r="BS90" s="853"/>
      <c r="BT90" s="853"/>
      <c r="BU90" s="853"/>
      <c r="BV90" s="853"/>
      <c r="BW90" s="853"/>
      <c r="BX90" s="853"/>
      <c r="BY90" s="853"/>
      <c r="BZ90" s="853"/>
      <c r="CA90" s="853"/>
      <c r="CB90" s="853"/>
      <c r="CC90" s="853"/>
      <c r="CD90" s="853"/>
      <c r="CE90" s="853"/>
      <c r="CF90" s="853"/>
      <c r="CG90" s="853"/>
      <c r="CH90" s="853"/>
      <c r="CI90" s="853"/>
      <c r="CJ90" s="853"/>
      <c r="CK90" s="853"/>
      <c r="CL90" s="853"/>
      <c r="CM90" s="853"/>
      <c r="CN90" s="853"/>
      <c r="CO90" s="853"/>
      <c r="CP90" s="853"/>
      <c r="CQ90" s="853"/>
      <c r="CR90" s="853"/>
      <c r="CS90" s="853"/>
      <c r="CT90" s="853"/>
      <c r="CU90" s="853"/>
      <c r="CV90" s="853"/>
      <c r="CW90" s="853"/>
      <c r="CX90" s="853"/>
      <c r="CY90" s="853"/>
      <c r="CZ90" s="853"/>
      <c r="DA90" s="853"/>
      <c r="DB90" s="853"/>
      <c r="DC90" s="853"/>
      <c r="DD90" s="853"/>
      <c r="DE90" s="853"/>
      <c r="DF90" s="853"/>
      <c r="DG90" s="853"/>
      <c r="DH90" s="853"/>
      <c r="DI90" s="853"/>
      <c r="DJ90" s="853"/>
      <c r="DK90" s="853"/>
      <c r="DL90" s="853"/>
      <c r="DM90" s="853"/>
      <c r="DN90" s="853"/>
      <c r="DO90" s="853"/>
      <c r="DP90" s="853"/>
      <c r="DQ90" s="853"/>
      <c r="DR90" s="853"/>
      <c r="DS90" s="853"/>
      <c r="DT90" s="853"/>
      <c r="DU90" s="853"/>
      <c r="DV90" s="853"/>
      <c r="DW90" s="853"/>
      <c r="DX90" s="853"/>
      <c r="DY90" s="853"/>
      <c r="DZ90" s="853"/>
      <c r="EA90" s="853"/>
      <c r="EB90" s="853"/>
      <c r="EC90" s="853"/>
      <c r="ED90" s="853"/>
      <c r="EE90" s="853"/>
      <c r="EF90" s="853"/>
      <c r="EG90" s="853"/>
      <c r="EH90" s="853"/>
      <c r="EI90" s="853"/>
      <c r="EJ90" s="853"/>
      <c r="EK90" s="853"/>
      <c r="EL90" s="853"/>
      <c r="EM90" s="853"/>
      <c r="EN90" s="853"/>
      <c r="EO90" s="853"/>
      <c r="EP90" s="853"/>
      <c r="EQ90" s="853"/>
      <c r="ER90" s="853"/>
      <c r="ES90" s="853"/>
      <c r="ET90" s="853"/>
      <c r="EU90" s="853"/>
      <c r="EV90" s="853"/>
      <c r="EW90" s="853"/>
      <c r="EX90" s="853"/>
      <c r="EY90" s="853"/>
      <c r="EZ90" s="853"/>
      <c r="FA90" s="853"/>
      <c r="FB90" s="853"/>
      <c r="FC90" s="853"/>
      <c r="FD90" s="853"/>
      <c r="FE90" s="853"/>
      <c r="FF90" s="853"/>
      <c r="FG90" s="853"/>
      <c r="FH90" s="853"/>
      <c r="FI90" s="853"/>
      <c r="FJ90" s="853"/>
      <c r="FK90" s="853"/>
      <c r="FL90" s="853"/>
      <c r="FM90" s="853"/>
      <c r="FN90" s="853"/>
      <c r="FO90" s="853"/>
      <c r="FP90" s="853"/>
      <c r="FQ90" s="853"/>
      <c r="FR90" s="853"/>
      <c r="FS90" s="853"/>
      <c r="FT90" s="853"/>
      <c r="FU90" s="853"/>
      <c r="FV90" s="853"/>
      <c r="FW90" s="853"/>
      <c r="FX90" s="853"/>
      <c r="FY90" s="853"/>
      <c r="FZ90" s="853"/>
      <c r="GA90" s="853"/>
      <c r="GB90" s="853"/>
      <c r="GC90" s="853"/>
      <c r="GD90" s="853"/>
      <c r="GE90" s="853"/>
      <c r="GF90" s="853"/>
      <c r="GG90" s="853"/>
      <c r="GH90" s="853"/>
      <c r="GI90" s="853"/>
      <c r="GJ90" s="853"/>
      <c r="GK90" s="853"/>
      <c r="GL90" s="853"/>
      <c r="GM90" s="853"/>
      <c r="GN90" s="853"/>
      <c r="GO90" s="853"/>
      <c r="GP90" s="853"/>
      <c r="GQ90" s="853"/>
      <c r="GR90" s="853"/>
      <c r="GS90" s="853"/>
      <c r="GT90" s="853"/>
      <c r="GU90" s="853"/>
      <c r="GV90" s="853"/>
      <c r="GW90" s="853"/>
      <c r="GX90" s="853"/>
      <c r="GY90" s="853"/>
      <c r="GZ90" s="853"/>
      <c r="HA90" s="853"/>
    </row>
    <row r="91" spans="1:209" s="914" customFormat="1" ht="15.5" x14ac:dyDescent="0.3">
      <c r="A91" s="835"/>
      <c r="B91" s="836"/>
      <c r="C91" s="837"/>
      <c r="D91" s="896" t="s">
        <v>57</v>
      </c>
      <c r="E91" s="838" t="s">
        <v>1500</v>
      </c>
      <c r="F91" s="489"/>
      <c r="G91" s="489"/>
      <c r="H91" s="489"/>
      <c r="I91" s="802" t="s">
        <v>1666</v>
      </c>
      <c r="J91" s="839"/>
      <c r="K91" s="824" t="s">
        <v>57</v>
      </c>
      <c r="L91" s="488">
        <v>59453</v>
      </c>
      <c r="M91" s="840" t="s">
        <v>372</v>
      </c>
      <c r="N91" s="854" t="s">
        <v>1485</v>
      </c>
      <c r="O91" s="916"/>
      <c r="P91" s="329"/>
      <c r="Q91" s="334" t="s">
        <v>1530</v>
      </c>
      <c r="R91" s="918" t="s">
        <v>1447</v>
      </c>
      <c r="S91" s="564"/>
      <c r="T91" s="78"/>
      <c r="U91" s="924"/>
      <c r="V91" s="925"/>
      <c r="W91" s="925"/>
      <c r="X91" s="80"/>
      <c r="Y91" s="41"/>
      <c r="Z91" s="853"/>
      <c r="AA91" s="853"/>
      <c r="AB91" s="853"/>
      <c r="AC91" s="853"/>
      <c r="AD91" s="853"/>
      <c r="AE91" s="853"/>
      <c r="AF91" s="853"/>
      <c r="AG91" s="853"/>
      <c r="AH91" s="853"/>
      <c r="AI91" s="853"/>
      <c r="AJ91" s="853"/>
      <c r="AK91" s="853"/>
      <c r="AL91" s="853"/>
      <c r="AM91" s="853"/>
      <c r="AN91" s="853"/>
      <c r="AO91" s="853"/>
      <c r="AP91" s="853"/>
      <c r="AQ91" s="853"/>
      <c r="AR91" s="853"/>
      <c r="AS91" s="853"/>
      <c r="AT91" s="853"/>
      <c r="AU91" s="853"/>
      <c r="AV91" s="853"/>
      <c r="AW91" s="853"/>
      <c r="AX91" s="853"/>
      <c r="AY91" s="853"/>
      <c r="AZ91" s="853"/>
      <c r="BA91" s="853"/>
      <c r="BB91" s="853"/>
      <c r="BC91" s="853"/>
      <c r="BD91" s="853"/>
      <c r="BE91" s="853"/>
      <c r="BF91" s="853"/>
      <c r="BG91" s="853"/>
      <c r="BH91" s="853"/>
      <c r="BI91" s="853"/>
      <c r="BJ91" s="853"/>
      <c r="BK91" s="853"/>
      <c r="BL91" s="853"/>
      <c r="BM91" s="853"/>
      <c r="BN91" s="853"/>
      <c r="BO91" s="853"/>
      <c r="BP91" s="853"/>
      <c r="BQ91" s="853"/>
      <c r="BR91" s="853"/>
      <c r="BS91" s="853"/>
      <c r="BT91" s="853"/>
      <c r="BU91" s="853"/>
      <c r="BV91" s="853"/>
      <c r="BW91" s="853"/>
      <c r="BX91" s="853"/>
      <c r="BY91" s="853"/>
      <c r="BZ91" s="853"/>
      <c r="CA91" s="853"/>
      <c r="CB91" s="853"/>
      <c r="CC91" s="853"/>
      <c r="CD91" s="853"/>
      <c r="CE91" s="853"/>
      <c r="CF91" s="853"/>
      <c r="CG91" s="853"/>
      <c r="CH91" s="853"/>
      <c r="CI91" s="853"/>
      <c r="CJ91" s="853"/>
      <c r="CK91" s="853"/>
      <c r="CL91" s="853"/>
      <c r="CM91" s="853"/>
      <c r="CN91" s="853"/>
      <c r="CO91" s="853"/>
      <c r="CP91" s="853"/>
      <c r="CQ91" s="853"/>
      <c r="CR91" s="853"/>
      <c r="CS91" s="853"/>
      <c r="CT91" s="853"/>
      <c r="CU91" s="853"/>
      <c r="CV91" s="853"/>
      <c r="CW91" s="853"/>
      <c r="CX91" s="853"/>
      <c r="CY91" s="853"/>
      <c r="CZ91" s="853"/>
      <c r="DA91" s="853"/>
      <c r="DB91" s="853"/>
      <c r="DC91" s="853"/>
      <c r="DD91" s="853"/>
      <c r="DE91" s="853"/>
      <c r="DF91" s="853"/>
      <c r="DG91" s="853"/>
      <c r="DH91" s="853"/>
      <c r="DI91" s="853"/>
      <c r="DJ91" s="853"/>
      <c r="DK91" s="853"/>
      <c r="DL91" s="853"/>
      <c r="DM91" s="853"/>
      <c r="DN91" s="853"/>
      <c r="DO91" s="853"/>
      <c r="DP91" s="853"/>
      <c r="DQ91" s="853"/>
      <c r="DR91" s="853"/>
      <c r="DS91" s="853"/>
      <c r="DT91" s="853"/>
      <c r="DU91" s="853"/>
      <c r="DV91" s="853"/>
      <c r="DW91" s="853"/>
      <c r="DX91" s="853"/>
      <c r="DY91" s="853"/>
      <c r="DZ91" s="853"/>
      <c r="EA91" s="853"/>
      <c r="EB91" s="853"/>
      <c r="EC91" s="853"/>
      <c r="ED91" s="853"/>
      <c r="EE91" s="853"/>
      <c r="EF91" s="853"/>
      <c r="EG91" s="853"/>
      <c r="EH91" s="853"/>
      <c r="EI91" s="853"/>
      <c r="EJ91" s="853"/>
      <c r="EK91" s="853"/>
      <c r="EL91" s="853"/>
      <c r="EM91" s="853"/>
      <c r="EN91" s="853"/>
      <c r="EO91" s="853"/>
      <c r="EP91" s="853"/>
      <c r="EQ91" s="853"/>
      <c r="ER91" s="853"/>
      <c r="ES91" s="853"/>
      <c r="ET91" s="853"/>
      <c r="EU91" s="853"/>
      <c r="EV91" s="853"/>
      <c r="EW91" s="853"/>
      <c r="EX91" s="853"/>
      <c r="EY91" s="853"/>
      <c r="EZ91" s="853"/>
      <c r="FA91" s="853"/>
      <c r="FB91" s="853"/>
      <c r="FC91" s="853"/>
      <c r="FD91" s="853"/>
      <c r="FE91" s="853"/>
      <c r="FF91" s="853"/>
      <c r="FG91" s="853"/>
      <c r="FH91" s="853"/>
      <c r="FI91" s="853"/>
      <c r="FJ91" s="853"/>
      <c r="FK91" s="853"/>
      <c r="FL91" s="853"/>
      <c r="FM91" s="853"/>
      <c r="FN91" s="853"/>
      <c r="FO91" s="853"/>
      <c r="FP91" s="853"/>
      <c r="FQ91" s="853"/>
      <c r="FR91" s="853"/>
      <c r="FS91" s="853"/>
      <c r="FT91" s="853"/>
      <c r="FU91" s="853"/>
      <c r="FV91" s="853"/>
      <c r="FW91" s="853"/>
      <c r="FX91" s="853"/>
      <c r="FY91" s="853"/>
      <c r="FZ91" s="853"/>
      <c r="GA91" s="853"/>
      <c r="GB91" s="853"/>
      <c r="GC91" s="853"/>
      <c r="GD91" s="853"/>
      <c r="GE91" s="853"/>
      <c r="GF91" s="853"/>
      <c r="GG91" s="853"/>
      <c r="GH91" s="853"/>
      <c r="GI91" s="853"/>
      <c r="GJ91" s="853"/>
      <c r="GK91" s="853"/>
      <c r="GL91" s="853"/>
      <c r="GM91" s="853"/>
      <c r="GN91" s="853"/>
      <c r="GO91" s="853"/>
      <c r="GP91" s="853"/>
      <c r="GQ91" s="853"/>
      <c r="GR91" s="853"/>
      <c r="GS91" s="853"/>
      <c r="GT91" s="853"/>
      <c r="GU91" s="853"/>
      <c r="GV91" s="853"/>
      <c r="GW91" s="853"/>
      <c r="GX91" s="853"/>
      <c r="GY91" s="853"/>
      <c r="GZ91" s="853"/>
      <c r="HA91" s="853"/>
    </row>
    <row r="92" spans="1:209" s="915" customFormat="1" ht="15.5" x14ac:dyDescent="0.3">
      <c r="A92" s="188"/>
      <c r="B92" s="203"/>
      <c r="C92" s="189"/>
      <c r="D92" s="872" t="s">
        <v>58</v>
      </c>
      <c r="E92" s="191" t="s">
        <v>1501</v>
      </c>
      <c r="F92" s="184"/>
      <c r="G92" s="184"/>
      <c r="H92" s="184"/>
      <c r="I92" s="802" t="s">
        <v>1667</v>
      </c>
      <c r="J92" s="192"/>
      <c r="K92" s="802" t="s">
        <v>58</v>
      </c>
      <c r="L92" s="109">
        <v>59454</v>
      </c>
      <c r="M92" s="193" t="s">
        <v>372</v>
      </c>
      <c r="N92" s="854" t="s">
        <v>1485</v>
      </c>
      <c r="O92" s="917"/>
      <c r="P92" s="72"/>
      <c r="Q92" s="334" t="s">
        <v>1530</v>
      </c>
      <c r="R92" s="918" t="s">
        <v>1447</v>
      </c>
      <c r="S92" s="926"/>
      <c r="T92" s="74"/>
      <c r="U92" s="927"/>
      <c r="V92" s="75"/>
      <c r="W92" s="75"/>
      <c r="X92" s="77"/>
      <c r="Y92" s="27"/>
      <c r="Z92" s="928"/>
      <c r="AA92" s="928"/>
      <c r="AB92" s="928"/>
      <c r="AC92" s="928"/>
      <c r="AD92" s="928"/>
      <c r="AE92" s="928"/>
      <c r="AF92" s="928"/>
      <c r="AG92" s="928"/>
      <c r="AH92" s="928"/>
      <c r="AI92" s="928"/>
      <c r="AJ92" s="928"/>
      <c r="AK92" s="928"/>
      <c r="AL92" s="928"/>
      <c r="AM92" s="928"/>
      <c r="AN92" s="928"/>
      <c r="AO92" s="928"/>
      <c r="AP92" s="928"/>
      <c r="AQ92" s="928"/>
      <c r="AR92" s="928"/>
      <c r="AS92" s="928"/>
      <c r="AT92" s="928"/>
      <c r="AU92" s="928"/>
      <c r="AV92" s="928"/>
      <c r="AW92" s="928"/>
      <c r="AX92" s="928"/>
      <c r="AY92" s="928"/>
      <c r="AZ92" s="928"/>
      <c r="BA92" s="928"/>
      <c r="BB92" s="928"/>
      <c r="BC92" s="928"/>
      <c r="BD92" s="928"/>
      <c r="BE92" s="928"/>
      <c r="BF92" s="928"/>
      <c r="BG92" s="928"/>
      <c r="BH92" s="928"/>
      <c r="BI92" s="928"/>
      <c r="BJ92" s="928"/>
      <c r="BK92" s="928"/>
      <c r="BL92" s="928"/>
      <c r="BM92" s="928"/>
      <c r="BN92" s="928"/>
      <c r="BO92" s="928"/>
      <c r="BP92" s="928"/>
      <c r="BQ92" s="928"/>
      <c r="BR92" s="928"/>
      <c r="BS92" s="928"/>
      <c r="BT92" s="928"/>
      <c r="BU92" s="928"/>
      <c r="BV92" s="928"/>
      <c r="BW92" s="928"/>
      <c r="BX92" s="928"/>
      <c r="BY92" s="928"/>
      <c r="BZ92" s="928"/>
      <c r="CA92" s="928"/>
      <c r="CB92" s="928"/>
      <c r="CC92" s="928"/>
      <c r="CD92" s="928"/>
      <c r="CE92" s="928"/>
      <c r="CF92" s="928"/>
      <c r="CG92" s="928"/>
      <c r="CH92" s="928"/>
      <c r="CI92" s="928"/>
      <c r="CJ92" s="928"/>
      <c r="CK92" s="928"/>
      <c r="CL92" s="928"/>
      <c r="CM92" s="928"/>
      <c r="CN92" s="928"/>
      <c r="CO92" s="928"/>
      <c r="CP92" s="928"/>
      <c r="CQ92" s="928"/>
      <c r="CR92" s="928"/>
      <c r="CS92" s="928"/>
      <c r="CT92" s="928"/>
      <c r="CU92" s="928"/>
      <c r="CV92" s="928"/>
      <c r="CW92" s="928"/>
      <c r="CX92" s="928"/>
      <c r="CY92" s="928"/>
      <c r="CZ92" s="928"/>
      <c r="DA92" s="928"/>
      <c r="DB92" s="928"/>
      <c r="DC92" s="928"/>
      <c r="DD92" s="928"/>
      <c r="DE92" s="928"/>
      <c r="DF92" s="928"/>
      <c r="DG92" s="928"/>
      <c r="DH92" s="928"/>
      <c r="DI92" s="928"/>
      <c r="DJ92" s="928"/>
      <c r="DK92" s="928"/>
      <c r="DL92" s="928"/>
      <c r="DM92" s="928"/>
      <c r="DN92" s="928"/>
      <c r="DO92" s="928"/>
      <c r="DP92" s="928"/>
      <c r="DQ92" s="928"/>
      <c r="DR92" s="928"/>
      <c r="DS92" s="928"/>
      <c r="DT92" s="928"/>
      <c r="DU92" s="928"/>
      <c r="DV92" s="928"/>
      <c r="DW92" s="928"/>
      <c r="DX92" s="928"/>
      <c r="DY92" s="928"/>
      <c r="DZ92" s="928"/>
      <c r="EA92" s="928"/>
      <c r="EB92" s="928"/>
      <c r="EC92" s="928"/>
      <c r="ED92" s="928"/>
      <c r="EE92" s="928"/>
      <c r="EF92" s="928"/>
      <c r="EG92" s="928"/>
      <c r="EH92" s="928"/>
      <c r="EI92" s="928"/>
      <c r="EJ92" s="928"/>
      <c r="EK92" s="928"/>
      <c r="EL92" s="928"/>
      <c r="EM92" s="928"/>
      <c r="EN92" s="928"/>
      <c r="EO92" s="928"/>
      <c r="EP92" s="928"/>
      <c r="EQ92" s="928"/>
      <c r="ER92" s="928"/>
      <c r="ES92" s="928"/>
      <c r="ET92" s="928"/>
      <c r="EU92" s="928"/>
      <c r="EV92" s="928"/>
      <c r="EW92" s="928"/>
      <c r="EX92" s="928"/>
      <c r="EY92" s="928"/>
      <c r="EZ92" s="928"/>
      <c r="FA92" s="928"/>
      <c r="FB92" s="928"/>
      <c r="FC92" s="928"/>
      <c r="FD92" s="928"/>
      <c r="FE92" s="928"/>
      <c r="FF92" s="928"/>
      <c r="FG92" s="928"/>
      <c r="FH92" s="928"/>
      <c r="FI92" s="928"/>
      <c r="FJ92" s="928"/>
      <c r="FK92" s="928"/>
      <c r="FL92" s="928"/>
      <c r="FM92" s="928"/>
      <c r="FN92" s="928"/>
      <c r="FO92" s="928"/>
      <c r="FP92" s="928"/>
      <c r="FQ92" s="928"/>
      <c r="FR92" s="928"/>
      <c r="FS92" s="928"/>
      <c r="FT92" s="928"/>
      <c r="FU92" s="928"/>
      <c r="FV92" s="928"/>
      <c r="FW92" s="928"/>
      <c r="FX92" s="928"/>
      <c r="FY92" s="928"/>
      <c r="FZ92" s="928"/>
      <c r="GA92" s="928"/>
      <c r="GB92" s="928"/>
      <c r="GC92" s="928"/>
      <c r="GD92" s="928"/>
      <c r="GE92" s="928"/>
      <c r="GF92" s="928"/>
      <c r="GG92" s="928"/>
      <c r="GH92" s="928"/>
      <c r="GI92" s="928"/>
      <c r="GJ92" s="928"/>
      <c r="GK92" s="928"/>
      <c r="GL92" s="928"/>
      <c r="GM92" s="928"/>
      <c r="GN92" s="928"/>
      <c r="GO92" s="928"/>
      <c r="GP92" s="928"/>
      <c r="GQ92" s="928"/>
      <c r="GR92" s="928"/>
      <c r="GS92" s="928"/>
      <c r="GT92" s="928"/>
      <c r="GU92" s="928"/>
      <c r="GV92" s="928"/>
      <c r="GW92" s="928"/>
      <c r="GX92" s="928"/>
      <c r="GY92" s="928"/>
      <c r="GZ92" s="928"/>
      <c r="HA92" s="928"/>
    </row>
    <row r="93" spans="1:209" s="522" customFormat="1" ht="15.5" x14ac:dyDescent="0.3">
      <c r="A93" s="515"/>
      <c r="B93" s="516"/>
      <c r="C93" s="517"/>
      <c r="D93" s="872" t="s">
        <v>209</v>
      </c>
      <c r="E93" s="949" t="s">
        <v>1674</v>
      </c>
      <c r="F93" s="519"/>
      <c r="G93" s="519"/>
      <c r="H93" s="519"/>
      <c r="I93" s="184"/>
      <c r="J93" s="520"/>
      <c r="K93" s="331" t="s">
        <v>209</v>
      </c>
      <c r="L93" s="518">
        <v>59455</v>
      </c>
      <c r="M93" s="521" t="s">
        <v>372</v>
      </c>
      <c r="N93" s="854" t="s">
        <v>1485</v>
      </c>
      <c r="O93" s="99"/>
      <c r="P93" s="887" t="s">
        <v>1660</v>
      </c>
      <c r="Q93" s="94" t="s">
        <v>1661</v>
      </c>
      <c r="R93" s="561" t="s">
        <v>1447</v>
      </c>
      <c r="S93" s="564"/>
      <c r="T93" s="82"/>
      <c r="U93" s="83"/>
      <c r="V93" s="84"/>
      <c r="W93" s="84"/>
      <c r="X93" s="85" t="s">
        <v>13</v>
      </c>
      <c r="Y93" s="86" t="s">
        <v>13</v>
      </c>
    </row>
    <row r="94" spans="1:209" s="522" customFormat="1" ht="16" thickBot="1" x14ac:dyDescent="0.35">
      <c r="A94" s="515"/>
      <c r="B94" s="516"/>
      <c r="C94" s="517"/>
      <c r="D94" s="872" t="s">
        <v>345</v>
      </c>
      <c r="E94" s="949" t="s">
        <v>1745</v>
      </c>
      <c r="F94" s="519"/>
      <c r="G94" s="519"/>
      <c r="H94" s="519"/>
      <c r="I94" s="184"/>
      <c r="J94" s="520"/>
      <c r="K94" s="331" t="s">
        <v>345</v>
      </c>
      <c r="L94" s="518">
        <v>59456</v>
      </c>
      <c r="M94" s="521" t="s">
        <v>372</v>
      </c>
      <c r="N94" s="854" t="s">
        <v>1485</v>
      </c>
      <c r="O94" s="99"/>
      <c r="P94" s="887" t="s">
        <v>1660</v>
      </c>
      <c r="Q94" s="94" t="s">
        <v>1705</v>
      </c>
      <c r="R94" s="561" t="s">
        <v>1706</v>
      </c>
      <c r="S94" s="564"/>
      <c r="T94" s="82"/>
      <c r="U94" s="83"/>
      <c r="V94" s="84"/>
      <c r="W94" s="84"/>
      <c r="X94" s="85" t="s">
        <v>13</v>
      </c>
      <c r="Y94" s="86" t="s">
        <v>13</v>
      </c>
    </row>
    <row r="95" spans="1:209" ht="15.5" x14ac:dyDescent="0.35">
      <c r="A95" s="113" t="s">
        <v>1496</v>
      </c>
      <c r="B95" s="114" t="s">
        <v>44</v>
      </c>
      <c r="C95" s="114" t="s">
        <v>219</v>
      </c>
      <c r="D95" s="899"/>
      <c r="E95" s="900" t="s">
        <v>1627</v>
      </c>
      <c r="F95" s="901"/>
      <c r="G95" s="903"/>
      <c r="H95" s="901"/>
      <c r="I95" s="902"/>
      <c r="J95" s="901"/>
      <c r="K95" s="899"/>
      <c r="L95" s="903"/>
      <c r="M95" s="904" t="s">
        <v>69</v>
      </c>
      <c r="N95" s="905"/>
      <c r="O95" s="799"/>
      <c r="P95" s="800"/>
      <c r="Q95" s="801"/>
      <c r="R95" s="561"/>
      <c r="S95" s="568"/>
      <c r="U95" s="8"/>
      <c r="V95" s="8"/>
      <c r="W95" s="8"/>
      <c r="X95" s="8"/>
      <c r="Y95" s="8"/>
    </row>
    <row r="96" spans="1:209" s="87" customFormat="1" ht="15.5" x14ac:dyDescent="0.35">
      <c r="A96" s="123"/>
      <c r="B96" s="124"/>
      <c r="C96" s="124"/>
      <c r="D96" s="502"/>
      <c r="E96" s="137" t="s">
        <v>1625</v>
      </c>
      <c r="F96" s="138" t="s">
        <v>93</v>
      </c>
      <c r="G96" s="136"/>
      <c r="H96" s="136">
        <v>1</v>
      </c>
      <c r="I96" s="408"/>
      <c r="J96" s="138"/>
      <c r="K96" s="502"/>
      <c r="L96" s="136"/>
      <c r="M96" s="906"/>
      <c r="N96" s="907"/>
      <c r="O96" s="799"/>
      <c r="P96" s="800"/>
      <c r="Q96" s="801"/>
      <c r="R96" s="561"/>
      <c r="S96" s="566"/>
      <c r="T96" s="856"/>
      <c r="U96" s="857"/>
      <c r="V96" s="858"/>
      <c r="W96" s="858"/>
      <c r="X96" s="859" t="s">
        <v>13</v>
      </c>
      <c r="Y96" s="860" t="s">
        <v>13</v>
      </c>
    </row>
    <row r="97" spans="1:209" ht="15.5" x14ac:dyDescent="0.35">
      <c r="A97" s="123"/>
      <c r="B97" s="124"/>
      <c r="C97" s="124"/>
      <c r="D97" s="502"/>
      <c r="E97" s="137" t="s">
        <v>1626</v>
      </c>
      <c r="F97" s="138" t="s">
        <v>93</v>
      </c>
      <c r="G97" s="136"/>
      <c r="H97" s="136">
        <v>1</v>
      </c>
      <c r="I97" s="408"/>
      <c r="J97" s="138"/>
      <c r="K97" s="502"/>
      <c r="L97" s="136"/>
      <c r="M97" s="906"/>
      <c r="N97" s="907"/>
      <c r="O97" s="799"/>
      <c r="P97" s="800"/>
      <c r="Q97" s="801"/>
      <c r="R97" s="561"/>
      <c r="S97" s="564"/>
      <c r="T97" s="82"/>
      <c r="U97" s="83"/>
      <c r="V97" s="84"/>
      <c r="W97" s="84"/>
      <c r="X97" s="85" t="s">
        <v>13</v>
      </c>
      <c r="Y97" s="86" t="s">
        <v>13</v>
      </c>
    </row>
    <row r="98" spans="1:209" ht="16" thickBot="1" x14ac:dyDescent="0.4">
      <c r="A98" s="139"/>
      <c r="B98" s="140"/>
      <c r="C98" s="124"/>
      <c r="D98" s="1057" t="s">
        <v>54</v>
      </c>
      <c r="E98" s="141" t="s">
        <v>1628</v>
      </c>
      <c r="F98" s="142"/>
      <c r="G98" s="1326"/>
      <c r="H98" s="142"/>
      <c r="I98" s="499" t="s">
        <v>1880</v>
      </c>
      <c r="J98" s="142"/>
      <c r="K98" s="499" t="s">
        <v>54</v>
      </c>
      <c r="L98" s="944">
        <v>59450</v>
      </c>
      <c r="M98" s="945" t="s">
        <v>372</v>
      </c>
      <c r="N98" s="946" t="s">
        <v>899</v>
      </c>
      <c r="O98" s="234"/>
      <c r="P98" s="947" t="s">
        <v>1623</v>
      </c>
      <c r="Q98" s="69" t="s">
        <v>1629</v>
      </c>
      <c r="R98" s="584" t="s">
        <v>1630</v>
      </c>
      <c r="S98" s="564"/>
      <c r="T98" s="82"/>
      <c r="U98" s="83"/>
      <c r="V98" s="84"/>
      <c r="W98" s="84"/>
      <c r="X98" s="85" t="s">
        <v>13</v>
      </c>
      <c r="Y98" s="86" t="s">
        <v>13</v>
      </c>
    </row>
    <row r="99" spans="1:209" ht="16" thickBot="1" x14ac:dyDescent="0.4">
      <c r="A99" s="139"/>
      <c r="B99" s="140"/>
      <c r="C99" s="124"/>
      <c r="D99" s="1057" t="s">
        <v>55</v>
      </c>
      <c r="E99" s="141" t="s">
        <v>1634</v>
      </c>
      <c r="F99" s="142"/>
      <c r="G99" s="1326"/>
      <c r="H99" s="142"/>
      <c r="I99" s="499" t="s">
        <v>1881</v>
      </c>
      <c r="J99" s="142"/>
      <c r="K99" s="499" t="s">
        <v>55</v>
      </c>
      <c r="L99" s="944">
        <v>59451</v>
      </c>
      <c r="M99" s="945" t="s">
        <v>372</v>
      </c>
      <c r="N99" s="946" t="s">
        <v>899</v>
      </c>
      <c r="O99" s="234"/>
      <c r="P99" s="947" t="s">
        <v>1632</v>
      </c>
      <c r="Q99" s="69" t="s">
        <v>1635</v>
      </c>
      <c r="R99" s="584" t="s">
        <v>1633</v>
      </c>
      <c r="S99" s="564"/>
      <c r="T99" s="82"/>
      <c r="U99" s="83"/>
      <c r="V99" s="84"/>
      <c r="W99" s="84"/>
      <c r="X99" s="85" t="s">
        <v>13</v>
      </c>
      <c r="Y99" s="86" t="s">
        <v>13</v>
      </c>
    </row>
    <row r="100" spans="1:209" ht="16" thickBot="1" x14ac:dyDescent="0.4">
      <c r="A100" s="139"/>
      <c r="B100" s="140"/>
      <c r="C100" s="124"/>
      <c r="D100" s="1057" t="s">
        <v>56</v>
      </c>
      <c r="E100" s="141" t="s">
        <v>1654</v>
      </c>
      <c r="F100" s="142"/>
      <c r="G100" s="1326"/>
      <c r="H100" s="142"/>
      <c r="I100" s="499" t="s">
        <v>1882</v>
      </c>
      <c r="J100" s="142"/>
      <c r="K100" s="499" t="s">
        <v>56</v>
      </c>
      <c r="L100" s="944">
        <v>59452</v>
      </c>
      <c r="M100" s="945" t="s">
        <v>372</v>
      </c>
      <c r="N100" s="946" t="s">
        <v>899</v>
      </c>
      <c r="O100" s="234"/>
      <c r="P100" s="947" t="s">
        <v>1656</v>
      </c>
      <c r="Q100" s="69" t="s">
        <v>1657</v>
      </c>
      <c r="R100" s="584" t="s">
        <v>1658</v>
      </c>
      <c r="S100" s="564"/>
      <c r="T100" s="82"/>
      <c r="U100" s="83"/>
      <c r="V100" s="84"/>
      <c r="W100" s="84"/>
      <c r="X100" s="85" t="s">
        <v>13</v>
      </c>
      <c r="Y100" s="86" t="s">
        <v>13</v>
      </c>
    </row>
    <row r="101" spans="1:209" ht="16" thickBot="1" x14ac:dyDescent="0.4">
      <c r="A101" s="139"/>
      <c r="B101" s="140"/>
      <c r="C101" s="124"/>
      <c r="D101" s="1057" t="s">
        <v>57</v>
      </c>
      <c r="E101" s="141" t="s">
        <v>1655</v>
      </c>
      <c r="F101" s="142"/>
      <c r="G101" s="1326"/>
      <c r="H101" s="142"/>
      <c r="I101" s="499" t="s">
        <v>1883</v>
      </c>
      <c r="J101" s="142"/>
      <c r="K101" s="499" t="s">
        <v>57</v>
      </c>
      <c r="L101" s="944">
        <v>59453</v>
      </c>
      <c r="M101" s="945" t="s">
        <v>372</v>
      </c>
      <c r="N101" s="946" t="s">
        <v>899</v>
      </c>
      <c r="O101" s="234"/>
      <c r="P101" s="947" t="s">
        <v>1656</v>
      </c>
      <c r="Q101" s="69" t="s">
        <v>1657</v>
      </c>
      <c r="R101" s="584" t="s">
        <v>1658</v>
      </c>
      <c r="S101" s="564"/>
      <c r="T101" s="82"/>
      <c r="U101" s="83"/>
      <c r="V101" s="84"/>
      <c r="W101" s="84"/>
      <c r="X101" s="85" t="s">
        <v>13</v>
      </c>
      <c r="Y101" s="86" t="s">
        <v>13</v>
      </c>
    </row>
    <row r="102" spans="1:209" ht="16" thickBot="1" x14ac:dyDescent="0.4">
      <c r="A102" s="139"/>
      <c r="B102" s="140"/>
      <c r="C102" s="124"/>
      <c r="D102" s="1057" t="s">
        <v>58</v>
      </c>
      <c r="E102" s="141" t="s">
        <v>1659</v>
      </c>
      <c r="F102" s="142"/>
      <c r="G102" s="1326"/>
      <c r="H102" s="142"/>
      <c r="I102" s="499"/>
      <c r="J102" s="142"/>
      <c r="K102" s="499" t="s">
        <v>58</v>
      </c>
      <c r="L102" s="944">
        <v>59454</v>
      </c>
      <c r="M102" s="945" t="s">
        <v>372</v>
      </c>
      <c r="N102" s="946" t="s">
        <v>899</v>
      </c>
      <c r="O102" s="234"/>
      <c r="P102" s="947" t="s">
        <v>1660</v>
      </c>
      <c r="Q102" s="69" t="s">
        <v>1657</v>
      </c>
      <c r="R102" s="584" t="s">
        <v>1658</v>
      </c>
      <c r="S102" s="564"/>
      <c r="T102" s="82"/>
      <c r="U102" s="83"/>
      <c r="V102" s="84"/>
      <c r="W102" s="84"/>
      <c r="X102" s="85"/>
      <c r="Y102" s="86"/>
    </row>
    <row r="103" spans="1:209" ht="16" thickBot="1" x14ac:dyDescent="0.4">
      <c r="A103" s="139"/>
      <c r="B103" s="140"/>
      <c r="C103" s="124"/>
      <c r="D103" s="1057" t="s">
        <v>209</v>
      </c>
      <c r="E103" s="141" t="s">
        <v>1695</v>
      </c>
      <c r="F103" s="142"/>
      <c r="G103" s="1326"/>
      <c r="H103" s="142"/>
      <c r="I103" s="499" t="s">
        <v>1884</v>
      </c>
      <c r="J103" s="142"/>
      <c r="K103" s="499" t="s">
        <v>209</v>
      </c>
      <c r="L103" s="944">
        <v>59455</v>
      </c>
      <c r="M103" s="945" t="s">
        <v>372</v>
      </c>
      <c r="N103" s="946" t="s">
        <v>899</v>
      </c>
      <c r="O103" s="234"/>
      <c r="P103" s="89" t="s">
        <v>1691</v>
      </c>
      <c r="Q103" s="69" t="s">
        <v>1697</v>
      </c>
      <c r="R103" s="561" t="s">
        <v>1693</v>
      </c>
      <c r="S103" s="564"/>
      <c r="T103" s="82"/>
      <c r="U103" s="83"/>
      <c r="V103" s="84"/>
      <c r="W103" s="84"/>
      <c r="X103" s="85" t="s">
        <v>13</v>
      </c>
      <c r="Y103" s="86" t="s">
        <v>13</v>
      </c>
    </row>
    <row r="104" spans="1:209" ht="16" thickBot="1" x14ac:dyDescent="0.4">
      <c r="A104" s="139"/>
      <c r="B104" s="140"/>
      <c r="C104" s="124"/>
      <c r="D104" s="1057" t="s">
        <v>345</v>
      </c>
      <c r="E104" s="141" t="s">
        <v>1696</v>
      </c>
      <c r="F104" s="142"/>
      <c r="G104" s="1326"/>
      <c r="H104" s="142"/>
      <c r="I104" s="499" t="s">
        <v>1885</v>
      </c>
      <c r="J104" s="142"/>
      <c r="K104" s="499" t="s">
        <v>345</v>
      </c>
      <c r="L104" s="944">
        <v>59456</v>
      </c>
      <c r="M104" s="945" t="s">
        <v>372</v>
      </c>
      <c r="N104" s="946" t="s">
        <v>899</v>
      </c>
      <c r="O104" s="234"/>
      <c r="P104" s="89" t="s">
        <v>1034</v>
      </c>
      <c r="Q104" s="69" t="s">
        <v>1697</v>
      </c>
      <c r="R104" s="561" t="s">
        <v>1693</v>
      </c>
      <c r="S104" s="564"/>
      <c r="T104" s="82"/>
      <c r="U104" s="83"/>
      <c r="V104" s="84"/>
      <c r="W104" s="84"/>
      <c r="X104" s="85"/>
      <c r="Y104" s="86"/>
    </row>
    <row r="105" spans="1:209" ht="16" thickBot="1" x14ac:dyDescent="0.4">
      <c r="A105" s="139"/>
      <c r="B105" s="140"/>
      <c r="C105" s="124"/>
      <c r="D105" s="1057" t="s">
        <v>346</v>
      </c>
      <c r="E105" s="141" t="s">
        <v>1759</v>
      </c>
      <c r="F105" s="142"/>
      <c r="G105" s="1326"/>
      <c r="H105" s="142"/>
      <c r="I105" s="499" t="s">
        <v>1886</v>
      </c>
      <c r="J105" s="142"/>
      <c r="K105" s="499" t="s">
        <v>346</v>
      </c>
      <c r="L105" s="944">
        <v>59457</v>
      </c>
      <c r="M105" s="945" t="s">
        <v>372</v>
      </c>
      <c r="N105" s="946" t="s">
        <v>899</v>
      </c>
      <c r="O105" s="234"/>
      <c r="P105" s="794" t="s">
        <v>1761</v>
      </c>
      <c r="Q105" s="69" t="s">
        <v>1762</v>
      </c>
      <c r="R105" s="1124" t="s">
        <v>1763</v>
      </c>
      <c r="S105" s="564"/>
      <c r="T105" s="82"/>
      <c r="U105" s="83"/>
      <c r="V105" s="84"/>
      <c r="W105" s="84"/>
      <c r="X105" s="85"/>
      <c r="Y105" s="86"/>
    </row>
    <row r="106" spans="1:209" ht="16" thickBot="1" x14ac:dyDescent="0.4">
      <c r="A106" s="139"/>
      <c r="B106" s="140"/>
      <c r="C106" s="124"/>
      <c r="D106" s="1057" t="s">
        <v>347</v>
      </c>
      <c r="E106" s="141" t="s">
        <v>1760</v>
      </c>
      <c r="F106" s="142"/>
      <c r="G106" s="1326"/>
      <c r="H106" s="142"/>
      <c r="I106" s="499" t="s">
        <v>1887</v>
      </c>
      <c r="J106" s="142"/>
      <c r="K106" s="499" t="s">
        <v>347</v>
      </c>
      <c r="L106" s="944">
        <v>59458</v>
      </c>
      <c r="M106" s="945" t="s">
        <v>372</v>
      </c>
      <c r="N106" s="946" t="s">
        <v>899</v>
      </c>
      <c r="O106" s="234"/>
      <c r="P106" s="947" t="s">
        <v>1761</v>
      </c>
      <c r="Q106" s="69" t="s">
        <v>1762</v>
      </c>
      <c r="R106" s="1124" t="s">
        <v>1763</v>
      </c>
      <c r="S106" s="564"/>
      <c r="T106" s="82"/>
      <c r="U106" s="83"/>
      <c r="V106" s="84"/>
      <c r="W106" s="84"/>
      <c r="X106" s="85" t="s">
        <v>13</v>
      </c>
      <c r="Y106" s="86" t="s">
        <v>13</v>
      </c>
    </row>
    <row r="107" spans="1:209" ht="16" thickBot="1" x14ac:dyDescent="0.4">
      <c r="A107" s="139"/>
      <c r="B107" s="140"/>
      <c r="C107" s="140"/>
      <c r="D107" s="1058" t="s">
        <v>1608</v>
      </c>
      <c r="E107" s="141" t="s">
        <v>1791</v>
      </c>
      <c r="F107" s="142"/>
      <c r="G107" s="1326"/>
      <c r="H107" s="142"/>
      <c r="I107" s="499" t="s">
        <v>1888</v>
      </c>
      <c r="J107" s="142"/>
      <c r="K107" s="499" t="s">
        <v>1608</v>
      </c>
      <c r="L107" s="944">
        <v>59459</v>
      </c>
      <c r="M107" s="945" t="s">
        <v>372</v>
      </c>
      <c r="N107" s="946" t="s">
        <v>899</v>
      </c>
      <c r="O107" s="234"/>
      <c r="P107" s="794" t="s">
        <v>1792</v>
      </c>
      <c r="Q107" s="69" t="s">
        <v>1793</v>
      </c>
      <c r="R107" s="1124" t="s">
        <v>1794</v>
      </c>
      <c r="S107" s="564"/>
      <c r="T107" s="82"/>
      <c r="U107" s="83"/>
      <c r="V107" s="84"/>
      <c r="W107" s="84"/>
      <c r="X107" s="85" t="s">
        <v>13</v>
      </c>
      <c r="Y107" s="86" t="s">
        <v>13</v>
      </c>
    </row>
    <row r="108" spans="1:209" ht="16" thickBot="1" x14ac:dyDescent="0.4">
      <c r="A108" s="139"/>
      <c r="B108" s="140"/>
      <c r="C108" s="140"/>
      <c r="D108" s="1201" t="s">
        <v>190</v>
      </c>
      <c r="E108" s="1202" t="s">
        <v>2216</v>
      </c>
      <c r="F108" s="1203"/>
      <c r="G108" s="1204"/>
      <c r="H108" s="1203"/>
      <c r="I108" s="1204"/>
      <c r="J108" s="1203"/>
      <c r="K108" s="1204" t="s">
        <v>190</v>
      </c>
      <c r="L108" s="1205">
        <v>54460</v>
      </c>
      <c r="M108" s="1206" t="s">
        <v>372</v>
      </c>
      <c r="N108" s="1207"/>
      <c r="O108" s="1208"/>
      <c r="P108" s="1209" t="s">
        <v>1660</v>
      </c>
      <c r="Q108" s="1210" t="s">
        <v>2144</v>
      </c>
      <c r="R108" s="1124" t="s">
        <v>2219</v>
      </c>
      <c r="S108" s="564"/>
      <c r="T108" s="82"/>
      <c r="U108" s="83"/>
      <c r="V108" s="84"/>
      <c r="W108" s="84"/>
      <c r="X108" s="85"/>
      <c r="Y108" s="86"/>
    </row>
    <row r="109" spans="1:209" ht="16" thickBot="1" x14ac:dyDescent="0.4">
      <c r="A109" s="139"/>
      <c r="B109" s="140"/>
      <c r="C109" s="140"/>
      <c r="D109" s="1201" t="s">
        <v>279</v>
      </c>
      <c r="E109" s="1202" t="s">
        <v>2217</v>
      </c>
      <c r="F109" s="1203"/>
      <c r="G109" s="1204"/>
      <c r="H109" s="1203"/>
      <c r="I109" s="1204"/>
      <c r="J109" s="1203"/>
      <c r="K109" s="1204" t="s">
        <v>279</v>
      </c>
      <c r="L109" s="1205">
        <v>54461</v>
      </c>
      <c r="M109" s="1206" t="s">
        <v>372</v>
      </c>
      <c r="N109" s="1207"/>
      <c r="O109" s="1208"/>
      <c r="P109" s="1209" t="s">
        <v>1660</v>
      </c>
      <c r="Q109" s="1210" t="s">
        <v>2144</v>
      </c>
      <c r="R109" s="1124" t="s">
        <v>2219</v>
      </c>
      <c r="S109" s="564"/>
      <c r="T109" s="82"/>
      <c r="U109" s="83"/>
      <c r="V109" s="84"/>
      <c r="W109" s="84"/>
      <c r="X109" s="85"/>
      <c r="Y109" s="86"/>
    </row>
    <row r="110" spans="1:209" ht="16" thickBot="1" x14ac:dyDescent="0.4">
      <c r="A110" s="139"/>
      <c r="B110" s="140"/>
      <c r="C110" s="140"/>
      <c r="D110" s="1201" t="s">
        <v>2215</v>
      </c>
      <c r="E110" s="1202" t="s">
        <v>2218</v>
      </c>
      <c r="F110" s="1203"/>
      <c r="G110" s="1204"/>
      <c r="H110" s="1203"/>
      <c r="I110" s="1204"/>
      <c r="J110" s="1203"/>
      <c r="K110" s="1204" t="s">
        <v>2215</v>
      </c>
      <c r="L110" s="1205">
        <v>54462</v>
      </c>
      <c r="M110" s="1206" t="s">
        <v>372</v>
      </c>
      <c r="N110" s="1207"/>
      <c r="O110" s="1208"/>
      <c r="P110" s="1209" t="s">
        <v>1660</v>
      </c>
      <c r="Q110" s="1210" t="s">
        <v>2144</v>
      </c>
      <c r="R110" s="1124" t="s">
        <v>2219</v>
      </c>
      <c r="S110" s="564"/>
      <c r="T110" s="82"/>
      <c r="U110" s="83"/>
      <c r="V110" s="84"/>
      <c r="W110" s="84"/>
      <c r="X110" s="85" t="s">
        <v>13</v>
      </c>
      <c r="Y110" s="86" t="s">
        <v>13</v>
      </c>
    </row>
    <row r="111" spans="1:209" ht="16" thickBot="1" x14ac:dyDescent="0.4">
      <c r="A111" s="936"/>
      <c r="B111" s="328" t="s">
        <v>44</v>
      </c>
      <c r="C111" s="328" t="s">
        <v>219</v>
      </c>
      <c r="D111" s="328"/>
      <c r="E111" s="820" t="s">
        <v>1833</v>
      </c>
      <c r="F111" s="937"/>
      <c r="G111" s="937"/>
      <c r="H111" s="937"/>
      <c r="I111" s="937"/>
      <c r="J111" s="938"/>
      <c r="K111" s="937"/>
      <c r="L111" s="937"/>
      <c r="M111" s="939"/>
      <c r="N111" s="940"/>
      <c r="O111" s="941"/>
      <c r="P111" s="942"/>
      <c r="Q111" s="943"/>
      <c r="R111" s="855"/>
      <c r="S111" s="567"/>
      <c r="T111" s="82"/>
      <c r="U111" s="83"/>
      <c r="V111" s="84"/>
      <c r="W111" s="84"/>
      <c r="X111" s="85" t="s">
        <v>13</v>
      </c>
      <c r="Y111" s="86" t="s">
        <v>13</v>
      </c>
    </row>
    <row r="112" spans="1:209" s="914" customFormat="1" ht="15.5" x14ac:dyDescent="0.35">
      <c r="A112" s="101"/>
      <c r="B112" s="108"/>
      <c r="C112" s="108"/>
      <c r="D112" s="802"/>
      <c r="E112" s="803" t="s">
        <v>1834</v>
      </c>
      <c r="F112" s="804" t="s">
        <v>93</v>
      </c>
      <c r="G112" s="806"/>
      <c r="H112" s="806">
        <v>1</v>
      </c>
      <c r="I112" s="805"/>
      <c r="J112" s="804"/>
      <c r="K112" s="802"/>
      <c r="L112" s="806"/>
      <c r="M112" s="832"/>
      <c r="N112" s="834"/>
      <c r="O112" s="799"/>
      <c r="P112" s="800"/>
      <c r="Q112" s="334"/>
      <c r="R112" s="918"/>
      <c r="S112" s="566"/>
      <c r="T112" s="919"/>
      <c r="U112" s="920"/>
      <c r="V112" s="921"/>
      <c r="W112" s="921"/>
      <c r="X112" s="922" t="s">
        <v>13</v>
      </c>
      <c r="Y112" s="923" t="s">
        <v>13</v>
      </c>
      <c r="Z112" s="853"/>
      <c r="AA112" s="853"/>
      <c r="AB112" s="853"/>
      <c r="AC112" s="853"/>
      <c r="AD112" s="853"/>
      <c r="AE112" s="853"/>
      <c r="AF112" s="853"/>
      <c r="AG112" s="853"/>
      <c r="AH112" s="853"/>
      <c r="AI112" s="853"/>
      <c r="AJ112" s="853"/>
      <c r="AK112" s="853"/>
      <c r="AL112" s="853"/>
      <c r="AM112" s="853"/>
      <c r="AN112" s="853"/>
      <c r="AO112" s="853"/>
      <c r="AP112" s="853"/>
      <c r="AQ112" s="853"/>
      <c r="AR112" s="853"/>
      <c r="AS112" s="853"/>
      <c r="AT112" s="853"/>
      <c r="AU112" s="853"/>
      <c r="AV112" s="853"/>
      <c r="AW112" s="853"/>
      <c r="AX112" s="853"/>
      <c r="AY112" s="853"/>
      <c r="AZ112" s="853"/>
      <c r="BA112" s="853"/>
      <c r="BB112" s="853"/>
      <c r="BC112" s="853"/>
      <c r="BD112" s="853"/>
      <c r="BE112" s="853"/>
      <c r="BF112" s="853"/>
      <c r="BG112" s="853"/>
      <c r="BH112" s="853"/>
      <c r="BI112" s="853"/>
      <c r="BJ112" s="853"/>
      <c r="BK112" s="853"/>
      <c r="BL112" s="853"/>
      <c r="BM112" s="853"/>
      <c r="BN112" s="853"/>
      <c r="BO112" s="853"/>
      <c r="BP112" s="853"/>
      <c r="BQ112" s="853"/>
      <c r="BR112" s="853"/>
      <c r="BS112" s="853"/>
      <c r="BT112" s="853"/>
      <c r="BU112" s="853"/>
      <c r="BV112" s="853"/>
      <c r="BW112" s="853"/>
      <c r="BX112" s="853"/>
      <c r="BY112" s="853"/>
      <c r="BZ112" s="853"/>
      <c r="CA112" s="853"/>
      <c r="CB112" s="853"/>
      <c r="CC112" s="853"/>
      <c r="CD112" s="853"/>
      <c r="CE112" s="853"/>
      <c r="CF112" s="853"/>
      <c r="CG112" s="853"/>
      <c r="CH112" s="853"/>
      <c r="CI112" s="853"/>
      <c r="CJ112" s="853"/>
      <c r="CK112" s="853"/>
      <c r="CL112" s="853"/>
      <c r="CM112" s="853"/>
      <c r="CN112" s="853"/>
      <c r="CO112" s="853"/>
      <c r="CP112" s="853"/>
      <c r="CQ112" s="853"/>
      <c r="CR112" s="853"/>
      <c r="CS112" s="853"/>
      <c r="CT112" s="853"/>
      <c r="CU112" s="853"/>
      <c r="CV112" s="853"/>
      <c r="CW112" s="853"/>
      <c r="CX112" s="853"/>
      <c r="CY112" s="853"/>
      <c r="CZ112" s="853"/>
      <c r="DA112" s="853"/>
      <c r="DB112" s="853"/>
      <c r="DC112" s="853"/>
      <c r="DD112" s="853"/>
      <c r="DE112" s="853"/>
      <c r="DF112" s="853"/>
      <c r="DG112" s="853"/>
      <c r="DH112" s="853"/>
      <c r="DI112" s="853"/>
      <c r="DJ112" s="853"/>
      <c r="DK112" s="853"/>
      <c r="DL112" s="853"/>
      <c r="DM112" s="853"/>
      <c r="DN112" s="853"/>
      <c r="DO112" s="853"/>
      <c r="DP112" s="853"/>
      <c r="DQ112" s="853"/>
      <c r="DR112" s="853"/>
      <c r="DS112" s="853"/>
      <c r="DT112" s="853"/>
      <c r="DU112" s="853"/>
      <c r="DV112" s="853"/>
      <c r="DW112" s="853"/>
      <c r="DX112" s="853"/>
      <c r="DY112" s="853"/>
      <c r="DZ112" s="853"/>
      <c r="EA112" s="853"/>
      <c r="EB112" s="853"/>
      <c r="EC112" s="853"/>
      <c r="ED112" s="853"/>
      <c r="EE112" s="853"/>
      <c r="EF112" s="853"/>
      <c r="EG112" s="853"/>
      <c r="EH112" s="853"/>
      <c r="EI112" s="853"/>
      <c r="EJ112" s="853"/>
      <c r="EK112" s="853"/>
      <c r="EL112" s="853"/>
      <c r="EM112" s="853"/>
      <c r="EN112" s="853"/>
      <c r="EO112" s="853"/>
      <c r="EP112" s="853"/>
      <c r="EQ112" s="853"/>
      <c r="ER112" s="853"/>
      <c r="ES112" s="853"/>
      <c r="ET112" s="853"/>
      <c r="EU112" s="853"/>
      <c r="EV112" s="853"/>
      <c r="EW112" s="853"/>
      <c r="EX112" s="853"/>
      <c r="EY112" s="853"/>
      <c r="EZ112" s="853"/>
      <c r="FA112" s="853"/>
      <c r="FB112" s="853"/>
      <c r="FC112" s="853"/>
      <c r="FD112" s="853"/>
      <c r="FE112" s="853"/>
      <c r="FF112" s="853"/>
      <c r="FG112" s="853"/>
      <c r="FH112" s="853"/>
      <c r="FI112" s="853"/>
      <c r="FJ112" s="853"/>
      <c r="FK112" s="853"/>
      <c r="FL112" s="853"/>
      <c r="FM112" s="853"/>
      <c r="FN112" s="853"/>
      <c r="FO112" s="853"/>
      <c r="FP112" s="853"/>
      <c r="FQ112" s="853"/>
      <c r="FR112" s="853"/>
      <c r="FS112" s="853"/>
      <c r="FT112" s="853"/>
      <c r="FU112" s="853"/>
      <c r="FV112" s="853"/>
      <c r="FW112" s="853"/>
      <c r="FX112" s="853"/>
      <c r="FY112" s="853"/>
      <c r="FZ112" s="853"/>
      <c r="GA112" s="853"/>
      <c r="GB112" s="853"/>
      <c r="GC112" s="853"/>
      <c r="GD112" s="853"/>
      <c r="GE112" s="853"/>
      <c r="GF112" s="853"/>
      <c r="GG112" s="853"/>
      <c r="GH112" s="853"/>
      <c r="GI112" s="853"/>
      <c r="GJ112" s="853"/>
      <c r="GK112" s="853"/>
      <c r="GL112" s="853"/>
      <c r="GM112" s="853"/>
      <c r="GN112" s="853"/>
      <c r="GO112" s="853"/>
      <c r="GP112" s="853"/>
      <c r="GQ112" s="853"/>
      <c r="GR112" s="853"/>
      <c r="GS112" s="853"/>
      <c r="GT112" s="853"/>
      <c r="GU112" s="853"/>
      <c r="GV112" s="853"/>
      <c r="GW112" s="853"/>
      <c r="GX112" s="853"/>
      <c r="GY112" s="853"/>
      <c r="GZ112" s="853"/>
      <c r="HA112" s="853"/>
    </row>
    <row r="113" spans="1:209" s="914" customFormat="1" ht="15.5" x14ac:dyDescent="0.35">
      <c r="A113" s="101"/>
      <c r="B113" s="108"/>
      <c r="C113" s="108"/>
      <c r="D113" s="802"/>
      <c r="E113" s="803" t="s">
        <v>1835</v>
      </c>
      <c r="F113" s="804" t="s">
        <v>93</v>
      </c>
      <c r="G113" s="806"/>
      <c r="H113" s="806">
        <v>1</v>
      </c>
      <c r="I113" s="805"/>
      <c r="J113" s="804"/>
      <c r="K113" s="802"/>
      <c r="L113" s="806"/>
      <c r="M113" s="832"/>
      <c r="N113" s="834"/>
      <c r="O113" s="799"/>
      <c r="P113" s="800"/>
      <c r="Q113" s="334"/>
      <c r="R113" s="918"/>
      <c r="S113" s="564"/>
      <c r="T113" s="78"/>
      <c r="U113" s="924"/>
      <c r="V113" s="925"/>
      <c r="W113" s="925"/>
      <c r="X113" s="80" t="s">
        <v>13</v>
      </c>
      <c r="Y113" s="41" t="s">
        <v>13</v>
      </c>
      <c r="Z113" s="853"/>
      <c r="AA113" s="853"/>
      <c r="AB113" s="853"/>
      <c r="AC113" s="853"/>
      <c r="AD113" s="853"/>
      <c r="AE113" s="853"/>
      <c r="AF113" s="853"/>
      <c r="AG113" s="853"/>
      <c r="AH113" s="853"/>
      <c r="AI113" s="853"/>
      <c r="AJ113" s="853"/>
      <c r="AK113" s="853"/>
      <c r="AL113" s="853"/>
      <c r="AM113" s="853"/>
      <c r="AN113" s="853"/>
      <c r="AO113" s="853"/>
      <c r="AP113" s="853"/>
      <c r="AQ113" s="853"/>
      <c r="AR113" s="853"/>
      <c r="AS113" s="853"/>
      <c r="AT113" s="853"/>
      <c r="AU113" s="853"/>
      <c r="AV113" s="853"/>
      <c r="AW113" s="853"/>
      <c r="AX113" s="853"/>
      <c r="AY113" s="853"/>
      <c r="AZ113" s="853"/>
      <c r="BA113" s="853"/>
      <c r="BB113" s="853"/>
      <c r="BC113" s="853"/>
      <c r="BD113" s="853"/>
      <c r="BE113" s="853"/>
      <c r="BF113" s="853"/>
      <c r="BG113" s="853"/>
      <c r="BH113" s="853"/>
      <c r="BI113" s="853"/>
      <c r="BJ113" s="853"/>
      <c r="BK113" s="853"/>
      <c r="BL113" s="853"/>
      <c r="BM113" s="853"/>
      <c r="BN113" s="853"/>
      <c r="BO113" s="853"/>
      <c r="BP113" s="853"/>
      <c r="BQ113" s="853"/>
      <c r="BR113" s="853"/>
      <c r="BS113" s="853"/>
      <c r="BT113" s="853"/>
      <c r="BU113" s="853"/>
      <c r="BV113" s="853"/>
      <c r="BW113" s="853"/>
      <c r="BX113" s="853"/>
      <c r="BY113" s="853"/>
      <c r="BZ113" s="853"/>
      <c r="CA113" s="853"/>
      <c r="CB113" s="853"/>
      <c r="CC113" s="853"/>
      <c r="CD113" s="853"/>
      <c r="CE113" s="853"/>
      <c r="CF113" s="853"/>
      <c r="CG113" s="853"/>
      <c r="CH113" s="853"/>
      <c r="CI113" s="853"/>
      <c r="CJ113" s="853"/>
      <c r="CK113" s="853"/>
      <c r="CL113" s="853"/>
      <c r="CM113" s="853"/>
      <c r="CN113" s="853"/>
      <c r="CO113" s="853"/>
      <c r="CP113" s="853"/>
      <c r="CQ113" s="853"/>
      <c r="CR113" s="853"/>
      <c r="CS113" s="853"/>
      <c r="CT113" s="853"/>
      <c r="CU113" s="853"/>
      <c r="CV113" s="853"/>
      <c r="CW113" s="853"/>
      <c r="CX113" s="853"/>
      <c r="CY113" s="853"/>
      <c r="CZ113" s="853"/>
      <c r="DA113" s="853"/>
      <c r="DB113" s="853"/>
      <c r="DC113" s="853"/>
      <c r="DD113" s="853"/>
      <c r="DE113" s="853"/>
      <c r="DF113" s="853"/>
      <c r="DG113" s="853"/>
      <c r="DH113" s="853"/>
      <c r="DI113" s="853"/>
      <c r="DJ113" s="853"/>
      <c r="DK113" s="853"/>
      <c r="DL113" s="853"/>
      <c r="DM113" s="853"/>
      <c r="DN113" s="853"/>
      <c r="DO113" s="853"/>
      <c r="DP113" s="853"/>
      <c r="DQ113" s="853"/>
      <c r="DR113" s="853"/>
      <c r="DS113" s="853"/>
      <c r="DT113" s="853"/>
      <c r="DU113" s="853"/>
      <c r="DV113" s="853"/>
      <c r="DW113" s="853"/>
      <c r="DX113" s="853"/>
      <c r="DY113" s="853"/>
      <c r="DZ113" s="853"/>
      <c r="EA113" s="853"/>
      <c r="EB113" s="853"/>
      <c r="EC113" s="853"/>
      <c r="ED113" s="853"/>
      <c r="EE113" s="853"/>
      <c r="EF113" s="853"/>
      <c r="EG113" s="853"/>
      <c r="EH113" s="853"/>
      <c r="EI113" s="853"/>
      <c r="EJ113" s="853"/>
      <c r="EK113" s="853"/>
      <c r="EL113" s="853"/>
      <c r="EM113" s="853"/>
      <c r="EN113" s="853"/>
      <c r="EO113" s="853"/>
      <c r="EP113" s="853"/>
      <c r="EQ113" s="853"/>
      <c r="ER113" s="853"/>
      <c r="ES113" s="853"/>
      <c r="ET113" s="853"/>
      <c r="EU113" s="853"/>
      <c r="EV113" s="853"/>
      <c r="EW113" s="853"/>
      <c r="EX113" s="853"/>
      <c r="EY113" s="853"/>
      <c r="EZ113" s="853"/>
      <c r="FA113" s="853"/>
      <c r="FB113" s="853"/>
      <c r="FC113" s="853"/>
      <c r="FD113" s="853"/>
      <c r="FE113" s="853"/>
      <c r="FF113" s="853"/>
      <c r="FG113" s="853"/>
      <c r="FH113" s="853"/>
      <c r="FI113" s="853"/>
      <c r="FJ113" s="853"/>
      <c r="FK113" s="853"/>
      <c r="FL113" s="853"/>
      <c r="FM113" s="853"/>
      <c r="FN113" s="853"/>
      <c r="FO113" s="853"/>
      <c r="FP113" s="853"/>
      <c r="FQ113" s="853"/>
      <c r="FR113" s="853"/>
      <c r="FS113" s="853"/>
      <c r="FT113" s="853"/>
      <c r="FU113" s="853"/>
      <c r="FV113" s="853"/>
      <c r="FW113" s="853"/>
      <c r="FX113" s="853"/>
      <c r="FY113" s="853"/>
      <c r="FZ113" s="853"/>
      <c r="GA113" s="853"/>
      <c r="GB113" s="853"/>
      <c r="GC113" s="853"/>
      <c r="GD113" s="853"/>
      <c r="GE113" s="853"/>
      <c r="GF113" s="853"/>
      <c r="GG113" s="853"/>
      <c r="GH113" s="853"/>
      <c r="GI113" s="853"/>
      <c r="GJ113" s="853"/>
      <c r="GK113" s="853"/>
      <c r="GL113" s="853"/>
      <c r="GM113" s="853"/>
      <c r="GN113" s="853"/>
      <c r="GO113" s="853"/>
      <c r="GP113" s="853"/>
      <c r="GQ113" s="853"/>
      <c r="GR113" s="853"/>
      <c r="GS113" s="853"/>
      <c r="GT113" s="853"/>
      <c r="GU113" s="853"/>
      <c r="GV113" s="853"/>
      <c r="GW113" s="853"/>
      <c r="GX113" s="853"/>
      <c r="GY113" s="853"/>
      <c r="GZ113" s="853"/>
      <c r="HA113" s="853"/>
    </row>
    <row r="114" spans="1:209" s="914" customFormat="1" ht="15.5" x14ac:dyDescent="0.35">
      <c r="A114" s="101"/>
      <c r="B114" s="108"/>
      <c r="C114" s="108"/>
      <c r="D114" s="872" t="s">
        <v>54</v>
      </c>
      <c r="E114" s="803" t="s">
        <v>1832</v>
      </c>
      <c r="F114" s="804"/>
      <c r="G114" s="806"/>
      <c r="H114" s="804"/>
      <c r="I114" s="802"/>
      <c r="J114" s="804"/>
      <c r="K114" s="802" t="s">
        <v>54</v>
      </c>
      <c r="L114" s="543">
        <v>59450</v>
      </c>
      <c r="M114" s="544" t="s">
        <v>372</v>
      </c>
      <c r="N114" s="854" t="s">
        <v>899</v>
      </c>
      <c r="O114" s="799"/>
      <c r="P114" s="800" t="s">
        <v>1837</v>
      </c>
      <c r="Q114" s="334" t="s">
        <v>1839</v>
      </c>
      <c r="R114" s="918" t="s">
        <v>1838</v>
      </c>
      <c r="S114" s="564"/>
      <c r="T114" s="78"/>
      <c r="U114" s="924"/>
      <c r="V114" s="925"/>
      <c r="W114" s="925"/>
      <c r="X114" s="80" t="s">
        <v>13</v>
      </c>
      <c r="Y114" s="41" t="s">
        <v>13</v>
      </c>
      <c r="Z114" s="853"/>
      <c r="AA114" s="853"/>
      <c r="AB114" s="853"/>
      <c r="AC114" s="853"/>
      <c r="AD114" s="853"/>
      <c r="AE114" s="853"/>
      <c r="AF114" s="853"/>
      <c r="AG114" s="853"/>
      <c r="AH114" s="853"/>
      <c r="AI114" s="853"/>
      <c r="AJ114" s="853"/>
      <c r="AK114" s="853"/>
      <c r="AL114" s="853"/>
      <c r="AM114" s="853"/>
      <c r="AN114" s="853"/>
      <c r="AO114" s="853"/>
      <c r="AP114" s="853"/>
      <c r="AQ114" s="853"/>
      <c r="AR114" s="853"/>
      <c r="AS114" s="853"/>
      <c r="AT114" s="853"/>
      <c r="AU114" s="853"/>
      <c r="AV114" s="853"/>
      <c r="AW114" s="853"/>
      <c r="AX114" s="853"/>
      <c r="AY114" s="853"/>
      <c r="AZ114" s="853"/>
      <c r="BA114" s="853"/>
      <c r="BB114" s="853"/>
      <c r="BC114" s="853"/>
      <c r="BD114" s="853"/>
      <c r="BE114" s="853"/>
      <c r="BF114" s="853"/>
      <c r="BG114" s="853"/>
      <c r="BH114" s="853"/>
      <c r="BI114" s="853"/>
      <c r="BJ114" s="853"/>
      <c r="BK114" s="853"/>
      <c r="BL114" s="853"/>
      <c r="BM114" s="853"/>
      <c r="BN114" s="853"/>
      <c r="BO114" s="853"/>
      <c r="BP114" s="853"/>
      <c r="BQ114" s="853"/>
      <c r="BR114" s="853"/>
      <c r="BS114" s="853"/>
      <c r="BT114" s="853"/>
      <c r="BU114" s="853"/>
      <c r="BV114" s="853"/>
      <c r="BW114" s="853"/>
      <c r="BX114" s="853"/>
      <c r="BY114" s="853"/>
      <c r="BZ114" s="853"/>
      <c r="CA114" s="853"/>
      <c r="CB114" s="853"/>
      <c r="CC114" s="853"/>
      <c r="CD114" s="853"/>
      <c r="CE114" s="853"/>
      <c r="CF114" s="853"/>
      <c r="CG114" s="853"/>
      <c r="CH114" s="853"/>
      <c r="CI114" s="853"/>
      <c r="CJ114" s="853"/>
      <c r="CK114" s="853"/>
      <c r="CL114" s="853"/>
      <c r="CM114" s="853"/>
      <c r="CN114" s="853"/>
      <c r="CO114" s="853"/>
      <c r="CP114" s="853"/>
      <c r="CQ114" s="853"/>
      <c r="CR114" s="853"/>
      <c r="CS114" s="853"/>
      <c r="CT114" s="853"/>
      <c r="CU114" s="853"/>
      <c r="CV114" s="853"/>
      <c r="CW114" s="853"/>
      <c r="CX114" s="853"/>
      <c r="CY114" s="853"/>
      <c r="CZ114" s="853"/>
      <c r="DA114" s="853"/>
      <c r="DB114" s="853"/>
      <c r="DC114" s="853"/>
      <c r="DD114" s="853"/>
      <c r="DE114" s="853"/>
      <c r="DF114" s="853"/>
      <c r="DG114" s="853"/>
      <c r="DH114" s="853"/>
      <c r="DI114" s="853"/>
      <c r="DJ114" s="853"/>
      <c r="DK114" s="853"/>
      <c r="DL114" s="853"/>
      <c r="DM114" s="853"/>
      <c r="DN114" s="853"/>
      <c r="DO114" s="853"/>
      <c r="DP114" s="853"/>
      <c r="DQ114" s="853"/>
      <c r="DR114" s="853"/>
      <c r="DS114" s="853"/>
      <c r="DT114" s="853"/>
      <c r="DU114" s="853"/>
      <c r="DV114" s="853"/>
      <c r="DW114" s="853"/>
      <c r="DX114" s="853"/>
      <c r="DY114" s="853"/>
      <c r="DZ114" s="853"/>
      <c r="EA114" s="853"/>
      <c r="EB114" s="853"/>
      <c r="EC114" s="853"/>
      <c r="ED114" s="853"/>
      <c r="EE114" s="853"/>
      <c r="EF114" s="853"/>
      <c r="EG114" s="853"/>
      <c r="EH114" s="853"/>
      <c r="EI114" s="853"/>
      <c r="EJ114" s="853"/>
      <c r="EK114" s="853"/>
      <c r="EL114" s="853"/>
      <c r="EM114" s="853"/>
      <c r="EN114" s="853"/>
      <c r="EO114" s="853"/>
      <c r="EP114" s="853"/>
      <c r="EQ114" s="853"/>
      <c r="ER114" s="853"/>
      <c r="ES114" s="853"/>
      <c r="ET114" s="853"/>
      <c r="EU114" s="853"/>
      <c r="EV114" s="853"/>
      <c r="EW114" s="853"/>
      <c r="EX114" s="853"/>
      <c r="EY114" s="853"/>
      <c r="EZ114" s="853"/>
      <c r="FA114" s="853"/>
      <c r="FB114" s="853"/>
      <c r="FC114" s="853"/>
      <c r="FD114" s="853"/>
      <c r="FE114" s="853"/>
      <c r="FF114" s="853"/>
      <c r="FG114" s="853"/>
      <c r="FH114" s="853"/>
      <c r="FI114" s="853"/>
      <c r="FJ114" s="853"/>
      <c r="FK114" s="853"/>
      <c r="FL114" s="853"/>
      <c r="FM114" s="853"/>
      <c r="FN114" s="853"/>
      <c r="FO114" s="853"/>
      <c r="FP114" s="853"/>
      <c r="FQ114" s="853"/>
      <c r="FR114" s="853"/>
      <c r="FS114" s="853"/>
      <c r="FT114" s="853"/>
      <c r="FU114" s="853"/>
      <c r="FV114" s="853"/>
      <c r="FW114" s="853"/>
      <c r="FX114" s="853"/>
      <c r="FY114" s="853"/>
      <c r="FZ114" s="853"/>
      <c r="GA114" s="853"/>
      <c r="GB114" s="853"/>
      <c r="GC114" s="853"/>
      <c r="GD114" s="853"/>
      <c r="GE114" s="853"/>
      <c r="GF114" s="853"/>
      <c r="GG114" s="853"/>
      <c r="GH114" s="853"/>
      <c r="GI114" s="853"/>
      <c r="GJ114" s="853"/>
      <c r="GK114" s="853"/>
      <c r="GL114" s="853"/>
      <c r="GM114" s="853"/>
      <c r="GN114" s="853"/>
      <c r="GO114" s="853"/>
      <c r="GP114" s="853"/>
      <c r="GQ114" s="853"/>
      <c r="GR114" s="853"/>
      <c r="GS114" s="853"/>
      <c r="GT114" s="853"/>
      <c r="GU114" s="853"/>
      <c r="GV114" s="853"/>
      <c r="GW114" s="853"/>
      <c r="GX114" s="853"/>
      <c r="GY114" s="853"/>
      <c r="GZ114" s="853"/>
      <c r="HA114" s="853"/>
    </row>
    <row r="115" spans="1:209" s="914" customFormat="1" ht="15.5" x14ac:dyDescent="0.35">
      <c r="A115" s="536"/>
      <c r="B115" s="537"/>
      <c r="C115" s="537"/>
      <c r="D115" s="896" t="s">
        <v>910</v>
      </c>
      <c r="E115" s="803" t="s">
        <v>1852</v>
      </c>
      <c r="F115" s="826"/>
      <c r="G115" s="828"/>
      <c r="H115" s="826"/>
      <c r="I115" s="802"/>
      <c r="J115" s="826"/>
      <c r="K115" s="824" t="s">
        <v>910</v>
      </c>
      <c r="L115" s="543">
        <v>58450</v>
      </c>
      <c r="M115" s="544" t="s">
        <v>372</v>
      </c>
      <c r="N115" s="854" t="s">
        <v>900</v>
      </c>
      <c r="O115" s="1003"/>
      <c r="P115" s="89" t="s">
        <v>1034</v>
      </c>
      <c r="Q115" s="334" t="s">
        <v>1855</v>
      </c>
      <c r="R115" s="561" t="s">
        <v>1693</v>
      </c>
      <c r="S115" s="564"/>
      <c r="T115" s="78"/>
      <c r="U115" s="924"/>
      <c r="V115" s="925"/>
      <c r="W115" s="925"/>
      <c r="X115" s="80"/>
      <c r="Y115" s="41"/>
      <c r="Z115" s="853"/>
      <c r="AA115" s="853"/>
      <c r="AB115" s="853"/>
      <c r="AC115" s="853"/>
      <c r="AD115" s="853"/>
      <c r="AE115" s="853"/>
      <c r="AF115" s="853"/>
      <c r="AG115" s="853"/>
      <c r="AH115" s="853"/>
      <c r="AI115" s="853"/>
      <c r="AJ115" s="853"/>
      <c r="AK115" s="853"/>
      <c r="AL115" s="853"/>
      <c r="AM115" s="853"/>
      <c r="AN115" s="853"/>
      <c r="AO115" s="853"/>
      <c r="AP115" s="853"/>
      <c r="AQ115" s="853"/>
      <c r="AR115" s="853"/>
      <c r="AS115" s="853"/>
      <c r="AT115" s="853"/>
      <c r="AU115" s="853"/>
      <c r="AV115" s="853"/>
      <c r="AW115" s="853"/>
      <c r="AX115" s="853"/>
      <c r="AY115" s="853"/>
      <c r="AZ115" s="853"/>
      <c r="BA115" s="853"/>
      <c r="BB115" s="853"/>
      <c r="BC115" s="853"/>
      <c r="BD115" s="853"/>
      <c r="BE115" s="853"/>
      <c r="BF115" s="853"/>
      <c r="BG115" s="853"/>
      <c r="BH115" s="853"/>
      <c r="BI115" s="853"/>
      <c r="BJ115" s="853"/>
      <c r="BK115" s="853"/>
      <c r="BL115" s="853"/>
      <c r="BM115" s="853"/>
      <c r="BN115" s="853"/>
      <c r="BO115" s="853"/>
      <c r="BP115" s="853"/>
      <c r="BQ115" s="853"/>
      <c r="BR115" s="853"/>
      <c r="BS115" s="853"/>
      <c r="BT115" s="853"/>
      <c r="BU115" s="853"/>
      <c r="BV115" s="853"/>
      <c r="BW115" s="853"/>
      <c r="BX115" s="853"/>
      <c r="BY115" s="853"/>
      <c r="BZ115" s="853"/>
      <c r="CA115" s="853"/>
      <c r="CB115" s="853"/>
      <c r="CC115" s="853"/>
      <c r="CD115" s="853"/>
      <c r="CE115" s="853"/>
      <c r="CF115" s="853"/>
      <c r="CG115" s="853"/>
      <c r="CH115" s="853"/>
      <c r="CI115" s="853"/>
      <c r="CJ115" s="853"/>
      <c r="CK115" s="853"/>
      <c r="CL115" s="853"/>
      <c r="CM115" s="853"/>
      <c r="CN115" s="853"/>
      <c r="CO115" s="853"/>
      <c r="CP115" s="853"/>
      <c r="CQ115" s="853"/>
      <c r="CR115" s="853"/>
      <c r="CS115" s="853"/>
      <c r="CT115" s="853"/>
      <c r="CU115" s="853"/>
      <c r="CV115" s="853"/>
      <c r="CW115" s="853"/>
      <c r="CX115" s="853"/>
      <c r="CY115" s="853"/>
      <c r="CZ115" s="853"/>
      <c r="DA115" s="853"/>
      <c r="DB115" s="853"/>
      <c r="DC115" s="853"/>
      <c r="DD115" s="853"/>
      <c r="DE115" s="853"/>
      <c r="DF115" s="853"/>
      <c r="DG115" s="853"/>
      <c r="DH115" s="853"/>
      <c r="DI115" s="853"/>
      <c r="DJ115" s="853"/>
      <c r="DK115" s="853"/>
      <c r="DL115" s="853"/>
      <c r="DM115" s="853"/>
      <c r="DN115" s="853"/>
      <c r="DO115" s="853"/>
      <c r="DP115" s="853"/>
      <c r="DQ115" s="853"/>
      <c r="DR115" s="853"/>
      <c r="DS115" s="853"/>
      <c r="DT115" s="853"/>
      <c r="DU115" s="853"/>
      <c r="DV115" s="853"/>
      <c r="DW115" s="853"/>
      <c r="DX115" s="853"/>
      <c r="DY115" s="853"/>
      <c r="DZ115" s="853"/>
      <c r="EA115" s="853"/>
      <c r="EB115" s="853"/>
      <c r="EC115" s="853"/>
      <c r="ED115" s="853"/>
      <c r="EE115" s="853"/>
      <c r="EF115" s="853"/>
      <c r="EG115" s="853"/>
      <c r="EH115" s="853"/>
      <c r="EI115" s="853"/>
      <c r="EJ115" s="853"/>
      <c r="EK115" s="853"/>
      <c r="EL115" s="853"/>
      <c r="EM115" s="853"/>
      <c r="EN115" s="853"/>
      <c r="EO115" s="853"/>
      <c r="EP115" s="853"/>
      <c r="EQ115" s="853"/>
      <c r="ER115" s="853"/>
      <c r="ES115" s="853"/>
      <c r="ET115" s="853"/>
      <c r="EU115" s="853"/>
      <c r="EV115" s="853"/>
      <c r="EW115" s="853"/>
      <c r="EX115" s="853"/>
      <c r="EY115" s="853"/>
      <c r="EZ115" s="853"/>
      <c r="FA115" s="853"/>
      <c r="FB115" s="853"/>
      <c r="FC115" s="853"/>
      <c r="FD115" s="853"/>
      <c r="FE115" s="853"/>
      <c r="FF115" s="853"/>
      <c r="FG115" s="853"/>
      <c r="FH115" s="853"/>
      <c r="FI115" s="853"/>
      <c r="FJ115" s="853"/>
      <c r="FK115" s="853"/>
      <c r="FL115" s="853"/>
      <c r="FM115" s="853"/>
      <c r="FN115" s="853"/>
      <c r="FO115" s="853"/>
      <c r="FP115" s="853"/>
      <c r="FQ115" s="853"/>
      <c r="FR115" s="853"/>
      <c r="FS115" s="853"/>
      <c r="FT115" s="853"/>
      <c r="FU115" s="853"/>
      <c r="FV115" s="853"/>
      <c r="FW115" s="853"/>
      <c r="FX115" s="853"/>
      <c r="FY115" s="853"/>
      <c r="FZ115" s="853"/>
      <c r="GA115" s="853"/>
      <c r="GB115" s="853"/>
      <c r="GC115" s="853"/>
      <c r="GD115" s="853"/>
      <c r="GE115" s="853"/>
      <c r="GF115" s="853"/>
      <c r="GG115" s="853"/>
      <c r="GH115" s="853"/>
      <c r="GI115" s="853"/>
      <c r="GJ115" s="853"/>
      <c r="GK115" s="853"/>
      <c r="GL115" s="853"/>
      <c r="GM115" s="853"/>
      <c r="GN115" s="853"/>
      <c r="GO115" s="853"/>
      <c r="GP115" s="853"/>
      <c r="GQ115" s="853"/>
      <c r="GR115" s="853"/>
      <c r="GS115" s="853"/>
      <c r="GT115" s="853"/>
      <c r="GU115" s="853"/>
      <c r="GV115" s="853"/>
      <c r="GW115" s="853"/>
      <c r="GX115" s="853"/>
      <c r="GY115" s="853"/>
      <c r="GZ115" s="853"/>
      <c r="HA115" s="853"/>
    </row>
    <row r="116" spans="1:209" s="914" customFormat="1" ht="15.5" x14ac:dyDescent="0.35">
      <c r="A116" s="536"/>
      <c r="B116" s="537"/>
      <c r="C116" s="537"/>
      <c r="D116" s="896" t="s">
        <v>930</v>
      </c>
      <c r="E116" s="803" t="s">
        <v>1853</v>
      </c>
      <c r="F116" s="826"/>
      <c r="G116" s="828"/>
      <c r="H116" s="826"/>
      <c r="I116" s="802"/>
      <c r="J116" s="826"/>
      <c r="K116" s="824" t="s">
        <v>930</v>
      </c>
      <c r="L116" s="543">
        <v>58451</v>
      </c>
      <c r="M116" s="544" t="s">
        <v>372</v>
      </c>
      <c r="N116" s="854" t="s">
        <v>900</v>
      </c>
      <c r="O116" s="1003"/>
      <c r="P116" s="89" t="s">
        <v>1691</v>
      </c>
      <c r="Q116" s="334" t="s">
        <v>1855</v>
      </c>
      <c r="R116" s="561" t="s">
        <v>1693</v>
      </c>
      <c r="S116" s="564"/>
      <c r="T116" s="78"/>
      <c r="U116" s="924"/>
      <c r="V116" s="925"/>
      <c r="W116" s="925"/>
      <c r="X116" s="80"/>
      <c r="Y116" s="41"/>
      <c r="Z116" s="853"/>
      <c r="AA116" s="853"/>
      <c r="AB116" s="853"/>
      <c r="AC116" s="853"/>
      <c r="AD116" s="853"/>
      <c r="AE116" s="853"/>
      <c r="AF116" s="853"/>
      <c r="AG116" s="853"/>
      <c r="AH116" s="853"/>
      <c r="AI116" s="853"/>
      <c r="AJ116" s="853"/>
      <c r="AK116" s="853"/>
      <c r="AL116" s="853"/>
      <c r="AM116" s="853"/>
      <c r="AN116" s="853"/>
      <c r="AO116" s="853"/>
      <c r="AP116" s="853"/>
      <c r="AQ116" s="853"/>
      <c r="AR116" s="853"/>
      <c r="AS116" s="853"/>
      <c r="AT116" s="853"/>
      <c r="AU116" s="853"/>
      <c r="AV116" s="853"/>
      <c r="AW116" s="853"/>
      <c r="AX116" s="853"/>
      <c r="AY116" s="853"/>
      <c r="AZ116" s="853"/>
      <c r="BA116" s="853"/>
      <c r="BB116" s="853"/>
      <c r="BC116" s="853"/>
      <c r="BD116" s="853"/>
      <c r="BE116" s="853"/>
      <c r="BF116" s="853"/>
      <c r="BG116" s="853"/>
      <c r="BH116" s="853"/>
      <c r="BI116" s="853"/>
      <c r="BJ116" s="853"/>
      <c r="BK116" s="853"/>
      <c r="BL116" s="853"/>
      <c r="BM116" s="853"/>
      <c r="BN116" s="853"/>
      <c r="BO116" s="853"/>
      <c r="BP116" s="853"/>
      <c r="BQ116" s="853"/>
      <c r="BR116" s="853"/>
      <c r="BS116" s="853"/>
      <c r="BT116" s="853"/>
      <c r="BU116" s="853"/>
      <c r="BV116" s="853"/>
      <c r="BW116" s="853"/>
      <c r="BX116" s="853"/>
      <c r="BY116" s="853"/>
      <c r="BZ116" s="853"/>
      <c r="CA116" s="853"/>
      <c r="CB116" s="853"/>
      <c r="CC116" s="853"/>
      <c r="CD116" s="853"/>
      <c r="CE116" s="853"/>
      <c r="CF116" s="853"/>
      <c r="CG116" s="853"/>
      <c r="CH116" s="853"/>
      <c r="CI116" s="853"/>
      <c r="CJ116" s="853"/>
      <c r="CK116" s="853"/>
      <c r="CL116" s="853"/>
      <c r="CM116" s="853"/>
      <c r="CN116" s="853"/>
      <c r="CO116" s="853"/>
      <c r="CP116" s="853"/>
      <c r="CQ116" s="853"/>
      <c r="CR116" s="853"/>
      <c r="CS116" s="853"/>
      <c r="CT116" s="853"/>
      <c r="CU116" s="853"/>
      <c r="CV116" s="853"/>
      <c r="CW116" s="853"/>
      <c r="CX116" s="853"/>
      <c r="CY116" s="853"/>
      <c r="CZ116" s="853"/>
      <c r="DA116" s="853"/>
      <c r="DB116" s="853"/>
      <c r="DC116" s="853"/>
      <c r="DD116" s="853"/>
      <c r="DE116" s="853"/>
      <c r="DF116" s="853"/>
      <c r="DG116" s="853"/>
      <c r="DH116" s="853"/>
      <c r="DI116" s="853"/>
      <c r="DJ116" s="853"/>
      <c r="DK116" s="853"/>
      <c r="DL116" s="853"/>
      <c r="DM116" s="853"/>
      <c r="DN116" s="853"/>
      <c r="DO116" s="853"/>
      <c r="DP116" s="853"/>
      <c r="DQ116" s="853"/>
      <c r="DR116" s="853"/>
      <c r="DS116" s="853"/>
      <c r="DT116" s="853"/>
      <c r="DU116" s="853"/>
      <c r="DV116" s="853"/>
      <c r="DW116" s="853"/>
      <c r="DX116" s="853"/>
      <c r="DY116" s="853"/>
      <c r="DZ116" s="853"/>
      <c r="EA116" s="853"/>
      <c r="EB116" s="853"/>
      <c r="EC116" s="853"/>
      <c r="ED116" s="853"/>
      <c r="EE116" s="853"/>
      <c r="EF116" s="853"/>
      <c r="EG116" s="853"/>
      <c r="EH116" s="853"/>
      <c r="EI116" s="853"/>
      <c r="EJ116" s="853"/>
      <c r="EK116" s="853"/>
      <c r="EL116" s="853"/>
      <c r="EM116" s="853"/>
      <c r="EN116" s="853"/>
      <c r="EO116" s="853"/>
      <c r="EP116" s="853"/>
      <c r="EQ116" s="853"/>
      <c r="ER116" s="853"/>
      <c r="ES116" s="853"/>
      <c r="ET116" s="853"/>
      <c r="EU116" s="853"/>
      <c r="EV116" s="853"/>
      <c r="EW116" s="853"/>
      <c r="EX116" s="853"/>
      <c r="EY116" s="853"/>
      <c r="EZ116" s="853"/>
      <c r="FA116" s="853"/>
      <c r="FB116" s="853"/>
      <c r="FC116" s="853"/>
      <c r="FD116" s="853"/>
      <c r="FE116" s="853"/>
      <c r="FF116" s="853"/>
      <c r="FG116" s="853"/>
      <c r="FH116" s="853"/>
      <c r="FI116" s="853"/>
      <c r="FJ116" s="853"/>
      <c r="FK116" s="853"/>
      <c r="FL116" s="853"/>
      <c r="FM116" s="853"/>
      <c r="FN116" s="853"/>
      <c r="FO116" s="853"/>
      <c r="FP116" s="853"/>
      <c r="FQ116" s="853"/>
      <c r="FR116" s="853"/>
      <c r="FS116" s="853"/>
      <c r="FT116" s="853"/>
      <c r="FU116" s="853"/>
      <c r="FV116" s="853"/>
      <c r="FW116" s="853"/>
      <c r="FX116" s="853"/>
      <c r="FY116" s="853"/>
      <c r="FZ116" s="853"/>
      <c r="GA116" s="853"/>
      <c r="GB116" s="853"/>
      <c r="GC116" s="853"/>
      <c r="GD116" s="853"/>
      <c r="GE116" s="853"/>
      <c r="GF116" s="853"/>
      <c r="GG116" s="853"/>
      <c r="GH116" s="853"/>
      <c r="GI116" s="853"/>
      <c r="GJ116" s="853"/>
      <c r="GK116" s="853"/>
      <c r="GL116" s="853"/>
      <c r="GM116" s="853"/>
      <c r="GN116" s="853"/>
      <c r="GO116" s="853"/>
      <c r="GP116" s="853"/>
      <c r="GQ116" s="853"/>
      <c r="GR116" s="853"/>
      <c r="GS116" s="853"/>
      <c r="GT116" s="853"/>
      <c r="GU116" s="853"/>
      <c r="GV116" s="853"/>
      <c r="GW116" s="853"/>
      <c r="GX116" s="853"/>
      <c r="GY116" s="853"/>
      <c r="GZ116" s="853"/>
      <c r="HA116" s="853"/>
    </row>
    <row r="117" spans="1:209" s="914" customFormat="1" ht="15.5" x14ac:dyDescent="0.35">
      <c r="A117" s="536"/>
      <c r="B117" s="537"/>
      <c r="C117" s="537"/>
      <c r="D117" s="896" t="s">
        <v>931</v>
      </c>
      <c r="E117" s="803" t="s">
        <v>1854</v>
      </c>
      <c r="F117" s="826"/>
      <c r="G117" s="828"/>
      <c r="H117" s="826"/>
      <c r="I117" s="802"/>
      <c r="J117" s="826"/>
      <c r="K117" s="824" t="s">
        <v>931</v>
      </c>
      <c r="L117" s="543">
        <v>58452</v>
      </c>
      <c r="M117" s="544" t="s">
        <v>372</v>
      </c>
      <c r="N117" s="854" t="s">
        <v>900</v>
      </c>
      <c r="O117" s="1003"/>
      <c r="P117" s="89" t="s">
        <v>1034</v>
      </c>
      <c r="Q117" s="334" t="s">
        <v>1855</v>
      </c>
      <c r="R117" s="561" t="s">
        <v>1693</v>
      </c>
      <c r="S117" s="564"/>
      <c r="T117" s="78"/>
      <c r="U117" s="924"/>
      <c r="V117" s="925"/>
      <c r="W117" s="925"/>
      <c r="X117" s="80"/>
      <c r="Y117" s="41"/>
      <c r="Z117" s="853"/>
      <c r="AA117" s="853"/>
      <c r="AB117" s="853"/>
      <c r="AC117" s="853"/>
      <c r="AD117" s="853"/>
      <c r="AE117" s="853"/>
      <c r="AF117" s="853"/>
      <c r="AG117" s="853"/>
      <c r="AH117" s="853"/>
      <c r="AI117" s="853"/>
      <c r="AJ117" s="853"/>
      <c r="AK117" s="853"/>
      <c r="AL117" s="853"/>
      <c r="AM117" s="853"/>
      <c r="AN117" s="853"/>
      <c r="AO117" s="853"/>
      <c r="AP117" s="853"/>
      <c r="AQ117" s="853"/>
      <c r="AR117" s="853"/>
      <c r="AS117" s="853"/>
      <c r="AT117" s="853"/>
      <c r="AU117" s="853"/>
      <c r="AV117" s="853"/>
      <c r="AW117" s="853"/>
      <c r="AX117" s="853"/>
      <c r="AY117" s="853"/>
      <c r="AZ117" s="853"/>
      <c r="BA117" s="853"/>
      <c r="BB117" s="853"/>
      <c r="BC117" s="853"/>
      <c r="BD117" s="853"/>
      <c r="BE117" s="853"/>
      <c r="BF117" s="853"/>
      <c r="BG117" s="853"/>
      <c r="BH117" s="853"/>
      <c r="BI117" s="853"/>
      <c r="BJ117" s="853"/>
      <c r="BK117" s="853"/>
      <c r="BL117" s="853"/>
      <c r="BM117" s="853"/>
      <c r="BN117" s="853"/>
      <c r="BO117" s="853"/>
      <c r="BP117" s="853"/>
      <c r="BQ117" s="853"/>
      <c r="BR117" s="853"/>
      <c r="BS117" s="853"/>
      <c r="BT117" s="853"/>
      <c r="BU117" s="853"/>
      <c r="BV117" s="853"/>
      <c r="BW117" s="853"/>
      <c r="BX117" s="853"/>
      <c r="BY117" s="853"/>
      <c r="BZ117" s="853"/>
      <c r="CA117" s="853"/>
      <c r="CB117" s="853"/>
      <c r="CC117" s="853"/>
      <c r="CD117" s="853"/>
      <c r="CE117" s="853"/>
      <c r="CF117" s="853"/>
      <c r="CG117" s="853"/>
      <c r="CH117" s="853"/>
      <c r="CI117" s="853"/>
      <c r="CJ117" s="853"/>
      <c r="CK117" s="853"/>
      <c r="CL117" s="853"/>
      <c r="CM117" s="853"/>
      <c r="CN117" s="853"/>
      <c r="CO117" s="853"/>
      <c r="CP117" s="853"/>
      <c r="CQ117" s="853"/>
      <c r="CR117" s="853"/>
      <c r="CS117" s="853"/>
      <c r="CT117" s="853"/>
      <c r="CU117" s="853"/>
      <c r="CV117" s="853"/>
      <c r="CW117" s="853"/>
      <c r="CX117" s="853"/>
      <c r="CY117" s="853"/>
      <c r="CZ117" s="853"/>
      <c r="DA117" s="853"/>
      <c r="DB117" s="853"/>
      <c r="DC117" s="853"/>
      <c r="DD117" s="853"/>
      <c r="DE117" s="853"/>
      <c r="DF117" s="853"/>
      <c r="DG117" s="853"/>
      <c r="DH117" s="853"/>
      <c r="DI117" s="853"/>
      <c r="DJ117" s="853"/>
      <c r="DK117" s="853"/>
      <c r="DL117" s="853"/>
      <c r="DM117" s="853"/>
      <c r="DN117" s="853"/>
      <c r="DO117" s="853"/>
      <c r="DP117" s="853"/>
      <c r="DQ117" s="853"/>
      <c r="DR117" s="853"/>
      <c r="DS117" s="853"/>
      <c r="DT117" s="853"/>
      <c r="DU117" s="853"/>
      <c r="DV117" s="853"/>
      <c r="DW117" s="853"/>
      <c r="DX117" s="853"/>
      <c r="DY117" s="853"/>
      <c r="DZ117" s="853"/>
      <c r="EA117" s="853"/>
      <c r="EB117" s="853"/>
      <c r="EC117" s="853"/>
      <c r="ED117" s="853"/>
      <c r="EE117" s="853"/>
      <c r="EF117" s="853"/>
      <c r="EG117" s="853"/>
      <c r="EH117" s="853"/>
      <c r="EI117" s="853"/>
      <c r="EJ117" s="853"/>
      <c r="EK117" s="853"/>
      <c r="EL117" s="853"/>
      <c r="EM117" s="853"/>
      <c r="EN117" s="853"/>
      <c r="EO117" s="853"/>
      <c r="EP117" s="853"/>
      <c r="EQ117" s="853"/>
      <c r="ER117" s="853"/>
      <c r="ES117" s="853"/>
      <c r="ET117" s="853"/>
      <c r="EU117" s="853"/>
      <c r="EV117" s="853"/>
      <c r="EW117" s="853"/>
      <c r="EX117" s="853"/>
      <c r="EY117" s="853"/>
      <c r="EZ117" s="853"/>
      <c r="FA117" s="853"/>
      <c r="FB117" s="853"/>
      <c r="FC117" s="853"/>
      <c r="FD117" s="853"/>
      <c r="FE117" s="853"/>
      <c r="FF117" s="853"/>
      <c r="FG117" s="853"/>
      <c r="FH117" s="853"/>
      <c r="FI117" s="853"/>
      <c r="FJ117" s="853"/>
      <c r="FK117" s="853"/>
      <c r="FL117" s="853"/>
      <c r="FM117" s="853"/>
      <c r="FN117" s="853"/>
      <c r="FO117" s="853"/>
      <c r="FP117" s="853"/>
      <c r="FQ117" s="853"/>
      <c r="FR117" s="853"/>
      <c r="FS117" s="853"/>
      <c r="FT117" s="853"/>
      <c r="FU117" s="853"/>
      <c r="FV117" s="853"/>
      <c r="FW117" s="853"/>
      <c r="FX117" s="853"/>
      <c r="FY117" s="853"/>
      <c r="FZ117" s="853"/>
      <c r="GA117" s="853"/>
      <c r="GB117" s="853"/>
      <c r="GC117" s="853"/>
      <c r="GD117" s="853"/>
      <c r="GE117" s="853"/>
      <c r="GF117" s="853"/>
      <c r="GG117" s="853"/>
      <c r="GH117" s="853"/>
      <c r="GI117" s="853"/>
      <c r="GJ117" s="853"/>
      <c r="GK117" s="853"/>
      <c r="GL117" s="853"/>
      <c r="GM117" s="853"/>
      <c r="GN117" s="853"/>
      <c r="GO117" s="853"/>
      <c r="GP117" s="853"/>
      <c r="GQ117" s="853"/>
      <c r="GR117" s="853"/>
      <c r="GS117" s="853"/>
      <c r="GT117" s="853"/>
      <c r="GU117" s="853"/>
      <c r="GV117" s="853"/>
      <c r="GW117" s="853"/>
      <c r="GX117" s="853"/>
      <c r="GY117" s="853"/>
      <c r="GZ117" s="853"/>
      <c r="HA117" s="853"/>
    </row>
    <row r="118" spans="1:209" s="914" customFormat="1" ht="15.5" x14ac:dyDescent="0.35">
      <c r="A118" s="536"/>
      <c r="B118" s="537"/>
      <c r="C118" s="537"/>
      <c r="D118" s="896" t="s">
        <v>55</v>
      </c>
      <c r="E118" s="803" t="s">
        <v>1857</v>
      </c>
      <c r="F118" s="826"/>
      <c r="G118" s="828"/>
      <c r="H118" s="826"/>
      <c r="I118" s="802"/>
      <c r="J118" s="826"/>
      <c r="K118" s="824" t="s">
        <v>55</v>
      </c>
      <c r="L118" s="543">
        <v>59451</v>
      </c>
      <c r="M118" s="544" t="s">
        <v>372</v>
      </c>
      <c r="N118" s="854" t="s">
        <v>899</v>
      </c>
      <c r="O118" s="1003"/>
      <c r="P118" s="1004" t="s">
        <v>206</v>
      </c>
      <c r="Q118" s="334" t="s">
        <v>1856</v>
      </c>
      <c r="R118" s="918" t="s">
        <v>1858</v>
      </c>
      <c r="S118" s="564"/>
      <c r="T118" s="78"/>
      <c r="U118" s="924"/>
      <c r="V118" s="925"/>
      <c r="W118" s="925"/>
      <c r="X118" s="80"/>
      <c r="Y118" s="41"/>
      <c r="Z118" s="853"/>
      <c r="AA118" s="853"/>
      <c r="AB118" s="853"/>
      <c r="AC118" s="853"/>
      <c r="AD118" s="853"/>
      <c r="AE118" s="853"/>
      <c r="AF118" s="853"/>
      <c r="AG118" s="853"/>
      <c r="AH118" s="853"/>
      <c r="AI118" s="853"/>
      <c r="AJ118" s="853"/>
      <c r="AK118" s="853"/>
      <c r="AL118" s="853"/>
      <c r="AM118" s="853"/>
      <c r="AN118" s="853"/>
      <c r="AO118" s="853"/>
      <c r="AP118" s="853"/>
      <c r="AQ118" s="853"/>
      <c r="AR118" s="853"/>
      <c r="AS118" s="853"/>
      <c r="AT118" s="853"/>
      <c r="AU118" s="853"/>
      <c r="AV118" s="853"/>
      <c r="AW118" s="853"/>
      <c r="AX118" s="853"/>
      <c r="AY118" s="853"/>
      <c r="AZ118" s="853"/>
      <c r="BA118" s="853"/>
      <c r="BB118" s="853"/>
      <c r="BC118" s="853"/>
      <c r="BD118" s="853"/>
      <c r="BE118" s="853"/>
      <c r="BF118" s="853"/>
      <c r="BG118" s="853"/>
      <c r="BH118" s="853"/>
      <c r="BI118" s="853"/>
      <c r="BJ118" s="853"/>
      <c r="BK118" s="853"/>
      <c r="BL118" s="853"/>
      <c r="BM118" s="853"/>
      <c r="BN118" s="853"/>
      <c r="BO118" s="853"/>
      <c r="BP118" s="853"/>
      <c r="BQ118" s="853"/>
      <c r="BR118" s="853"/>
      <c r="BS118" s="853"/>
      <c r="BT118" s="853"/>
      <c r="BU118" s="853"/>
      <c r="BV118" s="853"/>
      <c r="BW118" s="853"/>
      <c r="BX118" s="853"/>
      <c r="BY118" s="853"/>
      <c r="BZ118" s="853"/>
      <c r="CA118" s="853"/>
      <c r="CB118" s="853"/>
      <c r="CC118" s="853"/>
      <c r="CD118" s="853"/>
      <c r="CE118" s="853"/>
      <c r="CF118" s="853"/>
      <c r="CG118" s="853"/>
      <c r="CH118" s="853"/>
      <c r="CI118" s="853"/>
      <c r="CJ118" s="853"/>
      <c r="CK118" s="853"/>
      <c r="CL118" s="853"/>
      <c r="CM118" s="853"/>
      <c r="CN118" s="853"/>
      <c r="CO118" s="853"/>
      <c r="CP118" s="853"/>
      <c r="CQ118" s="853"/>
      <c r="CR118" s="853"/>
      <c r="CS118" s="853"/>
      <c r="CT118" s="853"/>
      <c r="CU118" s="853"/>
      <c r="CV118" s="853"/>
      <c r="CW118" s="853"/>
      <c r="CX118" s="853"/>
      <c r="CY118" s="853"/>
      <c r="CZ118" s="853"/>
      <c r="DA118" s="853"/>
      <c r="DB118" s="853"/>
      <c r="DC118" s="853"/>
      <c r="DD118" s="853"/>
      <c r="DE118" s="853"/>
      <c r="DF118" s="853"/>
      <c r="DG118" s="853"/>
      <c r="DH118" s="853"/>
      <c r="DI118" s="853"/>
      <c r="DJ118" s="853"/>
      <c r="DK118" s="853"/>
      <c r="DL118" s="853"/>
      <c r="DM118" s="853"/>
      <c r="DN118" s="853"/>
      <c r="DO118" s="853"/>
      <c r="DP118" s="853"/>
      <c r="DQ118" s="853"/>
      <c r="DR118" s="853"/>
      <c r="DS118" s="853"/>
      <c r="DT118" s="853"/>
      <c r="DU118" s="853"/>
      <c r="DV118" s="853"/>
      <c r="DW118" s="853"/>
      <c r="DX118" s="853"/>
      <c r="DY118" s="853"/>
      <c r="DZ118" s="853"/>
      <c r="EA118" s="853"/>
      <c r="EB118" s="853"/>
      <c r="EC118" s="853"/>
      <c r="ED118" s="853"/>
      <c r="EE118" s="853"/>
      <c r="EF118" s="853"/>
      <c r="EG118" s="853"/>
      <c r="EH118" s="853"/>
      <c r="EI118" s="853"/>
      <c r="EJ118" s="853"/>
      <c r="EK118" s="853"/>
      <c r="EL118" s="853"/>
      <c r="EM118" s="853"/>
      <c r="EN118" s="853"/>
      <c r="EO118" s="853"/>
      <c r="EP118" s="853"/>
      <c r="EQ118" s="853"/>
      <c r="ER118" s="853"/>
      <c r="ES118" s="853"/>
      <c r="ET118" s="853"/>
      <c r="EU118" s="853"/>
      <c r="EV118" s="853"/>
      <c r="EW118" s="853"/>
      <c r="EX118" s="853"/>
      <c r="EY118" s="853"/>
      <c r="EZ118" s="853"/>
      <c r="FA118" s="853"/>
      <c r="FB118" s="853"/>
      <c r="FC118" s="853"/>
      <c r="FD118" s="853"/>
      <c r="FE118" s="853"/>
      <c r="FF118" s="853"/>
      <c r="FG118" s="853"/>
      <c r="FH118" s="853"/>
      <c r="FI118" s="853"/>
      <c r="FJ118" s="853"/>
      <c r="FK118" s="853"/>
      <c r="FL118" s="853"/>
      <c r="FM118" s="853"/>
      <c r="FN118" s="853"/>
      <c r="FO118" s="853"/>
      <c r="FP118" s="853"/>
      <c r="FQ118" s="853"/>
      <c r="FR118" s="853"/>
      <c r="FS118" s="853"/>
      <c r="FT118" s="853"/>
      <c r="FU118" s="853"/>
      <c r="FV118" s="853"/>
      <c r="FW118" s="853"/>
      <c r="FX118" s="853"/>
      <c r="FY118" s="853"/>
      <c r="FZ118" s="853"/>
      <c r="GA118" s="853"/>
      <c r="GB118" s="853"/>
      <c r="GC118" s="853"/>
      <c r="GD118" s="853"/>
      <c r="GE118" s="853"/>
      <c r="GF118" s="853"/>
      <c r="GG118" s="853"/>
      <c r="GH118" s="853"/>
      <c r="GI118" s="853"/>
      <c r="GJ118" s="853"/>
      <c r="GK118" s="853"/>
      <c r="GL118" s="853"/>
      <c r="GM118" s="853"/>
      <c r="GN118" s="853"/>
      <c r="GO118" s="853"/>
      <c r="GP118" s="853"/>
      <c r="GQ118" s="853"/>
      <c r="GR118" s="853"/>
      <c r="GS118" s="853"/>
      <c r="GT118" s="853"/>
      <c r="GU118" s="853"/>
      <c r="GV118" s="853"/>
      <c r="GW118" s="853"/>
      <c r="GX118" s="853"/>
      <c r="GY118" s="853"/>
      <c r="GZ118" s="853"/>
      <c r="HA118" s="853"/>
    </row>
    <row r="119" spans="1:209" s="914" customFormat="1" ht="15.5" x14ac:dyDescent="0.35">
      <c r="A119" s="536"/>
      <c r="B119" s="537"/>
      <c r="C119" s="537"/>
      <c r="D119" s="896" t="s">
        <v>56</v>
      </c>
      <c r="E119" s="803" t="s">
        <v>1859</v>
      </c>
      <c r="F119" s="826"/>
      <c r="G119" s="828"/>
      <c r="H119" s="826"/>
      <c r="I119" s="802"/>
      <c r="J119" s="826"/>
      <c r="K119" s="824" t="s">
        <v>56</v>
      </c>
      <c r="L119" s="543">
        <v>59452</v>
      </c>
      <c r="M119" s="544" t="s">
        <v>372</v>
      </c>
      <c r="N119" s="854" t="s">
        <v>899</v>
      </c>
      <c r="O119" s="1003"/>
      <c r="P119" s="1004" t="s">
        <v>378</v>
      </c>
      <c r="Q119" s="334" t="s">
        <v>1860</v>
      </c>
      <c r="R119" s="918" t="s">
        <v>980</v>
      </c>
      <c r="S119" s="564"/>
      <c r="T119" s="78"/>
      <c r="U119" s="924"/>
      <c r="V119" s="925"/>
      <c r="W119" s="925"/>
      <c r="X119" s="80"/>
      <c r="Y119" s="41"/>
      <c r="Z119" s="853"/>
      <c r="AA119" s="853"/>
      <c r="AB119" s="853"/>
      <c r="AC119" s="853"/>
      <c r="AD119" s="853"/>
      <c r="AE119" s="853"/>
      <c r="AF119" s="853"/>
      <c r="AG119" s="853"/>
      <c r="AH119" s="853"/>
      <c r="AI119" s="853"/>
      <c r="AJ119" s="853"/>
      <c r="AK119" s="853"/>
      <c r="AL119" s="853"/>
      <c r="AM119" s="853"/>
      <c r="AN119" s="853"/>
      <c r="AO119" s="853"/>
      <c r="AP119" s="853"/>
      <c r="AQ119" s="853"/>
      <c r="AR119" s="853"/>
      <c r="AS119" s="853"/>
      <c r="AT119" s="853"/>
      <c r="AU119" s="853"/>
      <c r="AV119" s="853"/>
      <c r="AW119" s="853"/>
      <c r="AX119" s="853"/>
      <c r="AY119" s="853"/>
      <c r="AZ119" s="853"/>
      <c r="BA119" s="853"/>
      <c r="BB119" s="853"/>
      <c r="BC119" s="853"/>
      <c r="BD119" s="853"/>
      <c r="BE119" s="853"/>
      <c r="BF119" s="853"/>
      <c r="BG119" s="853"/>
      <c r="BH119" s="853"/>
      <c r="BI119" s="853"/>
      <c r="BJ119" s="853"/>
      <c r="BK119" s="853"/>
      <c r="BL119" s="853"/>
      <c r="BM119" s="853"/>
      <c r="BN119" s="853"/>
      <c r="BO119" s="853"/>
      <c r="BP119" s="853"/>
      <c r="BQ119" s="853"/>
      <c r="BR119" s="853"/>
      <c r="BS119" s="853"/>
      <c r="BT119" s="853"/>
      <c r="BU119" s="853"/>
      <c r="BV119" s="853"/>
      <c r="BW119" s="853"/>
      <c r="BX119" s="853"/>
      <c r="BY119" s="853"/>
      <c r="BZ119" s="853"/>
      <c r="CA119" s="853"/>
      <c r="CB119" s="853"/>
      <c r="CC119" s="853"/>
      <c r="CD119" s="853"/>
      <c r="CE119" s="853"/>
      <c r="CF119" s="853"/>
      <c r="CG119" s="853"/>
      <c r="CH119" s="853"/>
      <c r="CI119" s="853"/>
      <c r="CJ119" s="853"/>
      <c r="CK119" s="853"/>
      <c r="CL119" s="853"/>
      <c r="CM119" s="853"/>
      <c r="CN119" s="853"/>
      <c r="CO119" s="853"/>
      <c r="CP119" s="853"/>
      <c r="CQ119" s="853"/>
      <c r="CR119" s="853"/>
      <c r="CS119" s="853"/>
      <c r="CT119" s="853"/>
      <c r="CU119" s="853"/>
      <c r="CV119" s="853"/>
      <c r="CW119" s="853"/>
      <c r="CX119" s="853"/>
      <c r="CY119" s="853"/>
      <c r="CZ119" s="853"/>
      <c r="DA119" s="853"/>
      <c r="DB119" s="853"/>
      <c r="DC119" s="853"/>
      <c r="DD119" s="853"/>
      <c r="DE119" s="853"/>
      <c r="DF119" s="853"/>
      <c r="DG119" s="853"/>
      <c r="DH119" s="853"/>
      <c r="DI119" s="853"/>
      <c r="DJ119" s="853"/>
      <c r="DK119" s="853"/>
      <c r="DL119" s="853"/>
      <c r="DM119" s="853"/>
      <c r="DN119" s="853"/>
      <c r="DO119" s="853"/>
      <c r="DP119" s="853"/>
      <c r="DQ119" s="853"/>
      <c r="DR119" s="853"/>
      <c r="DS119" s="853"/>
      <c r="DT119" s="853"/>
      <c r="DU119" s="853"/>
      <c r="DV119" s="853"/>
      <c r="DW119" s="853"/>
      <c r="DX119" s="853"/>
      <c r="DY119" s="853"/>
      <c r="DZ119" s="853"/>
      <c r="EA119" s="853"/>
      <c r="EB119" s="853"/>
      <c r="EC119" s="853"/>
      <c r="ED119" s="853"/>
      <c r="EE119" s="853"/>
      <c r="EF119" s="853"/>
      <c r="EG119" s="853"/>
      <c r="EH119" s="853"/>
      <c r="EI119" s="853"/>
      <c r="EJ119" s="853"/>
      <c r="EK119" s="853"/>
      <c r="EL119" s="853"/>
      <c r="EM119" s="853"/>
      <c r="EN119" s="853"/>
      <c r="EO119" s="853"/>
      <c r="EP119" s="853"/>
      <c r="EQ119" s="853"/>
      <c r="ER119" s="853"/>
      <c r="ES119" s="853"/>
      <c r="ET119" s="853"/>
      <c r="EU119" s="853"/>
      <c r="EV119" s="853"/>
      <c r="EW119" s="853"/>
      <c r="EX119" s="853"/>
      <c r="EY119" s="853"/>
      <c r="EZ119" s="853"/>
      <c r="FA119" s="853"/>
      <c r="FB119" s="853"/>
      <c r="FC119" s="853"/>
      <c r="FD119" s="853"/>
      <c r="FE119" s="853"/>
      <c r="FF119" s="853"/>
      <c r="FG119" s="853"/>
      <c r="FH119" s="853"/>
      <c r="FI119" s="853"/>
      <c r="FJ119" s="853"/>
      <c r="FK119" s="853"/>
      <c r="FL119" s="853"/>
      <c r="FM119" s="853"/>
      <c r="FN119" s="853"/>
      <c r="FO119" s="853"/>
      <c r="FP119" s="853"/>
      <c r="FQ119" s="853"/>
      <c r="FR119" s="853"/>
      <c r="FS119" s="853"/>
      <c r="FT119" s="853"/>
      <c r="FU119" s="853"/>
      <c r="FV119" s="853"/>
      <c r="FW119" s="853"/>
      <c r="FX119" s="853"/>
      <c r="FY119" s="853"/>
      <c r="FZ119" s="853"/>
      <c r="GA119" s="853"/>
      <c r="GB119" s="853"/>
      <c r="GC119" s="853"/>
      <c r="GD119" s="853"/>
      <c r="GE119" s="853"/>
      <c r="GF119" s="853"/>
      <c r="GG119" s="853"/>
      <c r="GH119" s="853"/>
      <c r="GI119" s="853"/>
      <c r="GJ119" s="853"/>
      <c r="GK119" s="853"/>
      <c r="GL119" s="853"/>
      <c r="GM119" s="853"/>
      <c r="GN119" s="853"/>
      <c r="GO119" s="853"/>
      <c r="GP119" s="853"/>
      <c r="GQ119" s="853"/>
      <c r="GR119" s="853"/>
      <c r="GS119" s="853"/>
      <c r="GT119" s="853"/>
      <c r="GU119" s="853"/>
      <c r="GV119" s="853"/>
      <c r="GW119" s="853"/>
      <c r="GX119" s="853"/>
      <c r="GY119" s="853"/>
      <c r="GZ119" s="853"/>
      <c r="HA119" s="853"/>
    </row>
    <row r="120" spans="1:209" s="914" customFormat="1" ht="15.5" x14ac:dyDescent="0.35">
      <c r="A120" s="536"/>
      <c r="B120" s="537"/>
      <c r="C120" s="537"/>
      <c r="D120" s="896" t="s">
        <v>57</v>
      </c>
      <c r="E120" s="803" t="s">
        <v>1862</v>
      </c>
      <c r="F120" s="826"/>
      <c r="G120" s="828"/>
      <c r="H120" s="826"/>
      <c r="I120" s="802"/>
      <c r="J120" s="826"/>
      <c r="K120" s="824" t="s">
        <v>57</v>
      </c>
      <c r="L120" s="543">
        <v>59453</v>
      </c>
      <c r="M120" s="544" t="s">
        <v>372</v>
      </c>
      <c r="N120" s="854" t="s">
        <v>899</v>
      </c>
      <c r="O120" s="1003"/>
      <c r="P120" s="1004" t="s">
        <v>492</v>
      </c>
      <c r="Q120" s="334"/>
      <c r="R120" s="918"/>
      <c r="S120" s="564"/>
      <c r="T120" s="78"/>
      <c r="U120" s="924"/>
      <c r="V120" s="925"/>
      <c r="W120" s="925"/>
      <c r="X120" s="80"/>
      <c r="Y120" s="41"/>
      <c r="Z120" s="853"/>
      <c r="AA120" s="853"/>
      <c r="AB120" s="853"/>
      <c r="AC120" s="853"/>
      <c r="AD120" s="853"/>
      <c r="AE120" s="853"/>
      <c r="AF120" s="853"/>
      <c r="AG120" s="853"/>
      <c r="AH120" s="853"/>
      <c r="AI120" s="853"/>
      <c r="AJ120" s="853"/>
      <c r="AK120" s="853"/>
      <c r="AL120" s="853"/>
      <c r="AM120" s="853"/>
      <c r="AN120" s="853"/>
      <c r="AO120" s="853"/>
      <c r="AP120" s="853"/>
      <c r="AQ120" s="853"/>
      <c r="AR120" s="853"/>
      <c r="AS120" s="853"/>
      <c r="AT120" s="853"/>
      <c r="AU120" s="853"/>
      <c r="AV120" s="853"/>
      <c r="AW120" s="853"/>
      <c r="AX120" s="853"/>
      <c r="AY120" s="853"/>
      <c r="AZ120" s="853"/>
      <c r="BA120" s="853"/>
      <c r="BB120" s="853"/>
      <c r="BC120" s="853"/>
      <c r="BD120" s="853"/>
      <c r="BE120" s="853"/>
      <c r="BF120" s="853"/>
      <c r="BG120" s="853"/>
      <c r="BH120" s="853"/>
      <c r="BI120" s="853"/>
      <c r="BJ120" s="853"/>
      <c r="BK120" s="853"/>
      <c r="BL120" s="853"/>
      <c r="BM120" s="853"/>
      <c r="BN120" s="853"/>
      <c r="BO120" s="853"/>
      <c r="BP120" s="853"/>
      <c r="BQ120" s="853"/>
      <c r="BR120" s="853"/>
      <c r="BS120" s="853"/>
      <c r="BT120" s="853"/>
      <c r="BU120" s="853"/>
      <c r="BV120" s="853"/>
      <c r="BW120" s="853"/>
      <c r="BX120" s="853"/>
      <c r="BY120" s="853"/>
      <c r="BZ120" s="853"/>
      <c r="CA120" s="853"/>
      <c r="CB120" s="853"/>
      <c r="CC120" s="853"/>
      <c r="CD120" s="853"/>
      <c r="CE120" s="853"/>
      <c r="CF120" s="853"/>
      <c r="CG120" s="853"/>
      <c r="CH120" s="853"/>
      <c r="CI120" s="853"/>
      <c r="CJ120" s="853"/>
      <c r="CK120" s="853"/>
      <c r="CL120" s="853"/>
      <c r="CM120" s="853"/>
      <c r="CN120" s="853"/>
      <c r="CO120" s="853"/>
      <c r="CP120" s="853"/>
      <c r="CQ120" s="853"/>
      <c r="CR120" s="853"/>
      <c r="CS120" s="853"/>
      <c r="CT120" s="853"/>
      <c r="CU120" s="853"/>
      <c r="CV120" s="853"/>
      <c r="CW120" s="853"/>
      <c r="CX120" s="853"/>
      <c r="CY120" s="853"/>
      <c r="CZ120" s="853"/>
      <c r="DA120" s="853"/>
      <c r="DB120" s="853"/>
      <c r="DC120" s="853"/>
      <c r="DD120" s="853"/>
      <c r="DE120" s="853"/>
      <c r="DF120" s="853"/>
      <c r="DG120" s="853"/>
      <c r="DH120" s="853"/>
      <c r="DI120" s="853"/>
      <c r="DJ120" s="853"/>
      <c r="DK120" s="853"/>
      <c r="DL120" s="853"/>
      <c r="DM120" s="853"/>
      <c r="DN120" s="853"/>
      <c r="DO120" s="853"/>
      <c r="DP120" s="853"/>
      <c r="DQ120" s="853"/>
      <c r="DR120" s="853"/>
      <c r="DS120" s="853"/>
      <c r="DT120" s="853"/>
      <c r="DU120" s="853"/>
      <c r="DV120" s="853"/>
      <c r="DW120" s="853"/>
      <c r="DX120" s="853"/>
      <c r="DY120" s="853"/>
      <c r="DZ120" s="853"/>
      <c r="EA120" s="853"/>
      <c r="EB120" s="853"/>
      <c r="EC120" s="853"/>
      <c r="ED120" s="853"/>
      <c r="EE120" s="853"/>
      <c r="EF120" s="853"/>
      <c r="EG120" s="853"/>
      <c r="EH120" s="853"/>
      <c r="EI120" s="853"/>
      <c r="EJ120" s="853"/>
      <c r="EK120" s="853"/>
      <c r="EL120" s="853"/>
      <c r="EM120" s="853"/>
      <c r="EN120" s="853"/>
      <c r="EO120" s="853"/>
      <c r="EP120" s="853"/>
      <c r="EQ120" s="853"/>
      <c r="ER120" s="853"/>
      <c r="ES120" s="853"/>
      <c r="ET120" s="853"/>
      <c r="EU120" s="853"/>
      <c r="EV120" s="853"/>
      <c r="EW120" s="853"/>
      <c r="EX120" s="853"/>
      <c r="EY120" s="853"/>
      <c r="EZ120" s="853"/>
      <c r="FA120" s="853"/>
      <c r="FB120" s="853"/>
      <c r="FC120" s="853"/>
      <c r="FD120" s="853"/>
      <c r="FE120" s="853"/>
      <c r="FF120" s="853"/>
      <c r="FG120" s="853"/>
      <c r="FH120" s="853"/>
      <c r="FI120" s="853"/>
      <c r="FJ120" s="853"/>
      <c r="FK120" s="853"/>
      <c r="FL120" s="853"/>
      <c r="FM120" s="853"/>
      <c r="FN120" s="853"/>
      <c r="FO120" s="853"/>
      <c r="FP120" s="853"/>
      <c r="FQ120" s="853"/>
      <c r="FR120" s="853"/>
      <c r="FS120" s="853"/>
      <c r="FT120" s="853"/>
      <c r="FU120" s="853"/>
      <c r="FV120" s="853"/>
      <c r="FW120" s="853"/>
      <c r="FX120" s="853"/>
      <c r="FY120" s="853"/>
      <c r="FZ120" s="853"/>
      <c r="GA120" s="853"/>
      <c r="GB120" s="853"/>
      <c r="GC120" s="853"/>
      <c r="GD120" s="853"/>
      <c r="GE120" s="853"/>
      <c r="GF120" s="853"/>
      <c r="GG120" s="853"/>
      <c r="GH120" s="853"/>
      <c r="GI120" s="853"/>
      <c r="GJ120" s="853"/>
      <c r="GK120" s="853"/>
      <c r="GL120" s="853"/>
      <c r="GM120" s="853"/>
      <c r="GN120" s="853"/>
      <c r="GO120" s="853"/>
      <c r="GP120" s="853"/>
      <c r="GQ120" s="853"/>
      <c r="GR120" s="853"/>
      <c r="GS120" s="853"/>
      <c r="GT120" s="853"/>
      <c r="GU120" s="853"/>
      <c r="GV120" s="853"/>
      <c r="GW120" s="853"/>
      <c r="GX120" s="853"/>
      <c r="GY120" s="853"/>
      <c r="GZ120" s="853"/>
      <c r="HA120" s="853"/>
    </row>
    <row r="121" spans="1:209" s="914" customFormat="1" ht="15.5" x14ac:dyDescent="0.35">
      <c r="A121" s="835"/>
      <c r="B121" s="836"/>
      <c r="C121" s="837"/>
      <c r="D121" s="896" t="s">
        <v>58</v>
      </c>
      <c r="E121" s="803" t="s">
        <v>1984</v>
      </c>
      <c r="F121" s="826"/>
      <c r="G121" s="828"/>
      <c r="H121" s="826"/>
      <c r="I121" s="802"/>
      <c r="J121" s="826"/>
      <c r="K121" s="824" t="s">
        <v>58</v>
      </c>
      <c r="L121" s="543">
        <v>59454</v>
      </c>
      <c r="M121" s="544" t="s">
        <v>372</v>
      </c>
      <c r="N121" s="854" t="s">
        <v>899</v>
      </c>
      <c r="O121" s="1003"/>
      <c r="P121" s="1004" t="s">
        <v>1986</v>
      </c>
      <c r="Q121" s="334" t="s">
        <v>1985</v>
      </c>
      <c r="R121" s="918" t="s">
        <v>980</v>
      </c>
      <c r="S121" s="564"/>
      <c r="T121" s="78"/>
      <c r="U121" s="924"/>
      <c r="V121" s="925"/>
      <c r="W121" s="925"/>
      <c r="X121" s="80"/>
      <c r="Y121" s="41"/>
      <c r="Z121" s="853"/>
      <c r="AA121" s="853"/>
      <c r="AB121" s="853"/>
      <c r="AC121" s="853"/>
      <c r="AD121" s="853"/>
      <c r="AE121" s="853"/>
      <c r="AF121" s="853"/>
      <c r="AG121" s="853"/>
      <c r="AH121" s="853"/>
      <c r="AI121" s="853"/>
      <c r="AJ121" s="853"/>
      <c r="AK121" s="853"/>
      <c r="AL121" s="853"/>
      <c r="AM121" s="853"/>
      <c r="AN121" s="853"/>
      <c r="AO121" s="853"/>
      <c r="AP121" s="853"/>
      <c r="AQ121" s="853"/>
      <c r="AR121" s="853"/>
      <c r="AS121" s="853"/>
      <c r="AT121" s="853"/>
      <c r="AU121" s="853"/>
      <c r="AV121" s="853"/>
      <c r="AW121" s="853"/>
      <c r="AX121" s="853"/>
      <c r="AY121" s="853"/>
      <c r="AZ121" s="853"/>
      <c r="BA121" s="853"/>
      <c r="BB121" s="853"/>
      <c r="BC121" s="853"/>
      <c r="BD121" s="853"/>
      <c r="BE121" s="853"/>
      <c r="BF121" s="853"/>
      <c r="BG121" s="853"/>
      <c r="BH121" s="853"/>
      <c r="BI121" s="853"/>
      <c r="BJ121" s="853"/>
      <c r="BK121" s="853"/>
      <c r="BL121" s="853"/>
      <c r="BM121" s="853"/>
      <c r="BN121" s="853"/>
      <c r="BO121" s="853"/>
      <c r="BP121" s="853"/>
      <c r="BQ121" s="853"/>
      <c r="BR121" s="853"/>
      <c r="BS121" s="853"/>
      <c r="BT121" s="853"/>
      <c r="BU121" s="853"/>
      <c r="BV121" s="853"/>
      <c r="BW121" s="853"/>
      <c r="BX121" s="853"/>
      <c r="BY121" s="853"/>
      <c r="BZ121" s="853"/>
      <c r="CA121" s="853"/>
      <c r="CB121" s="853"/>
      <c r="CC121" s="853"/>
      <c r="CD121" s="853"/>
      <c r="CE121" s="853"/>
      <c r="CF121" s="853"/>
      <c r="CG121" s="853"/>
      <c r="CH121" s="853"/>
      <c r="CI121" s="853"/>
      <c r="CJ121" s="853"/>
      <c r="CK121" s="853"/>
      <c r="CL121" s="853"/>
      <c r="CM121" s="853"/>
      <c r="CN121" s="853"/>
      <c r="CO121" s="853"/>
      <c r="CP121" s="853"/>
      <c r="CQ121" s="853"/>
      <c r="CR121" s="853"/>
      <c r="CS121" s="853"/>
      <c r="CT121" s="853"/>
      <c r="CU121" s="853"/>
      <c r="CV121" s="853"/>
      <c r="CW121" s="853"/>
      <c r="CX121" s="853"/>
      <c r="CY121" s="853"/>
      <c r="CZ121" s="853"/>
      <c r="DA121" s="853"/>
      <c r="DB121" s="853"/>
      <c r="DC121" s="853"/>
      <c r="DD121" s="853"/>
      <c r="DE121" s="853"/>
      <c r="DF121" s="853"/>
      <c r="DG121" s="853"/>
      <c r="DH121" s="853"/>
      <c r="DI121" s="853"/>
      <c r="DJ121" s="853"/>
      <c r="DK121" s="853"/>
      <c r="DL121" s="853"/>
      <c r="DM121" s="853"/>
      <c r="DN121" s="853"/>
      <c r="DO121" s="853"/>
      <c r="DP121" s="853"/>
      <c r="DQ121" s="853"/>
      <c r="DR121" s="853"/>
      <c r="DS121" s="853"/>
      <c r="DT121" s="853"/>
      <c r="DU121" s="853"/>
      <c r="DV121" s="853"/>
      <c r="DW121" s="853"/>
      <c r="DX121" s="853"/>
      <c r="DY121" s="853"/>
      <c r="DZ121" s="853"/>
      <c r="EA121" s="853"/>
      <c r="EB121" s="853"/>
      <c r="EC121" s="853"/>
      <c r="ED121" s="853"/>
      <c r="EE121" s="853"/>
      <c r="EF121" s="853"/>
      <c r="EG121" s="853"/>
      <c r="EH121" s="853"/>
      <c r="EI121" s="853"/>
      <c r="EJ121" s="853"/>
      <c r="EK121" s="853"/>
      <c r="EL121" s="853"/>
      <c r="EM121" s="853"/>
      <c r="EN121" s="853"/>
      <c r="EO121" s="853"/>
      <c r="EP121" s="853"/>
      <c r="EQ121" s="853"/>
      <c r="ER121" s="853"/>
      <c r="ES121" s="853"/>
      <c r="ET121" s="853"/>
      <c r="EU121" s="853"/>
      <c r="EV121" s="853"/>
      <c r="EW121" s="853"/>
      <c r="EX121" s="853"/>
      <c r="EY121" s="853"/>
      <c r="EZ121" s="853"/>
      <c r="FA121" s="853"/>
      <c r="FB121" s="853"/>
      <c r="FC121" s="853"/>
      <c r="FD121" s="853"/>
      <c r="FE121" s="853"/>
      <c r="FF121" s="853"/>
      <c r="FG121" s="853"/>
      <c r="FH121" s="853"/>
      <c r="FI121" s="853"/>
      <c r="FJ121" s="853"/>
      <c r="FK121" s="853"/>
      <c r="FL121" s="853"/>
      <c r="FM121" s="853"/>
      <c r="FN121" s="853"/>
      <c r="FO121" s="853"/>
      <c r="FP121" s="853"/>
      <c r="FQ121" s="853"/>
      <c r="FR121" s="853"/>
      <c r="FS121" s="853"/>
      <c r="FT121" s="853"/>
      <c r="FU121" s="853"/>
      <c r="FV121" s="853"/>
      <c r="FW121" s="853"/>
      <c r="FX121" s="853"/>
      <c r="FY121" s="853"/>
      <c r="FZ121" s="853"/>
      <c r="GA121" s="853"/>
      <c r="GB121" s="853"/>
      <c r="GC121" s="853"/>
      <c r="GD121" s="853"/>
      <c r="GE121" s="853"/>
      <c r="GF121" s="853"/>
      <c r="GG121" s="853"/>
      <c r="GH121" s="853"/>
      <c r="GI121" s="853"/>
      <c r="GJ121" s="853"/>
      <c r="GK121" s="853"/>
      <c r="GL121" s="853"/>
      <c r="GM121" s="853"/>
      <c r="GN121" s="853"/>
      <c r="GO121" s="853"/>
      <c r="GP121" s="853"/>
      <c r="GQ121" s="853"/>
      <c r="GR121" s="853"/>
      <c r="GS121" s="853"/>
      <c r="GT121" s="853"/>
      <c r="GU121" s="853"/>
      <c r="GV121" s="853"/>
      <c r="GW121" s="853"/>
      <c r="GX121" s="853"/>
      <c r="GY121" s="853"/>
      <c r="GZ121" s="853"/>
      <c r="HA121" s="853"/>
    </row>
    <row r="122" spans="1:209" s="914" customFormat="1" ht="15.5" x14ac:dyDescent="0.35">
      <c r="A122" s="835"/>
      <c r="B122" s="836"/>
      <c r="C122" s="837"/>
      <c r="D122" s="896" t="s">
        <v>209</v>
      </c>
      <c r="E122" s="803" t="s">
        <v>2005</v>
      </c>
      <c r="F122" s="826"/>
      <c r="G122" s="828"/>
      <c r="H122" s="826"/>
      <c r="I122" s="802"/>
      <c r="J122" s="826"/>
      <c r="K122" s="824" t="s">
        <v>209</v>
      </c>
      <c r="L122" s="543">
        <v>59455</v>
      </c>
      <c r="M122" s="544" t="s">
        <v>372</v>
      </c>
      <c r="N122" s="854" t="s">
        <v>899</v>
      </c>
      <c r="O122" s="1003"/>
      <c r="P122" s="1004" t="s">
        <v>2006</v>
      </c>
      <c r="Q122" s="334" t="s">
        <v>2007</v>
      </c>
      <c r="R122" s="918" t="s">
        <v>2008</v>
      </c>
      <c r="S122" s="564"/>
      <c r="T122" s="78"/>
      <c r="U122" s="924"/>
      <c r="V122" s="925"/>
      <c r="W122" s="925"/>
      <c r="X122" s="80"/>
      <c r="Y122" s="41"/>
      <c r="Z122" s="853"/>
      <c r="AA122" s="853"/>
      <c r="AB122" s="853"/>
      <c r="AC122" s="853"/>
      <c r="AD122" s="853"/>
      <c r="AE122" s="853"/>
      <c r="AF122" s="853"/>
      <c r="AG122" s="853"/>
      <c r="AH122" s="853"/>
      <c r="AI122" s="853"/>
      <c r="AJ122" s="853"/>
      <c r="AK122" s="853"/>
      <c r="AL122" s="853"/>
      <c r="AM122" s="853"/>
      <c r="AN122" s="853"/>
      <c r="AO122" s="853"/>
      <c r="AP122" s="853"/>
      <c r="AQ122" s="853"/>
      <c r="AR122" s="853"/>
      <c r="AS122" s="853"/>
      <c r="AT122" s="853"/>
      <c r="AU122" s="853"/>
      <c r="AV122" s="853"/>
      <c r="AW122" s="853"/>
      <c r="AX122" s="853"/>
      <c r="AY122" s="853"/>
      <c r="AZ122" s="853"/>
      <c r="BA122" s="853"/>
      <c r="BB122" s="853"/>
      <c r="BC122" s="853"/>
      <c r="BD122" s="853"/>
      <c r="BE122" s="853"/>
      <c r="BF122" s="853"/>
      <c r="BG122" s="853"/>
      <c r="BH122" s="853"/>
      <c r="BI122" s="853"/>
      <c r="BJ122" s="853"/>
      <c r="BK122" s="853"/>
      <c r="BL122" s="853"/>
      <c r="BM122" s="853"/>
      <c r="BN122" s="853"/>
      <c r="BO122" s="853"/>
      <c r="BP122" s="853"/>
      <c r="BQ122" s="853"/>
      <c r="BR122" s="853"/>
      <c r="BS122" s="853"/>
      <c r="BT122" s="853"/>
      <c r="BU122" s="853"/>
      <c r="BV122" s="853"/>
      <c r="BW122" s="853"/>
      <c r="BX122" s="853"/>
      <c r="BY122" s="853"/>
      <c r="BZ122" s="853"/>
      <c r="CA122" s="853"/>
      <c r="CB122" s="853"/>
      <c r="CC122" s="853"/>
      <c r="CD122" s="853"/>
      <c r="CE122" s="853"/>
      <c r="CF122" s="853"/>
      <c r="CG122" s="853"/>
      <c r="CH122" s="853"/>
      <c r="CI122" s="853"/>
      <c r="CJ122" s="853"/>
      <c r="CK122" s="853"/>
      <c r="CL122" s="853"/>
      <c r="CM122" s="853"/>
      <c r="CN122" s="853"/>
      <c r="CO122" s="853"/>
      <c r="CP122" s="853"/>
      <c r="CQ122" s="853"/>
      <c r="CR122" s="853"/>
      <c r="CS122" s="853"/>
      <c r="CT122" s="853"/>
      <c r="CU122" s="853"/>
      <c r="CV122" s="853"/>
      <c r="CW122" s="853"/>
      <c r="CX122" s="853"/>
      <c r="CY122" s="853"/>
      <c r="CZ122" s="853"/>
      <c r="DA122" s="853"/>
      <c r="DB122" s="853"/>
      <c r="DC122" s="853"/>
      <c r="DD122" s="853"/>
      <c r="DE122" s="853"/>
      <c r="DF122" s="853"/>
      <c r="DG122" s="853"/>
      <c r="DH122" s="853"/>
      <c r="DI122" s="853"/>
      <c r="DJ122" s="853"/>
      <c r="DK122" s="853"/>
      <c r="DL122" s="853"/>
      <c r="DM122" s="853"/>
      <c r="DN122" s="853"/>
      <c r="DO122" s="853"/>
      <c r="DP122" s="853"/>
      <c r="DQ122" s="853"/>
      <c r="DR122" s="853"/>
      <c r="DS122" s="853"/>
      <c r="DT122" s="853"/>
      <c r="DU122" s="853"/>
      <c r="DV122" s="853"/>
      <c r="DW122" s="853"/>
      <c r="DX122" s="853"/>
      <c r="DY122" s="853"/>
      <c r="DZ122" s="853"/>
      <c r="EA122" s="853"/>
      <c r="EB122" s="853"/>
      <c r="EC122" s="853"/>
      <c r="ED122" s="853"/>
      <c r="EE122" s="853"/>
      <c r="EF122" s="853"/>
      <c r="EG122" s="853"/>
      <c r="EH122" s="853"/>
      <c r="EI122" s="853"/>
      <c r="EJ122" s="853"/>
      <c r="EK122" s="853"/>
      <c r="EL122" s="853"/>
      <c r="EM122" s="853"/>
      <c r="EN122" s="853"/>
      <c r="EO122" s="853"/>
      <c r="EP122" s="853"/>
      <c r="EQ122" s="853"/>
      <c r="ER122" s="853"/>
      <c r="ES122" s="853"/>
      <c r="ET122" s="853"/>
      <c r="EU122" s="853"/>
      <c r="EV122" s="853"/>
      <c r="EW122" s="853"/>
      <c r="EX122" s="853"/>
      <c r="EY122" s="853"/>
      <c r="EZ122" s="853"/>
      <c r="FA122" s="853"/>
      <c r="FB122" s="853"/>
      <c r="FC122" s="853"/>
      <c r="FD122" s="853"/>
      <c r="FE122" s="853"/>
      <c r="FF122" s="853"/>
      <c r="FG122" s="853"/>
      <c r="FH122" s="853"/>
      <c r="FI122" s="853"/>
      <c r="FJ122" s="853"/>
      <c r="FK122" s="853"/>
      <c r="FL122" s="853"/>
      <c r="FM122" s="853"/>
      <c r="FN122" s="853"/>
      <c r="FO122" s="853"/>
      <c r="FP122" s="853"/>
      <c r="FQ122" s="853"/>
      <c r="FR122" s="853"/>
      <c r="FS122" s="853"/>
      <c r="FT122" s="853"/>
      <c r="FU122" s="853"/>
      <c r="FV122" s="853"/>
      <c r="FW122" s="853"/>
      <c r="FX122" s="853"/>
      <c r="FY122" s="853"/>
      <c r="FZ122" s="853"/>
      <c r="GA122" s="853"/>
      <c r="GB122" s="853"/>
      <c r="GC122" s="853"/>
      <c r="GD122" s="853"/>
      <c r="GE122" s="853"/>
      <c r="GF122" s="853"/>
      <c r="GG122" s="853"/>
      <c r="GH122" s="853"/>
      <c r="GI122" s="853"/>
      <c r="GJ122" s="853"/>
      <c r="GK122" s="853"/>
      <c r="GL122" s="853"/>
      <c r="GM122" s="853"/>
      <c r="GN122" s="853"/>
      <c r="GO122" s="853"/>
      <c r="GP122" s="853"/>
      <c r="GQ122" s="853"/>
      <c r="GR122" s="853"/>
      <c r="GS122" s="853"/>
      <c r="GT122" s="853"/>
      <c r="GU122" s="853"/>
      <c r="GV122" s="853"/>
      <c r="GW122" s="853"/>
      <c r="GX122" s="853"/>
      <c r="GY122" s="853"/>
      <c r="GZ122" s="853"/>
      <c r="HA122" s="853"/>
    </row>
    <row r="123" spans="1:209" s="914" customFormat="1" ht="16" thickBot="1" x14ac:dyDescent="0.4">
      <c r="A123" s="835"/>
      <c r="B123" s="836"/>
      <c r="C123" s="837"/>
      <c r="D123" s="896" t="s">
        <v>1014</v>
      </c>
      <c r="E123" s="803" t="s">
        <v>2107</v>
      </c>
      <c r="F123" s="826"/>
      <c r="G123" s="828"/>
      <c r="H123" s="826"/>
      <c r="I123" s="802"/>
      <c r="J123" s="826"/>
      <c r="K123" s="824" t="s">
        <v>1014</v>
      </c>
      <c r="L123" s="543">
        <v>58453</v>
      </c>
      <c r="M123" s="544" t="s">
        <v>372</v>
      </c>
      <c r="N123" s="854" t="s">
        <v>900</v>
      </c>
      <c r="O123" s="1003"/>
      <c r="P123" s="1004" t="s">
        <v>2108</v>
      </c>
      <c r="Q123" s="334" t="s">
        <v>2109</v>
      </c>
      <c r="R123" s="918" t="s">
        <v>2110</v>
      </c>
      <c r="S123" s="564"/>
      <c r="T123" s="78"/>
      <c r="U123" s="924"/>
      <c r="V123" s="925"/>
      <c r="W123" s="925"/>
      <c r="X123" s="80"/>
      <c r="Y123" s="41"/>
      <c r="Z123" s="853"/>
      <c r="AA123" s="853"/>
      <c r="AB123" s="853"/>
      <c r="AC123" s="853"/>
      <c r="AD123" s="853"/>
      <c r="AE123" s="853"/>
      <c r="AF123" s="853"/>
      <c r="AG123" s="853"/>
      <c r="AH123" s="853"/>
      <c r="AI123" s="853"/>
      <c r="AJ123" s="853"/>
      <c r="AK123" s="853"/>
      <c r="AL123" s="853"/>
      <c r="AM123" s="853"/>
      <c r="AN123" s="853"/>
      <c r="AO123" s="853"/>
      <c r="AP123" s="853"/>
      <c r="AQ123" s="853"/>
      <c r="AR123" s="853"/>
      <c r="AS123" s="853"/>
      <c r="AT123" s="853"/>
      <c r="AU123" s="853"/>
      <c r="AV123" s="853"/>
      <c r="AW123" s="853"/>
      <c r="AX123" s="853"/>
      <c r="AY123" s="853"/>
      <c r="AZ123" s="853"/>
      <c r="BA123" s="853"/>
      <c r="BB123" s="853"/>
      <c r="BC123" s="853"/>
      <c r="BD123" s="853"/>
      <c r="BE123" s="853"/>
      <c r="BF123" s="853"/>
      <c r="BG123" s="853"/>
      <c r="BH123" s="853"/>
      <c r="BI123" s="853"/>
      <c r="BJ123" s="853"/>
      <c r="BK123" s="853"/>
      <c r="BL123" s="853"/>
      <c r="BM123" s="853"/>
      <c r="BN123" s="853"/>
      <c r="BO123" s="853"/>
      <c r="BP123" s="853"/>
      <c r="BQ123" s="853"/>
      <c r="BR123" s="853"/>
      <c r="BS123" s="853"/>
      <c r="BT123" s="853"/>
      <c r="BU123" s="853"/>
      <c r="BV123" s="853"/>
      <c r="BW123" s="853"/>
      <c r="BX123" s="853"/>
      <c r="BY123" s="853"/>
      <c r="BZ123" s="853"/>
      <c r="CA123" s="853"/>
      <c r="CB123" s="853"/>
      <c r="CC123" s="853"/>
      <c r="CD123" s="853"/>
      <c r="CE123" s="853"/>
      <c r="CF123" s="853"/>
      <c r="CG123" s="853"/>
      <c r="CH123" s="853"/>
      <c r="CI123" s="853"/>
      <c r="CJ123" s="853"/>
      <c r="CK123" s="853"/>
      <c r="CL123" s="853"/>
      <c r="CM123" s="853"/>
      <c r="CN123" s="853"/>
      <c r="CO123" s="853"/>
      <c r="CP123" s="853"/>
      <c r="CQ123" s="853"/>
      <c r="CR123" s="853"/>
      <c r="CS123" s="853"/>
      <c r="CT123" s="853"/>
      <c r="CU123" s="853"/>
      <c r="CV123" s="853"/>
      <c r="CW123" s="853"/>
      <c r="CX123" s="853"/>
      <c r="CY123" s="853"/>
      <c r="CZ123" s="853"/>
      <c r="DA123" s="853"/>
      <c r="DB123" s="853"/>
      <c r="DC123" s="853"/>
      <c r="DD123" s="853"/>
      <c r="DE123" s="853"/>
      <c r="DF123" s="853"/>
      <c r="DG123" s="853"/>
      <c r="DH123" s="853"/>
      <c r="DI123" s="853"/>
      <c r="DJ123" s="853"/>
      <c r="DK123" s="853"/>
      <c r="DL123" s="853"/>
      <c r="DM123" s="853"/>
      <c r="DN123" s="853"/>
      <c r="DO123" s="853"/>
      <c r="DP123" s="853"/>
      <c r="DQ123" s="853"/>
      <c r="DR123" s="853"/>
      <c r="DS123" s="853"/>
      <c r="DT123" s="853"/>
      <c r="DU123" s="853"/>
      <c r="DV123" s="853"/>
      <c r="DW123" s="853"/>
      <c r="DX123" s="853"/>
      <c r="DY123" s="853"/>
      <c r="DZ123" s="853"/>
      <c r="EA123" s="853"/>
      <c r="EB123" s="853"/>
      <c r="EC123" s="853"/>
      <c r="ED123" s="853"/>
      <c r="EE123" s="853"/>
      <c r="EF123" s="853"/>
      <c r="EG123" s="853"/>
      <c r="EH123" s="853"/>
      <c r="EI123" s="853"/>
      <c r="EJ123" s="853"/>
      <c r="EK123" s="853"/>
      <c r="EL123" s="853"/>
      <c r="EM123" s="853"/>
      <c r="EN123" s="853"/>
      <c r="EO123" s="853"/>
      <c r="EP123" s="853"/>
      <c r="EQ123" s="853"/>
      <c r="ER123" s="853"/>
      <c r="ES123" s="853"/>
      <c r="ET123" s="853"/>
      <c r="EU123" s="853"/>
      <c r="EV123" s="853"/>
      <c r="EW123" s="853"/>
      <c r="EX123" s="853"/>
      <c r="EY123" s="853"/>
      <c r="EZ123" s="853"/>
      <c r="FA123" s="853"/>
      <c r="FB123" s="853"/>
      <c r="FC123" s="853"/>
      <c r="FD123" s="853"/>
      <c r="FE123" s="853"/>
      <c r="FF123" s="853"/>
      <c r="FG123" s="853"/>
      <c r="FH123" s="853"/>
      <c r="FI123" s="853"/>
      <c r="FJ123" s="853"/>
      <c r="FK123" s="853"/>
      <c r="FL123" s="853"/>
      <c r="FM123" s="853"/>
      <c r="FN123" s="853"/>
      <c r="FO123" s="853"/>
      <c r="FP123" s="853"/>
      <c r="FQ123" s="853"/>
      <c r="FR123" s="853"/>
      <c r="FS123" s="853"/>
      <c r="FT123" s="853"/>
      <c r="FU123" s="853"/>
      <c r="FV123" s="853"/>
      <c r="FW123" s="853"/>
      <c r="FX123" s="853"/>
      <c r="FY123" s="853"/>
      <c r="FZ123" s="853"/>
      <c r="GA123" s="853"/>
      <c r="GB123" s="853"/>
      <c r="GC123" s="853"/>
      <c r="GD123" s="853"/>
      <c r="GE123" s="853"/>
      <c r="GF123" s="853"/>
      <c r="GG123" s="853"/>
      <c r="GH123" s="853"/>
      <c r="GI123" s="853"/>
      <c r="GJ123" s="853"/>
      <c r="GK123" s="853"/>
      <c r="GL123" s="853"/>
      <c r="GM123" s="853"/>
      <c r="GN123" s="853"/>
      <c r="GO123" s="853"/>
      <c r="GP123" s="853"/>
      <c r="GQ123" s="853"/>
      <c r="GR123" s="853"/>
      <c r="GS123" s="853"/>
      <c r="GT123" s="853"/>
      <c r="GU123" s="853"/>
      <c r="GV123" s="853"/>
      <c r="GW123" s="853"/>
      <c r="GX123" s="853"/>
      <c r="GY123" s="853"/>
      <c r="GZ123" s="853"/>
      <c r="HA123" s="853"/>
    </row>
    <row r="124" spans="1:209" ht="15.5" x14ac:dyDescent="0.35">
      <c r="A124" s="113" t="s">
        <v>1496</v>
      </c>
      <c r="B124" s="114" t="s">
        <v>44</v>
      </c>
      <c r="C124" s="510" t="s">
        <v>219</v>
      </c>
      <c r="D124" s="899"/>
      <c r="E124" s="1099" t="s">
        <v>2015</v>
      </c>
      <c r="F124" s="1041" t="s">
        <v>1918</v>
      </c>
      <c r="G124" s="903"/>
      <c r="H124" s="901"/>
      <c r="I124" s="902"/>
      <c r="J124" s="901"/>
      <c r="K124" s="899"/>
      <c r="L124" s="903"/>
      <c r="M124" s="904" t="s">
        <v>69</v>
      </c>
      <c r="N124" s="903"/>
      <c r="O124" s="799"/>
      <c r="P124" s="800"/>
      <c r="Q124" s="801"/>
      <c r="R124" s="561"/>
      <c r="S124" s="568"/>
      <c r="U124" s="8"/>
      <c r="V124" s="8"/>
      <c r="W124" s="8"/>
      <c r="X124" s="8"/>
      <c r="Y124" s="8"/>
    </row>
    <row r="125" spans="1:209" s="87" customFormat="1" ht="15.5" x14ac:dyDescent="0.35">
      <c r="A125" s="123"/>
      <c r="B125" s="124"/>
      <c r="C125" s="511"/>
      <c r="D125" s="502"/>
      <c r="E125" s="1100" t="s">
        <v>1952</v>
      </c>
      <c r="F125" s="138" t="s">
        <v>93</v>
      </c>
      <c r="G125" s="136"/>
      <c r="H125" s="136">
        <v>1</v>
      </c>
      <c r="I125" s="408"/>
      <c r="J125" s="138"/>
      <c r="K125" s="502"/>
      <c r="L125" s="136"/>
      <c r="M125" s="906"/>
      <c r="N125" s="907"/>
      <c r="O125" s="799"/>
      <c r="P125" s="800"/>
      <c r="Q125" s="801"/>
      <c r="R125" s="561"/>
      <c r="S125" s="566"/>
      <c r="T125" s="856"/>
      <c r="U125" s="857"/>
      <c r="V125" s="858"/>
      <c r="W125" s="858"/>
      <c r="X125" s="859" t="s">
        <v>13</v>
      </c>
      <c r="Y125" s="860" t="s">
        <v>13</v>
      </c>
    </row>
    <row r="126" spans="1:209" ht="15.5" x14ac:dyDescent="0.35">
      <c r="A126" s="123"/>
      <c r="B126" s="124"/>
      <c r="C126" s="511"/>
      <c r="D126" s="502"/>
      <c r="E126" s="1100" t="s">
        <v>1953</v>
      </c>
      <c r="F126" s="138" t="s">
        <v>93</v>
      </c>
      <c r="G126" s="136"/>
      <c r="H126" s="136">
        <v>1</v>
      </c>
      <c r="I126" s="408"/>
      <c r="J126" s="138"/>
      <c r="K126" s="502"/>
      <c r="L126" s="136"/>
      <c r="M126" s="906"/>
      <c r="N126" s="907"/>
      <c r="O126" s="799"/>
      <c r="P126" s="800"/>
      <c r="Q126" s="801"/>
      <c r="R126" s="561"/>
      <c r="S126" s="564"/>
      <c r="T126" s="82"/>
      <c r="U126" s="83"/>
      <c r="V126" s="84"/>
      <c r="W126" s="84"/>
      <c r="X126" s="85" t="s">
        <v>13</v>
      </c>
      <c r="Y126" s="86" t="s">
        <v>13</v>
      </c>
    </row>
    <row r="127" spans="1:209" ht="16" thickBot="1" x14ac:dyDescent="0.4">
      <c r="A127" s="139"/>
      <c r="B127" s="140"/>
      <c r="C127" s="945"/>
      <c r="D127" s="1103" t="s">
        <v>54</v>
      </c>
      <c r="E127" s="1101" t="s">
        <v>1914</v>
      </c>
      <c r="F127" s="142"/>
      <c r="G127" s="1326"/>
      <c r="H127" s="142"/>
      <c r="I127" s="499"/>
      <c r="J127" s="142"/>
      <c r="K127" s="499" t="s">
        <v>54</v>
      </c>
      <c r="L127" s="944">
        <v>59450</v>
      </c>
      <c r="M127" s="945" t="s">
        <v>372</v>
      </c>
      <c r="N127" s="946"/>
      <c r="O127" s="234"/>
      <c r="P127" s="947" t="s">
        <v>1915</v>
      </c>
      <c r="Q127" s="69" t="s">
        <v>1916</v>
      </c>
      <c r="R127" s="584" t="s">
        <v>1917</v>
      </c>
      <c r="S127" s="564"/>
      <c r="T127" s="82"/>
      <c r="U127" s="83"/>
      <c r="V127" s="84"/>
      <c r="W127" s="84"/>
      <c r="X127" s="85" t="s">
        <v>13</v>
      </c>
      <c r="Y127" s="86" t="s">
        <v>13</v>
      </c>
    </row>
    <row r="128" spans="1:209" ht="16" thickBot="1" x14ac:dyDescent="0.4">
      <c r="A128" s="936"/>
      <c r="B128" s="328" t="s">
        <v>44</v>
      </c>
      <c r="C128" s="328" t="s">
        <v>219</v>
      </c>
      <c r="D128" s="1104"/>
      <c r="E128" s="820" t="s">
        <v>2012</v>
      </c>
      <c r="F128" s="1109"/>
      <c r="G128" s="937"/>
      <c r="H128" s="937"/>
      <c r="I128" s="937"/>
      <c r="J128" s="938"/>
      <c r="K128" s="937"/>
      <c r="L128" s="937"/>
      <c r="M128" s="939"/>
      <c r="N128" s="940"/>
      <c r="O128" s="941"/>
      <c r="P128" s="942"/>
      <c r="Q128" s="943"/>
      <c r="R128" s="855"/>
      <c r="S128" s="567"/>
      <c r="T128" s="82"/>
      <c r="U128" s="83"/>
      <c r="V128" s="84"/>
      <c r="W128" s="84"/>
      <c r="X128" s="85" t="s">
        <v>13</v>
      </c>
      <c r="Y128" s="86" t="s">
        <v>13</v>
      </c>
    </row>
    <row r="129" spans="1:209" s="914" customFormat="1" ht="15.5" x14ac:dyDescent="0.35">
      <c r="A129" s="101"/>
      <c r="B129" s="108"/>
      <c r="C129" s="108"/>
      <c r="D129" s="802"/>
      <c r="E129" s="803" t="s">
        <v>2013</v>
      </c>
      <c r="F129" s="804" t="s">
        <v>93</v>
      </c>
      <c r="G129" s="806"/>
      <c r="H129" s="806">
        <v>1</v>
      </c>
      <c r="I129" s="805"/>
      <c r="J129" s="804"/>
      <c r="K129" s="802"/>
      <c r="L129" s="806"/>
      <c r="M129" s="832"/>
      <c r="N129" s="834"/>
      <c r="O129" s="799"/>
      <c r="P129" s="800"/>
      <c r="Q129" s="334"/>
      <c r="R129" s="918"/>
      <c r="S129" s="566"/>
      <c r="T129" s="919"/>
      <c r="U129" s="920"/>
      <c r="V129" s="921"/>
      <c r="W129" s="921"/>
      <c r="X129" s="922" t="s">
        <v>13</v>
      </c>
      <c r="Y129" s="923" t="s">
        <v>13</v>
      </c>
      <c r="Z129" s="853"/>
      <c r="AA129" s="853"/>
      <c r="AB129" s="853"/>
      <c r="AC129" s="853"/>
      <c r="AD129" s="853"/>
      <c r="AE129" s="853"/>
      <c r="AF129" s="853"/>
      <c r="AG129" s="853"/>
      <c r="AH129" s="853"/>
      <c r="AI129" s="853"/>
      <c r="AJ129" s="853"/>
      <c r="AK129" s="853"/>
      <c r="AL129" s="853"/>
      <c r="AM129" s="853"/>
      <c r="AN129" s="853"/>
      <c r="AO129" s="853"/>
      <c r="AP129" s="853"/>
      <c r="AQ129" s="853"/>
      <c r="AR129" s="853"/>
      <c r="AS129" s="853"/>
      <c r="AT129" s="853"/>
      <c r="AU129" s="853"/>
      <c r="AV129" s="853"/>
      <c r="AW129" s="853"/>
      <c r="AX129" s="853"/>
      <c r="AY129" s="853"/>
      <c r="AZ129" s="853"/>
      <c r="BA129" s="853"/>
      <c r="BB129" s="853"/>
      <c r="BC129" s="853"/>
      <c r="BD129" s="853"/>
      <c r="BE129" s="853"/>
      <c r="BF129" s="853"/>
      <c r="BG129" s="853"/>
      <c r="BH129" s="853"/>
      <c r="BI129" s="853"/>
      <c r="BJ129" s="853"/>
      <c r="BK129" s="853"/>
      <c r="BL129" s="853"/>
      <c r="BM129" s="853"/>
      <c r="BN129" s="853"/>
      <c r="BO129" s="853"/>
      <c r="BP129" s="853"/>
      <c r="BQ129" s="853"/>
      <c r="BR129" s="853"/>
      <c r="BS129" s="853"/>
      <c r="BT129" s="853"/>
      <c r="BU129" s="853"/>
      <c r="BV129" s="853"/>
      <c r="BW129" s="853"/>
      <c r="BX129" s="853"/>
      <c r="BY129" s="853"/>
      <c r="BZ129" s="853"/>
      <c r="CA129" s="853"/>
      <c r="CB129" s="853"/>
      <c r="CC129" s="853"/>
      <c r="CD129" s="853"/>
      <c r="CE129" s="853"/>
      <c r="CF129" s="853"/>
      <c r="CG129" s="853"/>
      <c r="CH129" s="853"/>
      <c r="CI129" s="853"/>
      <c r="CJ129" s="853"/>
      <c r="CK129" s="853"/>
      <c r="CL129" s="853"/>
      <c r="CM129" s="853"/>
      <c r="CN129" s="853"/>
      <c r="CO129" s="853"/>
      <c r="CP129" s="853"/>
      <c r="CQ129" s="853"/>
      <c r="CR129" s="853"/>
      <c r="CS129" s="853"/>
      <c r="CT129" s="853"/>
      <c r="CU129" s="853"/>
      <c r="CV129" s="853"/>
      <c r="CW129" s="853"/>
      <c r="CX129" s="853"/>
      <c r="CY129" s="853"/>
      <c r="CZ129" s="853"/>
      <c r="DA129" s="853"/>
      <c r="DB129" s="853"/>
      <c r="DC129" s="853"/>
      <c r="DD129" s="853"/>
      <c r="DE129" s="853"/>
      <c r="DF129" s="853"/>
      <c r="DG129" s="853"/>
      <c r="DH129" s="853"/>
      <c r="DI129" s="853"/>
      <c r="DJ129" s="853"/>
      <c r="DK129" s="853"/>
      <c r="DL129" s="853"/>
      <c r="DM129" s="853"/>
      <c r="DN129" s="853"/>
      <c r="DO129" s="853"/>
      <c r="DP129" s="853"/>
      <c r="DQ129" s="853"/>
      <c r="DR129" s="853"/>
      <c r="DS129" s="853"/>
      <c r="DT129" s="853"/>
      <c r="DU129" s="853"/>
      <c r="DV129" s="853"/>
      <c r="DW129" s="853"/>
      <c r="DX129" s="853"/>
      <c r="DY129" s="853"/>
      <c r="DZ129" s="853"/>
      <c r="EA129" s="853"/>
      <c r="EB129" s="853"/>
      <c r="EC129" s="853"/>
      <c r="ED129" s="853"/>
      <c r="EE129" s="853"/>
      <c r="EF129" s="853"/>
      <c r="EG129" s="853"/>
      <c r="EH129" s="853"/>
      <c r="EI129" s="853"/>
      <c r="EJ129" s="853"/>
      <c r="EK129" s="853"/>
      <c r="EL129" s="853"/>
      <c r="EM129" s="853"/>
      <c r="EN129" s="853"/>
      <c r="EO129" s="853"/>
      <c r="EP129" s="853"/>
      <c r="EQ129" s="853"/>
      <c r="ER129" s="853"/>
      <c r="ES129" s="853"/>
      <c r="ET129" s="853"/>
      <c r="EU129" s="853"/>
      <c r="EV129" s="853"/>
      <c r="EW129" s="853"/>
      <c r="EX129" s="853"/>
      <c r="EY129" s="853"/>
      <c r="EZ129" s="853"/>
      <c r="FA129" s="853"/>
      <c r="FB129" s="853"/>
      <c r="FC129" s="853"/>
      <c r="FD129" s="853"/>
      <c r="FE129" s="853"/>
      <c r="FF129" s="853"/>
      <c r="FG129" s="853"/>
      <c r="FH129" s="853"/>
      <c r="FI129" s="853"/>
      <c r="FJ129" s="853"/>
      <c r="FK129" s="853"/>
      <c r="FL129" s="853"/>
      <c r="FM129" s="853"/>
      <c r="FN129" s="853"/>
      <c r="FO129" s="853"/>
      <c r="FP129" s="853"/>
      <c r="FQ129" s="853"/>
      <c r="FR129" s="853"/>
      <c r="FS129" s="853"/>
      <c r="FT129" s="853"/>
      <c r="FU129" s="853"/>
      <c r="FV129" s="853"/>
      <c r="FW129" s="853"/>
      <c r="FX129" s="853"/>
      <c r="FY129" s="853"/>
      <c r="FZ129" s="853"/>
      <c r="GA129" s="853"/>
      <c r="GB129" s="853"/>
      <c r="GC129" s="853"/>
      <c r="GD129" s="853"/>
      <c r="GE129" s="853"/>
      <c r="GF129" s="853"/>
      <c r="GG129" s="853"/>
      <c r="GH129" s="853"/>
      <c r="GI129" s="853"/>
      <c r="GJ129" s="853"/>
      <c r="GK129" s="853"/>
      <c r="GL129" s="853"/>
      <c r="GM129" s="853"/>
      <c r="GN129" s="853"/>
      <c r="GO129" s="853"/>
      <c r="GP129" s="853"/>
      <c r="GQ129" s="853"/>
      <c r="GR129" s="853"/>
      <c r="GS129" s="853"/>
      <c r="GT129" s="853"/>
      <c r="GU129" s="853"/>
      <c r="GV129" s="853"/>
      <c r="GW129" s="853"/>
      <c r="GX129" s="853"/>
      <c r="GY129" s="853"/>
      <c r="GZ129" s="853"/>
      <c r="HA129" s="853"/>
    </row>
    <row r="130" spans="1:209" s="914" customFormat="1" ht="15.5" x14ac:dyDescent="0.35">
      <c r="A130" s="101"/>
      <c r="B130" s="108"/>
      <c r="C130" s="108"/>
      <c r="D130" s="802"/>
      <c r="E130" s="803" t="s">
        <v>2014</v>
      </c>
      <c r="F130" s="804" t="s">
        <v>93</v>
      </c>
      <c r="G130" s="806"/>
      <c r="H130" s="806">
        <v>1</v>
      </c>
      <c r="I130" s="805"/>
      <c r="J130" s="804"/>
      <c r="K130" s="802"/>
      <c r="L130" s="806"/>
      <c r="M130" s="832"/>
      <c r="N130" s="834"/>
      <c r="O130" s="799"/>
      <c r="P130" s="800"/>
      <c r="Q130" s="334"/>
      <c r="R130" s="918"/>
      <c r="S130" s="564"/>
      <c r="T130" s="78"/>
      <c r="U130" s="924"/>
      <c r="V130" s="925"/>
      <c r="W130" s="925"/>
      <c r="X130" s="80" t="s">
        <v>13</v>
      </c>
      <c r="Y130" s="41" t="s">
        <v>13</v>
      </c>
      <c r="Z130" s="853"/>
      <c r="AA130" s="853"/>
      <c r="AB130" s="853"/>
      <c r="AC130" s="853"/>
      <c r="AD130" s="853"/>
      <c r="AE130" s="853"/>
      <c r="AF130" s="853"/>
      <c r="AG130" s="853"/>
      <c r="AH130" s="853"/>
      <c r="AI130" s="853"/>
      <c r="AJ130" s="853"/>
      <c r="AK130" s="853"/>
      <c r="AL130" s="853"/>
      <c r="AM130" s="853"/>
      <c r="AN130" s="853"/>
      <c r="AO130" s="853"/>
      <c r="AP130" s="853"/>
      <c r="AQ130" s="853"/>
      <c r="AR130" s="853"/>
      <c r="AS130" s="853"/>
      <c r="AT130" s="853"/>
      <c r="AU130" s="853"/>
      <c r="AV130" s="853"/>
      <c r="AW130" s="853"/>
      <c r="AX130" s="853"/>
      <c r="AY130" s="853"/>
      <c r="AZ130" s="853"/>
      <c r="BA130" s="853"/>
      <c r="BB130" s="853"/>
      <c r="BC130" s="853"/>
      <c r="BD130" s="853"/>
      <c r="BE130" s="853"/>
      <c r="BF130" s="853"/>
      <c r="BG130" s="853"/>
      <c r="BH130" s="853"/>
      <c r="BI130" s="853"/>
      <c r="BJ130" s="853"/>
      <c r="BK130" s="853"/>
      <c r="BL130" s="853"/>
      <c r="BM130" s="853"/>
      <c r="BN130" s="853"/>
      <c r="BO130" s="853"/>
      <c r="BP130" s="853"/>
      <c r="BQ130" s="853"/>
      <c r="BR130" s="853"/>
      <c r="BS130" s="853"/>
      <c r="BT130" s="853"/>
      <c r="BU130" s="853"/>
      <c r="BV130" s="853"/>
      <c r="BW130" s="853"/>
      <c r="BX130" s="853"/>
      <c r="BY130" s="853"/>
      <c r="BZ130" s="853"/>
      <c r="CA130" s="853"/>
      <c r="CB130" s="853"/>
      <c r="CC130" s="853"/>
      <c r="CD130" s="853"/>
      <c r="CE130" s="853"/>
      <c r="CF130" s="853"/>
      <c r="CG130" s="853"/>
      <c r="CH130" s="853"/>
      <c r="CI130" s="853"/>
      <c r="CJ130" s="853"/>
      <c r="CK130" s="853"/>
      <c r="CL130" s="853"/>
      <c r="CM130" s="853"/>
      <c r="CN130" s="853"/>
      <c r="CO130" s="853"/>
      <c r="CP130" s="853"/>
      <c r="CQ130" s="853"/>
      <c r="CR130" s="853"/>
      <c r="CS130" s="853"/>
      <c r="CT130" s="853"/>
      <c r="CU130" s="853"/>
      <c r="CV130" s="853"/>
      <c r="CW130" s="853"/>
      <c r="CX130" s="853"/>
      <c r="CY130" s="853"/>
      <c r="CZ130" s="853"/>
      <c r="DA130" s="853"/>
      <c r="DB130" s="853"/>
      <c r="DC130" s="853"/>
      <c r="DD130" s="853"/>
      <c r="DE130" s="853"/>
      <c r="DF130" s="853"/>
      <c r="DG130" s="853"/>
      <c r="DH130" s="853"/>
      <c r="DI130" s="853"/>
      <c r="DJ130" s="853"/>
      <c r="DK130" s="853"/>
      <c r="DL130" s="853"/>
      <c r="DM130" s="853"/>
      <c r="DN130" s="853"/>
      <c r="DO130" s="853"/>
      <c r="DP130" s="853"/>
      <c r="DQ130" s="853"/>
      <c r="DR130" s="853"/>
      <c r="DS130" s="853"/>
      <c r="DT130" s="853"/>
      <c r="DU130" s="853"/>
      <c r="DV130" s="853"/>
      <c r="DW130" s="853"/>
      <c r="DX130" s="853"/>
      <c r="DY130" s="853"/>
      <c r="DZ130" s="853"/>
      <c r="EA130" s="853"/>
      <c r="EB130" s="853"/>
      <c r="EC130" s="853"/>
      <c r="ED130" s="853"/>
      <c r="EE130" s="853"/>
      <c r="EF130" s="853"/>
      <c r="EG130" s="853"/>
      <c r="EH130" s="853"/>
      <c r="EI130" s="853"/>
      <c r="EJ130" s="853"/>
      <c r="EK130" s="853"/>
      <c r="EL130" s="853"/>
      <c r="EM130" s="853"/>
      <c r="EN130" s="853"/>
      <c r="EO130" s="853"/>
      <c r="EP130" s="853"/>
      <c r="EQ130" s="853"/>
      <c r="ER130" s="853"/>
      <c r="ES130" s="853"/>
      <c r="ET130" s="853"/>
      <c r="EU130" s="853"/>
      <c r="EV130" s="853"/>
      <c r="EW130" s="853"/>
      <c r="EX130" s="853"/>
      <c r="EY130" s="853"/>
      <c r="EZ130" s="853"/>
      <c r="FA130" s="853"/>
      <c r="FB130" s="853"/>
      <c r="FC130" s="853"/>
      <c r="FD130" s="853"/>
      <c r="FE130" s="853"/>
      <c r="FF130" s="853"/>
      <c r="FG130" s="853"/>
      <c r="FH130" s="853"/>
      <c r="FI130" s="853"/>
      <c r="FJ130" s="853"/>
      <c r="FK130" s="853"/>
      <c r="FL130" s="853"/>
      <c r="FM130" s="853"/>
      <c r="FN130" s="853"/>
      <c r="FO130" s="853"/>
      <c r="FP130" s="853"/>
      <c r="FQ130" s="853"/>
      <c r="FR130" s="853"/>
      <c r="FS130" s="853"/>
      <c r="FT130" s="853"/>
      <c r="FU130" s="853"/>
      <c r="FV130" s="853"/>
      <c r="FW130" s="853"/>
      <c r="FX130" s="853"/>
      <c r="FY130" s="853"/>
      <c r="FZ130" s="853"/>
      <c r="GA130" s="853"/>
      <c r="GB130" s="853"/>
      <c r="GC130" s="853"/>
      <c r="GD130" s="853"/>
      <c r="GE130" s="853"/>
      <c r="GF130" s="853"/>
      <c r="GG130" s="853"/>
      <c r="GH130" s="853"/>
      <c r="GI130" s="853"/>
      <c r="GJ130" s="853"/>
      <c r="GK130" s="853"/>
      <c r="GL130" s="853"/>
      <c r="GM130" s="853"/>
      <c r="GN130" s="853"/>
      <c r="GO130" s="853"/>
      <c r="GP130" s="853"/>
      <c r="GQ130" s="853"/>
      <c r="GR130" s="853"/>
      <c r="GS130" s="853"/>
      <c r="GT130" s="853"/>
      <c r="GU130" s="853"/>
      <c r="GV130" s="853"/>
      <c r="GW130" s="853"/>
      <c r="GX130" s="853"/>
      <c r="GY130" s="853"/>
      <c r="GZ130" s="853"/>
      <c r="HA130" s="853"/>
    </row>
    <row r="131" spans="1:209" s="914" customFormat="1" ht="16" thickBot="1" x14ac:dyDescent="0.4">
      <c r="A131" s="101"/>
      <c r="B131" s="108"/>
      <c r="C131" s="108"/>
      <c r="D131" s="1098" t="s">
        <v>54</v>
      </c>
      <c r="E131" s="803" t="s">
        <v>2024</v>
      </c>
      <c r="F131" s="804"/>
      <c r="G131" s="806"/>
      <c r="H131" s="806"/>
      <c r="I131" s="805"/>
      <c r="J131" s="804"/>
      <c r="K131" s="802" t="s">
        <v>54</v>
      </c>
      <c r="L131" s="806">
        <v>59450</v>
      </c>
      <c r="M131" s="544" t="s">
        <v>372</v>
      </c>
      <c r="N131" s="834"/>
      <c r="O131" s="799"/>
      <c r="P131" s="800" t="s">
        <v>2011</v>
      </c>
      <c r="Q131" s="334" t="s">
        <v>2184</v>
      </c>
      <c r="R131" s="918" t="s">
        <v>2081</v>
      </c>
      <c r="S131" s="564"/>
      <c r="T131" s="78"/>
      <c r="U131" s="924"/>
      <c r="V131" s="925"/>
      <c r="W131" s="925"/>
      <c r="X131" s="80" t="s">
        <v>13</v>
      </c>
      <c r="Y131" s="41" t="s">
        <v>13</v>
      </c>
      <c r="Z131" s="853"/>
      <c r="AA131" s="853"/>
      <c r="AB131" s="853"/>
      <c r="AC131" s="853"/>
      <c r="AD131" s="853"/>
      <c r="AE131" s="853"/>
      <c r="AF131" s="853"/>
      <c r="AG131" s="853"/>
      <c r="AH131" s="853"/>
      <c r="AI131" s="853"/>
      <c r="AJ131" s="853"/>
      <c r="AK131" s="853"/>
      <c r="AL131" s="853"/>
      <c r="AM131" s="853"/>
      <c r="AN131" s="853"/>
      <c r="AO131" s="853"/>
      <c r="AP131" s="853"/>
      <c r="AQ131" s="853"/>
      <c r="AR131" s="853"/>
      <c r="AS131" s="853"/>
      <c r="AT131" s="853"/>
      <c r="AU131" s="853"/>
      <c r="AV131" s="853"/>
      <c r="AW131" s="853"/>
      <c r="AX131" s="853"/>
      <c r="AY131" s="853"/>
      <c r="AZ131" s="853"/>
      <c r="BA131" s="853"/>
      <c r="BB131" s="853"/>
      <c r="BC131" s="853"/>
      <c r="BD131" s="853"/>
      <c r="BE131" s="853"/>
      <c r="BF131" s="853"/>
      <c r="BG131" s="853"/>
      <c r="BH131" s="853"/>
      <c r="BI131" s="853"/>
      <c r="BJ131" s="853"/>
      <c r="BK131" s="853"/>
      <c r="BL131" s="853"/>
      <c r="BM131" s="853"/>
      <c r="BN131" s="853"/>
      <c r="BO131" s="853"/>
      <c r="BP131" s="853"/>
      <c r="BQ131" s="853"/>
      <c r="BR131" s="853"/>
      <c r="BS131" s="853"/>
      <c r="BT131" s="853"/>
      <c r="BU131" s="853"/>
      <c r="BV131" s="853"/>
      <c r="BW131" s="853"/>
      <c r="BX131" s="853"/>
      <c r="BY131" s="853"/>
      <c r="BZ131" s="853"/>
      <c r="CA131" s="853"/>
      <c r="CB131" s="853"/>
      <c r="CC131" s="853"/>
      <c r="CD131" s="853"/>
      <c r="CE131" s="853"/>
      <c r="CF131" s="853"/>
      <c r="CG131" s="853"/>
      <c r="CH131" s="853"/>
      <c r="CI131" s="853"/>
      <c r="CJ131" s="853"/>
      <c r="CK131" s="853"/>
      <c r="CL131" s="853"/>
      <c r="CM131" s="853"/>
      <c r="CN131" s="853"/>
      <c r="CO131" s="853"/>
      <c r="CP131" s="853"/>
      <c r="CQ131" s="853"/>
      <c r="CR131" s="853"/>
      <c r="CS131" s="853"/>
      <c r="CT131" s="853"/>
      <c r="CU131" s="853"/>
      <c r="CV131" s="853"/>
      <c r="CW131" s="853"/>
      <c r="CX131" s="853"/>
      <c r="CY131" s="853"/>
      <c r="CZ131" s="853"/>
      <c r="DA131" s="853"/>
      <c r="DB131" s="853"/>
      <c r="DC131" s="853"/>
      <c r="DD131" s="853"/>
      <c r="DE131" s="853"/>
      <c r="DF131" s="853"/>
      <c r="DG131" s="853"/>
      <c r="DH131" s="853"/>
      <c r="DI131" s="853"/>
      <c r="DJ131" s="853"/>
      <c r="DK131" s="853"/>
      <c r="DL131" s="853"/>
      <c r="DM131" s="853"/>
      <c r="DN131" s="853"/>
      <c r="DO131" s="853"/>
      <c r="DP131" s="853"/>
      <c r="DQ131" s="853"/>
      <c r="DR131" s="853"/>
      <c r="DS131" s="853"/>
      <c r="DT131" s="853"/>
      <c r="DU131" s="853"/>
      <c r="DV131" s="853"/>
      <c r="DW131" s="853"/>
      <c r="DX131" s="853"/>
      <c r="DY131" s="853"/>
      <c r="DZ131" s="853"/>
      <c r="EA131" s="853"/>
      <c r="EB131" s="853"/>
      <c r="EC131" s="853"/>
      <c r="ED131" s="853"/>
      <c r="EE131" s="853"/>
      <c r="EF131" s="853"/>
      <c r="EG131" s="853"/>
      <c r="EH131" s="853"/>
      <c r="EI131" s="853"/>
      <c r="EJ131" s="853"/>
      <c r="EK131" s="853"/>
      <c r="EL131" s="853"/>
      <c r="EM131" s="853"/>
      <c r="EN131" s="853"/>
      <c r="EO131" s="853"/>
      <c r="EP131" s="853"/>
      <c r="EQ131" s="853"/>
      <c r="ER131" s="853"/>
      <c r="ES131" s="853"/>
      <c r="ET131" s="853"/>
      <c r="EU131" s="853"/>
      <c r="EV131" s="853"/>
      <c r="EW131" s="853"/>
      <c r="EX131" s="853"/>
      <c r="EY131" s="853"/>
      <c r="EZ131" s="853"/>
      <c r="FA131" s="853"/>
      <c r="FB131" s="853"/>
      <c r="FC131" s="853"/>
      <c r="FD131" s="853"/>
      <c r="FE131" s="853"/>
      <c r="FF131" s="853"/>
      <c r="FG131" s="853"/>
      <c r="FH131" s="853"/>
      <c r="FI131" s="853"/>
      <c r="FJ131" s="853"/>
      <c r="FK131" s="853"/>
      <c r="FL131" s="853"/>
      <c r="FM131" s="853"/>
      <c r="FN131" s="853"/>
      <c r="FO131" s="853"/>
      <c r="FP131" s="853"/>
      <c r="FQ131" s="853"/>
      <c r="FR131" s="853"/>
      <c r="FS131" s="853"/>
      <c r="FT131" s="853"/>
      <c r="FU131" s="853"/>
      <c r="FV131" s="853"/>
      <c r="FW131" s="853"/>
      <c r="FX131" s="853"/>
      <c r="FY131" s="853"/>
      <c r="FZ131" s="853"/>
      <c r="GA131" s="853"/>
      <c r="GB131" s="853"/>
      <c r="GC131" s="853"/>
      <c r="GD131" s="853"/>
      <c r="GE131" s="853"/>
      <c r="GF131" s="853"/>
      <c r="GG131" s="853"/>
      <c r="GH131" s="853"/>
      <c r="GI131" s="853"/>
      <c r="GJ131" s="853"/>
      <c r="GK131" s="853"/>
      <c r="GL131" s="853"/>
      <c r="GM131" s="853"/>
      <c r="GN131" s="853"/>
      <c r="GO131" s="853"/>
      <c r="GP131" s="853"/>
      <c r="GQ131" s="853"/>
      <c r="GR131" s="853"/>
      <c r="GS131" s="853"/>
      <c r="GT131" s="853"/>
      <c r="GU131" s="853"/>
      <c r="GV131" s="853"/>
      <c r="GW131" s="853"/>
      <c r="GX131" s="853"/>
      <c r="GY131" s="853"/>
      <c r="GZ131" s="853"/>
      <c r="HA131" s="853"/>
    </row>
    <row r="132" spans="1:209" s="914" customFormat="1" ht="16" thickBot="1" x14ac:dyDescent="0.4">
      <c r="A132" s="101"/>
      <c r="B132" s="108"/>
      <c r="C132" s="108"/>
      <c r="D132" s="1098" t="s">
        <v>55</v>
      </c>
      <c r="E132" s="803" t="s">
        <v>2140</v>
      </c>
      <c r="F132" s="804"/>
      <c r="G132" s="806"/>
      <c r="H132" s="806"/>
      <c r="I132" s="805"/>
      <c r="J132" s="804"/>
      <c r="K132" s="802" t="s">
        <v>55</v>
      </c>
      <c r="L132" s="806">
        <v>59451</v>
      </c>
      <c r="M132" s="544" t="s">
        <v>372</v>
      </c>
      <c r="N132" s="834"/>
      <c r="O132" s="799"/>
      <c r="P132" s="800" t="s">
        <v>2141</v>
      </c>
      <c r="Q132" s="334" t="s">
        <v>2142</v>
      </c>
      <c r="R132" s="918" t="s">
        <v>2143</v>
      </c>
      <c r="S132" s="564"/>
      <c r="T132" s="78"/>
      <c r="U132" s="924"/>
      <c r="V132" s="925"/>
      <c r="W132" s="925"/>
      <c r="X132" s="80" t="s">
        <v>13</v>
      </c>
      <c r="Y132" s="41" t="s">
        <v>13</v>
      </c>
      <c r="Z132" s="853"/>
      <c r="AA132" s="853"/>
      <c r="AB132" s="853"/>
      <c r="AC132" s="853"/>
      <c r="AD132" s="853"/>
      <c r="AE132" s="853"/>
      <c r="AF132" s="853"/>
      <c r="AG132" s="853"/>
      <c r="AH132" s="853"/>
      <c r="AI132" s="853"/>
      <c r="AJ132" s="853"/>
      <c r="AK132" s="853"/>
      <c r="AL132" s="853"/>
      <c r="AM132" s="853"/>
      <c r="AN132" s="853"/>
      <c r="AO132" s="853"/>
      <c r="AP132" s="853"/>
      <c r="AQ132" s="853"/>
      <c r="AR132" s="853"/>
      <c r="AS132" s="853"/>
      <c r="AT132" s="853"/>
      <c r="AU132" s="853"/>
      <c r="AV132" s="853"/>
      <c r="AW132" s="853"/>
      <c r="AX132" s="853"/>
      <c r="AY132" s="853"/>
      <c r="AZ132" s="853"/>
      <c r="BA132" s="853"/>
      <c r="BB132" s="853"/>
      <c r="BC132" s="853"/>
      <c r="BD132" s="853"/>
      <c r="BE132" s="853"/>
      <c r="BF132" s="853"/>
      <c r="BG132" s="853"/>
      <c r="BH132" s="853"/>
      <c r="BI132" s="853"/>
      <c r="BJ132" s="853"/>
      <c r="BK132" s="853"/>
      <c r="BL132" s="853"/>
      <c r="BM132" s="853"/>
      <c r="BN132" s="853"/>
      <c r="BO132" s="853"/>
      <c r="BP132" s="853"/>
      <c r="BQ132" s="853"/>
      <c r="BR132" s="853"/>
      <c r="BS132" s="853"/>
      <c r="BT132" s="853"/>
      <c r="BU132" s="853"/>
      <c r="BV132" s="853"/>
      <c r="BW132" s="853"/>
      <c r="BX132" s="853"/>
      <c r="BY132" s="853"/>
      <c r="BZ132" s="853"/>
      <c r="CA132" s="853"/>
      <c r="CB132" s="853"/>
      <c r="CC132" s="853"/>
      <c r="CD132" s="853"/>
      <c r="CE132" s="853"/>
      <c r="CF132" s="853"/>
      <c r="CG132" s="853"/>
      <c r="CH132" s="853"/>
      <c r="CI132" s="853"/>
      <c r="CJ132" s="853"/>
      <c r="CK132" s="853"/>
      <c r="CL132" s="853"/>
      <c r="CM132" s="853"/>
      <c r="CN132" s="853"/>
      <c r="CO132" s="853"/>
      <c r="CP132" s="853"/>
      <c r="CQ132" s="853"/>
      <c r="CR132" s="853"/>
      <c r="CS132" s="853"/>
      <c r="CT132" s="853"/>
      <c r="CU132" s="853"/>
      <c r="CV132" s="853"/>
      <c r="CW132" s="853"/>
      <c r="CX132" s="853"/>
      <c r="CY132" s="853"/>
      <c r="CZ132" s="853"/>
      <c r="DA132" s="853"/>
      <c r="DB132" s="853"/>
      <c r="DC132" s="853"/>
      <c r="DD132" s="853"/>
      <c r="DE132" s="853"/>
      <c r="DF132" s="853"/>
      <c r="DG132" s="853"/>
      <c r="DH132" s="853"/>
      <c r="DI132" s="853"/>
      <c r="DJ132" s="853"/>
      <c r="DK132" s="853"/>
      <c r="DL132" s="853"/>
      <c r="DM132" s="853"/>
      <c r="DN132" s="853"/>
      <c r="DO132" s="853"/>
      <c r="DP132" s="853"/>
      <c r="DQ132" s="853"/>
      <c r="DR132" s="853"/>
      <c r="DS132" s="853"/>
      <c r="DT132" s="853"/>
      <c r="DU132" s="853"/>
      <c r="DV132" s="853"/>
      <c r="DW132" s="853"/>
      <c r="DX132" s="853"/>
      <c r="DY132" s="853"/>
      <c r="DZ132" s="853"/>
      <c r="EA132" s="853"/>
      <c r="EB132" s="853"/>
      <c r="EC132" s="853"/>
      <c r="ED132" s="853"/>
      <c r="EE132" s="853"/>
      <c r="EF132" s="853"/>
      <c r="EG132" s="853"/>
      <c r="EH132" s="853"/>
      <c r="EI132" s="853"/>
      <c r="EJ132" s="853"/>
      <c r="EK132" s="853"/>
      <c r="EL132" s="853"/>
      <c r="EM132" s="853"/>
      <c r="EN132" s="853"/>
      <c r="EO132" s="853"/>
      <c r="EP132" s="853"/>
      <c r="EQ132" s="853"/>
      <c r="ER132" s="853"/>
      <c r="ES132" s="853"/>
      <c r="ET132" s="853"/>
      <c r="EU132" s="853"/>
      <c r="EV132" s="853"/>
      <c r="EW132" s="853"/>
      <c r="EX132" s="853"/>
      <c r="EY132" s="853"/>
      <c r="EZ132" s="853"/>
      <c r="FA132" s="853"/>
      <c r="FB132" s="853"/>
      <c r="FC132" s="853"/>
      <c r="FD132" s="853"/>
      <c r="FE132" s="853"/>
      <c r="FF132" s="853"/>
      <c r="FG132" s="853"/>
      <c r="FH132" s="853"/>
      <c r="FI132" s="853"/>
      <c r="FJ132" s="853"/>
      <c r="FK132" s="853"/>
      <c r="FL132" s="853"/>
      <c r="FM132" s="853"/>
      <c r="FN132" s="853"/>
      <c r="FO132" s="853"/>
      <c r="FP132" s="853"/>
      <c r="FQ132" s="853"/>
      <c r="FR132" s="853"/>
      <c r="FS132" s="853"/>
      <c r="FT132" s="853"/>
      <c r="FU132" s="853"/>
      <c r="FV132" s="853"/>
      <c r="FW132" s="853"/>
      <c r="FX132" s="853"/>
      <c r="FY132" s="853"/>
      <c r="FZ132" s="853"/>
      <c r="GA132" s="853"/>
      <c r="GB132" s="853"/>
      <c r="GC132" s="853"/>
      <c r="GD132" s="853"/>
      <c r="GE132" s="853"/>
      <c r="GF132" s="853"/>
      <c r="GG132" s="853"/>
      <c r="GH132" s="853"/>
      <c r="GI132" s="853"/>
      <c r="GJ132" s="853"/>
      <c r="GK132" s="853"/>
      <c r="GL132" s="853"/>
      <c r="GM132" s="853"/>
      <c r="GN132" s="853"/>
      <c r="GO132" s="853"/>
      <c r="GP132" s="853"/>
      <c r="GQ132" s="853"/>
      <c r="GR132" s="853"/>
      <c r="GS132" s="853"/>
      <c r="GT132" s="853"/>
      <c r="GU132" s="853"/>
      <c r="GV132" s="853"/>
      <c r="GW132" s="853"/>
      <c r="GX132" s="853"/>
      <c r="GY132" s="853"/>
      <c r="GZ132" s="853"/>
      <c r="HA132" s="853"/>
    </row>
    <row r="133" spans="1:209" s="914" customFormat="1" ht="16" thickBot="1" x14ac:dyDescent="0.4">
      <c r="A133" s="101"/>
      <c r="B133" s="108"/>
      <c r="C133" s="108"/>
      <c r="D133" s="1098" t="s">
        <v>347</v>
      </c>
      <c r="E133" s="803" t="s">
        <v>2147</v>
      </c>
      <c r="F133" s="804"/>
      <c r="G133" s="806"/>
      <c r="H133" s="806"/>
      <c r="I133" s="805"/>
      <c r="J133" s="804"/>
      <c r="K133" s="1098" t="s">
        <v>347</v>
      </c>
      <c r="L133" s="806">
        <v>59458</v>
      </c>
      <c r="M133" s="544" t="s">
        <v>372</v>
      </c>
      <c r="N133" s="834"/>
      <c r="O133" s="799"/>
      <c r="P133" s="800" t="s">
        <v>2150</v>
      </c>
      <c r="Q133" s="334" t="s">
        <v>2149</v>
      </c>
      <c r="R133" s="918" t="s">
        <v>2151</v>
      </c>
      <c r="S133" s="564"/>
      <c r="T133" s="78"/>
      <c r="U133" s="924"/>
      <c r="V133" s="925"/>
      <c r="W133" s="925"/>
      <c r="X133" s="80" t="s">
        <v>13</v>
      </c>
      <c r="Y133" s="41" t="s">
        <v>13</v>
      </c>
      <c r="Z133" s="853"/>
      <c r="AA133" s="853"/>
      <c r="AB133" s="853"/>
      <c r="AC133" s="853"/>
      <c r="AD133" s="853"/>
      <c r="AE133" s="853"/>
      <c r="AF133" s="853"/>
      <c r="AG133" s="853"/>
      <c r="AH133" s="853"/>
      <c r="AI133" s="853"/>
      <c r="AJ133" s="853"/>
      <c r="AK133" s="853"/>
      <c r="AL133" s="853"/>
      <c r="AM133" s="853"/>
      <c r="AN133" s="853"/>
      <c r="AO133" s="853"/>
      <c r="AP133" s="853"/>
      <c r="AQ133" s="853"/>
      <c r="AR133" s="853"/>
      <c r="AS133" s="853"/>
      <c r="AT133" s="853"/>
      <c r="AU133" s="853"/>
      <c r="AV133" s="853"/>
      <c r="AW133" s="853"/>
      <c r="AX133" s="853"/>
      <c r="AY133" s="853"/>
      <c r="AZ133" s="853"/>
      <c r="BA133" s="853"/>
      <c r="BB133" s="853"/>
      <c r="BC133" s="853"/>
      <c r="BD133" s="853"/>
      <c r="BE133" s="853"/>
      <c r="BF133" s="853"/>
      <c r="BG133" s="853"/>
      <c r="BH133" s="853"/>
      <c r="BI133" s="853"/>
      <c r="BJ133" s="853"/>
      <c r="BK133" s="853"/>
      <c r="BL133" s="853"/>
      <c r="BM133" s="853"/>
      <c r="BN133" s="853"/>
      <c r="BO133" s="853"/>
      <c r="BP133" s="853"/>
      <c r="BQ133" s="853"/>
      <c r="BR133" s="853"/>
      <c r="BS133" s="853"/>
      <c r="BT133" s="853"/>
      <c r="BU133" s="853"/>
      <c r="BV133" s="853"/>
      <c r="BW133" s="853"/>
      <c r="BX133" s="853"/>
      <c r="BY133" s="853"/>
      <c r="BZ133" s="853"/>
      <c r="CA133" s="853"/>
      <c r="CB133" s="853"/>
      <c r="CC133" s="853"/>
      <c r="CD133" s="853"/>
      <c r="CE133" s="853"/>
      <c r="CF133" s="853"/>
      <c r="CG133" s="853"/>
      <c r="CH133" s="853"/>
      <c r="CI133" s="853"/>
      <c r="CJ133" s="853"/>
      <c r="CK133" s="853"/>
      <c r="CL133" s="853"/>
      <c r="CM133" s="853"/>
      <c r="CN133" s="853"/>
      <c r="CO133" s="853"/>
      <c r="CP133" s="853"/>
      <c r="CQ133" s="853"/>
      <c r="CR133" s="853"/>
      <c r="CS133" s="853"/>
      <c r="CT133" s="853"/>
      <c r="CU133" s="853"/>
      <c r="CV133" s="853"/>
      <c r="CW133" s="853"/>
      <c r="CX133" s="853"/>
      <c r="CY133" s="853"/>
      <c r="CZ133" s="853"/>
      <c r="DA133" s="853"/>
      <c r="DB133" s="853"/>
      <c r="DC133" s="853"/>
      <c r="DD133" s="853"/>
      <c r="DE133" s="853"/>
      <c r="DF133" s="853"/>
      <c r="DG133" s="853"/>
      <c r="DH133" s="853"/>
      <c r="DI133" s="853"/>
      <c r="DJ133" s="853"/>
      <c r="DK133" s="853"/>
      <c r="DL133" s="853"/>
      <c r="DM133" s="853"/>
      <c r="DN133" s="853"/>
      <c r="DO133" s="853"/>
      <c r="DP133" s="853"/>
      <c r="DQ133" s="853"/>
      <c r="DR133" s="853"/>
      <c r="DS133" s="853"/>
      <c r="DT133" s="853"/>
      <c r="DU133" s="853"/>
      <c r="DV133" s="853"/>
      <c r="DW133" s="853"/>
      <c r="DX133" s="853"/>
      <c r="DY133" s="853"/>
      <c r="DZ133" s="853"/>
      <c r="EA133" s="853"/>
      <c r="EB133" s="853"/>
      <c r="EC133" s="853"/>
      <c r="ED133" s="853"/>
      <c r="EE133" s="853"/>
      <c r="EF133" s="853"/>
      <c r="EG133" s="853"/>
      <c r="EH133" s="853"/>
      <c r="EI133" s="853"/>
      <c r="EJ133" s="853"/>
      <c r="EK133" s="853"/>
      <c r="EL133" s="853"/>
      <c r="EM133" s="853"/>
      <c r="EN133" s="853"/>
      <c r="EO133" s="853"/>
      <c r="EP133" s="853"/>
      <c r="EQ133" s="853"/>
      <c r="ER133" s="853"/>
      <c r="ES133" s="853"/>
      <c r="ET133" s="853"/>
      <c r="EU133" s="853"/>
      <c r="EV133" s="853"/>
      <c r="EW133" s="853"/>
      <c r="EX133" s="853"/>
      <c r="EY133" s="853"/>
      <c r="EZ133" s="853"/>
      <c r="FA133" s="853"/>
      <c r="FB133" s="853"/>
      <c r="FC133" s="853"/>
      <c r="FD133" s="853"/>
      <c r="FE133" s="853"/>
      <c r="FF133" s="853"/>
      <c r="FG133" s="853"/>
      <c r="FH133" s="853"/>
      <c r="FI133" s="853"/>
      <c r="FJ133" s="853"/>
      <c r="FK133" s="853"/>
      <c r="FL133" s="853"/>
      <c r="FM133" s="853"/>
      <c r="FN133" s="853"/>
      <c r="FO133" s="853"/>
      <c r="FP133" s="853"/>
      <c r="FQ133" s="853"/>
      <c r="FR133" s="853"/>
      <c r="FS133" s="853"/>
      <c r="FT133" s="853"/>
      <c r="FU133" s="853"/>
      <c r="FV133" s="853"/>
      <c r="FW133" s="853"/>
      <c r="FX133" s="853"/>
      <c r="FY133" s="853"/>
      <c r="FZ133" s="853"/>
      <c r="GA133" s="853"/>
      <c r="GB133" s="853"/>
      <c r="GC133" s="853"/>
      <c r="GD133" s="853"/>
      <c r="GE133" s="853"/>
      <c r="GF133" s="853"/>
      <c r="GG133" s="853"/>
      <c r="GH133" s="853"/>
      <c r="GI133" s="853"/>
      <c r="GJ133" s="853"/>
      <c r="GK133" s="853"/>
      <c r="GL133" s="853"/>
      <c r="GM133" s="853"/>
      <c r="GN133" s="853"/>
      <c r="GO133" s="853"/>
      <c r="GP133" s="853"/>
      <c r="GQ133" s="853"/>
      <c r="GR133" s="853"/>
      <c r="GS133" s="853"/>
      <c r="GT133" s="853"/>
      <c r="GU133" s="853"/>
      <c r="GV133" s="853"/>
      <c r="GW133" s="853"/>
      <c r="GX133" s="853"/>
      <c r="GY133" s="853"/>
      <c r="GZ133" s="853"/>
      <c r="HA133" s="853"/>
    </row>
    <row r="134" spans="1:209" s="914" customFormat="1" ht="16" thickBot="1" x14ac:dyDescent="0.4">
      <c r="A134" s="101"/>
      <c r="B134" s="108"/>
      <c r="C134" s="108"/>
      <c r="D134" s="1098" t="s">
        <v>1608</v>
      </c>
      <c r="E134" s="803" t="s">
        <v>2148</v>
      </c>
      <c r="F134" s="804"/>
      <c r="G134" s="806"/>
      <c r="H134" s="806"/>
      <c r="I134" s="805"/>
      <c r="J134" s="804"/>
      <c r="K134" s="1098" t="s">
        <v>1608</v>
      </c>
      <c r="L134" s="806">
        <v>59459</v>
      </c>
      <c r="M134" s="544" t="s">
        <v>372</v>
      </c>
      <c r="N134" s="834"/>
      <c r="O134" s="799"/>
      <c r="P134" s="800" t="s">
        <v>2150</v>
      </c>
      <c r="Q134" s="334" t="s">
        <v>2149</v>
      </c>
      <c r="R134" s="918" t="s">
        <v>2151</v>
      </c>
      <c r="S134" s="564"/>
      <c r="T134" s="78"/>
      <c r="U134" s="924"/>
      <c r="V134" s="925"/>
      <c r="W134" s="925"/>
      <c r="X134" s="80" t="s">
        <v>13</v>
      </c>
      <c r="Y134" s="41" t="s">
        <v>13</v>
      </c>
      <c r="Z134" s="853"/>
      <c r="AA134" s="853"/>
      <c r="AB134" s="853"/>
      <c r="AC134" s="853"/>
      <c r="AD134" s="853"/>
      <c r="AE134" s="853"/>
      <c r="AF134" s="853"/>
      <c r="AG134" s="853"/>
      <c r="AH134" s="853"/>
      <c r="AI134" s="853"/>
      <c r="AJ134" s="853"/>
      <c r="AK134" s="853"/>
      <c r="AL134" s="853"/>
      <c r="AM134" s="853"/>
      <c r="AN134" s="853"/>
      <c r="AO134" s="853"/>
      <c r="AP134" s="853"/>
      <c r="AQ134" s="853"/>
      <c r="AR134" s="853"/>
      <c r="AS134" s="853"/>
      <c r="AT134" s="853"/>
      <c r="AU134" s="853"/>
      <c r="AV134" s="853"/>
      <c r="AW134" s="853"/>
      <c r="AX134" s="853"/>
      <c r="AY134" s="853"/>
      <c r="AZ134" s="853"/>
      <c r="BA134" s="853"/>
      <c r="BB134" s="853"/>
      <c r="BC134" s="853"/>
      <c r="BD134" s="853"/>
      <c r="BE134" s="853"/>
      <c r="BF134" s="853"/>
      <c r="BG134" s="853"/>
      <c r="BH134" s="853"/>
      <c r="BI134" s="853"/>
      <c r="BJ134" s="853"/>
      <c r="BK134" s="853"/>
      <c r="BL134" s="853"/>
      <c r="BM134" s="853"/>
      <c r="BN134" s="853"/>
      <c r="BO134" s="853"/>
      <c r="BP134" s="853"/>
      <c r="BQ134" s="853"/>
      <c r="BR134" s="853"/>
      <c r="BS134" s="853"/>
      <c r="BT134" s="853"/>
      <c r="BU134" s="853"/>
      <c r="BV134" s="853"/>
      <c r="BW134" s="853"/>
      <c r="BX134" s="853"/>
      <c r="BY134" s="853"/>
      <c r="BZ134" s="853"/>
      <c r="CA134" s="853"/>
      <c r="CB134" s="853"/>
      <c r="CC134" s="853"/>
      <c r="CD134" s="853"/>
      <c r="CE134" s="853"/>
      <c r="CF134" s="853"/>
      <c r="CG134" s="853"/>
      <c r="CH134" s="853"/>
      <c r="CI134" s="853"/>
      <c r="CJ134" s="853"/>
      <c r="CK134" s="853"/>
      <c r="CL134" s="853"/>
      <c r="CM134" s="853"/>
      <c r="CN134" s="853"/>
      <c r="CO134" s="853"/>
      <c r="CP134" s="853"/>
      <c r="CQ134" s="853"/>
      <c r="CR134" s="853"/>
      <c r="CS134" s="853"/>
      <c r="CT134" s="853"/>
      <c r="CU134" s="853"/>
      <c r="CV134" s="853"/>
      <c r="CW134" s="853"/>
      <c r="CX134" s="853"/>
      <c r="CY134" s="853"/>
      <c r="CZ134" s="853"/>
      <c r="DA134" s="853"/>
      <c r="DB134" s="853"/>
      <c r="DC134" s="853"/>
      <c r="DD134" s="853"/>
      <c r="DE134" s="853"/>
      <c r="DF134" s="853"/>
      <c r="DG134" s="853"/>
      <c r="DH134" s="853"/>
      <c r="DI134" s="853"/>
      <c r="DJ134" s="853"/>
      <c r="DK134" s="853"/>
      <c r="DL134" s="853"/>
      <c r="DM134" s="853"/>
      <c r="DN134" s="853"/>
      <c r="DO134" s="853"/>
      <c r="DP134" s="853"/>
      <c r="DQ134" s="853"/>
      <c r="DR134" s="853"/>
      <c r="DS134" s="853"/>
      <c r="DT134" s="853"/>
      <c r="DU134" s="853"/>
      <c r="DV134" s="853"/>
      <c r="DW134" s="853"/>
      <c r="DX134" s="853"/>
      <c r="DY134" s="853"/>
      <c r="DZ134" s="853"/>
      <c r="EA134" s="853"/>
      <c r="EB134" s="853"/>
      <c r="EC134" s="853"/>
      <c r="ED134" s="853"/>
      <c r="EE134" s="853"/>
      <c r="EF134" s="853"/>
      <c r="EG134" s="853"/>
      <c r="EH134" s="853"/>
      <c r="EI134" s="853"/>
      <c r="EJ134" s="853"/>
      <c r="EK134" s="853"/>
      <c r="EL134" s="853"/>
      <c r="EM134" s="853"/>
      <c r="EN134" s="853"/>
      <c r="EO134" s="853"/>
      <c r="EP134" s="853"/>
      <c r="EQ134" s="853"/>
      <c r="ER134" s="853"/>
      <c r="ES134" s="853"/>
      <c r="ET134" s="853"/>
      <c r="EU134" s="853"/>
      <c r="EV134" s="853"/>
      <c r="EW134" s="853"/>
      <c r="EX134" s="853"/>
      <c r="EY134" s="853"/>
      <c r="EZ134" s="853"/>
      <c r="FA134" s="853"/>
      <c r="FB134" s="853"/>
      <c r="FC134" s="853"/>
      <c r="FD134" s="853"/>
      <c r="FE134" s="853"/>
      <c r="FF134" s="853"/>
      <c r="FG134" s="853"/>
      <c r="FH134" s="853"/>
      <c r="FI134" s="853"/>
      <c r="FJ134" s="853"/>
      <c r="FK134" s="853"/>
      <c r="FL134" s="853"/>
      <c r="FM134" s="853"/>
      <c r="FN134" s="853"/>
      <c r="FO134" s="853"/>
      <c r="FP134" s="853"/>
      <c r="FQ134" s="853"/>
      <c r="FR134" s="853"/>
      <c r="FS134" s="853"/>
      <c r="FT134" s="853"/>
      <c r="FU134" s="853"/>
      <c r="FV134" s="853"/>
      <c r="FW134" s="853"/>
      <c r="FX134" s="853"/>
      <c r="FY134" s="853"/>
      <c r="FZ134" s="853"/>
      <c r="GA134" s="853"/>
      <c r="GB134" s="853"/>
      <c r="GC134" s="853"/>
      <c r="GD134" s="853"/>
      <c r="GE134" s="853"/>
      <c r="GF134" s="853"/>
      <c r="GG134" s="853"/>
      <c r="GH134" s="853"/>
      <c r="GI134" s="853"/>
      <c r="GJ134" s="853"/>
      <c r="GK134" s="853"/>
      <c r="GL134" s="853"/>
      <c r="GM134" s="853"/>
      <c r="GN134" s="853"/>
      <c r="GO134" s="853"/>
      <c r="GP134" s="853"/>
      <c r="GQ134" s="853"/>
      <c r="GR134" s="853"/>
      <c r="GS134" s="853"/>
      <c r="GT134" s="853"/>
      <c r="GU134" s="853"/>
      <c r="GV134" s="853"/>
      <c r="GW134" s="853"/>
      <c r="GX134" s="853"/>
      <c r="GY134" s="853"/>
      <c r="GZ134" s="853"/>
      <c r="HA134" s="853"/>
    </row>
    <row r="135" spans="1:209" ht="15.5" x14ac:dyDescent="0.35">
      <c r="A135" s="113" t="s">
        <v>1496</v>
      </c>
      <c r="B135" s="114" t="s">
        <v>44</v>
      </c>
      <c r="C135" s="114" t="s">
        <v>219</v>
      </c>
      <c r="D135" s="899"/>
      <c r="E135" s="900" t="s">
        <v>2016</v>
      </c>
      <c r="F135" s="1041" t="s">
        <v>2078</v>
      </c>
      <c r="G135" s="903"/>
      <c r="H135" s="901"/>
      <c r="I135" s="902"/>
      <c r="J135" s="901"/>
      <c r="K135" s="899"/>
      <c r="L135" s="903"/>
      <c r="M135" s="1283" t="s">
        <v>69</v>
      </c>
      <c r="N135" s="550"/>
      <c r="O135" s="799"/>
      <c r="P135" s="800"/>
      <c r="Q135" s="801"/>
      <c r="R135" s="561"/>
      <c r="S135" s="568"/>
      <c r="U135" s="8"/>
      <c r="V135" s="8"/>
      <c r="W135" s="8"/>
      <c r="X135" s="8"/>
      <c r="Y135" s="8"/>
    </row>
    <row r="136" spans="1:209" s="87" customFormat="1" ht="15.5" x14ac:dyDescent="0.35">
      <c r="A136" s="123"/>
      <c r="B136" s="124"/>
      <c r="C136" s="124"/>
      <c r="D136" s="502"/>
      <c r="E136" s="137" t="s">
        <v>2017</v>
      </c>
      <c r="F136" s="138" t="s">
        <v>93</v>
      </c>
      <c r="G136" s="136"/>
      <c r="H136" s="136">
        <v>1</v>
      </c>
      <c r="I136" s="408"/>
      <c r="J136" s="138"/>
      <c r="K136" s="502"/>
      <c r="L136" s="136"/>
      <c r="M136" s="906"/>
      <c r="N136" s="907"/>
      <c r="O136" s="799"/>
      <c r="P136" s="800"/>
      <c r="Q136" s="801"/>
      <c r="R136" s="561"/>
      <c r="S136" s="566"/>
      <c r="T136" s="856"/>
      <c r="U136" s="857"/>
      <c r="V136" s="858"/>
      <c r="W136" s="858"/>
      <c r="X136" s="859" t="s">
        <v>13</v>
      </c>
      <c r="Y136" s="860" t="s">
        <v>13</v>
      </c>
    </row>
    <row r="137" spans="1:209" ht="15.5" x14ac:dyDescent="0.35">
      <c r="A137" s="123"/>
      <c r="B137" s="124"/>
      <c r="C137" s="124"/>
      <c r="D137" s="502"/>
      <c r="E137" s="137" t="s">
        <v>2018</v>
      </c>
      <c r="F137" s="138" t="s">
        <v>93</v>
      </c>
      <c r="G137" s="136"/>
      <c r="H137" s="136">
        <v>1</v>
      </c>
      <c r="I137" s="408"/>
      <c r="J137" s="138"/>
      <c r="K137" s="502"/>
      <c r="L137" s="136"/>
      <c r="M137" s="906"/>
      <c r="N137" s="907"/>
      <c r="O137" s="799"/>
      <c r="P137" s="800"/>
      <c r="Q137" s="801"/>
      <c r="R137" s="561"/>
      <c r="S137" s="564"/>
      <c r="T137" s="82"/>
      <c r="U137" s="83"/>
      <c r="V137" s="84"/>
      <c r="W137" s="84"/>
      <c r="X137" s="85" t="s">
        <v>13</v>
      </c>
      <c r="Y137" s="86" t="s">
        <v>13</v>
      </c>
    </row>
    <row r="138" spans="1:209" ht="15.5" x14ac:dyDescent="0.35">
      <c r="A138" s="123"/>
      <c r="B138" s="124"/>
      <c r="C138" s="124"/>
      <c r="D138" s="202" t="s">
        <v>54</v>
      </c>
      <c r="E138" s="137" t="s">
        <v>2025</v>
      </c>
      <c r="F138" s="138"/>
      <c r="G138" s="136"/>
      <c r="H138" s="138"/>
      <c r="I138" s="502" t="s">
        <v>2116</v>
      </c>
      <c r="J138" s="138"/>
      <c r="K138" s="502" t="s">
        <v>54</v>
      </c>
      <c r="L138" s="130">
        <v>59450</v>
      </c>
      <c r="M138" s="124" t="s">
        <v>372</v>
      </c>
      <c r="N138" s="818" t="s">
        <v>899</v>
      </c>
      <c r="O138" s="63"/>
      <c r="P138" s="72" t="s">
        <v>906</v>
      </c>
      <c r="Q138" s="65" t="s">
        <v>2022</v>
      </c>
      <c r="R138" s="65" t="s">
        <v>2023</v>
      </c>
      <c r="S138" s="564"/>
      <c r="T138" s="82"/>
      <c r="U138" s="83"/>
      <c r="V138" s="84"/>
      <c r="W138" s="84"/>
      <c r="X138" s="85" t="s">
        <v>13</v>
      </c>
      <c r="Y138" s="86" t="s">
        <v>13</v>
      </c>
    </row>
    <row r="139" spans="1:209" ht="15.5" x14ac:dyDescent="0.35">
      <c r="A139" s="123"/>
      <c r="B139" s="124"/>
      <c r="C139" s="124"/>
      <c r="D139" s="202" t="s">
        <v>55</v>
      </c>
      <c r="E139" s="137" t="s">
        <v>2027</v>
      </c>
      <c r="F139" s="138"/>
      <c r="G139" s="136"/>
      <c r="H139" s="138"/>
      <c r="I139" s="502" t="s">
        <v>2117</v>
      </c>
      <c r="J139" s="138"/>
      <c r="K139" s="502" t="s">
        <v>55</v>
      </c>
      <c r="L139" s="130">
        <v>59451</v>
      </c>
      <c r="M139" s="124" t="s">
        <v>372</v>
      </c>
      <c r="N139" s="818" t="s">
        <v>899</v>
      </c>
      <c r="O139" s="63"/>
      <c r="P139" s="72" t="s">
        <v>906</v>
      </c>
      <c r="Q139" s="65" t="s">
        <v>2022</v>
      </c>
      <c r="R139" s="65" t="s">
        <v>2023</v>
      </c>
      <c r="S139" s="564"/>
      <c r="T139" s="82"/>
      <c r="U139" s="83"/>
      <c r="V139" s="84"/>
      <c r="W139" s="84"/>
      <c r="X139" s="85" t="s">
        <v>13</v>
      </c>
      <c r="Y139" s="86" t="s">
        <v>13</v>
      </c>
    </row>
    <row r="140" spans="1:209" ht="15.5" x14ac:dyDescent="0.35">
      <c r="A140" s="123"/>
      <c r="B140" s="124"/>
      <c r="C140" s="124"/>
      <c r="D140" s="202" t="s">
        <v>56</v>
      </c>
      <c r="E140" s="137" t="s">
        <v>2028</v>
      </c>
      <c r="F140" s="138"/>
      <c r="G140" s="136"/>
      <c r="H140" s="138"/>
      <c r="I140" s="502" t="s">
        <v>2118</v>
      </c>
      <c r="J140" s="138"/>
      <c r="K140" s="502" t="s">
        <v>56</v>
      </c>
      <c r="L140" s="130">
        <v>59452</v>
      </c>
      <c r="M140" s="124" t="s">
        <v>372</v>
      </c>
      <c r="N140" s="818" t="s">
        <v>899</v>
      </c>
      <c r="O140" s="63"/>
      <c r="P140" s="72" t="s">
        <v>906</v>
      </c>
      <c r="Q140" s="65" t="s">
        <v>2022</v>
      </c>
      <c r="R140" s="65" t="s">
        <v>2023</v>
      </c>
      <c r="S140" s="564"/>
      <c r="T140" s="82"/>
      <c r="U140" s="83"/>
      <c r="V140" s="84"/>
      <c r="W140" s="84"/>
      <c r="X140" s="85" t="s">
        <v>13</v>
      </c>
      <c r="Y140" s="86" t="s">
        <v>13</v>
      </c>
    </row>
    <row r="141" spans="1:209" ht="15.5" x14ac:dyDescent="0.35">
      <c r="A141" s="123"/>
      <c r="B141" s="124"/>
      <c r="C141" s="124"/>
      <c r="D141" s="202" t="s">
        <v>57</v>
      </c>
      <c r="E141" s="137" t="s">
        <v>2029</v>
      </c>
      <c r="F141" s="138"/>
      <c r="G141" s="136"/>
      <c r="H141" s="138"/>
      <c r="I141" s="502" t="s">
        <v>2119</v>
      </c>
      <c r="J141" s="138"/>
      <c r="K141" s="502" t="s">
        <v>57</v>
      </c>
      <c r="L141" s="130">
        <v>59453</v>
      </c>
      <c r="M141" s="124" t="s">
        <v>372</v>
      </c>
      <c r="N141" s="818" t="s">
        <v>899</v>
      </c>
      <c r="O141" s="63"/>
      <c r="P141" s="72" t="s">
        <v>906</v>
      </c>
      <c r="Q141" s="65" t="s">
        <v>2022</v>
      </c>
      <c r="R141" s="65" t="s">
        <v>2023</v>
      </c>
      <c r="S141" s="564"/>
      <c r="T141" s="82"/>
      <c r="U141" s="83"/>
      <c r="V141" s="84"/>
      <c r="W141" s="84"/>
      <c r="X141" s="85" t="s">
        <v>13</v>
      </c>
      <c r="Y141" s="86" t="s">
        <v>13</v>
      </c>
    </row>
    <row r="142" spans="1:209" ht="15.5" x14ac:dyDescent="0.35">
      <c r="A142" s="123"/>
      <c r="B142" s="124"/>
      <c r="C142" s="124"/>
      <c r="D142" s="202" t="s">
        <v>58</v>
      </c>
      <c r="E142" s="137" t="s">
        <v>2030</v>
      </c>
      <c r="F142" s="138"/>
      <c r="G142" s="136"/>
      <c r="H142" s="136"/>
      <c r="I142" s="502" t="s">
        <v>2120</v>
      </c>
      <c r="J142" s="138"/>
      <c r="K142" s="502" t="s">
        <v>58</v>
      </c>
      <c r="L142" s="136">
        <v>59454</v>
      </c>
      <c r="M142" s="124" t="s">
        <v>372</v>
      </c>
      <c r="N142" s="818" t="s">
        <v>899</v>
      </c>
      <c r="O142" s="63"/>
      <c r="P142" s="72" t="s">
        <v>906</v>
      </c>
      <c r="Q142" s="65" t="s">
        <v>2022</v>
      </c>
      <c r="R142" s="65" t="s">
        <v>2023</v>
      </c>
      <c r="S142" s="564"/>
      <c r="T142" s="82"/>
      <c r="U142" s="83"/>
      <c r="V142" s="84"/>
      <c r="W142" s="84"/>
      <c r="X142" s="85"/>
      <c r="Y142" s="86"/>
    </row>
    <row r="143" spans="1:209" ht="15.5" x14ac:dyDescent="0.35">
      <c r="A143" s="123"/>
      <c r="B143" s="124"/>
      <c r="C143" s="124"/>
      <c r="D143" s="202" t="s">
        <v>209</v>
      </c>
      <c r="E143" s="137" t="s">
        <v>2031</v>
      </c>
      <c r="F143" s="138"/>
      <c r="G143" s="136"/>
      <c r="H143" s="138"/>
      <c r="I143" s="502" t="s">
        <v>2121</v>
      </c>
      <c r="J143" s="138"/>
      <c r="K143" s="502" t="s">
        <v>209</v>
      </c>
      <c r="L143" s="130">
        <v>59455</v>
      </c>
      <c r="M143" s="124" t="s">
        <v>372</v>
      </c>
      <c r="N143" s="818" t="s">
        <v>899</v>
      </c>
      <c r="O143" s="63"/>
      <c r="P143" s="72" t="s">
        <v>906</v>
      </c>
      <c r="Q143" s="65" t="s">
        <v>2022</v>
      </c>
      <c r="R143" s="65" t="s">
        <v>2023</v>
      </c>
      <c r="S143" s="564"/>
      <c r="T143" s="82"/>
      <c r="U143" s="83"/>
      <c r="V143" s="84"/>
      <c r="W143" s="84"/>
      <c r="X143" s="85" t="s">
        <v>13</v>
      </c>
      <c r="Y143" s="86" t="s">
        <v>13</v>
      </c>
    </row>
    <row r="144" spans="1:209" ht="15.5" x14ac:dyDescent="0.35">
      <c r="A144" s="123"/>
      <c r="B144" s="124"/>
      <c r="C144" s="124"/>
      <c r="D144" s="202" t="s">
        <v>345</v>
      </c>
      <c r="E144" s="137" t="s">
        <v>2032</v>
      </c>
      <c r="F144" s="138"/>
      <c r="G144" s="136"/>
      <c r="H144" s="138"/>
      <c r="I144" s="502" t="s">
        <v>2122</v>
      </c>
      <c r="J144" s="138"/>
      <c r="K144" s="502" t="s">
        <v>345</v>
      </c>
      <c r="L144" s="130">
        <v>59456</v>
      </c>
      <c r="M144" s="124" t="s">
        <v>372</v>
      </c>
      <c r="N144" s="818" t="s">
        <v>899</v>
      </c>
      <c r="O144" s="63"/>
      <c r="P144" s="72" t="s">
        <v>906</v>
      </c>
      <c r="Q144" s="65" t="s">
        <v>2022</v>
      </c>
      <c r="R144" s="65" t="s">
        <v>2023</v>
      </c>
      <c r="S144" s="564"/>
      <c r="T144" s="82"/>
      <c r="U144" s="83"/>
      <c r="V144" s="84"/>
      <c r="W144" s="84"/>
      <c r="X144" s="85" t="s">
        <v>13</v>
      </c>
      <c r="Y144" s="86" t="s">
        <v>13</v>
      </c>
    </row>
    <row r="145" spans="1:209" ht="15.5" x14ac:dyDescent="0.35">
      <c r="A145" s="1197"/>
      <c r="B145" s="324"/>
      <c r="C145" s="324"/>
      <c r="D145" s="1198" t="s">
        <v>346</v>
      </c>
      <c r="E145" s="137" t="s">
        <v>2264</v>
      </c>
      <c r="F145" s="1200"/>
      <c r="G145" s="136"/>
      <c r="H145" s="138"/>
      <c r="I145" s="502"/>
      <c r="J145" s="138"/>
      <c r="K145" s="502" t="s">
        <v>346</v>
      </c>
      <c r="L145" s="130">
        <v>59457</v>
      </c>
      <c r="M145" s="124" t="s">
        <v>372</v>
      </c>
      <c r="N145" s="818" t="s">
        <v>899</v>
      </c>
      <c r="O145" s="63"/>
      <c r="P145" s="72" t="s">
        <v>906</v>
      </c>
      <c r="Q145" s="65" t="s">
        <v>2265</v>
      </c>
      <c r="R145" s="65" t="s">
        <v>2023</v>
      </c>
      <c r="S145" s="564"/>
      <c r="T145" s="82"/>
      <c r="U145" s="83"/>
      <c r="V145" s="84"/>
      <c r="W145" s="84"/>
      <c r="X145" s="85"/>
      <c r="Y145" s="86"/>
    </row>
    <row r="146" spans="1:209" ht="15.5" x14ac:dyDescent="0.35">
      <c r="A146" s="1197"/>
      <c r="B146" s="324"/>
      <c r="C146" s="324"/>
      <c r="D146" s="1198" t="s">
        <v>347</v>
      </c>
      <c r="E146" s="137" t="s">
        <v>2588</v>
      </c>
      <c r="F146" s="1200"/>
      <c r="G146" s="136"/>
      <c r="H146" s="138"/>
      <c r="I146" s="502"/>
      <c r="J146" s="138"/>
      <c r="K146" s="502" t="s">
        <v>347</v>
      </c>
      <c r="L146" s="130">
        <v>59458</v>
      </c>
      <c r="M146" s="124" t="s">
        <v>372</v>
      </c>
      <c r="N146" s="818" t="s">
        <v>899</v>
      </c>
      <c r="O146" s="63"/>
      <c r="P146" s="72" t="s">
        <v>906</v>
      </c>
      <c r="Q146" s="65" t="s">
        <v>2591</v>
      </c>
      <c r="R146" s="65" t="s">
        <v>2590</v>
      </c>
      <c r="S146" s="564"/>
      <c r="T146" s="82"/>
      <c r="U146" s="83"/>
      <c r="V146" s="84"/>
      <c r="W146" s="84"/>
      <c r="X146" s="85"/>
      <c r="Y146" s="86"/>
    </row>
    <row r="147" spans="1:209" ht="15.5" x14ac:dyDescent="0.35">
      <c r="A147" s="1197"/>
      <c r="B147" s="324"/>
      <c r="C147" s="324"/>
      <c r="D147" s="1198" t="s">
        <v>1608</v>
      </c>
      <c r="E147" s="137" t="s">
        <v>2589</v>
      </c>
      <c r="F147" s="1200"/>
      <c r="G147" s="136"/>
      <c r="H147" s="138"/>
      <c r="I147" s="502"/>
      <c r="J147" s="138"/>
      <c r="K147" s="502" t="s">
        <v>1608</v>
      </c>
      <c r="L147" s="130">
        <v>59459</v>
      </c>
      <c r="M147" s="124" t="s">
        <v>372</v>
      </c>
      <c r="N147" s="818" t="s">
        <v>899</v>
      </c>
      <c r="O147" s="63"/>
      <c r="P147" s="72" t="s">
        <v>906</v>
      </c>
      <c r="Q147" s="65" t="s">
        <v>2591</v>
      </c>
      <c r="R147" s="65" t="s">
        <v>2590</v>
      </c>
      <c r="S147" s="564"/>
      <c r="T147" s="82"/>
      <c r="U147" s="83"/>
      <c r="V147" s="84"/>
      <c r="W147" s="84"/>
      <c r="X147" s="85"/>
      <c r="Y147" s="86"/>
    </row>
    <row r="148" spans="1:209" ht="16" thickBot="1" x14ac:dyDescent="0.4">
      <c r="A148" s="936"/>
      <c r="B148" s="328" t="s">
        <v>44</v>
      </c>
      <c r="C148" s="328" t="s">
        <v>219</v>
      </c>
      <c r="D148" s="1102"/>
      <c r="E148" s="936" t="s">
        <v>2019</v>
      </c>
      <c r="F148" s="1199" t="s">
        <v>2078</v>
      </c>
      <c r="G148" s="937"/>
      <c r="H148" s="937"/>
      <c r="I148" s="937"/>
      <c r="J148" s="938"/>
      <c r="K148" s="937"/>
      <c r="L148" s="937"/>
      <c r="M148" s="939"/>
      <c r="N148" s="940"/>
      <c r="O148" s="941"/>
      <c r="P148" s="942"/>
      <c r="Q148" s="943"/>
      <c r="R148" s="855"/>
      <c r="S148" s="567"/>
      <c r="T148" s="82"/>
      <c r="U148" s="83"/>
      <c r="V148" s="84"/>
      <c r="W148" s="84"/>
      <c r="X148" s="85" t="s">
        <v>13</v>
      </c>
      <c r="Y148" s="86" t="s">
        <v>13</v>
      </c>
    </row>
    <row r="149" spans="1:209" s="914" customFormat="1" ht="15.5" x14ac:dyDescent="0.35">
      <c r="A149" s="101"/>
      <c r="B149" s="108"/>
      <c r="C149" s="108"/>
      <c r="D149" s="802"/>
      <c r="E149" s="803" t="s">
        <v>2020</v>
      </c>
      <c r="F149" s="804" t="s">
        <v>93</v>
      </c>
      <c r="G149" s="806"/>
      <c r="H149" s="806">
        <v>1</v>
      </c>
      <c r="I149" s="805"/>
      <c r="J149" s="804"/>
      <c r="K149" s="802"/>
      <c r="L149" s="806"/>
      <c r="M149" s="832"/>
      <c r="N149" s="834"/>
      <c r="O149" s="799"/>
      <c r="P149" s="800"/>
      <c r="Q149" s="334"/>
      <c r="R149" s="918"/>
      <c r="S149" s="566"/>
      <c r="T149" s="919"/>
      <c r="U149" s="920"/>
      <c r="V149" s="921"/>
      <c r="W149" s="921"/>
      <c r="X149" s="922" t="s">
        <v>13</v>
      </c>
      <c r="Y149" s="923" t="s">
        <v>13</v>
      </c>
      <c r="Z149" s="853"/>
      <c r="AA149" s="853"/>
      <c r="AB149" s="853"/>
      <c r="AC149" s="853"/>
      <c r="AD149" s="853"/>
      <c r="AE149" s="853"/>
      <c r="AF149" s="853"/>
      <c r="AG149" s="853"/>
      <c r="AH149" s="853"/>
      <c r="AI149" s="853"/>
      <c r="AJ149" s="853"/>
      <c r="AK149" s="853"/>
      <c r="AL149" s="853"/>
      <c r="AM149" s="853"/>
      <c r="AN149" s="853"/>
      <c r="AO149" s="853"/>
      <c r="AP149" s="853"/>
      <c r="AQ149" s="853"/>
      <c r="AR149" s="853"/>
      <c r="AS149" s="853"/>
      <c r="AT149" s="853"/>
      <c r="AU149" s="853"/>
      <c r="AV149" s="853"/>
      <c r="AW149" s="853"/>
      <c r="AX149" s="853"/>
      <c r="AY149" s="853"/>
      <c r="AZ149" s="853"/>
      <c r="BA149" s="853"/>
      <c r="BB149" s="853"/>
      <c r="BC149" s="853"/>
      <c r="BD149" s="853"/>
      <c r="BE149" s="853"/>
      <c r="BF149" s="853"/>
      <c r="BG149" s="853"/>
      <c r="BH149" s="853"/>
      <c r="BI149" s="853"/>
      <c r="BJ149" s="853"/>
      <c r="BK149" s="853"/>
      <c r="BL149" s="853"/>
      <c r="BM149" s="853"/>
      <c r="BN149" s="853"/>
      <c r="BO149" s="853"/>
      <c r="BP149" s="853"/>
      <c r="BQ149" s="853"/>
      <c r="BR149" s="853"/>
      <c r="BS149" s="853"/>
      <c r="BT149" s="853"/>
      <c r="BU149" s="853"/>
      <c r="BV149" s="853"/>
      <c r="BW149" s="853"/>
      <c r="BX149" s="853"/>
      <c r="BY149" s="853"/>
      <c r="BZ149" s="853"/>
      <c r="CA149" s="853"/>
      <c r="CB149" s="853"/>
      <c r="CC149" s="853"/>
      <c r="CD149" s="853"/>
      <c r="CE149" s="853"/>
      <c r="CF149" s="853"/>
      <c r="CG149" s="853"/>
      <c r="CH149" s="853"/>
      <c r="CI149" s="853"/>
      <c r="CJ149" s="853"/>
      <c r="CK149" s="853"/>
      <c r="CL149" s="853"/>
      <c r="CM149" s="853"/>
      <c r="CN149" s="853"/>
      <c r="CO149" s="853"/>
      <c r="CP149" s="853"/>
      <c r="CQ149" s="853"/>
      <c r="CR149" s="853"/>
      <c r="CS149" s="853"/>
      <c r="CT149" s="853"/>
      <c r="CU149" s="853"/>
      <c r="CV149" s="853"/>
      <c r="CW149" s="853"/>
      <c r="CX149" s="853"/>
      <c r="CY149" s="853"/>
      <c r="CZ149" s="853"/>
      <c r="DA149" s="853"/>
      <c r="DB149" s="853"/>
      <c r="DC149" s="853"/>
      <c r="DD149" s="853"/>
      <c r="DE149" s="853"/>
      <c r="DF149" s="853"/>
      <c r="DG149" s="853"/>
      <c r="DH149" s="853"/>
      <c r="DI149" s="853"/>
      <c r="DJ149" s="853"/>
      <c r="DK149" s="853"/>
      <c r="DL149" s="853"/>
      <c r="DM149" s="853"/>
      <c r="DN149" s="853"/>
      <c r="DO149" s="853"/>
      <c r="DP149" s="853"/>
      <c r="DQ149" s="853"/>
      <c r="DR149" s="853"/>
      <c r="DS149" s="853"/>
      <c r="DT149" s="853"/>
      <c r="DU149" s="853"/>
      <c r="DV149" s="853"/>
      <c r="DW149" s="853"/>
      <c r="DX149" s="853"/>
      <c r="DY149" s="853"/>
      <c r="DZ149" s="853"/>
      <c r="EA149" s="853"/>
      <c r="EB149" s="853"/>
      <c r="EC149" s="853"/>
      <c r="ED149" s="853"/>
      <c r="EE149" s="853"/>
      <c r="EF149" s="853"/>
      <c r="EG149" s="853"/>
      <c r="EH149" s="853"/>
      <c r="EI149" s="853"/>
      <c r="EJ149" s="853"/>
      <c r="EK149" s="853"/>
      <c r="EL149" s="853"/>
      <c r="EM149" s="853"/>
      <c r="EN149" s="853"/>
      <c r="EO149" s="853"/>
      <c r="EP149" s="853"/>
      <c r="EQ149" s="853"/>
      <c r="ER149" s="853"/>
      <c r="ES149" s="853"/>
      <c r="ET149" s="853"/>
      <c r="EU149" s="853"/>
      <c r="EV149" s="853"/>
      <c r="EW149" s="853"/>
      <c r="EX149" s="853"/>
      <c r="EY149" s="853"/>
      <c r="EZ149" s="853"/>
      <c r="FA149" s="853"/>
      <c r="FB149" s="853"/>
      <c r="FC149" s="853"/>
      <c r="FD149" s="853"/>
      <c r="FE149" s="853"/>
      <c r="FF149" s="853"/>
      <c r="FG149" s="853"/>
      <c r="FH149" s="853"/>
      <c r="FI149" s="853"/>
      <c r="FJ149" s="853"/>
      <c r="FK149" s="853"/>
      <c r="FL149" s="853"/>
      <c r="FM149" s="853"/>
      <c r="FN149" s="853"/>
      <c r="FO149" s="853"/>
      <c r="FP149" s="853"/>
      <c r="FQ149" s="853"/>
      <c r="FR149" s="853"/>
      <c r="FS149" s="853"/>
      <c r="FT149" s="853"/>
      <c r="FU149" s="853"/>
      <c r="FV149" s="853"/>
      <c r="FW149" s="853"/>
      <c r="FX149" s="853"/>
      <c r="FY149" s="853"/>
      <c r="FZ149" s="853"/>
      <c r="GA149" s="853"/>
      <c r="GB149" s="853"/>
      <c r="GC149" s="853"/>
      <c r="GD149" s="853"/>
      <c r="GE149" s="853"/>
      <c r="GF149" s="853"/>
      <c r="GG149" s="853"/>
      <c r="GH149" s="853"/>
      <c r="GI149" s="853"/>
      <c r="GJ149" s="853"/>
      <c r="GK149" s="853"/>
      <c r="GL149" s="853"/>
      <c r="GM149" s="853"/>
      <c r="GN149" s="853"/>
      <c r="GO149" s="853"/>
      <c r="GP149" s="853"/>
      <c r="GQ149" s="853"/>
      <c r="GR149" s="853"/>
      <c r="GS149" s="853"/>
      <c r="GT149" s="853"/>
      <c r="GU149" s="853"/>
      <c r="GV149" s="853"/>
      <c r="GW149" s="853"/>
      <c r="GX149" s="853"/>
      <c r="GY149" s="853"/>
      <c r="GZ149" s="853"/>
      <c r="HA149" s="853"/>
    </row>
    <row r="150" spans="1:209" s="914" customFormat="1" ht="15.5" x14ac:dyDescent="0.35">
      <c r="A150" s="101"/>
      <c r="B150" s="108"/>
      <c r="C150" s="108"/>
      <c r="D150" s="802"/>
      <c r="E150" s="803" t="s">
        <v>2021</v>
      </c>
      <c r="F150" s="804" t="s">
        <v>93</v>
      </c>
      <c r="G150" s="806"/>
      <c r="H150" s="806">
        <v>1</v>
      </c>
      <c r="I150" s="805"/>
      <c r="J150" s="804"/>
      <c r="K150" s="802"/>
      <c r="L150" s="806"/>
      <c r="M150" s="832"/>
      <c r="N150" s="834"/>
      <c r="O150" s="799"/>
      <c r="P150" s="800"/>
      <c r="Q150" s="334"/>
      <c r="R150" s="918"/>
      <c r="S150" s="564"/>
      <c r="T150" s="78"/>
      <c r="U150" s="924"/>
      <c r="V150" s="925"/>
      <c r="W150" s="925"/>
      <c r="X150" s="80" t="s">
        <v>13</v>
      </c>
      <c r="Y150" s="41" t="s">
        <v>13</v>
      </c>
      <c r="Z150" s="853"/>
      <c r="AA150" s="853"/>
      <c r="AB150" s="853"/>
      <c r="AC150" s="853"/>
      <c r="AD150" s="853"/>
      <c r="AE150" s="853"/>
      <c r="AF150" s="853"/>
      <c r="AG150" s="853"/>
      <c r="AH150" s="853"/>
      <c r="AI150" s="853"/>
      <c r="AJ150" s="853"/>
      <c r="AK150" s="853"/>
      <c r="AL150" s="853"/>
      <c r="AM150" s="853"/>
      <c r="AN150" s="853"/>
      <c r="AO150" s="853"/>
      <c r="AP150" s="853"/>
      <c r="AQ150" s="853"/>
      <c r="AR150" s="853"/>
      <c r="AS150" s="853"/>
      <c r="AT150" s="853"/>
      <c r="AU150" s="853"/>
      <c r="AV150" s="853"/>
      <c r="AW150" s="853"/>
      <c r="AX150" s="853"/>
      <c r="AY150" s="853"/>
      <c r="AZ150" s="853"/>
      <c r="BA150" s="853"/>
      <c r="BB150" s="853"/>
      <c r="BC150" s="853"/>
      <c r="BD150" s="853"/>
      <c r="BE150" s="853"/>
      <c r="BF150" s="853"/>
      <c r="BG150" s="853"/>
      <c r="BH150" s="853"/>
      <c r="BI150" s="853"/>
      <c r="BJ150" s="853"/>
      <c r="BK150" s="853"/>
      <c r="BL150" s="853"/>
      <c r="BM150" s="853"/>
      <c r="BN150" s="853"/>
      <c r="BO150" s="853"/>
      <c r="BP150" s="853"/>
      <c r="BQ150" s="853"/>
      <c r="BR150" s="853"/>
      <c r="BS150" s="853"/>
      <c r="BT150" s="853"/>
      <c r="BU150" s="853"/>
      <c r="BV150" s="853"/>
      <c r="BW150" s="853"/>
      <c r="BX150" s="853"/>
      <c r="BY150" s="853"/>
      <c r="BZ150" s="853"/>
      <c r="CA150" s="853"/>
      <c r="CB150" s="853"/>
      <c r="CC150" s="853"/>
      <c r="CD150" s="853"/>
      <c r="CE150" s="853"/>
      <c r="CF150" s="853"/>
      <c r="CG150" s="853"/>
      <c r="CH150" s="853"/>
      <c r="CI150" s="853"/>
      <c r="CJ150" s="853"/>
      <c r="CK150" s="853"/>
      <c r="CL150" s="853"/>
      <c r="CM150" s="853"/>
      <c r="CN150" s="853"/>
      <c r="CO150" s="853"/>
      <c r="CP150" s="853"/>
      <c r="CQ150" s="853"/>
      <c r="CR150" s="853"/>
      <c r="CS150" s="853"/>
      <c r="CT150" s="853"/>
      <c r="CU150" s="853"/>
      <c r="CV150" s="853"/>
      <c r="CW150" s="853"/>
      <c r="CX150" s="853"/>
      <c r="CY150" s="853"/>
      <c r="CZ150" s="853"/>
      <c r="DA150" s="853"/>
      <c r="DB150" s="853"/>
      <c r="DC150" s="853"/>
      <c r="DD150" s="853"/>
      <c r="DE150" s="853"/>
      <c r="DF150" s="853"/>
      <c r="DG150" s="853"/>
      <c r="DH150" s="853"/>
      <c r="DI150" s="853"/>
      <c r="DJ150" s="853"/>
      <c r="DK150" s="853"/>
      <c r="DL150" s="853"/>
      <c r="DM150" s="853"/>
      <c r="DN150" s="853"/>
      <c r="DO150" s="853"/>
      <c r="DP150" s="853"/>
      <c r="DQ150" s="853"/>
      <c r="DR150" s="853"/>
      <c r="DS150" s="853"/>
      <c r="DT150" s="853"/>
      <c r="DU150" s="853"/>
      <c r="DV150" s="853"/>
      <c r="DW150" s="853"/>
      <c r="DX150" s="853"/>
      <c r="DY150" s="853"/>
      <c r="DZ150" s="853"/>
      <c r="EA150" s="853"/>
      <c r="EB150" s="853"/>
      <c r="EC150" s="853"/>
      <c r="ED150" s="853"/>
      <c r="EE150" s="853"/>
      <c r="EF150" s="853"/>
      <c r="EG150" s="853"/>
      <c r="EH150" s="853"/>
      <c r="EI150" s="853"/>
      <c r="EJ150" s="853"/>
      <c r="EK150" s="853"/>
      <c r="EL150" s="853"/>
      <c r="EM150" s="853"/>
      <c r="EN150" s="853"/>
      <c r="EO150" s="853"/>
      <c r="EP150" s="853"/>
      <c r="EQ150" s="853"/>
      <c r="ER150" s="853"/>
      <c r="ES150" s="853"/>
      <c r="ET150" s="853"/>
      <c r="EU150" s="853"/>
      <c r="EV150" s="853"/>
      <c r="EW150" s="853"/>
      <c r="EX150" s="853"/>
      <c r="EY150" s="853"/>
      <c r="EZ150" s="853"/>
      <c r="FA150" s="853"/>
      <c r="FB150" s="853"/>
      <c r="FC150" s="853"/>
      <c r="FD150" s="853"/>
      <c r="FE150" s="853"/>
      <c r="FF150" s="853"/>
      <c r="FG150" s="853"/>
      <c r="FH150" s="853"/>
      <c r="FI150" s="853"/>
      <c r="FJ150" s="853"/>
      <c r="FK150" s="853"/>
      <c r="FL150" s="853"/>
      <c r="FM150" s="853"/>
      <c r="FN150" s="853"/>
      <c r="FO150" s="853"/>
      <c r="FP150" s="853"/>
      <c r="FQ150" s="853"/>
      <c r="FR150" s="853"/>
      <c r="FS150" s="853"/>
      <c r="FT150" s="853"/>
      <c r="FU150" s="853"/>
      <c r="FV150" s="853"/>
      <c r="FW150" s="853"/>
      <c r="FX150" s="853"/>
      <c r="FY150" s="853"/>
      <c r="FZ150" s="853"/>
      <c r="GA150" s="853"/>
      <c r="GB150" s="853"/>
      <c r="GC150" s="853"/>
      <c r="GD150" s="853"/>
      <c r="GE150" s="853"/>
      <c r="GF150" s="853"/>
      <c r="GG150" s="853"/>
      <c r="GH150" s="853"/>
      <c r="GI150" s="853"/>
      <c r="GJ150" s="853"/>
      <c r="GK150" s="853"/>
      <c r="GL150" s="853"/>
      <c r="GM150" s="853"/>
      <c r="GN150" s="853"/>
      <c r="GO150" s="853"/>
      <c r="GP150" s="853"/>
      <c r="GQ150" s="853"/>
      <c r="GR150" s="853"/>
      <c r="GS150" s="853"/>
      <c r="GT150" s="853"/>
      <c r="GU150" s="853"/>
      <c r="GV150" s="853"/>
      <c r="GW150" s="853"/>
      <c r="GX150" s="853"/>
      <c r="GY150" s="853"/>
      <c r="GZ150" s="853"/>
      <c r="HA150" s="853"/>
    </row>
    <row r="151" spans="1:209" s="914" customFormat="1" ht="15.5" x14ac:dyDescent="0.35">
      <c r="A151" s="101"/>
      <c r="B151" s="108"/>
      <c r="C151" s="108"/>
      <c r="D151" s="872" t="s">
        <v>54</v>
      </c>
      <c r="E151" s="803" t="s">
        <v>2026</v>
      </c>
      <c r="F151" s="804"/>
      <c r="G151" s="806"/>
      <c r="H151" s="806"/>
      <c r="I151" s="802" t="s">
        <v>2123</v>
      </c>
      <c r="J151" s="804"/>
      <c r="K151" s="802" t="s">
        <v>54</v>
      </c>
      <c r="L151" s="806">
        <v>59450</v>
      </c>
      <c r="M151" s="108" t="s">
        <v>372</v>
      </c>
      <c r="N151" s="854" t="s">
        <v>899</v>
      </c>
      <c r="O151" s="63"/>
      <c r="P151" s="72" t="s">
        <v>906</v>
      </c>
      <c r="Q151" s="65" t="s">
        <v>2022</v>
      </c>
      <c r="R151" s="65" t="s">
        <v>2023</v>
      </c>
      <c r="S151" s="564"/>
      <c r="T151" s="78"/>
      <c r="U151" s="924"/>
      <c r="V151" s="925"/>
      <c r="W151" s="925"/>
      <c r="X151" s="80" t="s">
        <v>13</v>
      </c>
      <c r="Y151" s="41" t="s">
        <v>13</v>
      </c>
      <c r="Z151" s="853"/>
      <c r="AA151" s="853"/>
      <c r="AB151" s="853"/>
      <c r="AC151" s="853"/>
      <c r="AD151" s="853"/>
      <c r="AE151" s="853"/>
      <c r="AF151" s="853"/>
      <c r="AG151" s="853"/>
      <c r="AH151" s="853"/>
      <c r="AI151" s="853"/>
      <c r="AJ151" s="853"/>
      <c r="AK151" s="853"/>
      <c r="AL151" s="853"/>
      <c r="AM151" s="853"/>
      <c r="AN151" s="853"/>
      <c r="AO151" s="853"/>
      <c r="AP151" s="853"/>
      <c r="AQ151" s="853"/>
      <c r="AR151" s="853"/>
      <c r="AS151" s="853"/>
      <c r="AT151" s="853"/>
      <c r="AU151" s="853"/>
      <c r="AV151" s="853"/>
      <c r="AW151" s="853"/>
      <c r="AX151" s="853"/>
      <c r="AY151" s="853"/>
      <c r="AZ151" s="853"/>
      <c r="BA151" s="853"/>
      <c r="BB151" s="853"/>
      <c r="BC151" s="853"/>
      <c r="BD151" s="853"/>
      <c r="BE151" s="853"/>
      <c r="BF151" s="853"/>
      <c r="BG151" s="853"/>
      <c r="BH151" s="853"/>
      <c r="BI151" s="853"/>
      <c r="BJ151" s="853"/>
      <c r="BK151" s="853"/>
      <c r="BL151" s="853"/>
      <c r="BM151" s="853"/>
      <c r="BN151" s="853"/>
      <c r="BO151" s="853"/>
      <c r="BP151" s="853"/>
      <c r="BQ151" s="853"/>
      <c r="BR151" s="853"/>
      <c r="BS151" s="853"/>
      <c r="BT151" s="853"/>
      <c r="BU151" s="853"/>
      <c r="BV151" s="853"/>
      <c r="BW151" s="853"/>
      <c r="BX151" s="853"/>
      <c r="BY151" s="853"/>
      <c r="BZ151" s="853"/>
      <c r="CA151" s="853"/>
      <c r="CB151" s="853"/>
      <c r="CC151" s="853"/>
      <c r="CD151" s="853"/>
      <c r="CE151" s="853"/>
      <c r="CF151" s="853"/>
      <c r="CG151" s="853"/>
      <c r="CH151" s="853"/>
      <c r="CI151" s="853"/>
      <c r="CJ151" s="853"/>
      <c r="CK151" s="853"/>
      <c r="CL151" s="853"/>
      <c r="CM151" s="853"/>
      <c r="CN151" s="853"/>
      <c r="CO151" s="853"/>
      <c r="CP151" s="853"/>
      <c r="CQ151" s="853"/>
      <c r="CR151" s="853"/>
      <c r="CS151" s="853"/>
      <c r="CT151" s="853"/>
      <c r="CU151" s="853"/>
      <c r="CV151" s="853"/>
      <c r="CW151" s="853"/>
      <c r="CX151" s="853"/>
      <c r="CY151" s="853"/>
      <c r="CZ151" s="853"/>
      <c r="DA151" s="853"/>
      <c r="DB151" s="853"/>
      <c r="DC151" s="853"/>
      <c r="DD151" s="853"/>
      <c r="DE151" s="853"/>
      <c r="DF151" s="853"/>
      <c r="DG151" s="853"/>
      <c r="DH151" s="853"/>
      <c r="DI151" s="853"/>
      <c r="DJ151" s="853"/>
      <c r="DK151" s="853"/>
      <c r="DL151" s="853"/>
      <c r="DM151" s="853"/>
      <c r="DN151" s="853"/>
      <c r="DO151" s="853"/>
      <c r="DP151" s="853"/>
      <c r="DQ151" s="853"/>
      <c r="DR151" s="853"/>
      <c r="DS151" s="853"/>
      <c r="DT151" s="853"/>
      <c r="DU151" s="853"/>
      <c r="DV151" s="853"/>
      <c r="DW151" s="853"/>
      <c r="DX151" s="853"/>
      <c r="DY151" s="853"/>
      <c r="DZ151" s="853"/>
      <c r="EA151" s="853"/>
      <c r="EB151" s="853"/>
      <c r="EC151" s="853"/>
      <c r="ED151" s="853"/>
      <c r="EE151" s="853"/>
      <c r="EF151" s="853"/>
      <c r="EG151" s="853"/>
      <c r="EH151" s="853"/>
      <c r="EI151" s="853"/>
      <c r="EJ151" s="853"/>
      <c r="EK151" s="853"/>
      <c r="EL151" s="853"/>
      <c r="EM151" s="853"/>
      <c r="EN151" s="853"/>
      <c r="EO151" s="853"/>
      <c r="EP151" s="853"/>
      <c r="EQ151" s="853"/>
      <c r="ER151" s="853"/>
      <c r="ES151" s="853"/>
      <c r="ET151" s="853"/>
      <c r="EU151" s="853"/>
      <c r="EV151" s="853"/>
      <c r="EW151" s="853"/>
      <c r="EX151" s="853"/>
      <c r="EY151" s="853"/>
      <c r="EZ151" s="853"/>
      <c r="FA151" s="853"/>
      <c r="FB151" s="853"/>
      <c r="FC151" s="853"/>
      <c r="FD151" s="853"/>
      <c r="FE151" s="853"/>
      <c r="FF151" s="853"/>
      <c r="FG151" s="853"/>
      <c r="FH151" s="853"/>
      <c r="FI151" s="853"/>
      <c r="FJ151" s="853"/>
      <c r="FK151" s="853"/>
      <c r="FL151" s="853"/>
      <c r="FM151" s="853"/>
      <c r="FN151" s="853"/>
      <c r="FO151" s="853"/>
      <c r="FP151" s="853"/>
      <c r="FQ151" s="853"/>
      <c r="FR151" s="853"/>
      <c r="FS151" s="853"/>
      <c r="FT151" s="853"/>
      <c r="FU151" s="853"/>
      <c r="FV151" s="853"/>
      <c r="FW151" s="853"/>
      <c r="FX151" s="853"/>
      <c r="FY151" s="853"/>
      <c r="FZ151" s="853"/>
      <c r="GA151" s="853"/>
      <c r="GB151" s="853"/>
      <c r="GC151" s="853"/>
      <c r="GD151" s="853"/>
      <c r="GE151" s="853"/>
      <c r="GF151" s="853"/>
      <c r="GG151" s="853"/>
      <c r="GH151" s="853"/>
      <c r="GI151" s="853"/>
      <c r="GJ151" s="853"/>
      <c r="GK151" s="853"/>
      <c r="GL151" s="853"/>
      <c r="GM151" s="853"/>
      <c r="GN151" s="853"/>
      <c r="GO151" s="853"/>
      <c r="GP151" s="853"/>
      <c r="GQ151" s="853"/>
      <c r="GR151" s="853"/>
      <c r="GS151" s="853"/>
      <c r="GT151" s="853"/>
      <c r="GU151" s="853"/>
      <c r="GV151" s="853"/>
      <c r="GW151" s="853"/>
      <c r="GX151" s="853"/>
      <c r="GY151" s="853"/>
      <c r="GZ151" s="853"/>
      <c r="HA151" s="853"/>
    </row>
    <row r="152" spans="1:209" s="914" customFormat="1" ht="15.5" x14ac:dyDescent="0.35">
      <c r="A152" s="101"/>
      <c r="B152" s="108"/>
      <c r="C152" s="108"/>
      <c r="D152" s="872" t="s">
        <v>55</v>
      </c>
      <c r="E152" s="803" t="s">
        <v>2033</v>
      </c>
      <c r="F152" s="804"/>
      <c r="G152" s="806"/>
      <c r="H152" s="806"/>
      <c r="I152" s="802" t="s">
        <v>2124</v>
      </c>
      <c r="J152" s="804"/>
      <c r="K152" s="802" t="s">
        <v>55</v>
      </c>
      <c r="L152" s="806">
        <v>59451</v>
      </c>
      <c r="M152" s="108" t="s">
        <v>372</v>
      </c>
      <c r="N152" s="854" t="s">
        <v>899</v>
      </c>
      <c r="O152" s="63"/>
      <c r="P152" s="72" t="s">
        <v>906</v>
      </c>
      <c r="Q152" s="65" t="s">
        <v>2022</v>
      </c>
      <c r="R152" s="65" t="s">
        <v>2023</v>
      </c>
      <c r="S152" s="564"/>
      <c r="T152" s="78"/>
      <c r="U152" s="924"/>
      <c r="V152" s="925"/>
      <c r="W152" s="925"/>
      <c r="X152" s="80" t="s">
        <v>13</v>
      </c>
      <c r="Y152" s="41" t="s">
        <v>13</v>
      </c>
      <c r="Z152" s="853"/>
      <c r="AA152" s="853"/>
      <c r="AB152" s="853"/>
      <c r="AC152" s="853"/>
      <c r="AD152" s="853"/>
      <c r="AE152" s="853"/>
      <c r="AF152" s="853"/>
      <c r="AG152" s="853"/>
      <c r="AH152" s="853"/>
      <c r="AI152" s="853"/>
      <c r="AJ152" s="853"/>
      <c r="AK152" s="853"/>
      <c r="AL152" s="853"/>
      <c r="AM152" s="853"/>
      <c r="AN152" s="853"/>
      <c r="AO152" s="853"/>
      <c r="AP152" s="853"/>
      <c r="AQ152" s="853"/>
      <c r="AR152" s="853"/>
      <c r="AS152" s="853"/>
      <c r="AT152" s="853"/>
      <c r="AU152" s="853"/>
      <c r="AV152" s="853"/>
      <c r="AW152" s="853"/>
      <c r="AX152" s="853"/>
      <c r="AY152" s="853"/>
      <c r="AZ152" s="853"/>
      <c r="BA152" s="853"/>
      <c r="BB152" s="853"/>
      <c r="BC152" s="853"/>
      <c r="BD152" s="853"/>
      <c r="BE152" s="853"/>
      <c r="BF152" s="853"/>
      <c r="BG152" s="853"/>
      <c r="BH152" s="853"/>
      <c r="BI152" s="853"/>
      <c r="BJ152" s="853"/>
      <c r="BK152" s="853"/>
      <c r="BL152" s="853"/>
      <c r="BM152" s="853"/>
      <c r="BN152" s="853"/>
      <c r="BO152" s="853"/>
      <c r="BP152" s="853"/>
      <c r="BQ152" s="853"/>
      <c r="BR152" s="853"/>
      <c r="BS152" s="853"/>
      <c r="BT152" s="853"/>
      <c r="BU152" s="853"/>
      <c r="BV152" s="853"/>
      <c r="BW152" s="853"/>
      <c r="BX152" s="853"/>
      <c r="BY152" s="853"/>
      <c r="BZ152" s="853"/>
      <c r="CA152" s="853"/>
      <c r="CB152" s="853"/>
      <c r="CC152" s="853"/>
      <c r="CD152" s="853"/>
      <c r="CE152" s="853"/>
      <c r="CF152" s="853"/>
      <c r="CG152" s="853"/>
      <c r="CH152" s="853"/>
      <c r="CI152" s="853"/>
      <c r="CJ152" s="853"/>
      <c r="CK152" s="853"/>
      <c r="CL152" s="853"/>
      <c r="CM152" s="853"/>
      <c r="CN152" s="853"/>
      <c r="CO152" s="853"/>
      <c r="CP152" s="853"/>
      <c r="CQ152" s="853"/>
      <c r="CR152" s="853"/>
      <c r="CS152" s="853"/>
      <c r="CT152" s="853"/>
      <c r="CU152" s="853"/>
      <c r="CV152" s="853"/>
      <c r="CW152" s="853"/>
      <c r="CX152" s="853"/>
      <c r="CY152" s="853"/>
      <c r="CZ152" s="853"/>
      <c r="DA152" s="853"/>
      <c r="DB152" s="853"/>
      <c r="DC152" s="853"/>
      <c r="DD152" s="853"/>
      <c r="DE152" s="853"/>
      <c r="DF152" s="853"/>
      <c r="DG152" s="853"/>
      <c r="DH152" s="853"/>
      <c r="DI152" s="853"/>
      <c r="DJ152" s="853"/>
      <c r="DK152" s="853"/>
      <c r="DL152" s="853"/>
      <c r="DM152" s="853"/>
      <c r="DN152" s="853"/>
      <c r="DO152" s="853"/>
      <c r="DP152" s="853"/>
      <c r="DQ152" s="853"/>
      <c r="DR152" s="853"/>
      <c r="DS152" s="853"/>
      <c r="DT152" s="853"/>
      <c r="DU152" s="853"/>
      <c r="DV152" s="853"/>
      <c r="DW152" s="853"/>
      <c r="DX152" s="853"/>
      <c r="DY152" s="853"/>
      <c r="DZ152" s="853"/>
      <c r="EA152" s="853"/>
      <c r="EB152" s="853"/>
      <c r="EC152" s="853"/>
      <c r="ED152" s="853"/>
      <c r="EE152" s="853"/>
      <c r="EF152" s="853"/>
      <c r="EG152" s="853"/>
      <c r="EH152" s="853"/>
      <c r="EI152" s="853"/>
      <c r="EJ152" s="853"/>
      <c r="EK152" s="853"/>
      <c r="EL152" s="853"/>
      <c r="EM152" s="853"/>
      <c r="EN152" s="853"/>
      <c r="EO152" s="853"/>
      <c r="EP152" s="853"/>
      <c r="EQ152" s="853"/>
      <c r="ER152" s="853"/>
      <c r="ES152" s="853"/>
      <c r="ET152" s="853"/>
      <c r="EU152" s="853"/>
      <c r="EV152" s="853"/>
      <c r="EW152" s="853"/>
      <c r="EX152" s="853"/>
      <c r="EY152" s="853"/>
      <c r="EZ152" s="853"/>
      <c r="FA152" s="853"/>
      <c r="FB152" s="853"/>
      <c r="FC152" s="853"/>
      <c r="FD152" s="853"/>
      <c r="FE152" s="853"/>
      <c r="FF152" s="853"/>
      <c r="FG152" s="853"/>
      <c r="FH152" s="853"/>
      <c r="FI152" s="853"/>
      <c r="FJ152" s="853"/>
      <c r="FK152" s="853"/>
      <c r="FL152" s="853"/>
      <c r="FM152" s="853"/>
      <c r="FN152" s="853"/>
      <c r="FO152" s="853"/>
      <c r="FP152" s="853"/>
      <c r="FQ152" s="853"/>
      <c r="FR152" s="853"/>
      <c r="FS152" s="853"/>
      <c r="FT152" s="853"/>
      <c r="FU152" s="853"/>
      <c r="FV152" s="853"/>
      <c r="FW152" s="853"/>
      <c r="FX152" s="853"/>
      <c r="FY152" s="853"/>
      <c r="FZ152" s="853"/>
      <c r="GA152" s="853"/>
      <c r="GB152" s="853"/>
      <c r="GC152" s="853"/>
      <c r="GD152" s="853"/>
      <c r="GE152" s="853"/>
      <c r="GF152" s="853"/>
      <c r="GG152" s="853"/>
      <c r="GH152" s="853"/>
      <c r="GI152" s="853"/>
      <c r="GJ152" s="853"/>
      <c r="GK152" s="853"/>
      <c r="GL152" s="853"/>
      <c r="GM152" s="853"/>
      <c r="GN152" s="853"/>
      <c r="GO152" s="853"/>
      <c r="GP152" s="853"/>
      <c r="GQ152" s="853"/>
      <c r="GR152" s="853"/>
      <c r="GS152" s="853"/>
      <c r="GT152" s="853"/>
      <c r="GU152" s="853"/>
      <c r="GV152" s="853"/>
      <c r="GW152" s="853"/>
      <c r="GX152" s="853"/>
      <c r="GY152" s="853"/>
      <c r="GZ152" s="853"/>
      <c r="HA152" s="853"/>
    </row>
    <row r="153" spans="1:209" s="914" customFormat="1" ht="13.5" thickBot="1" x14ac:dyDescent="0.3">
      <c r="A153" s="101"/>
      <c r="B153" s="108"/>
      <c r="C153" s="108"/>
      <c r="D153" s="1149" t="s">
        <v>56</v>
      </c>
      <c r="E153" s="108" t="s">
        <v>2034</v>
      </c>
      <c r="F153" s="108"/>
      <c r="G153" s="108"/>
      <c r="H153" s="108"/>
      <c r="I153" s="108" t="s">
        <v>2125</v>
      </c>
      <c r="J153" s="108"/>
      <c r="K153" s="108" t="s">
        <v>56</v>
      </c>
      <c r="L153" s="108">
        <v>59452</v>
      </c>
      <c r="M153" s="108" t="s">
        <v>372</v>
      </c>
      <c r="N153" s="108" t="s">
        <v>899</v>
      </c>
      <c r="O153" s="1108"/>
      <c r="P153" s="72" t="s">
        <v>906</v>
      </c>
      <c r="Q153" s="65" t="s">
        <v>2022</v>
      </c>
      <c r="R153" s="65" t="s">
        <v>2023</v>
      </c>
      <c r="S153" s="564"/>
      <c r="T153" s="78"/>
      <c r="U153" s="924"/>
      <c r="V153" s="925"/>
      <c r="W153" s="925"/>
      <c r="X153" s="80" t="s">
        <v>13</v>
      </c>
      <c r="Y153" s="41" t="s">
        <v>13</v>
      </c>
      <c r="Z153" s="853"/>
      <c r="AA153" s="853"/>
      <c r="AB153" s="853"/>
      <c r="AC153" s="853"/>
      <c r="AD153" s="853"/>
      <c r="AE153" s="853"/>
      <c r="AF153" s="853"/>
      <c r="AG153" s="853"/>
      <c r="AH153" s="853"/>
      <c r="AI153" s="853"/>
      <c r="AJ153" s="853"/>
      <c r="AK153" s="853"/>
      <c r="AL153" s="853"/>
      <c r="AM153" s="853"/>
      <c r="AN153" s="853"/>
      <c r="AO153" s="853"/>
      <c r="AP153" s="853"/>
      <c r="AQ153" s="853"/>
      <c r="AR153" s="853"/>
      <c r="AS153" s="853"/>
      <c r="AT153" s="853"/>
      <c r="AU153" s="853"/>
      <c r="AV153" s="853"/>
      <c r="AW153" s="853"/>
      <c r="AX153" s="853"/>
      <c r="AY153" s="853"/>
      <c r="AZ153" s="853"/>
      <c r="BA153" s="853"/>
      <c r="BB153" s="853"/>
      <c r="BC153" s="853"/>
      <c r="BD153" s="853"/>
      <c r="BE153" s="853"/>
      <c r="BF153" s="853"/>
      <c r="BG153" s="853"/>
      <c r="BH153" s="853"/>
      <c r="BI153" s="853"/>
      <c r="BJ153" s="853"/>
      <c r="BK153" s="853"/>
      <c r="BL153" s="853"/>
      <c r="BM153" s="853"/>
      <c r="BN153" s="853"/>
      <c r="BO153" s="853"/>
      <c r="BP153" s="853"/>
      <c r="BQ153" s="853"/>
      <c r="BR153" s="853"/>
      <c r="BS153" s="853"/>
      <c r="BT153" s="853"/>
      <c r="BU153" s="853"/>
      <c r="BV153" s="853"/>
      <c r="BW153" s="853"/>
      <c r="BX153" s="853"/>
      <c r="BY153" s="853"/>
      <c r="BZ153" s="853"/>
      <c r="CA153" s="853"/>
      <c r="CB153" s="853"/>
      <c r="CC153" s="853"/>
      <c r="CD153" s="853"/>
      <c r="CE153" s="853"/>
      <c r="CF153" s="853"/>
      <c r="CG153" s="853"/>
      <c r="CH153" s="853"/>
      <c r="CI153" s="853"/>
      <c r="CJ153" s="853"/>
      <c r="CK153" s="853"/>
      <c r="CL153" s="853"/>
      <c r="CM153" s="853"/>
      <c r="CN153" s="853"/>
      <c r="CO153" s="853"/>
      <c r="CP153" s="853"/>
      <c r="CQ153" s="853"/>
      <c r="CR153" s="853"/>
      <c r="CS153" s="853"/>
      <c r="CT153" s="853"/>
      <c r="CU153" s="853"/>
      <c r="CV153" s="853"/>
      <c r="CW153" s="853"/>
      <c r="CX153" s="853"/>
      <c r="CY153" s="853"/>
      <c r="CZ153" s="853"/>
      <c r="DA153" s="853"/>
      <c r="DB153" s="853"/>
      <c r="DC153" s="853"/>
      <c r="DD153" s="853"/>
      <c r="DE153" s="853"/>
      <c r="DF153" s="853"/>
      <c r="DG153" s="853"/>
      <c r="DH153" s="853"/>
      <c r="DI153" s="853"/>
      <c r="DJ153" s="853"/>
      <c r="DK153" s="853"/>
      <c r="DL153" s="853"/>
      <c r="DM153" s="853"/>
      <c r="DN153" s="853"/>
      <c r="DO153" s="853"/>
      <c r="DP153" s="853"/>
      <c r="DQ153" s="853"/>
      <c r="DR153" s="853"/>
      <c r="DS153" s="853"/>
      <c r="DT153" s="853"/>
      <c r="DU153" s="853"/>
      <c r="DV153" s="853"/>
      <c r="DW153" s="853"/>
      <c r="DX153" s="853"/>
      <c r="DY153" s="853"/>
      <c r="DZ153" s="853"/>
      <c r="EA153" s="853"/>
      <c r="EB153" s="853"/>
      <c r="EC153" s="853"/>
      <c r="ED153" s="853"/>
      <c r="EE153" s="853"/>
      <c r="EF153" s="853"/>
      <c r="EG153" s="853"/>
      <c r="EH153" s="853"/>
      <c r="EI153" s="853"/>
      <c r="EJ153" s="853"/>
      <c r="EK153" s="853"/>
      <c r="EL153" s="853"/>
      <c r="EM153" s="853"/>
      <c r="EN153" s="853"/>
      <c r="EO153" s="853"/>
      <c r="EP153" s="853"/>
      <c r="EQ153" s="853"/>
      <c r="ER153" s="853"/>
      <c r="ES153" s="853"/>
      <c r="ET153" s="853"/>
      <c r="EU153" s="853"/>
      <c r="EV153" s="853"/>
      <c r="EW153" s="853"/>
      <c r="EX153" s="853"/>
      <c r="EY153" s="853"/>
      <c r="EZ153" s="853"/>
      <c r="FA153" s="853"/>
      <c r="FB153" s="853"/>
      <c r="FC153" s="853"/>
      <c r="FD153" s="853"/>
      <c r="FE153" s="853"/>
      <c r="FF153" s="853"/>
      <c r="FG153" s="853"/>
      <c r="FH153" s="853"/>
      <c r="FI153" s="853"/>
      <c r="FJ153" s="853"/>
      <c r="FK153" s="853"/>
      <c r="FL153" s="853"/>
      <c r="FM153" s="853"/>
      <c r="FN153" s="853"/>
      <c r="FO153" s="853"/>
      <c r="FP153" s="853"/>
      <c r="FQ153" s="853"/>
      <c r="FR153" s="853"/>
      <c r="FS153" s="853"/>
      <c r="FT153" s="853"/>
      <c r="FU153" s="853"/>
      <c r="FV153" s="853"/>
      <c r="FW153" s="853"/>
      <c r="FX153" s="853"/>
      <c r="FY153" s="853"/>
      <c r="FZ153" s="853"/>
      <c r="GA153" s="853"/>
      <c r="GB153" s="853"/>
      <c r="GC153" s="853"/>
      <c r="GD153" s="853"/>
      <c r="GE153" s="853"/>
      <c r="GF153" s="853"/>
      <c r="GG153" s="853"/>
      <c r="GH153" s="853"/>
      <c r="GI153" s="853"/>
      <c r="GJ153" s="853"/>
      <c r="GK153" s="853"/>
      <c r="GL153" s="853"/>
      <c r="GM153" s="853"/>
      <c r="GN153" s="853"/>
      <c r="GO153" s="853"/>
      <c r="GP153" s="853"/>
      <c r="GQ153" s="853"/>
      <c r="GR153" s="853"/>
      <c r="GS153" s="853"/>
      <c r="GT153" s="853"/>
      <c r="GU153" s="853"/>
      <c r="GV153" s="853"/>
      <c r="GW153" s="853"/>
      <c r="GX153" s="853"/>
      <c r="GY153" s="853"/>
      <c r="GZ153" s="853"/>
      <c r="HA153" s="853"/>
    </row>
    <row r="154" spans="1:209" s="914" customFormat="1" ht="16" thickBot="1" x14ac:dyDescent="0.4">
      <c r="A154" s="1142"/>
      <c r="B154" s="1143"/>
      <c r="C154" s="1105"/>
      <c r="D154" s="1150" t="s">
        <v>57</v>
      </c>
      <c r="E154" s="549" t="s">
        <v>2079</v>
      </c>
      <c r="F154" s="1106"/>
      <c r="G154" s="1107"/>
      <c r="H154" s="1107"/>
      <c r="I154" s="1107" t="s">
        <v>2135</v>
      </c>
      <c r="J154" s="1106"/>
      <c r="K154" s="1098" t="s">
        <v>57</v>
      </c>
      <c r="L154" s="1107">
        <v>59453</v>
      </c>
      <c r="M154" s="1105" t="s">
        <v>372</v>
      </c>
      <c r="N154" s="1105" t="s">
        <v>899</v>
      </c>
      <c r="O154" s="1108"/>
      <c r="P154" s="72" t="s">
        <v>2083</v>
      </c>
      <c r="Q154" s="65" t="s">
        <v>2080</v>
      </c>
      <c r="R154" s="65" t="s">
        <v>2081</v>
      </c>
      <c r="S154" s="564"/>
      <c r="T154" s="78"/>
      <c r="U154" s="924"/>
      <c r="V154" s="925"/>
      <c r="W154" s="925"/>
      <c r="X154" s="80" t="s">
        <v>13</v>
      </c>
      <c r="Y154" s="41" t="s">
        <v>13</v>
      </c>
      <c r="Z154" s="853"/>
      <c r="AA154" s="853"/>
      <c r="AB154" s="853"/>
      <c r="AC154" s="853"/>
      <c r="AD154" s="853"/>
      <c r="AE154" s="853"/>
      <c r="AF154" s="853"/>
      <c r="AG154" s="853"/>
      <c r="AH154" s="853"/>
      <c r="AI154" s="853"/>
      <c r="AJ154" s="853"/>
      <c r="AK154" s="853"/>
      <c r="AL154" s="853"/>
      <c r="AM154" s="853"/>
      <c r="AN154" s="853"/>
      <c r="AO154" s="853"/>
      <c r="AP154" s="853"/>
      <c r="AQ154" s="853"/>
      <c r="AR154" s="853"/>
      <c r="AS154" s="853"/>
      <c r="AT154" s="853"/>
      <c r="AU154" s="853"/>
      <c r="AV154" s="853"/>
      <c r="AW154" s="853"/>
      <c r="AX154" s="853"/>
      <c r="AY154" s="853"/>
      <c r="AZ154" s="853"/>
      <c r="BA154" s="853"/>
      <c r="BB154" s="853"/>
      <c r="BC154" s="853"/>
      <c r="BD154" s="853"/>
      <c r="BE154" s="853"/>
      <c r="BF154" s="853"/>
      <c r="BG154" s="853"/>
      <c r="BH154" s="853"/>
      <c r="BI154" s="853"/>
      <c r="BJ154" s="853"/>
      <c r="BK154" s="853"/>
      <c r="BL154" s="853"/>
      <c r="BM154" s="853"/>
      <c r="BN154" s="853"/>
      <c r="BO154" s="853"/>
      <c r="BP154" s="853"/>
      <c r="BQ154" s="853"/>
      <c r="BR154" s="853"/>
      <c r="BS154" s="853"/>
      <c r="BT154" s="853"/>
      <c r="BU154" s="853"/>
      <c r="BV154" s="853"/>
      <c r="BW154" s="853"/>
      <c r="BX154" s="853"/>
      <c r="BY154" s="853"/>
      <c r="BZ154" s="853"/>
      <c r="CA154" s="853"/>
      <c r="CB154" s="853"/>
      <c r="CC154" s="853"/>
      <c r="CD154" s="853"/>
      <c r="CE154" s="853"/>
      <c r="CF154" s="853"/>
      <c r="CG154" s="853"/>
      <c r="CH154" s="853"/>
      <c r="CI154" s="853"/>
      <c r="CJ154" s="853"/>
      <c r="CK154" s="853"/>
      <c r="CL154" s="853"/>
      <c r="CM154" s="853"/>
      <c r="CN154" s="853"/>
      <c r="CO154" s="853"/>
      <c r="CP154" s="853"/>
      <c r="CQ154" s="853"/>
      <c r="CR154" s="853"/>
      <c r="CS154" s="853"/>
      <c r="CT154" s="853"/>
      <c r="CU154" s="853"/>
      <c r="CV154" s="853"/>
      <c r="CW154" s="853"/>
      <c r="CX154" s="853"/>
      <c r="CY154" s="853"/>
      <c r="CZ154" s="853"/>
      <c r="DA154" s="853"/>
      <c r="DB154" s="853"/>
      <c r="DC154" s="853"/>
      <c r="DD154" s="853"/>
      <c r="DE154" s="853"/>
      <c r="DF154" s="853"/>
      <c r="DG154" s="853"/>
      <c r="DH154" s="853"/>
      <c r="DI154" s="853"/>
      <c r="DJ154" s="853"/>
      <c r="DK154" s="853"/>
      <c r="DL154" s="853"/>
      <c r="DM154" s="853"/>
      <c r="DN154" s="853"/>
      <c r="DO154" s="853"/>
      <c r="DP154" s="853"/>
      <c r="DQ154" s="853"/>
      <c r="DR154" s="853"/>
      <c r="DS154" s="853"/>
      <c r="DT154" s="853"/>
      <c r="DU154" s="853"/>
      <c r="DV154" s="853"/>
      <c r="DW154" s="853"/>
      <c r="DX154" s="853"/>
      <c r="DY154" s="853"/>
      <c r="DZ154" s="853"/>
      <c r="EA154" s="853"/>
      <c r="EB154" s="853"/>
      <c r="EC154" s="853"/>
      <c r="ED154" s="853"/>
      <c r="EE154" s="853"/>
      <c r="EF154" s="853"/>
      <c r="EG154" s="853"/>
      <c r="EH154" s="853"/>
      <c r="EI154" s="853"/>
      <c r="EJ154" s="853"/>
      <c r="EK154" s="853"/>
      <c r="EL154" s="853"/>
      <c r="EM154" s="853"/>
      <c r="EN154" s="853"/>
      <c r="EO154" s="853"/>
      <c r="EP154" s="853"/>
      <c r="EQ154" s="853"/>
      <c r="ER154" s="853"/>
      <c r="ES154" s="853"/>
      <c r="ET154" s="853"/>
      <c r="EU154" s="853"/>
      <c r="EV154" s="853"/>
      <c r="EW154" s="853"/>
      <c r="EX154" s="853"/>
      <c r="EY154" s="853"/>
      <c r="EZ154" s="853"/>
      <c r="FA154" s="853"/>
      <c r="FB154" s="853"/>
      <c r="FC154" s="853"/>
      <c r="FD154" s="853"/>
      <c r="FE154" s="853"/>
      <c r="FF154" s="853"/>
      <c r="FG154" s="853"/>
      <c r="FH154" s="853"/>
      <c r="FI154" s="853"/>
      <c r="FJ154" s="853"/>
      <c r="FK154" s="853"/>
      <c r="FL154" s="853"/>
      <c r="FM154" s="853"/>
      <c r="FN154" s="853"/>
      <c r="FO154" s="853"/>
      <c r="FP154" s="853"/>
      <c r="FQ154" s="853"/>
      <c r="FR154" s="853"/>
      <c r="FS154" s="853"/>
      <c r="FT154" s="853"/>
      <c r="FU154" s="853"/>
      <c r="FV154" s="853"/>
      <c r="FW154" s="853"/>
      <c r="FX154" s="853"/>
      <c r="FY154" s="853"/>
      <c r="FZ154" s="853"/>
      <c r="GA154" s="853"/>
      <c r="GB154" s="853"/>
      <c r="GC154" s="853"/>
      <c r="GD154" s="853"/>
      <c r="GE154" s="853"/>
      <c r="GF154" s="853"/>
      <c r="GG154" s="853"/>
      <c r="GH154" s="853"/>
      <c r="GI154" s="853"/>
      <c r="GJ154" s="853"/>
      <c r="GK154" s="853"/>
      <c r="GL154" s="853"/>
      <c r="GM154" s="853"/>
      <c r="GN154" s="853"/>
      <c r="GO154" s="853"/>
      <c r="GP154" s="853"/>
      <c r="GQ154" s="853"/>
      <c r="GR154" s="853"/>
      <c r="GS154" s="853"/>
      <c r="GT154" s="853"/>
      <c r="GU154" s="853"/>
      <c r="GV154" s="853"/>
      <c r="GW154" s="853"/>
      <c r="GX154" s="853"/>
      <c r="GY154" s="853"/>
      <c r="GZ154" s="853"/>
      <c r="HA154" s="853"/>
    </row>
    <row r="155" spans="1:209" ht="15.5" x14ac:dyDescent="0.35">
      <c r="A155" s="113" t="s">
        <v>2169</v>
      </c>
      <c r="B155" s="114" t="s">
        <v>44</v>
      </c>
      <c r="C155" s="114" t="s">
        <v>219</v>
      </c>
      <c r="D155" s="899"/>
      <c r="E155" s="900" t="s">
        <v>2169</v>
      </c>
      <c r="F155" s="1174" t="s">
        <v>2232</v>
      </c>
      <c r="G155" s="903"/>
      <c r="H155" s="901"/>
      <c r="I155" s="902"/>
      <c r="J155" s="901"/>
      <c r="K155" s="899"/>
      <c r="L155" s="903"/>
      <c r="M155" s="904" t="s">
        <v>69</v>
      </c>
      <c r="N155" s="550"/>
      <c r="O155" s="799"/>
      <c r="P155" s="800"/>
      <c r="Q155" s="801"/>
      <c r="R155" s="561"/>
      <c r="S155" s="568"/>
      <c r="U155" s="8"/>
      <c r="V155" s="8"/>
      <c r="W155" s="8"/>
      <c r="X155" s="8"/>
      <c r="Y155" s="8"/>
    </row>
    <row r="156" spans="1:209" s="87" customFormat="1" ht="15.5" x14ac:dyDescent="0.35">
      <c r="A156" s="123"/>
      <c r="B156" s="124"/>
      <c r="C156" s="124"/>
      <c r="D156" s="502"/>
      <c r="E156" s="137" t="s">
        <v>2170</v>
      </c>
      <c r="F156" s="138" t="s">
        <v>93</v>
      </c>
      <c r="G156" s="136"/>
      <c r="H156" s="136">
        <v>1</v>
      </c>
      <c r="I156" s="408"/>
      <c r="J156" s="138"/>
      <c r="K156" s="502"/>
      <c r="L156" s="136"/>
      <c r="M156" s="906"/>
      <c r="N156" s="907"/>
      <c r="O156" s="799"/>
      <c r="P156" s="800"/>
      <c r="Q156" s="801"/>
      <c r="R156" s="561"/>
      <c r="S156" s="566"/>
      <c r="T156" s="856"/>
      <c r="U156" s="857"/>
      <c r="V156" s="858"/>
      <c r="W156" s="858"/>
      <c r="X156" s="859" t="s">
        <v>13</v>
      </c>
      <c r="Y156" s="860" t="s">
        <v>13</v>
      </c>
    </row>
    <row r="157" spans="1:209" ht="15.5" x14ac:dyDescent="0.35">
      <c r="A157" s="123"/>
      <c r="B157" s="124"/>
      <c r="C157" s="124"/>
      <c r="D157" s="502"/>
      <c r="E157" s="137" t="s">
        <v>2171</v>
      </c>
      <c r="F157" s="138" t="s">
        <v>93</v>
      </c>
      <c r="G157" s="136"/>
      <c r="H157" s="136">
        <v>1</v>
      </c>
      <c r="I157" s="408"/>
      <c r="J157" s="138"/>
      <c r="K157" s="502"/>
      <c r="L157" s="136"/>
      <c r="M157" s="906"/>
      <c r="N157" s="907"/>
      <c r="O157" s="799"/>
      <c r="P157" s="800"/>
      <c r="Q157" s="801"/>
      <c r="R157" s="561"/>
      <c r="S157" s="564"/>
      <c r="T157" s="82"/>
      <c r="U157" s="83"/>
      <c r="V157" s="84"/>
      <c r="W157" s="84"/>
      <c r="X157" s="85" t="s">
        <v>13</v>
      </c>
      <c r="Y157" s="86" t="s">
        <v>13</v>
      </c>
    </row>
    <row r="158" spans="1:209" ht="15.5" x14ac:dyDescent="0.35">
      <c r="A158" s="123"/>
      <c r="B158" s="124"/>
      <c r="C158" s="124"/>
      <c r="D158" s="202" t="s">
        <v>54</v>
      </c>
      <c r="E158" s="137" t="s">
        <v>2172</v>
      </c>
      <c r="F158" s="138"/>
      <c r="G158" s="136"/>
      <c r="H158" s="138"/>
      <c r="I158" s="502" t="s">
        <v>2629</v>
      </c>
      <c r="J158" s="138"/>
      <c r="K158" s="502" t="s">
        <v>54</v>
      </c>
      <c r="L158" s="130">
        <v>59450</v>
      </c>
      <c r="M158" s="124" t="s">
        <v>372</v>
      </c>
      <c r="N158" s="818" t="s">
        <v>899</v>
      </c>
      <c r="O158" s="63"/>
      <c r="P158" s="72" t="s">
        <v>2141</v>
      </c>
      <c r="Q158" s="65" t="s">
        <v>2175</v>
      </c>
      <c r="R158" s="65" t="s">
        <v>2174</v>
      </c>
      <c r="S158" s="564"/>
      <c r="T158" s="82"/>
      <c r="U158" s="83"/>
      <c r="V158" s="84"/>
      <c r="W158" s="84"/>
      <c r="X158" s="85" t="s">
        <v>13</v>
      </c>
      <c r="Y158" s="86" t="s">
        <v>13</v>
      </c>
    </row>
    <row r="159" spans="1:209" ht="15.5" x14ac:dyDescent="0.35">
      <c r="A159" s="123"/>
      <c r="B159" s="124"/>
      <c r="C159" s="124"/>
      <c r="D159" s="202" t="s">
        <v>55</v>
      </c>
      <c r="E159" s="137" t="s">
        <v>2173</v>
      </c>
      <c r="F159" s="138"/>
      <c r="G159" s="136"/>
      <c r="H159" s="138"/>
      <c r="I159" s="502" t="s">
        <v>2631</v>
      </c>
      <c r="J159" s="138"/>
      <c r="K159" s="502" t="s">
        <v>55</v>
      </c>
      <c r="L159" s="130">
        <v>59451</v>
      </c>
      <c r="M159" s="124" t="s">
        <v>372</v>
      </c>
      <c r="N159" s="818" t="s">
        <v>899</v>
      </c>
      <c r="O159" s="63"/>
      <c r="P159" s="72" t="s">
        <v>2178</v>
      </c>
      <c r="Q159" s="65" t="s">
        <v>2177</v>
      </c>
      <c r="R159" s="65" t="s">
        <v>2179</v>
      </c>
      <c r="S159" s="564"/>
      <c r="T159" s="82"/>
      <c r="U159" s="83"/>
      <c r="V159" s="84"/>
      <c r="W159" s="84"/>
      <c r="X159" s="85" t="s">
        <v>13</v>
      </c>
      <c r="Y159" s="86" t="s">
        <v>13</v>
      </c>
    </row>
    <row r="160" spans="1:209" ht="15.5" x14ac:dyDescent="0.35">
      <c r="A160" s="123"/>
      <c r="B160" s="124"/>
      <c r="C160" s="124"/>
      <c r="D160" s="202" t="s">
        <v>56</v>
      </c>
      <c r="E160" s="137" t="s">
        <v>2176</v>
      </c>
      <c r="F160" s="138"/>
      <c r="G160" s="136"/>
      <c r="H160" s="138"/>
      <c r="I160" s="502" t="s">
        <v>2632</v>
      </c>
      <c r="J160" s="138"/>
      <c r="K160" s="502" t="s">
        <v>56</v>
      </c>
      <c r="L160" s="130">
        <v>59452</v>
      </c>
      <c r="M160" s="124" t="s">
        <v>372</v>
      </c>
      <c r="N160" s="818" t="s">
        <v>899</v>
      </c>
      <c r="O160" s="63"/>
      <c r="P160" s="72" t="s">
        <v>2178</v>
      </c>
      <c r="Q160" s="65" t="s">
        <v>2177</v>
      </c>
      <c r="R160" s="65" t="s">
        <v>2179</v>
      </c>
      <c r="S160" s="564"/>
      <c r="T160" s="82"/>
      <c r="U160" s="83"/>
      <c r="V160" s="84"/>
      <c r="W160" s="84"/>
      <c r="X160" s="85" t="s">
        <v>13</v>
      </c>
      <c r="Y160" s="86" t="s">
        <v>13</v>
      </c>
    </row>
    <row r="161" spans="1:25" ht="15.5" x14ac:dyDescent="0.35">
      <c r="A161" s="123"/>
      <c r="B161" s="124"/>
      <c r="C161" s="124"/>
      <c r="D161" s="202" t="s">
        <v>57</v>
      </c>
      <c r="E161" s="137" t="s">
        <v>2274</v>
      </c>
      <c r="F161" s="1177"/>
      <c r="G161" s="136"/>
      <c r="H161" s="138"/>
      <c r="I161" s="502" t="s">
        <v>2633</v>
      </c>
      <c r="J161" s="138"/>
      <c r="K161" s="502" t="s">
        <v>57</v>
      </c>
      <c r="L161" s="130">
        <v>59453</v>
      </c>
      <c r="M161" s="124" t="s">
        <v>372</v>
      </c>
      <c r="N161" s="818" t="s">
        <v>899</v>
      </c>
      <c r="O161" s="63"/>
      <c r="P161" s="72" t="s">
        <v>1677</v>
      </c>
      <c r="Q161" s="65" t="s">
        <v>2275</v>
      </c>
      <c r="R161" s="868" t="s">
        <v>1704</v>
      </c>
      <c r="S161" s="564"/>
      <c r="T161" s="82"/>
      <c r="U161" s="83"/>
      <c r="V161" s="84"/>
      <c r="W161" s="84"/>
      <c r="X161" s="85"/>
      <c r="Y161" s="86"/>
    </row>
    <row r="162" spans="1:25" ht="15.5" x14ac:dyDescent="0.35">
      <c r="A162" s="123"/>
      <c r="B162" s="124"/>
      <c r="C162" s="124"/>
      <c r="D162" s="202" t="s">
        <v>58</v>
      </c>
      <c r="E162" s="137" t="s">
        <v>2276</v>
      </c>
      <c r="F162" s="1177"/>
      <c r="G162" s="136"/>
      <c r="H162" s="138"/>
      <c r="I162" s="502" t="s">
        <v>2634</v>
      </c>
      <c r="J162" s="138"/>
      <c r="K162" s="502" t="s">
        <v>58</v>
      </c>
      <c r="L162" s="130">
        <v>59454</v>
      </c>
      <c r="M162" s="124" t="s">
        <v>372</v>
      </c>
      <c r="N162" s="818" t="s">
        <v>899</v>
      </c>
      <c r="O162" s="63"/>
      <c r="P162" s="72" t="s">
        <v>1677</v>
      </c>
      <c r="Q162" s="65" t="s">
        <v>2275</v>
      </c>
      <c r="R162" s="868" t="s">
        <v>1704</v>
      </c>
      <c r="S162" s="564"/>
      <c r="T162" s="82"/>
      <c r="U162" s="83"/>
      <c r="V162" s="84"/>
      <c r="W162" s="84"/>
      <c r="X162" s="85"/>
      <c r="Y162" s="86"/>
    </row>
    <row r="163" spans="1:25" ht="15.5" x14ac:dyDescent="0.35">
      <c r="A163" s="803" t="s">
        <v>2185</v>
      </c>
      <c r="B163" s="108" t="s">
        <v>44</v>
      </c>
      <c r="C163" s="108" t="s">
        <v>219</v>
      </c>
      <c r="D163" s="1171"/>
      <c r="E163" s="803" t="s">
        <v>2185</v>
      </c>
      <c r="F163" s="184"/>
      <c r="G163" s="1172"/>
      <c r="H163" s="1172"/>
      <c r="I163" s="1172"/>
      <c r="J163" s="1173"/>
      <c r="K163" s="1172"/>
      <c r="L163" s="1172"/>
      <c r="M163" s="814"/>
      <c r="N163" s="940"/>
      <c r="O163" s="941"/>
      <c r="P163" s="942"/>
      <c r="Q163" s="943"/>
      <c r="R163" s="855"/>
      <c r="S163" s="568"/>
      <c r="U163" s="8"/>
      <c r="V163" s="8"/>
      <c r="W163" s="8"/>
      <c r="X163" s="8"/>
      <c r="Y163" s="8"/>
    </row>
    <row r="164" spans="1:25" ht="15.5" x14ac:dyDescent="0.35">
      <c r="A164" s="1164"/>
      <c r="B164" s="328"/>
      <c r="C164" s="328"/>
      <c r="D164" s="1167"/>
      <c r="E164" s="936" t="s">
        <v>2186</v>
      </c>
      <c r="F164" s="1165" t="s">
        <v>93</v>
      </c>
      <c r="G164" s="1166"/>
      <c r="H164" s="1166">
        <v>1</v>
      </c>
      <c r="I164" s="1169"/>
      <c r="J164" s="1165"/>
      <c r="K164" s="1167"/>
      <c r="L164" s="1166"/>
      <c r="M164" s="1170"/>
      <c r="N164" s="834"/>
      <c r="O164" s="799"/>
      <c r="P164" s="800"/>
      <c r="Q164" s="334"/>
      <c r="R164" s="918"/>
      <c r="S164" s="568"/>
      <c r="U164" s="8"/>
      <c r="V164" s="8"/>
      <c r="W164" s="8"/>
      <c r="X164" s="8"/>
      <c r="Y164" s="8"/>
    </row>
    <row r="165" spans="1:25" ht="15.5" x14ac:dyDescent="0.35">
      <c r="A165" s="101"/>
      <c r="B165" s="108"/>
      <c r="C165" s="108"/>
      <c r="D165" s="802"/>
      <c r="E165" s="803" t="s">
        <v>2187</v>
      </c>
      <c r="F165" s="804" t="s">
        <v>93</v>
      </c>
      <c r="G165" s="806"/>
      <c r="H165" s="806">
        <v>1</v>
      </c>
      <c r="I165" s="805"/>
      <c r="J165" s="804"/>
      <c r="K165" s="802"/>
      <c r="L165" s="806"/>
      <c r="M165" s="832"/>
      <c r="N165" s="834"/>
      <c r="O165" s="799"/>
      <c r="P165" s="800"/>
      <c r="Q165" s="334"/>
      <c r="R165" s="918"/>
      <c r="S165" s="568"/>
      <c r="U165" s="8"/>
      <c r="V165" s="8"/>
      <c r="W165" s="8"/>
      <c r="X165" s="8"/>
      <c r="Y165" s="8"/>
    </row>
    <row r="166" spans="1:25" ht="15.5" x14ac:dyDescent="0.35">
      <c r="A166" s="101"/>
      <c r="B166" s="108"/>
      <c r="C166" s="108"/>
      <c r="D166" s="872" t="s">
        <v>54</v>
      </c>
      <c r="E166" s="803" t="s">
        <v>2188</v>
      </c>
      <c r="F166" s="804"/>
      <c r="G166" s="806"/>
      <c r="H166" s="806"/>
      <c r="I166" s="802" t="s">
        <v>2635</v>
      </c>
      <c r="J166" s="804"/>
      <c r="K166" s="802" t="s">
        <v>54</v>
      </c>
      <c r="L166" s="806">
        <v>59450</v>
      </c>
      <c r="M166" s="108" t="s">
        <v>372</v>
      </c>
      <c r="N166" s="854"/>
      <c r="O166" s="63"/>
      <c r="P166" s="800" t="s">
        <v>1660</v>
      </c>
      <c r="Q166" s="334" t="s">
        <v>2144</v>
      </c>
      <c r="R166" s="918" t="s">
        <v>2145</v>
      </c>
      <c r="S166" s="568"/>
      <c r="U166" s="8"/>
      <c r="V166" s="8"/>
      <c r="W166" s="8"/>
      <c r="X166" s="8"/>
      <c r="Y166" s="8"/>
    </row>
    <row r="167" spans="1:25" ht="15.5" x14ac:dyDescent="0.35">
      <c r="A167" s="101"/>
      <c r="B167" s="108"/>
      <c r="C167" s="108"/>
      <c r="D167" s="872" t="s">
        <v>55</v>
      </c>
      <c r="E167" s="803" t="s">
        <v>2189</v>
      </c>
      <c r="F167" s="804"/>
      <c r="G167" s="806"/>
      <c r="H167" s="806"/>
      <c r="I167" s="802" t="s">
        <v>2636</v>
      </c>
      <c r="J167" s="804"/>
      <c r="K167" s="802" t="s">
        <v>55</v>
      </c>
      <c r="L167" s="806">
        <v>59451</v>
      </c>
      <c r="M167" s="108" t="s">
        <v>372</v>
      </c>
      <c r="N167" s="854"/>
      <c r="O167" s="63"/>
      <c r="P167" s="800" t="s">
        <v>1660</v>
      </c>
      <c r="Q167" s="334" t="s">
        <v>2144</v>
      </c>
      <c r="R167" s="918" t="s">
        <v>2145</v>
      </c>
      <c r="S167" s="568"/>
      <c r="U167" s="8"/>
      <c r="V167" s="8"/>
      <c r="W167" s="8"/>
      <c r="X167" s="8"/>
      <c r="Y167" s="8"/>
    </row>
    <row r="168" spans="1:25" ht="16" thickBot="1" x14ac:dyDescent="0.4">
      <c r="A168" s="101"/>
      <c r="B168" s="108"/>
      <c r="C168" s="108"/>
      <c r="D168" s="872" t="s">
        <v>56</v>
      </c>
      <c r="E168" s="803" t="s">
        <v>2190</v>
      </c>
      <c r="F168" s="804"/>
      <c r="G168" s="806"/>
      <c r="H168" s="806"/>
      <c r="I168" s="802" t="s">
        <v>2637</v>
      </c>
      <c r="J168" s="804"/>
      <c r="K168" s="802" t="s">
        <v>56</v>
      </c>
      <c r="L168" s="806">
        <v>59452</v>
      </c>
      <c r="M168" s="108" t="s">
        <v>372</v>
      </c>
      <c r="N168" s="854"/>
      <c r="O168" s="63"/>
      <c r="P168" s="800" t="s">
        <v>1660</v>
      </c>
      <c r="Q168" s="334" t="s">
        <v>2144</v>
      </c>
      <c r="R168" s="918" t="s">
        <v>2145</v>
      </c>
      <c r="S168" s="568"/>
      <c r="U168" s="8"/>
      <c r="V168" s="8"/>
      <c r="W168" s="8"/>
      <c r="X168" s="8"/>
      <c r="Y168" s="8"/>
    </row>
    <row r="169" spans="1:25" ht="15.5" x14ac:dyDescent="0.35">
      <c r="A169" s="113" t="s">
        <v>2238</v>
      </c>
      <c r="B169" s="114" t="s">
        <v>44</v>
      </c>
      <c r="C169" s="114" t="s">
        <v>219</v>
      </c>
      <c r="D169" s="899"/>
      <c r="E169" s="900" t="s">
        <v>2238</v>
      </c>
      <c r="F169" s="1041" t="s">
        <v>2205</v>
      </c>
      <c r="G169" s="209"/>
      <c r="H169" s="209"/>
      <c r="I169" s="116"/>
      <c r="J169" s="210"/>
      <c r="K169" s="116"/>
      <c r="L169" s="116"/>
      <c r="M169" s="122"/>
      <c r="N169" s="122"/>
      <c r="O169" s="204"/>
      <c r="P169" s="90"/>
      <c r="Q169" s="94"/>
      <c r="R169" s="561"/>
    </row>
    <row r="170" spans="1:25" ht="15.5" x14ac:dyDescent="0.35">
      <c r="A170" s="123"/>
      <c r="B170" s="124"/>
      <c r="C170" s="124"/>
      <c r="D170" s="502"/>
      <c r="E170" s="137" t="s">
        <v>2213</v>
      </c>
      <c r="F170" s="138" t="s">
        <v>93</v>
      </c>
      <c r="G170" s="126"/>
      <c r="H170" s="177">
        <v>1</v>
      </c>
      <c r="I170" s="126"/>
      <c r="J170" s="215"/>
      <c r="K170" s="126"/>
      <c r="L170" s="126"/>
      <c r="M170" s="216"/>
      <c r="N170" s="216"/>
      <c r="O170" s="962"/>
      <c r="P170" s="88"/>
      <c r="Q170" s="94"/>
      <c r="R170" s="561"/>
    </row>
    <row r="171" spans="1:25" ht="15.5" x14ac:dyDescent="0.35">
      <c r="A171" s="123"/>
      <c r="B171" s="124"/>
      <c r="C171" s="124"/>
      <c r="D171" s="502"/>
      <c r="E171" s="137" t="s">
        <v>2214</v>
      </c>
      <c r="F171" s="138" t="s">
        <v>93</v>
      </c>
      <c r="G171" s="126"/>
      <c r="H171" s="177">
        <v>1</v>
      </c>
      <c r="I171" s="126"/>
      <c r="J171" s="215"/>
      <c r="K171" s="126"/>
      <c r="L171" s="126"/>
      <c r="M171" s="216"/>
      <c r="N171" s="216"/>
      <c r="O171" s="962"/>
      <c r="P171" s="88"/>
      <c r="Q171" s="94"/>
      <c r="R171" s="561"/>
    </row>
    <row r="172" spans="1:25" ht="15.5" x14ac:dyDescent="0.35">
      <c r="A172" s="211"/>
      <c r="B172" s="212" t="s">
        <v>44</v>
      </c>
      <c r="C172" s="213"/>
      <c r="D172" s="126" t="s">
        <v>54</v>
      </c>
      <c r="E172" s="137" t="s">
        <v>2212</v>
      </c>
      <c r="F172" s="126"/>
      <c r="G172" s="126"/>
      <c r="H172" s="177"/>
      <c r="I172" s="126" t="s">
        <v>2638</v>
      </c>
      <c r="J172" s="215"/>
      <c r="K172" s="126" t="s">
        <v>54</v>
      </c>
      <c r="L172" s="126">
        <v>59450</v>
      </c>
      <c r="M172" s="216" t="s">
        <v>372</v>
      </c>
      <c r="N172" s="216" t="s">
        <v>2205</v>
      </c>
      <c r="O172" s="99"/>
      <c r="P172" s="89" t="s">
        <v>2209</v>
      </c>
      <c r="Q172" s="1157" t="s">
        <v>2210</v>
      </c>
      <c r="R172" s="65" t="s">
        <v>2211</v>
      </c>
    </row>
    <row r="173" spans="1:25" ht="15.5" x14ac:dyDescent="0.35">
      <c r="A173" s="211"/>
      <c r="B173" s="212" t="s">
        <v>44</v>
      </c>
      <c r="C173" s="213"/>
      <c r="D173" s="126" t="s">
        <v>55</v>
      </c>
      <c r="E173" s="137" t="s">
        <v>2280</v>
      </c>
      <c r="F173" s="126"/>
      <c r="G173" s="126"/>
      <c r="H173" s="177"/>
      <c r="I173" s="126" t="s">
        <v>2639</v>
      </c>
      <c r="J173" s="215"/>
      <c r="K173" s="126" t="s">
        <v>55</v>
      </c>
      <c r="L173" s="126">
        <v>59451</v>
      </c>
      <c r="M173" s="216" t="s">
        <v>372</v>
      </c>
      <c r="N173" s="216" t="s">
        <v>2205</v>
      </c>
      <c r="O173" s="99"/>
      <c r="P173" s="89" t="s">
        <v>2283</v>
      </c>
      <c r="Q173" s="1157" t="s">
        <v>2281</v>
      </c>
      <c r="R173" s="65" t="s">
        <v>2282</v>
      </c>
    </row>
    <row r="174" spans="1:25" ht="15.5" x14ac:dyDescent="0.35">
      <c r="A174" s="211"/>
      <c r="B174" s="212" t="s">
        <v>44</v>
      </c>
      <c r="C174" s="213"/>
      <c r="D174" s="126" t="s">
        <v>56</v>
      </c>
      <c r="E174" s="137" t="s">
        <v>2290</v>
      </c>
      <c r="F174" s="126"/>
      <c r="G174" s="126"/>
      <c r="H174" s="177"/>
      <c r="I174" s="126" t="s">
        <v>2640</v>
      </c>
      <c r="J174" s="215"/>
      <c r="K174" s="126" t="s">
        <v>56</v>
      </c>
      <c r="L174" s="126">
        <v>59452</v>
      </c>
      <c r="M174" s="216" t="s">
        <v>372</v>
      </c>
      <c r="N174" s="216" t="s">
        <v>2205</v>
      </c>
      <c r="O174" s="99"/>
      <c r="P174" s="89" t="s">
        <v>2283</v>
      </c>
      <c r="Q174" s="1157" t="s">
        <v>2291</v>
      </c>
      <c r="R174" s="65" t="s">
        <v>2282</v>
      </c>
    </row>
    <row r="175" spans="1:25" ht="15.5" x14ac:dyDescent="0.35">
      <c r="A175" s="211"/>
      <c r="B175" s="212" t="s">
        <v>44</v>
      </c>
      <c r="C175" s="213"/>
      <c r="D175" s="126" t="s">
        <v>57</v>
      </c>
      <c r="E175" s="137" t="s">
        <v>2323</v>
      </c>
      <c r="F175" s="126" t="s">
        <v>2325</v>
      </c>
      <c r="G175" s="126"/>
      <c r="H175" s="177"/>
      <c r="I175" s="126" t="s">
        <v>2641</v>
      </c>
      <c r="J175" s="215"/>
      <c r="K175" s="126" t="s">
        <v>57</v>
      </c>
      <c r="L175" s="126">
        <v>59453</v>
      </c>
      <c r="M175" s="216" t="s">
        <v>372</v>
      </c>
      <c r="N175" s="216" t="s">
        <v>2205</v>
      </c>
      <c r="O175" s="99"/>
      <c r="P175" s="89" t="s">
        <v>2286</v>
      </c>
      <c r="Q175" s="1157" t="s">
        <v>2324</v>
      </c>
      <c r="R175" s="918" t="s">
        <v>2288</v>
      </c>
    </row>
    <row r="176" spans="1:25" ht="15.5" x14ac:dyDescent="0.35">
      <c r="A176" s="211"/>
      <c r="B176" s="212" t="s">
        <v>44</v>
      </c>
      <c r="C176" s="213"/>
      <c r="D176" s="126" t="s">
        <v>58</v>
      </c>
      <c r="E176" s="137" t="s">
        <v>2410</v>
      </c>
      <c r="F176" s="126"/>
      <c r="G176" s="126"/>
      <c r="H176" s="177"/>
      <c r="I176" s="126" t="s">
        <v>2630</v>
      </c>
      <c r="J176" s="215"/>
      <c r="K176" s="126" t="s">
        <v>58</v>
      </c>
      <c r="L176" s="126">
        <v>59454</v>
      </c>
      <c r="M176" s="216" t="s">
        <v>372</v>
      </c>
      <c r="N176" s="216" t="s">
        <v>2205</v>
      </c>
      <c r="O176" s="99"/>
      <c r="P176" s="89" t="s">
        <v>2407</v>
      </c>
      <c r="Q176" s="1157" t="s">
        <v>2411</v>
      </c>
      <c r="R176" s="918" t="s">
        <v>2409</v>
      </c>
    </row>
    <row r="177" spans="1:25" ht="15.5" x14ac:dyDescent="0.35">
      <c r="A177" s="211"/>
      <c r="B177" s="212" t="s">
        <v>44</v>
      </c>
      <c r="C177" s="213"/>
      <c r="D177" s="126" t="s">
        <v>209</v>
      </c>
      <c r="E177" s="137" t="s">
        <v>2490</v>
      </c>
      <c r="F177" s="126"/>
      <c r="G177" s="126"/>
      <c r="H177" s="177"/>
      <c r="I177" s="126" t="s">
        <v>2642</v>
      </c>
      <c r="J177" s="215"/>
      <c r="K177" s="126" t="s">
        <v>209</v>
      </c>
      <c r="L177" s="126">
        <v>59455</v>
      </c>
      <c r="M177" s="216" t="s">
        <v>372</v>
      </c>
      <c r="N177" s="216" t="s">
        <v>2205</v>
      </c>
      <c r="O177" s="99"/>
      <c r="P177" s="89" t="s">
        <v>2492</v>
      </c>
      <c r="Q177" s="1157" t="s">
        <v>2491</v>
      </c>
      <c r="R177" s="918" t="s">
        <v>1447</v>
      </c>
    </row>
    <row r="178" spans="1:25" ht="15.5" x14ac:dyDescent="0.35">
      <c r="A178" s="211"/>
      <c r="B178" s="212" t="s">
        <v>44</v>
      </c>
      <c r="C178" s="213"/>
      <c r="D178" s="126" t="s">
        <v>345</v>
      </c>
      <c r="E178" s="137" t="s">
        <v>2740</v>
      </c>
      <c r="F178" s="126"/>
      <c r="G178" s="126"/>
      <c r="H178" s="177"/>
      <c r="I178" s="126"/>
      <c r="J178" s="215"/>
      <c r="K178" s="126" t="s">
        <v>345</v>
      </c>
      <c r="L178" s="126">
        <v>59456</v>
      </c>
      <c r="M178" s="216" t="s">
        <v>372</v>
      </c>
      <c r="N178" s="216" t="s">
        <v>2205</v>
      </c>
      <c r="O178" s="99"/>
      <c r="P178" s="89" t="s">
        <v>2742</v>
      </c>
      <c r="Q178" s="1157" t="s">
        <v>2741</v>
      </c>
      <c r="R178" s="918" t="s">
        <v>2743</v>
      </c>
    </row>
    <row r="179" spans="1:25" ht="15.5" x14ac:dyDescent="0.35">
      <c r="A179" s="211"/>
      <c r="B179" s="212" t="s">
        <v>44</v>
      </c>
      <c r="C179" s="213"/>
      <c r="D179" s="126" t="s">
        <v>346</v>
      </c>
      <c r="E179" s="137" t="s">
        <v>2763</v>
      </c>
      <c r="F179" s="126"/>
      <c r="G179" s="126"/>
      <c r="H179" s="177"/>
      <c r="I179" s="126"/>
      <c r="J179" s="215"/>
      <c r="K179" s="126" t="s">
        <v>346</v>
      </c>
      <c r="L179" s="126">
        <v>59457</v>
      </c>
      <c r="M179" s="216" t="s">
        <v>372</v>
      </c>
      <c r="N179" s="216" t="s">
        <v>2205</v>
      </c>
      <c r="O179" s="99"/>
      <c r="P179" s="89" t="s">
        <v>2764</v>
      </c>
      <c r="Q179" s="1157" t="s">
        <v>2765</v>
      </c>
      <c r="R179" s="918" t="s">
        <v>2766</v>
      </c>
    </row>
    <row r="180" spans="1:25" ht="15.5" x14ac:dyDescent="0.35">
      <c r="A180" s="803" t="s">
        <v>2249</v>
      </c>
      <c r="B180" s="108" t="s">
        <v>44</v>
      </c>
      <c r="C180" s="108" t="s">
        <v>219</v>
      </c>
      <c r="D180" s="1171"/>
      <c r="E180" s="803" t="s">
        <v>2249</v>
      </c>
      <c r="F180" s="322" t="s">
        <v>2252</v>
      </c>
      <c r="G180" s="1172"/>
      <c r="H180" s="1172"/>
      <c r="I180" s="1172"/>
      <c r="J180" s="1173"/>
      <c r="K180" s="1172"/>
      <c r="L180" s="1172"/>
      <c r="M180" s="814"/>
      <c r="N180" s="940"/>
      <c r="O180" s="941"/>
      <c r="P180" s="942"/>
      <c r="Q180" s="943"/>
      <c r="R180" s="855"/>
      <c r="S180" s="568"/>
      <c r="U180" s="8"/>
      <c r="V180" s="8"/>
      <c r="W180" s="8"/>
      <c r="X180" s="8"/>
      <c r="Y180" s="8"/>
    </row>
    <row r="181" spans="1:25" ht="15.5" x14ac:dyDescent="0.35">
      <c r="A181" s="1164"/>
      <c r="B181" s="328"/>
      <c r="C181" s="328"/>
      <c r="D181" s="1167"/>
      <c r="E181" s="936" t="s">
        <v>2250</v>
      </c>
      <c r="F181" s="1165" t="s">
        <v>93</v>
      </c>
      <c r="G181" s="1166"/>
      <c r="H181" s="1166">
        <v>1</v>
      </c>
      <c r="I181" s="1169"/>
      <c r="J181" s="1165"/>
      <c r="K181" s="1167"/>
      <c r="L181" s="1166"/>
      <c r="M181" s="1170"/>
      <c r="N181" s="834"/>
      <c r="O181" s="799"/>
      <c r="P181" s="800"/>
      <c r="Q181" s="334"/>
      <c r="R181" s="918"/>
      <c r="S181" s="568"/>
      <c r="U181" s="8"/>
      <c r="V181" s="8"/>
      <c r="W181" s="8"/>
      <c r="X181" s="8"/>
      <c r="Y181" s="8"/>
    </row>
    <row r="182" spans="1:25" ht="15.5" x14ac:dyDescent="0.35">
      <c r="A182" s="101"/>
      <c r="B182" s="108"/>
      <c r="C182" s="108"/>
      <c r="D182" s="802"/>
      <c r="E182" s="803" t="s">
        <v>2251</v>
      </c>
      <c r="F182" s="804" t="s">
        <v>93</v>
      </c>
      <c r="G182" s="806"/>
      <c r="H182" s="806">
        <v>1</v>
      </c>
      <c r="I182" s="805"/>
      <c r="J182" s="804"/>
      <c r="K182" s="802"/>
      <c r="L182" s="806"/>
      <c r="M182" s="832"/>
      <c r="N182" s="834"/>
      <c r="O182" s="799"/>
      <c r="P182" s="800"/>
      <c r="Q182" s="334"/>
      <c r="R182" s="918"/>
      <c r="S182" s="568"/>
      <c r="U182" s="8"/>
      <c r="V182" s="8"/>
      <c r="W182" s="8"/>
      <c r="X182" s="8"/>
      <c r="Y182" s="8"/>
    </row>
    <row r="183" spans="1:25" ht="15.5" x14ac:dyDescent="0.35">
      <c r="A183" s="101"/>
      <c r="B183" s="108"/>
      <c r="C183" s="108"/>
      <c r="D183" s="872" t="s">
        <v>54</v>
      </c>
      <c r="E183" s="803" t="s">
        <v>2253</v>
      </c>
      <c r="F183" s="804"/>
      <c r="G183" s="806"/>
      <c r="H183" s="806"/>
      <c r="I183" s="802" t="s">
        <v>2643</v>
      </c>
      <c r="J183" s="804"/>
      <c r="K183" s="802" t="s">
        <v>54</v>
      </c>
      <c r="L183" s="806">
        <v>59450</v>
      </c>
      <c r="M183" s="108" t="s">
        <v>372</v>
      </c>
      <c r="N183" s="854"/>
      <c r="O183" s="63"/>
      <c r="P183" s="800" t="s">
        <v>1623</v>
      </c>
      <c r="Q183" s="334" t="s">
        <v>2255</v>
      </c>
      <c r="R183" s="918" t="s">
        <v>1624</v>
      </c>
      <c r="S183" s="568"/>
      <c r="U183" s="8"/>
      <c r="V183" s="8"/>
      <c r="W183" s="8"/>
      <c r="X183" s="8"/>
      <c r="Y183" s="8"/>
    </row>
    <row r="184" spans="1:25" ht="16" thickBot="1" x14ac:dyDescent="0.4">
      <c r="A184" s="101"/>
      <c r="B184" s="108"/>
      <c r="C184" s="108"/>
      <c r="D184" s="872" t="s">
        <v>55</v>
      </c>
      <c r="E184" s="803" t="s">
        <v>2254</v>
      </c>
      <c r="F184" s="804"/>
      <c r="G184" s="806"/>
      <c r="H184" s="806"/>
      <c r="I184" s="802" t="s">
        <v>2644</v>
      </c>
      <c r="J184" s="804"/>
      <c r="K184" s="802" t="s">
        <v>55</v>
      </c>
      <c r="L184" s="806">
        <v>59451</v>
      </c>
      <c r="M184" s="108" t="s">
        <v>372</v>
      </c>
      <c r="N184" s="854"/>
      <c r="O184" s="63"/>
      <c r="P184" s="800" t="s">
        <v>1623</v>
      </c>
      <c r="Q184" s="334" t="s">
        <v>2255</v>
      </c>
      <c r="R184" s="918" t="s">
        <v>1624</v>
      </c>
      <c r="S184" s="568"/>
      <c r="U184" s="8"/>
      <c r="V184" s="8"/>
      <c r="W184" s="8"/>
      <c r="X184" s="8"/>
      <c r="Y184" s="8"/>
    </row>
    <row r="185" spans="1:25" ht="15.5" x14ac:dyDescent="0.35">
      <c r="A185" s="113" t="s">
        <v>2270</v>
      </c>
      <c r="B185" s="114" t="s">
        <v>44</v>
      </c>
      <c r="C185" s="114" t="s">
        <v>219</v>
      </c>
      <c r="D185" s="899"/>
      <c r="E185" s="900" t="s">
        <v>2270</v>
      </c>
      <c r="F185" s="1174" t="s">
        <v>2273</v>
      </c>
      <c r="G185" s="209"/>
      <c r="H185" s="209"/>
      <c r="I185" s="116"/>
      <c r="J185" s="210"/>
      <c r="K185" s="116"/>
      <c r="L185" s="116"/>
      <c r="M185" s="122"/>
      <c r="N185" s="122"/>
      <c r="O185" s="204"/>
      <c r="P185" s="90"/>
      <c r="Q185" s="94"/>
      <c r="R185" s="561"/>
    </row>
    <row r="186" spans="1:25" ht="15.5" x14ac:dyDescent="0.35">
      <c r="A186" s="123"/>
      <c r="B186" s="124"/>
      <c r="C186" s="124"/>
      <c r="D186" s="502"/>
      <c r="E186" s="137" t="s">
        <v>2271</v>
      </c>
      <c r="F186" s="138" t="s">
        <v>93</v>
      </c>
      <c r="G186" s="126"/>
      <c r="H186" s="177">
        <v>1</v>
      </c>
      <c r="I186" s="126"/>
      <c r="J186" s="215"/>
      <c r="K186" s="126"/>
      <c r="L186" s="126"/>
      <c r="M186" s="216"/>
      <c r="N186" s="216"/>
      <c r="O186" s="962"/>
      <c r="P186" s="88"/>
      <c r="Q186" s="94"/>
      <c r="R186" s="561"/>
    </row>
    <row r="187" spans="1:25" ht="15.5" x14ac:dyDescent="0.35">
      <c r="A187" s="123"/>
      <c r="B187" s="124"/>
      <c r="C187" s="124"/>
      <c r="D187" s="502"/>
      <c r="E187" s="137" t="s">
        <v>2272</v>
      </c>
      <c r="F187" s="138" t="s">
        <v>93</v>
      </c>
      <c r="G187" s="126"/>
      <c r="H187" s="177">
        <v>1</v>
      </c>
      <c r="I187" s="126"/>
      <c r="J187" s="215"/>
      <c r="K187" s="126"/>
      <c r="L187" s="126"/>
      <c r="M187" s="216"/>
      <c r="N187" s="216"/>
      <c r="O187" s="962"/>
      <c r="P187" s="88"/>
      <c r="Q187" s="94"/>
      <c r="R187" s="561"/>
    </row>
    <row r="188" spans="1:25" ht="15.5" x14ac:dyDescent="0.35">
      <c r="A188" s="211"/>
      <c r="B188" s="212" t="s">
        <v>44</v>
      </c>
      <c r="C188" s="213"/>
      <c r="D188" s="126" t="s">
        <v>910</v>
      </c>
      <c r="E188" s="137" t="s">
        <v>3043</v>
      </c>
      <c r="F188" s="126"/>
      <c r="G188" s="126"/>
      <c r="H188" s="177"/>
      <c r="I188" s="126"/>
      <c r="J188" s="215"/>
      <c r="K188" s="126" t="s">
        <v>910</v>
      </c>
      <c r="L188" s="126">
        <v>59450</v>
      </c>
      <c r="M188" s="216" t="s">
        <v>372</v>
      </c>
      <c r="N188" s="216" t="s">
        <v>900</v>
      </c>
      <c r="O188" s="99"/>
      <c r="P188" s="72" t="s">
        <v>743</v>
      </c>
      <c r="Q188" s="65" t="s">
        <v>2180</v>
      </c>
      <c r="R188" s="65" t="s">
        <v>2181</v>
      </c>
    </row>
    <row r="189" spans="1:25" ht="15.5" x14ac:dyDescent="0.35">
      <c r="A189" s="211"/>
      <c r="B189" s="212"/>
      <c r="C189" s="213"/>
      <c r="D189" s="126" t="s">
        <v>930</v>
      </c>
      <c r="E189" s="137" t="s">
        <v>2329</v>
      </c>
      <c r="F189" s="126"/>
      <c r="G189" s="126"/>
      <c r="H189" s="177"/>
      <c r="I189" s="126"/>
      <c r="J189" s="215"/>
      <c r="K189" s="126" t="s">
        <v>930</v>
      </c>
      <c r="L189" s="126">
        <v>59451</v>
      </c>
      <c r="M189" s="216" t="s">
        <v>372</v>
      </c>
      <c r="N189" s="216" t="s">
        <v>900</v>
      </c>
      <c r="O189" s="99"/>
      <c r="P189" s="1168" t="s">
        <v>2339</v>
      </c>
      <c r="Q189" s="1157" t="s">
        <v>2338</v>
      </c>
      <c r="R189" s="65" t="s">
        <v>2340</v>
      </c>
    </row>
    <row r="190" spans="1:25" ht="15.5" x14ac:dyDescent="0.35">
      <c r="A190" s="1214"/>
      <c r="B190" s="212"/>
      <c r="C190" s="213"/>
      <c r="D190" s="126" t="s">
        <v>931</v>
      </c>
      <c r="E190" s="137" t="s">
        <v>2330</v>
      </c>
      <c r="F190" s="126"/>
      <c r="G190" s="126"/>
      <c r="H190" s="177"/>
      <c r="I190" s="126"/>
      <c r="J190" s="215"/>
      <c r="K190" s="126" t="s">
        <v>931</v>
      </c>
      <c r="L190" s="126">
        <v>59452</v>
      </c>
      <c r="M190" s="216" t="s">
        <v>372</v>
      </c>
      <c r="N190" s="216" t="s">
        <v>900</v>
      </c>
      <c r="O190" s="1074"/>
      <c r="P190" s="1168" t="s">
        <v>2339</v>
      </c>
      <c r="Q190" s="1157" t="s">
        <v>2338</v>
      </c>
      <c r="R190" s="65" t="s">
        <v>2340</v>
      </c>
    </row>
    <row r="191" spans="1:25" ht="15.5" x14ac:dyDescent="0.35">
      <c r="A191" s="1214"/>
      <c r="B191" s="212"/>
      <c r="C191" s="213"/>
      <c r="D191" s="126" t="s">
        <v>1014</v>
      </c>
      <c r="E191" s="137" t="s">
        <v>2331</v>
      </c>
      <c r="F191" s="126"/>
      <c r="G191" s="126"/>
      <c r="H191" s="177"/>
      <c r="I191" s="126"/>
      <c r="J191" s="215"/>
      <c r="K191" s="126" t="s">
        <v>1014</v>
      </c>
      <c r="L191" s="126">
        <v>59453</v>
      </c>
      <c r="M191" s="216" t="s">
        <v>372</v>
      </c>
      <c r="N191" s="216" t="s">
        <v>900</v>
      </c>
      <c r="O191" s="1074"/>
      <c r="P191" s="1168" t="s">
        <v>2339</v>
      </c>
      <c r="Q191" s="1157" t="s">
        <v>2338</v>
      </c>
      <c r="R191" s="65" t="s">
        <v>2340</v>
      </c>
    </row>
    <row r="192" spans="1:25" ht="15.5" x14ac:dyDescent="0.35">
      <c r="A192" s="1214"/>
      <c r="B192" s="212"/>
      <c r="C192" s="213"/>
      <c r="D192" s="126" t="s">
        <v>1548</v>
      </c>
      <c r="E192" s="137" t="s">
        <v>2332</v>
      </c>
      <c r="F192" s="126"/>
      <c r="G192" s="126"/>
      <c r="H192" s="177"/>
      <c r="I192" s="126"/>
      <c r="J192" s="215"/>
      <c r="K192" s="126" t="s">
        <v>1548</v>
      </c>
      <c r="L192" s="126">
        <v>59454</v>
      </c>
      <c r="M192" s="216" t="s">
        <v>372</v>
      </c>
      <c r="N192" s="216" t="s">
        <v>900</v>
      </c>
      <c r="O192" s="1074"/>
      <c r="P192" s="1168" t="s">
        <v>2339</v>
      </c>
      <c r="Q192" s="1157" t="s">
        <v>2338</v>
      </c>
      <c r="R192" s="65" t="s">
        <v>2340</v>
      </c>
    </row>
    <row r="193" spans="1:25" ht="15.5" x14ac:dyDescent="0.35">
      <c r="A193" s="1214"/>
      <c r="B193" s="212"/>
      <c r="C193" s="213"/>
      <c r="D193" s="126" t="s">
        <v>1687</v>
      </c>
      <c r="E193" s="137" t="s">
        <v>2333</v>
      </c>
      <c r="F193" s="126"/>
      <c r="G193" s="126"/>
      <c r="H193" s="177"/>
      <c r="I193" s="126"/>
      <c r="J193" s="215"/>
      <c r="K193" s="126" t="s">
        <v>1687</v>
      </c>
      <c r="L193" s="126">
        <v>59455</v>
      </c>
      <c r="M193" s="216" t="s">
        <v>372</v>
      </c>
      <c r="N193" s="216" t="s">
        <v>900</v>
      </c>
      <c r="O193" s="1074"/>
      <c r="P193" s="1168" t="s">
        <v>2339</v>
      </c>
      <c r="Q193" s="1157" t="s">
        <v>2338</v>
      </c>
      <c r="R193" s="65" t="s">
        <v>2340</v>
      </c>
    </row>
    <row r="194" spans="1:25" ht="15" x14ac:dyDescent="0.3">
      <c r="A194" s="1271"/>
      <c r="B194" s="1272"/>
      <c r="C194" s="1273"/>
      <c r="D194" s="1274" t="s">
        <v>1690</v>
      </c>
      <c r="E194" s="1275" t="s">
        <v>2448</v>
      </c>
      <c r="F194" s="1274"/>
      <c r="G194" s="1274"/>
      <c r="H194" s="1274"/>
      <c r="I194" s="1274"/>
      <c r="J194" s="1276"/>
      <c r="K194" s="1274" t="s">
        <v>1690</v>
      </c>
      <c r="L194" s="1274">
        <v>59456</v>
      </c>
      <c r="M194" s="1277" t="s">
        <v>372</v>
      </c>
      <c r="N194" s="1277" t="s">
        <v>900</v>
      </c>
      <c r="O194" s="1278"/>
      <c r="P194" s="1279" t="s">
        <v>2449</v>
      </c>
      <c r="Q194" s="1280" t="s">
        <v>2450</v>
      </c>
      <c r="R194" s="855" t="s">
        <v>2451</v>
      </c>
    </row>
    <row r="195" spans="1:25" ht="15.5" x14ac:dyDescent="0.35">
      <c r="A195" s="1214"/>
      <c r="B195" s="212"/>
      <c r="C195" s="213"/>
      <c r="D195" s="126" t="s">
        <v>2471</v>
      </c>
      <c r="E195" s="137" t="s">
        <v>2472</v>
      </c>
      <c r="F195" s="126"/>
      <c r="G195" s="126"/>
      <c r="H195" s="177"/>
      <c r="I195" s="126"/>
      <c r="J195" s="215"/>
      <c r="K195" s="126" t="s">
        <v>2471</v>
      </c>
      <c r="L195" s="126">
        <v>59457</v>
      </c>
      <c r="M195" s="216" t="s">
        <v>372</v>
      </c>
      <c r="N195" s="216" t="s">
        <v>900</v>
      </c>
      <c r="O195" s="1074"/>
      <c r="P195" s="1242" t="s">
        <v>2470</v>
      </c>
      <c r="Q195" s="1243"/>
      <c r="R195" s="855"/>
    </row>
    <row r="196" spans="1:25" ht="15.5" x14ac:dyDescent="0.35">
      <c r="A196" s="1214"/>
      <c r="B196" s="212"/>
      <c r="C196" s="213"/>
      <c r="D196" s="126" t="s">
        <v>2815</v>
      </c>
      <c r="E196" s="137" t="s">
        <v>2816</v>
      </c>
      <c r="F196" s="126"/>
      <c r="G196" s="126"/>
      <c r="H196" s="177"/>
      <c r="I196" s="126"/>
      <c r="J196" s="215"/>
      <c r="K196" s="126" t="s">
        <v>2815</v>
      </c>
      <c r="L196" s="126">
        <v>59458</v>
      </c>
      <c r="M196" s="216" t="s">
        <v>372</v>
      </c>
      <c r="N196" s="1215" t="s">
        <v>900</v>
      </c>
      <c r="O196" s="1074"/>
      <c r="P196" s="1242" t="s">
        <v>2817</v>
      </c>
      <c r="Q196" s="1243" t="s">
        <v>2818</v>
      </c>
      <c r="R196" s="855" t="s">
        <v>2819</v>
      </c>
    </row>
    <row r="197" spans="1:25" ht="15.5" x14ac:dyDescent="0.35">
      <c r="A197" s="803" t="s">
        <v>2284</v>
      </c>
      <c r="B197" s="108" t="s">
        <v>2425</v>
      </c>
      <c r="C197" s="108" t="s">
        <v>219</v>
      </c>
      <c r="D197" s="1171"/>
      <c r="E197" s="803" t="s">
        <v>2284</v>
      </c>
      <c r="F197" s="322" t="s">
        <v>2289</v>
      </c>
      <c r="G197" s="1172"/>
      <c r="H197" s="1172"/>
      <c r="I197" s="1172"/>
      <c r="J197" s="1173"/>
      <c r="K197" s="1172"/>
      <c r="L197" s="1172"/>
      <c r="M197" s="814"/>
      <c r="N197" s="940"/>
      <c r="O197" s="941"/>
      <c r="P197" s="942"/>
      <c r="Q197" s="943"/>
      <c r="R197" s="855"/>
      <c r="S197" s="568"/>
      <c r="U197" s="8"/>
      <c r="V197" s="8"/>
      <c r="W197" s="8"/>
      <c r="X197" s="8"/>
      <c r="Y197" s="8"/>
    </row>
    <row r="198" spans="1:25" ht="15.5" x14ac:dyDescent="0.35">
      <c r="A198" s="1164"/>
      <c r="B198" s="328"/>
      <c r="C198" s="328"/>
      <c r="D198" s="1167"/>
      <c r="E198" s="936" t="s">
        <v>2300</v>
      </c>
      <c r="F198" s="1165" t="s">
        <v>93</v>
      </c>
      <c r="G198" s="1166"/>
      <c r="H198" s="1166">
        <v>1</v>
      </c>
      <c r="I198" s="1169"/>
      <c r="J198" s="1165"/>
      <c r="K198" s="1167"/>
      <c r="L198" s="1166"/>
      <c r="M198" s="1170"/>
      <c r="N198" s="834"/>
      <c r="O198" s="799"/>
      <c r="P198" s="800"/>
      <c r="Q198" s="334"/>
      <c r="R198" s="918"/>
      <c r="S198" s="568"/>
      <c r="U198" s="8"/>
      <c r="V198" s="8"/>
      <c r="W198" s="8"/>
      <c r="X198" s="8"/>
      <c r="Y198" s="8"/>
    </row>
    <row r="199" spans="1:25" ht="15.5" x14ac:dyDescent="0.35">
      <c r="A199" s="101"/>
      <c r="B199" s="108"/>
      <c r="C199" s="108"/>
      <c r="D199" s="802"/>
      <c r="E199" s="803" t="s">
        <v>2301</v>
      </c>
      <c r="F199" s="804" t="s">
        <v>93</v>
      </c>
      <c r="G199" s="806"/>
      <c r="H199" s="806">
        <v>1</v>
      </c>
      <c r="I199" s="805"/>
      <c r="J199" s="804"/>
      <c r="K199" s="802"/>
      <c r="L199" s="806"/>
      <c r="M199" s="832"/>
      <c r="N199" s="834"/>
      <c r="O199" s="799"/>
      <c r="P199" s="800"/>
      <c r="Q199" s="334"/>
      <c r="R199" s="918"/>
      <c r="S199" s="568"/>
      <c r="U199" s="8"/>
      <c r="V199" s="8"/>
      <c r="W199" s="8"/>
      <c r="X199" s="8"/>
      <c r="Y199" s="8"/>
    </row>
    <row r="200" spans="1:25" ht="15.5" x14ac:dyDescent="0.35">
      <c r="A200" s="101"/>
      <c r="B200" s="108"/>
      <c r="C200" s="108"/>
      <c r="D200" s="872" t="s">
        <v>54</v>
      </c>
      <c r="E200" s="803" t="s">
        <v>2285</v>
      </c>
      <c r="F200" s="804"/>
      <c r="G200" s="806"/>
      <c r="H200" s="806"/>
      <c r="I200" s="802"/>
      <c r="J200" s="804"/>
      <c r="K200" s="802" t="s">
        <v>54</v>
      </c>
      <c r="L200" s="806">
        <v>59450</v>
      </c>
      <c r="M200" s="108" t="s">
        <v>372</v>
      </c>
      <c r="N200" s="854"/>
      <c r="O200" s="63"/>
      <c r="P200" s="800" t="s">
        <v>2286</v>
      </c>
      <c r="Q200" s="334" t="s">
        <v>2287</v>
      </c>
      <c r="R200" s="918" t="s">
        <v>2288</v>
      </c>
      <c r="S200" s="568"/>
      <c r="U200" s="8"/>
      <c r="V200" s="8"/>
      <c r="W200" s="8"/>
      <c r="X200" s="8"/>
      <c r="Y200" s="8"/>
    </row>
    <row r="201" spans="1:25" ht="16" thickBot="1" x14ac:dyDescent="0.4">
      <c r="A201" s="101"/>
      <c r="B201" s="108"/>
      <c r="C201" s="108"/>
      <c r="D201" s="872" t="s">
        <v>55</v>
      </c>
      <c r="E201" s="803" t="s">
        <v>2328</v>
      </c>
      <c r="F201" s="804"/>
      <c r="G201" s="806"/>
      <c r="H201" s="806"/>
      <c r="I201" s="802"/>
      <c r="J201" s="804"/>
      <c r="K201" s="802" t="s">
        <v>55</v>
      </c>
      <c r="L201" s="806">
        <v>59451</v>
      </c>
      <c r="M201" s="108" t="s">
        <v>372</v>
      </c>
      <c r="N201" s="854"/>
      <c r="O201" s="63"/>
      <c r="P201" s="800" t="s">
        <v>2422</v>
      </c>
      <c r="Q201" s="334" t="s">
        <v>2423</v>
      </c>
      <c r="R201" s="918" t="s">
        <v>2424</v>
      </c>
      <c r="S201" s="568"/>
      <c r="U201" s="8"/>
      <c r="V201" s="8"/>
      <c r="W201" s="8"/>
      <c r="X201" s="8"/>
      <c r="Y201" s="8"/>
    </row>
    <row r="202" spans="1:25" ht="15.5" x14ac:dyDescent="0.35">
      <c r="A202" s="113" t="s">
        <v>2270</v>
      </c>
      <c r="B202" s="114" t="s">
        <v>44</v>
      </c>
      <c r="C202" s="114" t="s">
        <v>219</v>
      </c>
      <c r="D202" s="899"/>
      <c r="E202" s="900" t="s">
        <v>2299</v>
      </c>
      <c r="F202" s="1174" t="s">
        <v>2305</v>
      </c>
      <c r="G202" s="209"/>
      <c r="H202" s="209"/>
      <c r="I202" s="116"/>
      <c r="J202" s="210"/>
      <c r="K202" s="116"/>
      <c r="L202" s="116"/>
      <c r="M202" s="122"/>
      <c r="N202" s="122"/>
      <c r="O202" s="204"/>
      <c r="P202" s="90"/>
      <c r="Q202" s="94"/>
      <c r="R202" s="561"/>
    </row>
    <row r="203" spans="1:25" ht="15.5" x14ac:dyDescent="0.35">
      <c r="A203" s="123"/>
      <c r="B203" s="124"/>
      <c r="C203" s="124"/>
      <c r="D203" s="502"/>
      <c r="E203" s="137" t="s">
        <v>2302</v>
      </c>
      <c r="F203" s="138" t="s">
        <v>93</v>
      </c>
      <c r="G203" s="126"/>
      <c r="H203" s="177">
        <v>1</v>
      </c>
      <c r="I203" s="126"/>
      <c r="J203" s="215"/>
      <c r="K203" s="126"/>
      <c r="L203" s="126"/>
      <c r="M203" s="216"/>
      <c r="N203" s="216"/>
      <c r="O203" s="962"/>
      <c r="P203" s="88"/>
      <c r="Q203" s="94"/>
      <c r="R203" s="561"/>
    </row>
    <row r="204" spans="1:25" ht="15.5" x14ac:dyDescent="0.35">
      <c r="A204" s="123"/>
      <c r="B204" s="124"/>
      <c r="C204" s="124"/>
      <c r="D204" s="502"/>
      <c r="E204" s="137" t="s">
        <v>2303</v>
      </c>
      <c r="F204" s="138" t="s">
        <v>93</v>
      </c>
      <c r="G204" s="126"/>
      <c r="H204" s="177">
        <v>1</v>
      </c>
      <c r="I204" s="126"/>
      <c r="J204" s="215"/>
      <c r="K204" s="126"/>
      <c r="L204" s="126"/>
      <c r="M204" s="216"/>
      <c r="N204" s="216"/>
      <c r="O204" s="962"/>
      <c r="P204" s="88"/>
      <c r="Q204" s="94"/>
      <c r="R204" s="561"/>
    </row>
    <row r="205" spans="1:25" ht="15.5" x14ac:dyDescent="0.35">
      <c r="A205" s="211"/>
      <c r="B205" s="212" t="s">
        <v>44</v>
      </c>
      <c r="C205" s="213"/>
      <c r="D205" s="126" t="s">
        <v>54</v>
      </c>
      <c r="E205" s="137" t="s">
        <v>2304</v>
      </c>
      <c r="F205" s="126"/>
      <c r="G205" s="126"/>
      <c r="H205" s="177"/>
      <c r="I205" s="126"/>
      <c r="J205" s="215"/>
      <c r="K205" s="126" t="s">
        <v>54</v>
      </c>
      <c r="L205" s="126">
        <v>59450</v>
      </c>
      <c r="M205" s="216" t="s">
        <v>372</v>
      </c>
      <c r="N205" s="216" t="s">
        <v>2305</v>
      </c>
      <c r="O205" s="99"/>
      <c r="P205" s="89" t="s">
        <v>2307</v>
      </c>
      <c r="Q205" s="1157" t="s">
        <v>2306</v>
      </c>
      <c r="R205" s="65" t="s">
        <v>2308</v>
      </c>
    </row>
    <row r="206" spans="1:25" ht="15.5" x14ac:dyDescent="0.35">
      <c r="A206" s="211"/>
      <c r="B206" s="212" t="s">
        <v>44</v>
      </c>
      <c r="C206" s="213"/>
      <c r="D206" s="126" t="s">
        <v>55</v>
      </c>
      <c r="E206" s="137" t="s">
        <v>2494</v>
      </c>
      <c r="F206" s="126"/>
      <c r="G206" s="126"/>
      <c r="H206" s="177"/>
      <c r="I206" s="126"/>
      <c r="J206" s="215"/>
      <c r="K206" s="126" t="s">
        <v>55</v>
      </c>
      <c r="L206" s="126">
        <v>59451</v>
      </c>
      <c r="M206" s="216" t="s">
        <v>372</v>
      </c>
      <c r="N206" s="216" t="s">
        <v>2305</v>
      </c>
      <c r="O206" s="99"/>
      <c r="P206" s="89" t="s">
        <v>2307</v>
      </c>
      <c r="Q206" s="1157" t="s">
        <v>2306</v>
      </c>
      <c r="R206" s="65" t="s">
        <v>2308</v>
      </c>
    </row>
    <row r="207" spans="1:25" ht="15.5" x14ac:dyDescent="0.35">
      <c r="A207" s="803" t="s">
        <v>2284</v>
      </c>
      <c r="B207" s="108" t="s">
        <v>2425</v>
      </c>
      <c r="C207" s="108" t="s">
        <v>219</v>
      </c>
      <c r="D207" s="1171"/>
      <c r="E207" s="803" t="s">
        <v>2478</v>
      </c>
      <c r="F207" s="322" t="s">
        <v>2273</v>
      </c>
      <c r="G207" s="1248"/>
      <c r="H207" s="1172"/>
      <c r="I207" s="1172"/>
      <c r="J207" s="1173"/>
      <c r="K207" s="1172"/>
      <c r="L207" s="1172"/>
      <c r="M207" s="814"/>
      <c r="N207" s="940"/>
      <c r="O207" s="941"/>
      <c r="P207" s="942"/>
      <c r="Q207" s="943"/>
      <c r="R207" s="855"/>
      <c r="S207" s="568"/>
      <c r="U207" s="8"/>
      <c r="V207" s="8"/>
      <c r="W207" s="8"/>
      <c r="X207" s="8"/>
      <c r="Y207" s="8"/>
    </row>
    <row r="208" spans="1:25" ht="15.5" x14ac:dyDescent="0.35">
      <c r="A208" s="1164"/>
      <c r="B208" s="328"/>
      <c r="C208" s="328"/>
      <c r="D208" s="1167"/>
      <c r="E208" s="936" t="s">
        <v>2479</v>
      </c>
      <c r="F208" s="1165" t="s">
        <v>93</v>
      </c>
      <c r="G208" s="1167" t="s">
        <v>2461</v>
      </c>
      <c r="H208" s="1166">
        <v>1</v>
      </c>
      <c r="I208" s="1169"/>
      <c r="J208" s="1165"/>
      <c r="K208" s="1167"/>
      <c r="L208" s="1166"/>
      <c r="M208" s="1170"/>
      <c r="N208" s="834"/>
      <c r="O208" s="799"/>
      <c r="P208" s="800"/>
      <c r="Q208" s="334"/>
      <c r="R208" s="918"/>
      <c r="S208" s="568"/>
      <c r="U208" s="8"/>
      <c r="V208" s="8"/>
      <c r="W208" s="8"/>
      <c r="X208" s="8"/>
      <c r="Y208" s="8"/>
    </row>
    <row r="209" spans="1:25" ht="15.5" x14ac:dyDescent="0.35">
      <c r="A209" s="101"/>
      <c r="B209" s="108"/>
      <c r="C209" s="108"/>
      <c r="D209" s="802"/>
      <c r="E209" s="803" t="s">
        <v>2480</v>
      </c>
      <c r="F209" s="804" t="s">
        <v>93</v>
      </c>
      <c r="G209" s="802" t="s">
        <v>2461</v>
      </c>
      <c r="H209" s="806">
        <v>1</v>
      </c>
      <c r="I209" s="805"/>
      <c r="J209" s="804"/>
      <c r="K209" s="802"/>
      <c r="L209" s="806"/>
      <c r="M209" s="832"/>
      <c r="N209" s="834"/>
      <c r="O209" s="799"/>
      <c r="P209" s="800"/>
      <c r="Q209" s="334"/>
      <c r="R209" s="918"/>
      <c r="S209" s="568"/>
      <c r="U209" s="8"/>
      <c r="V209" s="8"/>
      <c r="W209" s="8"/>
      <c r="X209" s="8"/>
      <c r="Y209" s="8"/>
    </row>
    <row r="210" spans="1:25" ht="15.5" x14ac:dyDescent="0.35">
      <c r="A210" s="101"/>
      <c r="B210" s="108"/>
      <c r="C210" s="108"/>
      <c r="D210" s="872" t="s">
        <v>910</v>
      </c>
      <c r="E210" s="803" t="s">
        <v>2465</v>
      </c>
      <c r="F210" s="804"/>
      <c r="G210" s="806"/>
      <c r="H210" s="806"/>
      <c r="I210" s="802"/>
      <c r="J210" s="804"/>
      <c r="K210" s="802" t="s">
        <v>910</v>
      </c>
      <c r="L210" s="806">
        <v>59450</v>
      </c>
      <c r="M210" s="108" t="s">
        <v>2462</v>
      </c>
      <c r="N210" s="854"/>
      <c r="O210" s="63"/>
      <c r="P210" s="800" t="s">
        <v>1892</v>
      </c>
      <c r="Q210" s="334" t="s">
        <v>2463</v>
      </c>
      <c r="R210" s="918" t="s">
        <v>2464</v>
      </c>
      <c r="S210" s="568"/>
      <c r="U210" s="8"/>
      <c r="V210" s="8"/>
      <c r="W210" s="8"/>
      <c r="X210" s="8"/>
      <c r="Y210" s="8"/>
    </row>
    <row r="211" spans="1:25" ht="16" thickBot="1" x14ac:dyDescent="0.4">
      <c r="A211" s="1164"/>
      <c r="B211" s="328"/>
      <c r="C211" s="328"/>
      <c r="D211" s="1244" t="s">
        <v>930</v>
      </c>
      <c r="E211" s="803" t="s">
        <v>2571</v>
      </c>
      <c r="F211" s="1165"/>
      <c r="G211" s="1166"/>
      <c r="H211" s="1166"/>
      <c r="I211" s="1167"/>
      <c r="J211" s="1165"/>
      <c r="K211" s="1167" t="s">
        <v>930</v>
      </c>
      <c r="L211" s="1166">
        <v>59451</v>
      </c>
      <c r="M211" s="108" t="s">
        <v>2462</v>
      </c>
      <c r="N211" s="1246"/>
      <c r="O211" s="799"/>
      <c r="P211" s="800" t="s">
        <v>2449</v>
      </c>
      <c r="Q211" s="334" t="s">
        <v>2572</v>
      </c>
      <c r="R211" s="855" t="s">
        <v>2451</v>
      </c>
      <c r="S211" s="568"/>
      <c r="U211" s="8"/>
      <c r="V211" s="8"/>
      <c r="W211" s="8"/>
      <c r="X211" s="8"/>
      <c r="Y211" s="8"/>
    </row>
    <row r="212" spans="1:25" ht="15.5" x14ac:dyDescent="0.35">
      <c r="A212" s="113" t="s">
        <v>2458</v>
      </c>
      <c r="B212" s="114" t="s">
        <v>44</v>
      </c>
      <c r="C212" s="114" t="s">
        <v>219</v>
      </c>
      <c r="D212" s="899"/>
      <c r="E212" s="900" t="s">
        <v>2458</v>
      </c>
      <c r="F212" s="1174" t="s">
        <v>2273</v>
      </c>
      <c r="G212" s="209"/>
      <c r="H212" s="209"/>
      <c r="I212" s="116"/>
      <c r="J212" s="210"/>
      <c r="K212" s="116"/>
      <c r="L212" s="116"/>
      <c r="M212" s="122"/>
      <c r="N212" s="122"/>
      <c r="O212" s="204"/>
      <c r="P212" s="90"/>
      <c r="Q212" s="94"/>
      <c r="R212" s="561"/>
    </row>
    <row r="213" spans="1:25" ht="15.5" x14ac:dyDescent="0.35">
      <c r="A213" s="123"/>
      <c r="B213" s="124"/>
      <c r="C213" s="124"/>
      <c r="D213" s="502"/>
      <c r="E213" s="137" t="s">
        <v>2459</v>
      </c>
      <c r="F213" s="138" t="s">
        <v>93</v>
      </c>
      <c r="G213" s="126" t="s">
        <v>2461</v>
      </c>
      <c r="H213" s="177">
        <v>1</v>
      </c>
      <c r="I213" s="126"/>
      <c r="J213" s="215"/>
      <c r="K213" s="126"/>
      <c r="L213" s="126"/>
      <c r="M213" s="216"/>
      <c r="N213" s="216"/>
      <c r="O213" s="962"/>
      <c r="P213" s="88"/>
      <c r="Q213" s="94"/>
      <c r="R213" s="561"/>
    </row>
    <row r="214" spans="1:25" ht="15.5" x14ac:dyDescent="0.35">
      <c r="A214" s="123"/>
      <c r="B214" s="124"/>
      <c r="C214" s="124"/>
      <c r="D214" s="502"/>
      <c r="E214" s="137" t="s">
        <v>2460</v>
      </c>
      <c r="F214" s="138" t="s">
        <v>93</v>
      </c>
      <c r="G214" s="126" t="s">
        <v>2461</v>
      </c>
      <c r="H214" s="177">
        <v>1</v>
      </c>
      <c r="I214" s="126"/>
      <c r="J214" s="215"/>
      <c r="K214" s="126"/>
      <c r="L214" s="126"/>
      <c r="M214" s="216"/>
      <c r="N214" s="216"/>
      <c r="O214" s="962"/>
      <c r="P214" s="88"/>
      <c r="Q214" s="94"/>
      <c r="R214" s="561"/>
    </row>
    <row r="215" spans="1:25" ht="15.5" x14ac:dyDescent="0.35">
      <c r="A215" s="211"/>
      <c r="B215" s="212" t="s">
        <v>44</v>
      </c>
      <c r="C215" s="213"/>
      <c r="D215" s="126" t="s">
        <v>54</v>
      </c>
      <c r="E215" s="137" t="s">
        <v>2481</v>
      </c>
      <c r="F215" s="126"/>
      <c r="G215" s="126"/>
      <c r="H215" s="177"/>
      <c r="I215" s="126"/>
      <c r="J215" s="215"/>
      <c r="K215" s="126" t="s">
        <v>54</v>
      </c>
      <c r="L215" s="126">
        <v>59450</v>
      </c>
      <c r="M215" s="216" t="s">
        <v>2484</v>
      </c>
      <c r="N215" s="216" t="s">
        <v>900</v>
      </c>
      <c r="O215" s="99"/>
      <c r="P215" s="72" t="s">
        <v>2470</v>
      </c>
      <c r="Q215" s="65" t="s">
        <v>2485</v>
      </c>
      <c r="R215" s="65" t="s">
        <v>2486</v>
      </c>
    </row>
    <row r="216" spans="1:25" ht="15.5" x14ac:dyDescent="0.35">
      <c r="A216" s="211"/>
      <c r="B216" s="212"/>
      <c r="C216" s="213"/>
      <c r="D216" s="126" t="s">
        <v>55</v>
      </c>
      <c r="E216" s="137" t="s">
        <v>2482</v>
      </c>
      <c r="F216" s="126"/>
      <c r="G216" s="126"/>
      <c r="H216" s="177"/>
      <c r="I216" s="126"/>
      <c r="J216" s="215"/>
      <c r="K216" s="126" t="s">
        <v>55</v>
      </c>
      <c r="L216" s="126">
        <v>59451</v>
      </c>
      <c r="M216" s="216" t="s">
        <v>2484</v>
      </c>
      <c r="N216" s="216" t="s">
        <v>900</v>
      </c>
      <c r="O216" s="99"/>
      <c r="P216" s="72" t="s">
        <v>2470</v>
      </c>
      <c r="Q216" s="65" t="s">
        <v>2485</v>
      </c>
      <c r="R216" s="65" t="s">
        <v>2486</v>
      </c>
    </row>
    <row r="217" spans="1:25" ht="15.5" x14ac:dyDescent="0.35">
      <c r="A217" s="1214"/>
      <c r="B217" s="212"/>
      <c r="C217" s="213"/>
      <c r="D217" s="126" t="s">
        <v>56</v>
      </c>
      <c r="E217" s="137" t="s">
        <v>2483</v>
      </c>
      <c r="F217" s="126"/>
      <c r="G217" s="126"/>
      <c r="H217" s="177"/>
      <c r="I217" s="126"/>
      <c r="J217" s="215"/>
      <c r="K217" s="126" t="s">
        <v>56</v>
      </c>
      <c r="L217" s="126">
        <v>59452</v>
      </c>
      <c r="M217" s="216" t="s">
        <v>2484</v>
      </c>
      <c r="N217" s="216" t="s">
        <v>900</v>
      </c>
      <c r="O217" s="1074"/>
      <c r="P217" s="72" t="s">
        <v>2470</v>
      </c>
      <c r="Q217" s="65" t="s">
        <v>2485</v>
      </c>
      <c r="R217" s="65" t="s">
        <v>2486</v>
      </c>
    </row>
    <row r="218" spans="1:25" ht="15.5" x14ac:dyDescent="0.35">
      <c r="A218" s="803" t="s">
        <v>2568</v>
      </c>
      <c r="B218" s="108" t="s">
        <v>44</v>
      </c>
      <c r="C218" s="108" t="s">
        <v>219</v>
      </c>
      <c r="D218" s="1171"/>
      <c r="E218" s="803" t="s">
        <v>2568</v>
      </c>
      <c r="F218" s="322" t="s">
        <v>2500</v>
      </c>
      <c r="G218" s="1248"/>
      <c r="H218" s="1172"/>
      <c r="I218" s="1172"/>
      <c r="J218" s="1173"/>
      <c r="K218" s="1172"/>
      <c r="L218" s="1172"/>
      <c r="M218" s="814"/>
      <c r="N218" s="940"/>
      <c r="O218" s="941"/>
      <c r="P218" s="942"/>
      <c r="Q218" s="943"/>
      <c r="R218" s="855"/>
      <c r="S218" s="568"/>
      <c r="U218" s="8"/>
      <c r="V218" s="8"/>
      <c r="W218" s="8"/>
      <c r="X218" s="8"/>
      <c r="Y218" s="8"/>
    </row>
    <row r="219" spans="1:25" ht="15.5" x14ac:dyDescent="0.35">
      <c r="A219" s="1164"/>
      <c r="B219" s="328"/>
      <c r="C219" s="328"/>
      <c r="D219" s="1167"/>
      <c r="E219" s="936" t="s">
        <v>2495</v>
      </c>
      <c r="F219" s="1165" t="s">
        <v>93</v>
      </c>
      <c r="G219" s="1167" t="s">
        <v>2499</v>
      </c>
      <c r="H219" s="1166">
        <v>1</v>
      </c>
      <c r="I219" s="1169"/>
      <c r="J219" s="1165"/>
      <c r="K219" s="1167"/>
      <c r="L219" s="1166"/>
      <c r="M219" s="1170"/>
      <c r="N219" s="834"/>
      <c r="O219" s="799"/>
      <c r="P219" s="800"/>
      <c r="Q219" s="334"/>
      <c r="R219" s="918"/>
      <c r="S219" s="568"/>
      <c r="U219" s="8"/>
      <c r="V219" s="8"/>
      <c r="W219" s="8"/>
      <c r="X219" s="8"/>
      <c r="Y219" s="8"/>
    </row>
    <row r="220" spans="1:25" ht="15.5" x14ac:dyDescent="0.35">
      <c r="A220" s="101"/>
      <c r="B220" s="108"/>
      <c r="C220" s="108"/>
      <c r="D220" s="802"/>
      <c r="E220" s="803" t="s">
        <v>2496</v>
      </c>
      <c r="F220" s="804" t="s">
        <v>93</v>
      </c>
      <c r="G220" s="802" t="s">
        <v>2499</v>
      </c>
      <c r="H220" s="806">
        <v>1</v>
      </c>
      <c r="I220" s="805"/>
      <c r="J220" s="804"/>
      <c r="K220" s="802"/>
      <c r="L220" s="806"/>
      <c r="M220" s="832"/>
      <c r="N220" s="834"/>
      <c r="O220" s="799"/>
      <c r="P220" s="800"/>
      <c r="Q220" s="334"/>
      <c r="R220" s="918"/>
      <c r="S220" s="568"/>
      <c r="U220" s="8"/>
      <c r="V220" s="8"/>
      <c r="W220" s="8"/>
      <c r="X220" s="8"/>
      <c r="Y220" s="8"/>
    </row>
    <row r="221" spans="1:25" ht="15.5" x14ac:dyDescent="0.35">
      <c r="A221" s="101"/>
      <c r="B221" s="108"/>
      <c r="C221" s="108"/>
      <c r="D221" s="872" t="s">
        <v>54</v>
      </c>
      <c r="E221" s="803" t="s">
        <v>2497</v>
      </c>
      <c r="F221" s="804"/>
      <c r="G221" s="806"/>
      <c r="H221" s="806"/>
      <c r="I221" s="802"/>
      <c r="J221" s="804"/>
      <c r="K221" s="802" t="s">
        <v>54</v>
      </c>
      <c r="L221" s="806">
        <v>59450</v>
      </c>
      <c r="M221" s="108" t="s">
        <v>372</v>
      </c>
      <c r="N221" s="854" t="s">
        <v>2500</v>
      </c>
      <c r="O221" s="63"/>
      <c r="P221" s="800" t="s">
        <v>206</v>
      </c>
      <c r="Q221" s="334" t="s">
        <v>2501</v>
      </c>
      <c r="R221" s="918" t="s">
        <v>1858</v>
      </c>
      <c r="S221" s="568"/>
      <c r="U221" s="8"/>
      <c r="V221" s="8"/>
      <c r="W221" s="8"/>
      <c r="X221" s="8"/>
      <c r="Y221" s="8"/>
    </row>
    <row r="222" spans="1:25" ht="15.5" x14ac:dyDescent="0.35">
      <c r="A222" s="1164"/>
      <c r="B222" s="328"/>
      <c r="C222" s="328"/>
      <c r="D222" s="1244" t="s">
        <v>55</v>
      </c>
      <c r="E222" s="803" t="s">
        <v>2498</v>
      </c>
      <c r="F222" s="1165"/>
      <c r="G222" s="1166"/>
      <c r="H222" s="1166"/>
      <c r="I222" s="1167"/>
      <c r="J222" s="1165"/>
      <c r="K222" s="1167" t="s">
        <v>55</v>
      </c>
      <c r="L222" s="1166">
        <v>59451</v>
      </c>
      <c r="M222" s="108" t="s">
        <v>372</v>
      </c>
      <c r="N222" s="1246" t="s">
        <v>2500</v>
      </c>
      <c r="O222" s="799"/>
      <c r="P222" s="800" t="s">
        <v>206</v>
      </c>
      <c r="Q222" s="334" t="s">
        <v>2501</v>
      </c>
      <c r="R222" s="918" t="s">
        <v>1858</v>
      </c>
      <c r="S222" s="568"/>
      <c r="U222" s="8"/>
      <c r="V222" s="8"/>
      <c r="W222" s="8"/>
      <c r="X222" s="8"/>
      <c r="Y222" s="8"/>
    </row>
    <row r="223" spans="1:25" ht="16" thickBot="1" x14ac:dyDescent="0.4">
      <c r="A223" s="1164"/>
      <c r="B223" s="328"/>
      <c r="C223" s="328"/>
      <c r="D223" s="1244"/>
      <c r="E223" s="1245"/>
      <c r="F223" s="1165"/>
      <c r="G223" s="1166"/>
      <c r="H223" s="1166"/>
      <c r="I223" s="1167"/>
      <c r="J223" s="1165"/>
      <c r="K223" s="1167"/>
      <c r="L223" s="1166"/>
      <c r="M223" s="1186"/>
      <c r="N223" s="1246"/>
      <c r="O223" s="799"/>
      <c r="P223" s="800"/>
      <c r="Q223" s="334"/>
      <c r="R223" s="1249"/>
      <c r="S223" s="568"/>
      <c r="U223" s="8"/>
      <c r="V223" s="8"/>
      <c r="W223" s="8"/>
      <c r="X223" s="8"/>
      <c r="Y223" s="8"/>
    </row>
    <row r="224" spans="1:25" ht="15.5" x14ac:dyDescent="0.35">
      <c r="A224" s="113" t="s">
        <v>2270</v>
      </c>
      <c r="B224" s="114" t="s">
        <v>44</v>
      </c>
      <c r="C224" s="114" t="s">
        <v>219</v>
      </c>
      <c r="D224" s="899"/>
      <c r="E224" s="900" t="s">
        <v>2586</v>
      </c>
      <c r="F224" s="1174" t="s">
        <v>2273</v>
      </c>
      <c r="G224" s="209"/>
      <c r="H224" s="209"/>
      <c r="I224" s="116"/>
      <c r="J224" s="210"/>
      <c r="K224" s="116"/>
      <c r="L224" s="116"/>
      <c r="M224" s="122" t="s">
        <v>2615</v>
      </c>
      <c r="N224" s="122"/>
      <c r="O224" s="204"/>
      <c r="P224" s="90"/>
      <c r="Q224" s="94"/>
      <c r="R224" s="561"/>
    </row>
    <row r="225" spans="1:25" ht="15.5" x14ac:dyDescent="0.35">
      <c r="A225" s="123"/>
      <c r="B225" s="124"/>
      <c r="C225" s="124"/>
      <c r="D225" s="502"/>
      <c r="E225" s="137" t="s">
        <v>2612</v>
      </c>
      <c r="F225" s="138" t="s">
        <v>93</v>
      </c>
      <c r="G225" s="126"/>
      <c r="H225" s="177">
        <v>1</v>
      </c>
      <c r="I225" s="126"/>
      <c r="J225" s="215"/>
      <c r="K225" s="126"/>
      <c r="L225" s="126"/>
      <c r="M225" s="216"/>
      <c r="N225" s="216"/>
      <c r="O225" s="962"/>
      <c r="P225" s="88"/>
      <c r="Q225" s="94"/>
      <c r="R225" s="561"/>
    </row>
    <row r="226" spans="1:25" ht="15.5" x14ac:dyDescent="0.35">
      <c r="A226" s="123"/>
      <c r="B226" s="124"/>
      <c r="C226" s="124"/>
      <c r="D226" s="502"/>
      <c r="E226" s="137" t="s">
        <v>2613</v>
      </c>
      <c r="F226" s="138" t="s">
        <v>93</v>
      </c>
      <c r="G226" s="126"/>
      <c r="H226" s="177">
        <v>1</v>
      </c>
      <c r="I226" s="126"/>
      <c r="J226" s="215"/>
      <c r="K226" s="126"/>
      <c r="L226" s="126"/>
      <c r="M226" s="216"/>
      <c r="N226" s="216"/>
      <c r="O226" s="962"/>
      <c r="P226" s="88"/>
      <c r="Q226" s="94"/>
      <c r="R226" s="561"/>
    </row>
    <row r="227" spans="1:25" ht="15.5" x14ac:dyDescent="0.35">
      <c r="A227" s="211"/>
      <c r="B227" s="212" t="s">
        <v>44</v>
      </c>
      <c r="C227" s="213"/>
      <c r="D227" s="126" t="s">
        <v>910</v>
      </c>
      <c r="E227" s="137" t="s">
        <v>2587</v>
      </c>
      <c r="F227" s="126"/>
      <c r="G227" s="126"/>
      <c r="H227" s="177"/>
      <c r="I227" s="126"/>
      <c r="J227" s="215"/>
      <c r="K227" s="126" t="s">
        <v>910</v>
      </c>
      <c r="L227" s="126">
        <v>59450</v>
      </c>
      <c r="M227" s="216" t="s">
        <v>2462</v>
      </c>
      <c r="N227" s="216" t="s">
        <v>900</v>
      </c>
      <c r="O227" s="99"/>
      <c r="P227" s="72" t="s">
        <v>485</v>
      </c>
      <c r="Q227" s="65" t="s">
        <v>2614</v>
      </c>
      <c r="R227" s="65" t="s">
        <v>2081</v>
      </c>
    </row>
    <row r="228" spans="1:25" ht="15.5" x14ac:dyDescent="0.35">
      <c r="A228" s="211"/>
      <c r="B228" s="212" t="s">
        <v>44</v>
      </c>
      <c r="C228" s="213"/>
      <c r="D228" s="126" t="s">
        <v>930</v>
      </c>
      <c r="E228" s="137" t="s">
        <v>2616</v>
      </c>
      <c r="F228" s="126"/>
      <c r="G228" s="126"/>
      <c r="H228" s="177"/>
      <c r="I228" s="126"/>
      <c r="J228" s="215"/>
      <c r="K228" s="126" t="s">
        <v>930</v>
      </c>
      <c r="L228" s="126">
        <v>59451</v>
      </c>
      <c r="M228" s="216" t="s">
        <v>2462</v>
      </c>
      <c r="N228" s="216" t="s">
        <v>900</v>
      </c>
      <c r="O228" s="99"/>
      <c r="P228" s="72" t="s">
        <v>485</v>
      </c>
      <c r="Q228" s="65" t="s">
        <v>2617</v>
      </c>
      <c r="R228" s="65" t="s">
        <v>2081</v>
      </c>
    </row>
    <row r="229" spans="1:25" ht="15.5" x14ac:dyDescent="0.35">
      <c r="A229" s="211"/>
      <c r="B229" s="212" t="s">
        <v>44</v>
      </c>
      <c r="C229" s="213"/>
      <c r="D229" s="126" t="s">
        <v>931</v>
      </c>
      <c r="E229" s="137" t="s">
        <v>2618</v>
      </c>
      <c r="F229" s="126"/>
      <c r="G229" s="126"/>
      <c r="H229" s="177"/>
      <c r="I229" s="126"/>
      <c r="J229" s="215"/>
      <c r="K229" s="126" t="s">
        <v>931</v>
      </c>
      <c r="L229" s="126">
        <v>59452</v>
      </c>
      <c r="M229" s="216" t="s">
        <v>2462</v>
      </c>
      <c r="N229" s="216" t="s">
        <v>900</v>
      </c>
      <c r="O229" s="99"/>
      <c r="P229" s="72" t="s">
        <v>485</v>
      </c>
      <c r="Q229" s="65" t="s">
        <v>2617</v>
      </c>
      <c r="R229" s="65" t="s">
        <v>2081</v>
      </c>
    </row>
    <row r="230" spans="1:25" ht="15.5" x14ac:dyDescent="0.35">
      <c r="A230" s="803" t="s">
        <v>2605</v>
      </c>
      <c r="B230" s="108" t="s">
        <v>44</v>
      </c>
      <c r="C230" s="108" t="s">
        <v>219</v>
      </c>
      <c r="D230" s="1171"/>
      <c r="E230" s="803" t="s">
        <v>2605</v>
      </c>
      <c r="F230" s="1282" t="s">
        <v>2226</v>
      </c>
      <c r="G230" s="1248"/>
      <c r="H230" s="1172"/>
      <c r="I230" s="1172"/>
      <c r="J230" s="1173"/>
      <c r="K230" s="1172"/>
      <c r="L230" s="1172"/>
      <c r="M230" s="814"/>
      <c r="N230" s="940"/>
      <c r="O230" s="941"/>
      <c r="P230" s="942"/>
      <c r="Q230" s="943"/>
      <c r="R230" s="855"/>
      <c r="S230" s="568"/>
      <c r="U230" s="8"/>
      <c r="V230" s="8"/>
      <c r="W230" s="8"/>
      <c r="X230" s="8"/>
      <c r="Y230" s="8"/>
    </row>
    <row r="231" spans="1:25" ht="15.5" x14ac:dyDescent="0.35">
      <c r="A231" s="1164"/>
      <c r="B231" s="328"/>
      <c r="C231" s="328"/>
      <c r="D231" s="1167"/>
      <c r="E231" s="936" t="s">
        <v>2606</v>
      </c>
      <c r="F231" s="1165" t="s">
        <v>93</v>
      </c>
      <c r="G231" s="1167" t="s">
        <v>2461</v>
      </c>
      <c r="H231" s="1166">
        <v>1</v>
      </c>
      <c r="I231" s="1169"/>
      <c r="J231" s="1165"/>
      <c r="K231" s="1167"/>
      <c r="L231" s="1166"/>
      <c r="M231" s="1170"/>
      <c r="N231" s="834"/>
      <c r="O231" s="799"/>
      <c r="P231" s="800"/>
      <c r="Q231" s="334"/>
      <c r="R231" s="918"/>
      <c r="S231" s="568"/>
      <c r="U231" s="8"/>
      <c r="V231" s="8"/>
      <c r="W231" s="8"/>
      <c r="X231" s="8"/>
      <c r="Y231" s="8"/>
    </row>
    <row r="232" spans="1:25" ht="15.5" x14ac:dyDescent="0.35">
      <c r="A232" s="101"/>
      <c r="B232" s="108"/>
      <c r="C232" s="108"/>
      <c r="D232" s="802"/>
      <c r="E232" s="803" t="s">
        <v>2607</v>
      </c>
      <c r="F232" s="804" t="s">
        <v>93</v>
      </c>
      <c r="G232" s="802" t="s">
        <v>2461</v>
      </c>
      <c r="H232" s="806">
        <v>1</v>
      </c>
      <c r="I232" s="805"/>
      <c r="J232" s="804"/>
      <c r="K232" s="802"/>
      <c r="L232" s="806"/>
      <c r="M232" s="832"/>
      <c r="N232" s="834"/>
      <c r="O232" s="799"/>
      <c r="P232" s="800"/>
      <c r="Q232" s="334"/>
      <c r="R232" s="918"/>
      <c r="S232" s="568"/>
      <c r="U232" s="8"/>
      <c r="V232" s="8"/>
      <c r="W232" s="8"/>
      <c r="X232" s="8"/>
      <c r="Y232" s="8"/>
    </row>
    <row r="233" spans="1:25" ht="15.5" x14ac:dyDescent="0.35">
      <c r="A233" s="101"/>
      <c r="B233" s="108"/>
      <c r="C233" s="108"/>
      <c r="D233" s="872" t="s">
        <v>54</v>
      </c>
      <c r="E233" s="803" t="s">
        <v>2608</v>
      </c>
      <c r="F233" s="804"/>
      <c r="G233" s="806"/>
      <c r="H233" s="806"/>
      <c r="I233" s="802"/>
      <c r="J233" s="804"/>
      <c r="K233" s="802" t="s">
        <v>54</v>
      </c>
      <c r="L233" s="806">
        <v>59450</v>
      </c>
      <c r="M233" s="108" t="s">
        <v>2462</v>
      </c>
      <c r="N233" s="854" t="s">
        <v>2226</v>
      </c>
      <c r="O233" s="63"/>
      <c r="P233" s="89" t="s">
        <v>622</v>
      </c>
      <c r="Q233" s="95" t="s">
        <v>2611</v>
      </c>
      <c r="R233" s="561" t="s">
        <v>2604</v>
      </c>
      <c r="S233" s="568"/>
      <c r="U233" s="8"/>
      <c r="V233" s="8"/>
      <c r="W233" s="8"/>
      <c r="X233" s="8"/>
      <c r="Y233" s="8"/>
    </row>
    <row r="234" spans="1:25" ht="15.5" x14ac:dyDescent="0.35">
      <c r="A234" s="1164"/>
      <c r="B234" s="328"/>
      <c r="C234" s="328"/>
      <c r="D234" s="1244" t="s">
        <v>55</v>
      </c>
      <c r="E234" s="803" t="s">
        <v>2609</v>
      </c>
      <c r="F234" s="1165"/>
      <c r="G234" s="1166"/>
      <c r="H234" s="1166"/>
      <c r="I234" s="1167"/>
      <c r="J234" s="1165"/>
      <c r="K234" s="802" t="s">
        <v>55</v>
      </c>
      <c r="L234" s="806">
        <v>59451</v>
      </c>
      <c r="M234" s="108" t="s">
        <v>2462</v>
      </c>
      <c r="N234" s="854" t="s">
        <v>2226</v>
      </c>
      <c r="O234" s="799"/>
      <c r="P234" s="89" t="s">
        <v>622</v>
      </c>
      <c r="Q234" s="95" t="s">
        <v>2611</v>
      </c>
      <c r="R234" s="561" t="s">
        <v>2604</v>
      </c>
      <c r="S234" s="568"/>
      <c r="U234" s="8"/>
      <c r="V234" s="8"/>
      <c r="W234" s="8"/>
      <c r="X234" s="8"/>
      <c r="Y234" s="8"/>
    </row>
    <row r="235" spans="1:25" ht="15.5" x14ac:dyDescent="0.35">
      <c r="A235" s="1164"/>
      <c r="B235" s="328"/>
      <c r="C235" s="328"/>
      <c r="D235" s="1244" t="s">
        <v>56</v>
      </c>
      <c r="E235" s="803" t="s">
        <v>2610</v>
      </c>
      <c r="F235" s="1165"/>
      <c r="G235" s="1166"/>
      <c r="H235" s="1166"/>
      <c r="I235" s="1167"/>
      <c r="J235" s="1165"/>
      <c r="K235" s="802" t="s">
        <v>56</v>
      </c>
      <c r="L235" s="806">
        <v>59452</v>
      </c>
      <c r="M235" s="108" t="s">
        <v>2462</v>
      </c>
      <c r="N235" s="854" t="s">
        <v>2226</v>
      </c>
      <c r="O235" s="799"/>
      <c r="P235" s="89" t="s">
        <v>622</v>
      </c>
      <c r="Q235" s="95" t="s">
        <v>2611</v>
      </c>
      <c r="R235" s="561" t="s">
        <v>2604</v>
      </c>
      <c r="S235" s="568"/>
      <c r="U235" s="8"/>
      <c r="V235" s="8"/>
      <c r="W235" s="8"/>
      <c r="X235" s="8"/>
      <c r="Y235" s="8"/>
    </row>
    <row r="236" spans="1:25" ht="16" thickBot="1" x14ac:dyDescent="0.4">
      <c r="A236" s="1164"/>
      <c r="B236" s="328"/>
      <c r="C236" s="328"/>
      <c r="D236" s="1244"/>
      <c r="E236" s="1245"/>
      <c r="F236" s="1165"/>
      <c r="G236" s="1166"/>
      <c r="H236" s="1166"/>
      <c r="I236" s="1167"/>
      <c r="J236" s="1165"/>
      <c r="K236" s="1167"/>
      <c r="L236" s="1166"/>
      <c r="M236" s="1186"/>
      <c r="N236" s="1246"/>
      <c r="O236" s="799"/>
      <c r="P236" s="800"/>
      <c r="Q236" s="334"/>
      <c r="R236" s="1249"/>
      <c r="S236" s="568"/>
      <c r="U236" s="8"/>
      <c r="V236" s="8"/>
      <c r="W236" s="8"/>
      <c r="X236" s="8"/>
      <c r="Y236" s="8"/>
    </row>
    <row r="237" spans="1:25" ht="15.5" x14ac:dyDescent="0.35">
      <c r="A237" s="900" t="s">
        <v>2732</v>
      </c>
      <c r="B237" s="114" t="s">
        <v>44</v>
      </c>
      <c r="C237" s="114" t="s">
        <v>219</v>
      </c>
      <c r="D237" s="899"/>
      <c r="E237" s="900" t="s">
        <v>2732</v>
      </c>
      <c r="F237" s="1174" t="s">
        <v>2728</v>
      </c>
      <c r="G237" s="209"/>
      <c r="H237" s="209"/>
      <c r="I237" s="116"/>
      <c r="J237" s="210"/>
      <c r="K237" s="116"/>
      <c r="L237" s="116"/>
      <c r="M237" s="122" t="s">
        <v>2615</v>
      </c>
      <c r="N237" s="122"/>
      <c r="O237" s="204"/>
      <c r="P237" s="90"/>
      <c r="Q237" s="94"/>
      <c r="R237" s="561"/>
    </row>
    <row r="238" spans="1:25" ht="15.5" x14ac:dyDescent="0.35">
      <c r="A238" s="123"/>
      <c r="B238" s="124"/>
      <c r="C238" s="124"/>
      <c r="D238" s="502"/>
      <c r="E238" s="137" t="s">
        <v>2733</v>
      </c>
      <c r="F238" s="138" t="s">
        <v>93</v>
      </c>
      <c r="G238" s="126"/>
      <c r="H238" s="177">
        <v>1</v>
      </c>
      <c r="I238" s="126"/>
      <c r="J238" s="215"/>
      <c r="K238" s="126"/>
      <c r="L238" s="126"/>
      <c r="M238" s="216"/>
      <c r="N238" s="216"/>
      <c r="O238" s="962"/>
      <c r="P238" s="88"/>
      <c r="Q238" s="94"/>
      <c r="R238" s="561"/>
    </row>
    <row r="239" spans="1:25" ht="15.5" x14ac:dyDescent="0.35">
      <c r="A239" s="123"/>
      <c r="B239" s="124"/>
      <c r="C239" s="124"/>
      <c r="D239" s="502"/>
      <c r="E239" s="137" t="s">
        <v>2734</v>
      </c>
      <c r="F239" s="138" t="s">
        <v>93</v>
      </c>
      <c r="G239" s="126"/>
      <c r="H239" s="177">
        <v>1</v>
      </c>
      <c r="I239" s="126"/>
      <c r="J239" s="215"/>
      <c r="K239" s="126"/>
      <c r="L239" s="126"/>
      <c r="M239" s="216"/>
      <c r="N239" s="216"/>
      <c r="O239" s="962"/>
      <c r="P239" s="88"/>
      <c r="Q239" s="94"/>
      <c r="R239" s="561"/>
    </row>
    <row r="240" spans="1:25" ht="15.5" x14ac:dyDescent="0.35">
      <c r="A240" s="211"/>
      <c r="B240" s="212" t="s">
        <v>44</v>
      </c>
      <c r="C240" s="213"/>
      <c r="D240" s="126" t="s">
        <v>54</v>
      </c>
      <c r="E240" s="137" t="s">
        <v>2731</v>
      </c>
      <c r="F240" s="126"/>
      <c r="G240" s="126"/>
      <c r="H240" s="177"/>
      <c r="I240" s="126"/>
      <c r="J240" s="215"/>
      <c r="K240" s="126" t="s">
        <v>54</v>
      </c>
      <c r="L240" s="126">
        <v>59450</v>
      </c>
      <c r="M240" s="216" t="s">
        <v>2462</v>
      </c>
      <c r="N240" s="216" t="s">
        <v>2728</v>
      </c>
      <c r="O240" s="99"/>
      <c r="P240" s="72" t="s">
        <v>1437</v>
      </c>
      <c r="Q240" s="65" t="s">
        <v>2730</v>
      </c>
      <c r="R240" s="65" t="s">
        <v>2727</v>
      </c>
    </row>
    <row r="241" spans="1:25" ht="15.5" x14ac:dyDescent="0.35">
      <c r="A241" s="803" t="s">
        <v>2746</v>
      </c>
      <c r="B241" s="108" t="s">
        <v>44</v>
      </c>
      <c r="C241" s="108" t="s">
        <v>219</v>
      </c>
      <c r="D241" s="1171"/>
      <c r="E241" s="803" t="s">
        <v>2746</v>
      </c>
      <c r="F241" s="322" t="s">
        <v>2753</v>
      </c>
      <c r="G241" s="1248"/>
      <c r="H241" s="1172"/>
      <c r="I241" s="1172"/>
      <c r="J241" s="1173"/>
      <c r="K241" s="1172"/>
      <c r="L241" s="1172"/>
      <c r="M241" s="814"/>
      <c r="N241" s="940"/>
      <c r="O241" s="941"/>
      <c r="P241" s="942"/>
      <c r="Q241" s="943"/>
      <c r="R241" s="855"/>
      <c r="S241" s="568"/>
      <c r="U241" s="8"/>
      <c r="V241" s="8"/>
      <c r="W241" s="8"/>
      <c r="X241" s="8"/>
      <c r="Y241" s="8"/>
    </row>
    <row r="242" spans="1:25" ht="15.5" x14ac:dyDescent="0.35">
      <c r="A242" s="1164"/>
      <c r="B242" s="328"/>
      <c r="C242" s="328"/>
      <c r="D242" s="1167"/>
      <c r="E242" s="936" t="s">
        <v>2747</v>
      </c>
      <c r="F242" s="1165" t="s">
        <v>93</v>
      </c>
      <c r="G242" s="1167" t="s">
        <v>2461</v>
      </c>
      <c r="H242" s="1166">
        <v>1</v>
      </c>
      <c r="I242" s="1169"/>
      <c r="J242" s="1165"/>
      <c r="K242" s="1167"/>
      <c r="L242" s="1166"/>
      <c r="M242" s="1170"/>
      <c r="N242" s="834"/>
      <c r="O242" s="799"/>
      <c r="P242" s="800"/>
      <c r="Q242" s="334"/>
      <c r="R242" s="918"/>
      <c r="S242" s="568"/>
      <c r="U242" s="8"/>
      <c r="V242" s="8"/>
      <c r="W242" s="8"/>
      <c r="X242" s="8"/>
      <c r="Y242" s="8"/>
    </row>
    <row r="243" spans="1:25" ht="15.5" x14ac:dyDescent="0.35">
      <c r="A243" s="101"/>
      <c r="B243" s="108"/>
      <c r="C243" s="108"/>
      <c r="D243" s="802"/>
      <c r="E243" s="803" t="s">
        <v>2748</v>
      </c>
      <c r="F243" s="804" t="s">
        <v>93</v>
      </c>
      <c r="G243" s="802" t="s">
        <v>2461</v>
      </c>
      <c r="H243" s="806">
        <v>1</v>
      </c>
      <c r="I243" s="805"/>
      <c r="J243" s="804"/>
      <c r="K243" s="802"/>
      <c r="L243" s="806"/>
      <c r="M243" s="832"/>
      <c r="N243" s="834"/>
      <c r="O243" s="799"/>
      <c r="P243" s="800"/>
      <c r="Q243" s="334"/>
      <c r="R243" s="918"/>
      <c r="S243" s="568"/>
      <c r="U243" s="8"/>
      <c r="V243" s="8"/>
      <c r="W243" s="8"/>
      <c r="X243" s="8"/>
      <c r="Y243" s="8"/>
    </row>
    <row r="244" spans="1:25" ht="15.5" x14ac:dyDescent="0.35">
      <c r="A244" s="101"/>
      <c r="B244" s="108"/>
      <c r="C244" s="108"/>
      <c r="D244" s="872" t="s">
        <v>54</v>
      </c>
      <c r="E244" s="803" t="s">
        <v>2749</v>
      </c>
      <c r="F244" s="804"/>
      <c r="G244" s="806"/>
      <c r="H244" s="806"/>
      <c r="I244" s="802"/>
      <c r="J244" s="804"/>
      <c r="K244" s="802" t="s">
        <v>54</v>
      </c>
      <c r="L244" s="806">
        <v>59450</v>
      </c>
      <c r="M244" s="108" t="s">
        <v>2462</v>
      </c>
      <c r="N244" s="854" t="s">
        <v>2753</v>
      </c>
      <c r="O244" s="63"/>
      <c r="P244" s="89" t="s">
        <v>2754</v>
      </c>
      <c r="Q244" s="95" t="s">
        <v>2755</v>
      </c>
      <c r="R244" s="561" t="s">
        <v>2756</v>
      </c>
      <c r="S244" s="568"/>
      <c r="U244" s="8"/>
      <c r="V244" s="8"/>
      <c r="W244" s="8"/>
      <c r="X244" s="8"/>
      <c r="Y244" s="8"/>
    </row>
    <row r="245" spans="1:25" ht="15.5" x14ac:dyDescent="0.35">
      <c r="A245" s="101"/>
      <c r="B245" s="108"/>
      <c r="C245" s="108"/>
      <c r="D245" s="872" t="s">
        <v>55</v>
      </c>
      <c r="E245" s="803" t="s">
        <v>2750</v>
      </c>
      <c r="F245" s="804"/>
      <c r="G245" s="806"/>
      <c r="H245" s="806"/>
      <c r="I245" s="802"/>
      <c r="J245" s="804"/>
      <c r="K245" s="802" t="s">
        <v>55</v>
      </c>
      <c r="L245" s="806">
        <v>59451</v>
      </c>
      <c r="M245" s="108" t="s">
        <v>2462</v>
      </c>
      <c r="N245" s="854" t="s">
        <v>2753</v>
      </c>
      <c r="O245" s="63"/>
      <c r="P245" s="89" t="s">
        <v>2754</v>
      </c>
      <c r="Q245" s="95" t="s">
        <v>2755</v>
      </c>
      <c r="R245" s="561" t="s">
        <v>2756</v>
      </c>
      <c r="S245" s="568"/>
      <c r="U245" s="8"/>
      <c r="V245" s="8"/>
      <c r="W245" s="8"/>
      <c r="X245" s="8"/>
      <c r="Y245" s="8"/>
    </row>
    <row r="246" spans="1:25" ht="15.5" x14ac:dyDescent="0.35">
      <c r="A246" s="101"/>
      <c r="B246" s="108"/>
      <c r="C246" s="108"/>
      <c r="D246" s="872" t="s">
        <v>56</v>
      </c>
      <c r="E246" s="803" t="s">
        <v>2751</v>
      </c>
      <c r="F246" s="804"/>
      <c r="G246" s="806"/>
      <c r="H246" s="806"/>
      <c r="I246" s="802"/>
      <c r="J246" s="804"/>
      <c r="K246" s="802" t="s">
        <v>56</v>
      </c>
      <c r="L246" s="806">
        <v>59452</v>
      </c>
      <c r="M246" s="108" t="s">
        <v>2462</v>
      </c>
      <c r="N246" s="854" t="s">
        <v>2753</v>
      </c>
      <c r="O246" s="63"/>
      <c r="P246" s="89" t="s">
        <v>2754</v>
      </c>
      <c r="Q246" s="95" t="s">
        <v>2755</v>
      </c>
      <c r="R246" s="561" t="s">
        <v>2756</v>
      </c>
      <c r="S246" s="568"/>
      <c r="U246" s="8"/>
      <c r="V246" s="8"/>
      <c r="W246" s="8"/>
      <c r="X246" s="8"/>
      <c r="Y246" s="8"/>
    </row>
    <row r="247" spans="1:25" ht="15.5" x14ac:dyDescent="0.35">
      <c r="A247" s="101"/>
      <c r="B247" s="108"/>
      <c r="C247" s="108"/>
      <c r="D247" s="872" t="s">
        <v>57</v>
      </c>
      <c r="E247" s="803" t="s">
        <v>2752</v>
      </c>
      <c r="F247" s="804"/>
      <c r="G247" s="806"/>
      <c r="H247" s="806"/>
      <c r="I247" s="802"/>
      <c r="J247" s="804"/>
      <c r="K247" s="802" t="s">
        <v>57</v>
      </c>
      <c r="L247" s="806">
        <v>59453</v>
      </c>
      <c r="M247" s="108" t="s">
        <v>2462</v>
      </c>
      <c r="N247" s="854" t="s">
        <v>2753</v>
      </c>
      <c r="O247" s="63"/>
      <c r="P247" s="89" t="s">
        <v>2754</v>
      </c>
      <c r="Q247" s="95" t="s">
        <v>2755</v>
      </c>
      <c r="R247" s="561" t="s">
        <v>2756</v>
      </c>
      <c r="S247" s="568"/>
      <c r="U247" s="8"/>
      <c r="V247" s="8"/>
      <c r="W247" s="8"/>
      <c r="X247" s="8"/>
      <c r="Y247" s="8"/>
    </row>
    <row r="248" spans="1:25" ht="16" thickBot="1" x14ac:dyDescent="0.4">
      <c r="A248" s="101"/>
      <c r="B248" s="108"/>
      <c r="C248" s="108"/>
      <c r="D248" s="872" t="s">
        <v>58</v>
      </c>
      <c r="E248" s="803" t="s">
        <v>2757</v>
      </c>
      <c r="F248" s="804"/>
      <c r="G248" s="806"/>
      <c r="H248" s="806"/>
      <c r="I248" s="802"/>
      <c r="J248" s="804"/>
      <c r="K248" s="802" t="s">
        <v>58</v>
      </c>
      <c r="L248" s="806">
        <v>59454</v>
      </c>
      <c r="M248" s="108" t="s">
        <v>2462</v>
      </c>
      <c r="N248" s="854" t="s">
        <v>2753</v>
      </c>
      <c r="O248" s="63"/>
      <c r="P248" s="89" t="s">
        <v>2754</v>
      </c>
      <c r="Q248" s="95" t="s">
        <v>2755</v>
      </c>
      <c r="R248" s="561" t="s">
        <v>2756</v>
      </c>
      <c r="S248" s="568"/>
      <c r="U248" s="8"/>
      <c r="V248" s="8"/>
      <c r="W248" s="8"/>
      <c r="X248" s="8"/>
      <c r="Y248" s="8"/>
    </row>
    <row r="249" spans="1:25" ht="15.5" x14ac:dyDescent="0.35">
      <c r="A249" s="900" t="s">
        <v>2773</v>
      </c>
      <c r="B249" s="114" t="s">
        <v>44</v>
      </c>
      <c r="C249" s="114" t="s">
        <v>219</v>
      </c>
      <c r="D249" s="899"/>
      <c r="E249" s="900" t="s">
        <v>2773</v>
      </c>
      <c r="F249" s="1041" t="s">
        <v>2776</v>
      </c>
      <c r="G249" s="209"/>
      <c r="H249" s="209"/>
      <c r="I249" s="116"/>
      <c r="J249" s="210"/>
      <c r="K249" s="116"/>
      <c r="L249" s="116"/>
      <c r="M249" s="122" t="s">
        <v>2615</v>
      </c>
      <c r="N249" s="122"/>
      <c r="O249" s="204"/>
      <c r="P249" s="90"/>
      <c r="Q249" s="94"/>
      <c r="R249" s="561"/>
    </row>
    <row r="250" spans="1:25" ht="15.5" x14ac:dyDescent="0.35">
      <c r="A250" s="123"/>
      <c r="B250" s="124"/>
      <c r="C250" s="124"/>
      <c r="D250" s="502"/>
      <c r="E250" s="137" t="s">
        <v>2774</v>
      </c>
      <c r="F250" s="138" t="s">
        <v>93</v>
      </c>
      <c r="G250" s="126"/>
      <c r="H250" s="177">
        <v>1</v>
      </c>
      <c r="I250" s="126"/>
      <c r="J250" s="215"/>
      <c r="K250" s="126"/>
      <c r="L250" s="126"/>
      <c r="M250" s="216"/>
      <c r="N250" s="216"/>
      <c r="O250" s="962"/>
      <c r="P250" s="88"/>
      <c r="Q250" s="94"/>
      <c r="R250" s="561"/>
    </row>
    <row r="251" spans="1:25" ht="15.5" x14ac:dyDescent="0.35">
      <c r="A251" s="123"/>
      <c r="B251" s="124"/>
      <c r="C251" s="124"/>
      <c r="D251" s="502"/>
      <c r="E251" s="137" t="s">
        <v>2775</v>
      </c>
      <c r="F251" s="138" t="s">
        <v>93</v>
      </c>
      <c r="G251" s="126"/>
      <c r="H251" s="177">
        <v>1</v>
      </c>
      <c r="I251" s="126"/>
      <c r="J251" s="215"/>
      <c r="K251" s="126"/>
      <c r="L251" s="126"/>
      <c r="M251" s="216"/>
      <c r="N251" s="216"/>
      <c r="O251" s="962"/>
      <c r="P251" s="88"/>
      <c r="Q251" s="94"/>
      <c r="R251" s="561"/>
    </row>
    <row r="252" spans="1:25" ht="15.5" x14ac:dyDescent="0.35">
      <c r="A252" s="211"/>
      <c r="B252" s="212" t="s">
        <v>44</v>
      </c>
      <c r="C252" s="213"/>
      <c r="D252" s="126" t="s">
        <v>54</v>
      </c>
      <c r="E252" s="137" t="s">
        <v>2791</v>
      </c>
      <c r="F252" s="126"/>
      <c r="G252" s="126"/>
      <c r="H252" s="177"/>
      <c r="I252" s="126"/>
      <c r="J252" s="215"/>
      <c r="K252" s="126" t="s">
        <v>54</v>
      </c>
      <c r="L252" s="126">
        <v>59450</v>
      </c>
      <c r="M252" s="216" t="s">
        <v>2462</v>
      </c>
      <c r="N252" s="216" t="s">
        <v>2776</v>
      </c>
      <c r="O252" s="99"/>
      <c r="P252" s="72" t="s">
        <v>395</v>
      </c>
      <c r="Q252" s="65" t="s">
        <v>2777</v>
      </c>
      <c r="R252" s="65" t="s">
        <v>2778</v>
      </c>
    </row>
    <row r="253" spans="1:25" ht="15.5" x14ac:dyDescent="0.35">
      <c r="A253" s="211"/>
      <c r="B253" s="212"/>
      <c r="C253" s="213"/>
      <c r="D253" s="126"/>
      <c r="E253" s="137"/>
      <c r="F253" s="126"/>
      <c r="G253" s="126"/>
      <c r="H253" s="177"/>
      <c r="I253" s="126"/>
      <c r="J253" s="215"/>
      <c r="K253" s="126"/>
      <c r="L253" s="126"/>
      <c r="M253" s="524"/>
      <c r="N253" s="1290"/>
      <c r="O253" s="99"/>
      <c r="P253" s="72"/>
      <c r="Q253" s="65"/>
      <c r="R253" s="561"/>
    </row>
    <row r="254" spans="1:25" ht="15.5" x14ac:dyDescent="0.35">
      <c r="A254" s="803" t="s">
        <v>2788</v>
      </c>
      <c r="B254" s="108" t="s">
        <v>44</v>
      </c>
      <c r="C254" s="108" t="s">
        <v>219</v>
      </c>
      <c r="D254" s="1171"/>
      <c r="E254" s="803" t="s">
        <v>2788</v>
      </c>
      <c r="F254" s="322" t="s">
        <v>2205</v>
      </c>
      <c r="G254" s="1248"/>
      <c r="H254" s="1172"/>
      <c r="I254" s="1172"/>
      <c r="J254" s="1173"/>
      <c r="K254" s="1172"/>
      <c r="L254" s="1172"/>
      <c r="M254" s="814"/>
      <c r="N254" s="940"/>
      <c r="O254" s="941"/>
      <c r="P254" s="942"/>
      <c r="Q254" s="943"/>
      <c r="R254" s="855"/>
      <c r="S254" s="568"/>
      <c r="U254" s="8"/>
      <c r="V254" s="8"/>
      <c r="W254" s="8"/>
      <c r="X254" s="8"/>
      <c r="Y254" s="8"/>
    </row>
    <row r="255" spans="1:25" ht="15.5" x14ac:dyDescent="0.35">
      <c r="A255" s="1164"/>
      <c r="B255" s="328"/>
      <c r="C255" s="328"/>
      <c r="D255" s="1167"/>
      <c r="E255" s="936" t="s">
        <v>2789</v>
      </c>
      <c r="F255" s="1165" t="s">
        <v>93</v>
      </c>
      <c r="G255" s="1167" t="s">
        <v>2461</v>
      </c>
      <c r="H255" s="1166">
        <v>1</v>
      </c>
      <c r="I255" s="1169"/>
      <c r="J255" s="1165"/>
      <c r="K255" s="1167"/>
      <c r="L255" s="1166"/>
      <c r="M255" s="1170"/>
      <c r="N255" s="834"/>
      <c r="O255" s="799"/>
      <c r="P255" s="800"/>
      <c r="Q255" s="334"/>
      <c r="R255" s="918"/>
      <c r="S255" s="568"/>
      <c r="U255" s="8"/>
      <c r="V255" s="8"/>
      <c r="W255" s="8"/>
      <c r="X255" s="8"/>
      <c r="Y255" s="8"/>
    </row>
    <row r="256" spans="1:25" ht="15.5" x14ac:dyDescent="0.35">
      <c r="A256" s="101"/>
      <c r="B256" s="108"/>
      <c r="C256" s="108"/>
      <c r="D256" s="802"/>
      <c r="E256" s="803" t="s">
        <v>2790</v>
      </c>
      <c r="F256" s="804" t="s">
        <v>93</v>
      </c>
      <c r="G256" s="802" t="s">
        <v>2461</v>
      </c>
      <c r="H256" s="806">
        <v>1</v>
      </c>
      <c r="I256" s="805"/>
      <c r="J256" s="804"/>
      <c r="K256" s="802"/>
      <c r="L256" s="806"/>
      <c r="M256" s="832"/>
      <c r="N256" s="834"/>
      <c r="O256" s="799"/>
      <c r="P256" s="800"/>
      <c r="Q256" s="334"/>
      <c r="R256" s="918"/>
      <c r="S256" s="568"/>
      <c r="U256" s="8"/>
      <c r="V256" s="8"/>
      <c r="W256" s="8"/>
      <c r="X256" s="8"/>
      <c r="Y256" s="8"/>
    </row>
    <row r="257" spans="1:25" ht="15.5" x14ac:dyDescent="0.35">
      <c r="A257" s="101"/>
      <c r="B257" s="108"/>
      <c r="C257" s="108"/>
      <c r="D257" s="872" t="s">
        <v>54</v>
      </c>
      <c r="E257" s="803" t="s">
        <v>2807</v>
      </c>
      <c r="F257" s="804"/>
      <c r="G257" s="806"/>
      <c r="H257" s="806"/>
      <c r="I257" s="802"/>
      <c r="J257" s="804"/>
      <c r="K257" s="802" t="s">
        <v>54</v>
      </c>
      <c r="L257" s="806">
        <v>59450</v>
      </c>
      <c r="M257" s="108" t="s">
        <v>2462</v>
      </c>
      <c r="N257" s="854" t="s">
        <v>2205</v>
      </c>
      <c r="O257" s="63"/>
      <c r="P257" s="89" t="s">
        <v>2792</v>
      </c>
      <c r="Q257" s="95" t="s">
        <v>2793</v>
      </c>
      <c r="R257" s="561" t="s">
        <v>2794</v>
      </c>
      <c r="S257" s="568"/>
      <c r="U257" s="8"/>
      <c r="V257" s="8"/>
      <c r="W257" s="8"/>
      <c r="X257" s="8"/>
      <c r="Y257" s="8"/>
    </row>
    <row r="258" spans="1:25" ht="15.5" x14ac:dyDescent="0.35">
      <c r="A258" s="101"/>
      <c r="B258" s="108"/>
      <c r="C258" s="108"/>
      <c r="D258" s="872" t="s">
        <v>55</v>
      </c>
      <c r="E258" s="803" t="s">
        <v>2811</v>
      </c>
      <c r="F258" s="804"/>
      <c r="G258" s="806"/>
      <c r="H258" s="806"/>
      <c r="I258" s="802"/>
      <c r="J258" s="804"/>
      <c r="K258" s="802" t="s">
        <v>55</v>
      </c>
      <c r="L258" s="806">
        <v>59451</v>
      </c>
      <c r="M258" s="108" t="s">
        <v>2462</v>
      </c>
      <c r="N258" s="854" t="s">
        <v>2205</v>
      </c>
      <c r="O258" s="63"/>
      <c r="P258" s="89" t="s">
        <v>2808</v>
      </c>
      <c r="Q258" s="95" t="s">
        <v>2809</v>
      </c>
      <c r="R258" s="561" t="s">
        <v>2810</v>
      </c>
      <c r="S258" s="568"/>
      <c r="U258" s="8"/>
      <c r="V258" s="8"/>
      <c r="W258" s="8"/>
      <c r="X258" s="8"/>
      <c r="Y258" s="8"/>
    </row>
    <row r="259" spans="1:25" ht="15.5" x14ac:dyDescent="0.35">
      <c r="A259" s="211"/>
      <c r="B259" s="212"/>
      <c r="C259" s="213"/>
      <c r="D259" s="126"/>
      <c r="E259" s="137"/>
      <c r="F259" s="126"/>
      <c r="G259" s="126"/>
      <c r="H259" s="177"/>
      <c r="I259" s="126"/>
      <c r="J259" s="215"/>
      <c r="K259" s="126"/>
      <c r="L259" s="126"/>
      <c r="M259" s="524"/>
      <c r="N259" s="1290"/>
      <c r="O259" s="99"/>
      <c r="P259" s="72"/>
      <c r="Q259" s="65"/>
      <c r="R259" s="561"/>
    </row>
    <row r="260" spans="1:25" ht="15.5" x14ac:dyDescent="0.35">
      <c r="A260" s="101"/>
      <c r="B260" s="108"/>
      <c r="C260" s="108"/>
      <c r="D260" s="872"/>
      <c r="E260" s="803"/>
      <c r="F260" s="804"/>
      <c r="G260" s="806"/>
      <c r="H260" s="806"/>
      <c r="I260" s="802"/>
      <c r="J260" s="804"/>
      <c r="K260" s="802"/>
      <c r="L260" s="806"/>
      <c r="M260" s="108"/>
      <c r="N260" s="854"/>
      <c r="O260" s="63"/>
      <c r="P260" s="89"/>
      <c r="Q260" s="95"/>
      <c r="R260" s="561"/>
      <c r="S260" s="568"/>
      <c r="U260" s="8"/>
      <c r="V260" s="8"/>
      <c r="W260" s="8"/>
      <c r="X260" s="8"/>
      <c r="Y260" s="8"/>
    </row>
    <row r="261" spans="1:25" ht="13" x14ac:dyDescent="0.3">
      <c r="A261" s="1284" t="s">
        <v>2758</v>
      </c>
      <c r="B261" s="324" t="s">
        <v>62</v>
      </c>
      <c r="C261" s="176" t="s">
        <v>219</v>
      </c>
      <c r="D261" s="1285"/>
      <c r="E261" s="325" t="s">
        <v>2758</v>
      </c>
      <c r="F261" s="1286"/>
      <c r="G261" s="1286"/>
      <c r="H261" s="1287"/>
      <c r="I261" s="1287"/>
      <c r="J261" s="1288" t="s">
        <v>420</v>
      </c>
      <c r="K261" s="533"/>
      <c r="L261" s="533"/>
      <c r="M261" s="550" t="s">
        <v>69</v>
      </c>
      <c r="N261" s="550"/>
      <c r="O261" s="332"/>
      <c r="P261" s="333"/>
      <c r="Q261" s="334"/>
      <c r="R261" s="855"/>
      <c r="S261" s="1289"/>
      <c r="T261" s="856"/>
      <c r="U261" s="857"/>
      <c r="V261" s="858"/>
      <c r="W261" s="858"/>
      <c r="X261" s="859" t="s">
        <v>13</v>
      </c>
      <c r="Y261" s="860" t="s">
        <v>13</v>
      </c>
    </row>
    <row r="262" spans="1:25" ht="15.5" x14ac:dyDescent="0.25">
      <c r="A262" s="211"/>
      <c r="B262" s="212"/>
      <c r="C262" s="213"/>
      <c r="D262" s="214"/>
      <c r="E262" s="199" t="s">
        <v>2759</v>
      </c>
      <c r="F262" s="126" t="s">
        <v>400</v>
      </c>
      <c r="G262" s="126"/>
      <c r="H262" s="177">
        <v>1</v>
      </c>
      <c r="I262" s="126" t="s">
        <v>2760</v>
      </c>
      <c r="J262" s="215" t="s">
        <v>420</v>
      </c>
      <c r="K262" s="126"/>
      <c r="L262" s="126"/>
      <c r="M262" s="216"/>
      <c r="N262" s="216"/>
      <c r="O262" s="99"/>
      <c r="P262" s="88"/>
      <c r="Q262" s="94"/>
      <c r="R262" s="561"/>
      <c r="S262" s="568"/>
      <c r="U262" s="8"/>
      <c r="V262" s="8"/>
      <c r="W262" s="8"/>
      <c r="X262" s="8"/>
      <c r="Y262" s="8"/>
    </row>
    <row r="263" spans="1:25" ht="15.5" x14ac:dyDescent="0.25">
      <c r="A263" s="211"/>
      <c r="B263" s="212"/>
      <c r="C263" s="213"/>
      <c r="D263" s="214"/>
      <c r="E263" s="199" t="s">
        <v>2761</v>
      </c>
      <c r="F263" s="126" t="s">
        <v>404</v>
      </c>
      <c r="G263" s="126"/>
      <c r="H263" s="177">
        <v>1</v>
      </c>
      <c r="I263" s="126" t="s">
        <v>2762</v>
      </c>
      <c r="J263" s="215" t="s">
        <v>420</v>
      </c>
      <c r="K263" s="126"/>
      <c r="L263" s="126"/>
      <c r="M263" s="216"/>
      <c r="N263" s="216"/>
      <c r="O263" s="99"/>
      <c r="P263" s="88"/>
      <c r="Q263" s="94"/>
      <c r="R263" s="561"/>
      <c r="S263" s="568"/>
      <c r="U263" s="8"/>
      <c r="V263" s="8"/>
      <c r="W263" s="8"/>
      <c r="X263" s="8"/>
      <c r="Y263" s="8"/>
    </row>
    <row r="264" spans="1:25" ht="15.5" x14ac:dyDescent="0.25">
      <c r="A264" s="211"/>
      <c r="B264" s="212"/>
      <c r="C264" s="213"/>
      <c r="D264" s="409" t="s">
        <v>87</v>
      </c>
      <c r="E264" s="199" t="s">
        <v>500</v>
      </c>
      <c r="F264" s="177"/>
      <c r="G264" s="177"/>
      <c r="H264" s="177"/>
      <c r="I264" s="126" t="s">
        <v>661</v>
      </c>
      <c r="J264" s="215"/>
      <c r="K264" s="126" t="s">
        <v>87</v>
      </c>
      <c r="L264" s="126">
        <v>54050</v>
      </c>
      <c r="M264" s="216" t="s">
        <v>372</v>
      </c>
      <c r="N264" s="216" t="s">
        <v>901</v>
      </c>
      <c r="O264" s="99"/>
      <c r="P264" s="89" t="s">
        <v>498</v>
      </c>
      <c r="Q264" s="94" t="s">
        <v>499</v>
      </c>
      <c r="R264" s="561" t="s">
        <v>1600</v>
      </c>
      <c r="S264" s="568"/>
      <c r="U264" s="8"/>
      <c r="V264" s="8"/>
      <c r="W264" s="8"/>
      <c r="X264" s="8"/>
      <c r="Y264" s="8"/>
    </row>
    <row r="265" spans="1:25" ht="15.5" x14ac:dyDescent="0.25">
      <c r="A265" s="211"/>
      <c r="B265" s="212"/>
      <c r="C265" s="213"/>
      <c r="D265" s="409" t="s">
        <v>88</v>
      </c>
      <c r="E265" s="199" t="s">
        <v>501</v>
      </c>
      <c r="F265" s="177"/>
      <c r="G265" s="177"/>
      <c r="H265" s="177"/>
      <c r="I265" s="126" t="s">
        <v>662</v>
      </c>
      <c r="J265" s="215"/>
      <c r="K265" s="126" t="s">
        <v>88</v>
      </c>
      <c r="L265" s="126">
        <v>54051</v>
      </c>
      <c r="M265" s="216" t="s">
        <v>372</v>
      </c>
      <c r="N265" s="216" t="s">
        <v>899</v>
      </c>
      <c r="O265" s="99"/>
      <c r="P265" s="89" t="s">
        <v>380</v>
      </c>
      <c r="Q265" s="95" t="s">
        <v>381</v>
      </c>
      <c r="R265" s="561" t="s">
        <v>1601</v>
      </c>
      <c r="S265" s="568"/>
      <c r="U265" s="8"/>
      <c r="V265" s="8"/>
      <c r="W265" s="8"/>
      <c r="X265" s="8"/>
      <c r="Y265" s="8"/>
    </row>
    <row r="266" spans="1:25" ht="15.5" x14ac:dyDescent="0.25">
      <c r="A266" s="211"/>
      <c r="B266" s="212"/>
      <c r="C266" s="213"/>
      <c r="D266" s="409" t="s">
        <v>89</v>
      </c>
      <c r="E266" s="199" t="s">
        <v>502</v>
      </c>
      <c r="F266" s="177"/>
      <c r="G266" s="177"/>
      <c r="H266" s="177"/>
      <c r="I266" s="126" t="s">
        <v>421</v>
      </c>
      <c r="J266" s="215"/>
      <c r="K266" s="126" t="s">
        <v>89</v>
      </c>
      <c r="L266" s="126">
        <v>54052</v>
      </c>
      <c r="M266" s="216" t="s">
        <v>372</v>
      </c>
      <c r="N266" s="216" t="s">
        <v>899</v>
      </c>
      <c r="O266" s="99"/>
      <c r="P266" s="89" t="s">
        <v>373</v>
      </c>
      <c r="Q266" s="94" t="s">
        <v>660</v>
      </c>
      <c r="R266" s="561" t="s">
        <v>985</v>
      </c>
      <c r="S266" s="568"/>
      <c r="U266" s="8"/>
      <c r="V266" s="8"/>
      <c r="W266" s="8"/>
      <c r="X266" s="8"/>
      <c r="Y266" s="8"/>
    </row>
    <row r="267" spans="1:25" ht="15.5" x14ac:dyDescent="0.25">
      <c r="A267" s="211"/>
      <c r="B267" s="212"/>
      <c r="C267" s="213"/>
      <c r="D267" s="409" t="s">
        <v>90</v>
      </c>
      <c r="E267" s="199" t="s">
        <v>503</v>
      </c>
      <c r="F267" s="177"/>
      <c r="G267" s="177"/>
      <c r="H267" s="177"/>
      <c r="I267" s="126" t="s">
        <v>658</v>
      </c>
      <c r="J267" s="215"/>
      <c r="K267" s="126" t="s">
        <v>90</v>
      </c>
      <c r="L267" s="126">
        <v>54053</v>
      </c>
      <c r="M267" s="216" t="s">
        <v>372</v>
      </c>
      <c r="N267" s="216" t="s">
        <v>899</v>
      </c>
      <c r="O267" s="99"/>
      <c r="P267" s="89" t="s">
        <v>380</v>
      </c>
      <c r="Q267" s="94" t="s">
        <v>659</v>
      </c>
      <c r="R267" s="561" t="s">
        <v>974</v>
      </c>
      <c r="S267" s="568"/>
      <c r="U267" s="8"/>
      <c r="V267" s="8"/>
      <c r="W267" s="8"/>
      <c r="X267" s="8"/>
      <c r="Y267" s="8"/>
    </row>
    <row r="268" spans="1:25" s="87" customFormat="1" ht="15.5" x14ac:dyDescent="0.25">
      <c r="A268" s="211"/>
      <c r="B268" s="212"/>
      <c r="C268" s="213"/>
      <c r="D268" s="409" t="s">
        <v>91</v>
      </c>
      <c r="E268" s="199" t="s">
        <v>504</v>
      </c>
      <c r="F268" s="177"/>
      <c r="G268" s="177"/>
      <c r="H268" s="177"/>
      <c r="I268" s="126" t="s">
        <v>842</v>
      </c>
      <c r="J268" s="215"/>
      <c r="K268" s="126" t="s">
        <v>91</v>
      </c>
      <c r="L268" s="126">
        <v>54054</v>
      </c>
      <c r="M268" s="216" t="s">
        <v>372</v>
      </c>
      <c r="N268" s="216" t="s">
        <v>901</v>
      </c>
      <c r="O268" s="99"/>
      <c r="P268" s="89" t="s">
        <v>366</v>
      </c>
      <c r="Q268" s="94" t="s">
        <v>742</v>
      </c>
      <c r="R268" s="561" t="s">
        <v>969</v>
      </c>
      <c r="S268" s="568"/>
    </row>
    <row r="269" spans="1:25" ht="15.5" x14ac:dyDescent="0.25">
      <c r="A269" s="211"/>
      <c r="B269" s="212"/>
      <c r="C269" s="213"/>
      <c r="D269" s="409" t="s">
        <v>121</v>
      </c>
      <c r="E269" s="199" t="s">
        <v>505</v>
      </c>
      <c r="F269" s="177"/>
      <c r="G269" s="177"/>
      <c r="H269" s="177"/>
      <c r="I269" s="177" t="s">
        <v>2623</v>
      </c>
      <c r="J269" s="215"/>
      <c r="K269" s="126" t="s">
        <v>121</v>
      </c>
      <c r="L269" s="126">
        <v>54055</v>
      </c>
      <c r="M269" s="216" t="s">
        <v>372</v>
      </c>
      <c r="N269" s="216"/>
      <c r="O269" s="99"/>
      <c r="P269" s="88" t="s">
        <v>1197</v>
      </c>
      <c r="Q269" s="94" t="s">
        <v>1233</v>
      </c>
      <c r="R269" s="561" t="s">
        <v>1234</v>
      </c>
      <c r="S269" s="568"/>
      <c r="U269" s="8"/>
      <c r="V269" s="8"/>
      <c r="W269" s="8"/>
      <c r="X269" s="8"/>
      <c r="Y269" s="8"/>
    </row>
    <row r="270" spans="1:25" ht="15.5" x14ac:dyDescent="0.25">
      <c r="A270" s="211"/>
      <c r="B270" s="212"/>
      <c r="C270" s="213"/>
      <c r="D270" s="409" t="s">
        <v>122</v>
      </c>
      <c r="E270" s="199" t="s">
        <v>506</v>
      </c>
      <c r="F270" s="177"/>
      <c r="G270" s="177"/>
      <c r="H270" s="177"/>
      <c r="I270" s="177" t="s">
        <v>2624</v>
      </c>
      <c r="J270" s="215"/>
      <c r="K270" s="126" t="s">
        <v>122</v>
      </c>
      <c r="L270" s="126">
        <v>54056</v>
      </c>
      <c r="M270" s="216" t="s">
        <v>372</v>
      </c>
      <c r="N270" s="216" t="s">
        <v>899</v>
      </c>
      <c r="O270" s="99"/>
      <c r="P270" s="89" t="s">
        <v>1611</v>
      </c>
      <c r="Q270" s="94" t="s">
        <v>1613</v>
      </c>
      <c r="R270" s="561" t="s">
        <v>1612</v>
      </c>
      <c r="S270" s="568"/>
      <c r="U270" s="8"/>
      <c r="V270" s="8"/>
      <c r="W270" s="8"/>
      <c r="X270" s="8"/>
      <c r="Y270" s="8"/>
    </row>
    <row r="271" spans="1:25" ht="15.5" x14ac:dyDescent="0.25">
      <c r="A271" s="211"/>
      <c r="B271" s="212"/>
      <c r="C271" s="213"/>
      <c r="D271" s="409" t="s">
        <v>123</v>
      </c>
      <c r="E271" s="199" t="s">
        <v>507</v>
      </c>
      <c r="F271" s="177"/>
      <c r="G271" s="177"/>
      <c r="H271" s="177"/>
      <c r="I271" s="177" t="s">
        <v>2625</v>
      </c>
      <c r="J271" s="215"/>
      <c r="K271" s="126" t="s">
        <v>123</v>
      </c>
      <c r="L271" s="126">
        <v>54057</v>
      </c>
      <c r="M271" s="216" t="s">
        <v>372</v>
      </c>
      <c r="N271" s="216" t="s">
        <v>899</v>
      </c>
      <c r="O271" s="99"/>
      <c r="P271" s="89" t="s">
        <v>1623</v>
      </c>
      <c r="Q271" s="94" t="s">
        <v>1865</v>
      </c>
      <c r="R271" s="561" t="s">
        <v>1624</v>
      </c>
      <c r="S271" s="568"/>
      <c r="U271" s="8"/>
      <c r="V271" s="8"/>
      <c r="W271" s="8"/>
      <c r="X271" s="8"/>
      <c r="Y271" s="8"/>
    </row>
    <row r="272" spans="1:25" ht="17.25" customHeight="1" thickBot="1" x14ac:dyDescent="0.35">
      <c r="A272" s="1179" t="s">
        <v>2262</v>
      </c>
      <c r="B272" s="226" t="s">
        <v>2263</v>
      </c>
      <c r="C272" s="213"/>
      <c r="D272" s="409" t="s">
        <v>352</v>
      </c>
      <c r="E272" s="199" t="s">
        <v>2261</v>
      </c>
      <c r="F272" s="177"/>
      <c r="G272" s="177"/>
      <c r="H272" s="177"/>
      <c r="I272" s="126" t="s">
        <v>2260</v>
      </c>
      <c r="J272" s="215"/>
      <c r="K272" s="126" t="s">
        <v>352</v>
      </c>
      <c r="L272" s="126">
        <v>54058</v>
      </c>
      <c r="M272" s="216" t="s">
        <v>372</v>
      </c>
      <c r="N272" s="216"/>
      <c r="O272" s="99"/>
      <c r="P272" s="89"/>
      <c r="Q272" s="94"/>
      <c r="R272" s="561"/>
      <c r="S272" s="568"/>
      <c r="U272" s="8"/>
      <c r="V272" s="8"/>
      <c r="W272" s="8"/>
      <c r="X272" s="8"/>
      <c r="Y272" s="8"/>
    </row>
    <row r="273" spans="1:25" ht="17.25" customHeight="1" thickBot="1" x14ac:dyDescent="0.3">
      <c r="A273" s="217"/>
      <c r="B273" s="226"/>
      <c r="C273" s="218"/>
      <c r="D273" s="409"/>
      <c r="E273" s="219"/>
      <c r="F273" s="179"/>
      <c r="G273" s="179"/>
      <c r="H273" s="179"/>
      <c r="I273" s="179"/>
      <c r="J273" s="220"/>
      <c r="K273" s="178"/>
      <c r="L273" s="178"/>
      <c r="M273" s="221"/>
      <c r="N273" s="216"/>
      <c r="O273" s="99"/>
      <c r="P273" s="89"/>
      <c r="Q273" s="94"/>
      <c r="R273" s="561"/>
      <c r="S273" s="568"/>
      <c r="U273" s="8"/>
      <c r="V273" s="8"/>
      <c r="W273" s="8"/>
      <c r="X273" s="8"/>
      <c r="Y273" s="8"/>
    </row>
    <row r="274" spans="1:25" ht="13" x14ac:dyDescent="0.3">
      <c r="A274" s="230" t="s">
        <v>486</v>
      </c>
      <c r="B274" s="102" t="s">
        <v>375</v>
      </c>
      <c r="C274" s="103" t="s">
        <v>219</v>
      </c>
      <c r="D274" s="205"/>
      <c r="E274" s="232" t="s">
        <v>486</v>
      </c>
      <c r="F274" s="206"/>
      <c r="G274" s="206"/>
      <c r="H274" s="206"/>
      <c r="I274" s="104" t="s">
        <v>775</v>
      </c>
      <c r="J274" s="207"/>
      <c r="K274" s="104"/>
      <c r="L274" s="104"/>
      <c r="M274" s="107" t="s">
        <v>69</v>
      </c>
      <c r="N274" s="107"/>
      <c r="O274" s="204"/>
      <c r="P274" s="90"/>
      <c r="Q274" s="94"/>
      <c r="R274" s="561"/>
      <c r="S274" s="568"/>
      <c r="U274" s="8"/>
      <c r="V274" s="8"/>
      <c r="W274" s="8"/>
      <c r="X274" s="8"/>
      <c r="Y274" s="8"/>
    </row>
    <row r="275" spans="1:25" ht="15.5" x14ac:dyDescent="0.3">
      <c r="A275" s="188"/>
      <c r="B275" s="203" t="s">
        <v>375</v>
      </c>
      <c r="C275" s="189"/>
      <c r="D275" s="190"/>
      <c r="E275" s="191" t="s">
        <v>487</v>
      </c>
      <c r="F275" s="184"/>
      <c r="G275" s="184"/>
      <c r="H275" s="184">
        <v>1</v>
      </c>
      <c r="I275" s="109" t="s">
        <v>776</v>
      </c>
      <c r="J275" s="192"/>
      <c r="K275" s="109"/>
      <c r="L275" s="109"/>
      <c r="M275" s="193"/>
      <c r="N275" s="193"/>
      <c r="O275" s="963" t="s">
        <v>1982</v>
      </c>
      <c r="P275" s="88"/>
      <c r="Q275" s="94"/>
      <c r="R275" s="561"/>
      <c r="S275" s="568"/>
      <c r="U275" s="8"/>
      <c r="V275" s="8"/>
      <c r="W275" s="8"/>
      <c r="X275" s="8"/>
      <c r="Y275" s="8"/>
    </row>
    <row r="276" spans="1:25" ht="15.5" x14ac:dyDescent="0.3">
      <c r="A276" s="188"/>
      <c r="B276" s="203" t="s">
        <v>375</v>
      </c>
      <c r="C276" s="189"/>
      <c r="D276" s="190"/>
      <c r="E276" s="191" t="s">
        <v>488</v>
      </c>
      <c r="F276" s="184"/>
      <c r="G276" s="184"/>
      <c r="H276" s="184">
        <v>1</v>
      </c>
      <c r="I276" s="109" t="s">
        <v>777</v>
      </c>
      <c r="J276" s="192"/>
      <c r="K276" s="109"/>
      <c r="L276" s="109"/>
      <c r="M276" s="193"/>
      <c r="N276" s="193"/>
      <c r="O276" s="963" t="s">
        <v>1982</v>
      </c>
      <c r="P276" s="88"/>
      <c r="Q276" s="94"/>
      <c r="R276" s="561"/>
      <c r="S276" s="568"/>
      <c r="U276" s="8"/>
      <c r="V276" s="8"/>
      <c r="W276" s="8"/>
      <c r="X276" s="8"/>
      <c r="Y276" s="8"/>
    </row>
    <row r="277" spans="1:25" ht="15.5" x14ac:dyDescent="0.25">
      <c r="A277" s="188"/>
      <c r="B277" s="203" t="s">
        <v>375</v>
      </c>
      <c r="C277" s="189"/>
      <c r="D277" s="322" t="s">
        <v>87</v>
      </c>
      <c r="E277" s="191" t="s">
        <v>376</v>
      </c>
      <c r="F277" s="184"/>
      <c r="G277" s="184"/>
      <c r="H277" s="184"/>
      <c r="I277" s="109" t="s">
        <v>690</v>
      </c>
      <c r="J277" s="192"/>
      <c r="K277" s="109" t="s">
        <v>87</v>
      </c>
      <c r="L277" s="109">
        <v>54050</v>
      </c>
      <c r="M277" s="193" t="s">
        <v>372</v>
      </c>
      <c r="N277" s="545" t="s">
        <v>899</v>
      </c>
      <c r="O277" s="99"/>
      <c r="P277" s="88" t="s">
        <v>364</v>
      </c>
      <c r="Q277" s="94" t="s">
        <v>377</v>
      </c>
      <c r="R277" s="561" t="s">
        <v>968</v>
      </c>
      <c r="S277" s="568"/>
      <c r="U277" s="8"/>
      <c r="V277" s="8"/>
      <c r="W277" s="8"/>
      <c r="X277" s="8"/>
      <c r="Y277" s="8"/>
    </row>
    <row r="278" spans="1:25" ht="15.5" x14ac:dyDescent="0.25">
      <c r="A278" s="188"/>
      <c r="B278" s="203" t="s">
        <v>375</v>
      </c>
      <c r="C278" s="189"/>
      <c r="D278" s="322" t="s">
        <v>88</v>
      </c>
      <c r="E278" s="191" t="s">
        <v>837</v>
      </c>
      <c r="F278" s="184"/>
      <c r="G278" s="184"/>
      <c r="H278" s="184"/>
      <c r="I278" s="109" t="s">
        <v>880</v>
      </c>
      <c r="J278" s="192"/>
      <c r="K278" s="109" t="s">
        <v>88</v>
      </c>
      <c r="L278" s="109">
        <v>54051</v>
      </c>
      <c r="M278" s="193" t="s">
        <v>372</v>
      </c>
      <c r="N278" s="545" t="s">
        <v>899</v>
      </c>
      <c r="O278" s="99"/>
      <c r="P278" s="88" t="s">
        <v>700</v>
      </c>
      <c r="Q278" s="94" t="s">
        <v>747</v>
      </c>
      <c r="R278" s="561" t="s">
        <v>934</v>
      </c>
      <c r="S278" s="568"/>
      <c r="U278" s="8"/>
      <c r="V278" s="8"/>
      <c r="W278" s="8"/>
      <c r="X278" s="8"/>
      <c r="Y278" s="8"/>
    </row>
    <row r="279" spans="1:25" s="87" customFormat="1" ht="15.5" x14ac:dyDescent="0.25">
      <c r="A279" s="188"/>
      <c r="B279" s="203" t="s">
        <v>375</v>
      </c>
      <c r="C279" s="189"/>
      <c r="D279" s="322" t="s">
        <v>89</v>
      </c>
      <c r="E279" s="191" t="s">
        <v>1040</v>
      </c>
      <c r="F279" s="184"/>
      <c r="G279" s="184"/>
      <c r="H279" s="184"/>
      <c r="I279" s="109" t="s">
        <v>1504</v>
      </c>
      <c r="J279" s="192"/>
      <c r="K279" s="109" t="s">
        <v>89</v>
      </c>
      <c r="L279" s="109">
        <v>54052</v>
      </c>
      <c r="M279" s="193" t="s">
        <v>372</v>
      </c>
      <c r="N279" s="545" t="s">
        <v>899</v>
      </c>
      <c r="O279" s="99"/>
      <c r="P279" s="89" t="s">
        <v>906</v>
      </c>
      <c r="Q279" s="94" t="s">
        <v>1044</v>
      </c>
      <c r="R279" s="561" t="s">
        <v>1016</v>
      </c>
      <c r="S279" s="568"/>
    </row>
    <row r="280" spans="1:25" ht="15.5" x14ac:dyDescent="0.25">
      <c r="A280" s="188"/>
      <c r="B280" s="203" t="s">
        <v>375</v>
      </c>
      <c r="C280" s="189"/>
      <c r="D280" s="322" t="s">
        <v>90</v>
      </c>
      <c r="E280" s="191" t="s">
        <v>1041</v>
      </c>
      <c r="F280" s="184"/>
      <c r="G280" s="184"/>
      <c r="H280" s="184"/>
      <c r="I280" s="109" t="s">
        <v>1505</v>
      </c>
      <c r="J280" s="192"/>
      <c r="K280" s="109" t="s">
        <v>90</v>
      </c>
      <c r="L280" s="109">
        <v>54053</v>
      </c>
      <c r="M280" s="193" t="s">
        <v>372</v>
      </c>
      <c r="N280" s="545" t="s">
        <v>899</v>
      </c>
      <c r="O280" s="99"/>
      <c r="P280" s="89" t="s">
        <v>906</v>
      </c>
      <c r="Q280" s="94" t="s">
        <v>1045</v>
      </c>
      <c r="R280" s="561" t="s">
        <v>1016</v>
      </c>
      <c r="S280" s="568"/>
      <c r="U280" s="8"/>
      <c r="V280" s="8"/>
      <c r="W280" s="8"/>
      <c r="X280" s="8"/>
      <c r="Y280" s="8"/>
    </row>
    <row r="281" spans="1:25" ht="12.75" customHeight="1" x14ac:dyDescent="0.25">
      <c r="A281" s="835"/>
      <c r="B281" s="203" t="s">
        <v>375</v>
      </c>
      <c r="C281" s="837"/>
      <c r="D281" s="491" t="s">
        <v>91</v>
      </c>
      <c r="E281" s="191" t="s">
        <v>1142</v>
      </c>
      <c r="F281" s="489"/>
      <c r="G281" s="489"/>
      <c r="H281" s="489"/>
      <c r="I281" s="109" t="s">
        <v>1506</v>
      </c>
      <c r="J281" s="839"/>
      <c r="K281" s="488" t="s">
        <v>91</v>
      </c>
      <c r="L281" s="488">
        <v>54054</v>
      </c>
      <c r="M281" s="193" t="s">
        <v>372</v>
      </c>
      <c r="N281" s="545" t="s">
        <v>899</v>
      </c>
      <c r="O281" s="99"/>
      <c r="P281" s="89" t="s">
        <v>1060</v>
      </c>
      <c r="Q281" s="95" t="s">
        <v>1185</v>
      </c>
      <c r="R281" s="561" t="s">
        <v>1062</v>
      </c>
      <c r="S281" s="568"/>
      <c r="U281" s="8"/>
      <c r="V281" s="8"/>
      <c r="W281" s="8"/>
      <c r="X281" s="8"/>
      <c r="Y281" s="8"/>
    </row>
    <row r="282" spans="1:25" ht="15.5" x14ac:dyDescent="0.25">
      <c r="A282" s="835"/>
      <c r="B282" s="203" t="s">
        <v>375</v>
      </c>
      <c r="C282" s="837"/>
      <c r="D282" s="491" t="s">
        <v>121</v>
      </c>
      <c r="E282" s="191" t="s">
        <v>1176</v>
      </c>
      <c r="F282" s="489"/>
      <c r="G282" s="489"/>
      <c r="H282" s="489"/>
      <c r="I282" s="109" t="s">
        <v>775</v>
      </c>
      <c r="J282" s="839"/>
      <c r="K282" s="488" t="s">
        <v>121</v>
      </c>
      <c r="L282" s="488">
        <v>54055</v>
      </c>
      <c r="M282" s="193" t="s">
        <v>372</v>
      </c>
      <c r="N282" s="545" t="s">
        <v>899</v>
      </c>
      <c r="O282" s="99"/>
      <c r="P282" s="89" t="s">
        <v>951</v>
      </c>
      <c r="Q282" s="94" t="s">
        <v>1178</v>
      </c>
      <c r="R282" s="561" t="s">
        <v>953</v>
      </c>
      <c r="S282" s="568"/>
      <c r="U282" s="8"/>
      <c r="V282" s="8"/>
      <c r="W282" s="8"/>
      <c r="X282" s="8"/>
      <c r="Y282" s="8"/>
    </row>
    <row r="283" spans="1:25" ht="15.5" x14ac:dyDescent="0.25">
      <c r="A283" s="835"/>
      <c r="B283" s="836" t="s">
        <v>375</v>
      </c>
      <c r="C283" s="837"/>
      <c r="D283" s="491" t="s">
        <v>122</v>
      </c>
      <c r="E283" s="838" t="s">
        <v>1177</v>
      </c>
      <c r="F283" s="489"/>
      <c r="G283" s="489"/>
      <c r="H283" s="489"/>
      <c r="I283" s="488" t="s">
        <v>1507</v>
      </c>
      <c r="J283" s="839"/>
      <c r="K283" s="488" t="s">
        <v>122</v>
      </c>
      <c r="L283" s="488">
        <v>54056</v>
      </c>
      <c r="M283" s="840" t="s">
        <v>372</v>
      </c>
      <c r="N283" s="545" t="s">
        <v>899</v>
      </c>
      <c r="O283" s="99"/>
      <c r="P283" s="89" t="s">
        <v>951</v>
      </c>
      <c r="Q283" s="94" t="s">
        <v>1178</v>
      </c>
      <c r="R283" s="561" t="s">
        <v>953</v>
      </c>
      <c r="S283" s="568"/>
      <c r="U283" s="8"/>
      <c r="V283" s="8"/>
      <c r="W283" s="8"/>
      <c r="X283" s="8"/>
      <c r="Y283" s="8"/>
    </row>
    <row r="284" spans="1:25" ht="15.5" x14ac:dyDescent="0.25">
      <c r="A284" s="835"/>
      <c r="B284" s="836" t="s">
        <v>375</v>
      </c>
      <c r="C284" s="837"/>
      <c r="D284" s="491" t="s">
        <v>123</v>
      </c>
      <c r="E284" s="838" t="s">
        <v>1444</v>
      </c>
      <c r="F284" s="489"/>
      <c r="G284" s="489"/>
      <c r="H284" s="489"/>
      <c r="I284" s="488" t="s">
        <v>1508</v>
      </c>
      <c r="J284" s="839"/>
      <c r="K284" s="488" t="s">
        <v>123</v>
      </c>
      <c r="L284" s="488">
        <v>54057</v>
      </c>
      <c r="M284" s="840" t="s">
        <v>372</v>
      </c>
      <c r="N284" s="545" t="s">
        <v>899</v>
      </c>
      <c r="O284" s="99"/>
      <c r="P284" s="89" t="s">
        <v>906</v>
      </c>
      <c r="Q284" s="94" t="s">
        <v>1445</v>
      </c>
      <c r="R284" s="561" t="s">
        <v>1016</v>
      </c>
      <c r="S284" s="568"/>
      <c r="U284" s="8"/>
      <c r="V284" s="8"/>
      <c r="W284" s="8"/>
      <c r="X284" s="8"/>
      <c r="Y284" s="8"/>
    </row>
    <row r="285" spans="1:25" ht="15.5" x14ac:dyDescent="0.35">
      <c r="A285" s="835"/>
      <c r="B285" s="836" t="s">
        <v>375</v>
      </c>
      <c r="C285" s="837"/>
      <c r="D285" s="491" t="s">
        <v>352</v>
      </c>
      <c r="E285" s="1178" t="s">
        <v>1483</v>
      </c>
      <c r="F285" s="837"/>
      <c r="G285" s="837"/>
      <c r="H285" s="837"/>
      <c r="I285" s="837" t="s">
        <v>1542</v>
      </c>
      <c r="J285" s="837"/>
      <c r="K285" s="837" t="s">
        <v>352</v>
      </c>
      <c r="L285" s="837">
        <v>54058</v>
      </c>
      <c r="M285" s="837" t="s">
        <v>372</v>
      </c>
      <c r="N285" s="545" t="s">
        <v>899</v>
      </c>
      <c r="O285" s="99"/>
      <c r="P285" s="89" t="s">
        <v>1482</v>
      </c>
      <c r="Q285" s="94" t="s">
        <v>1484</v>
      </c>
      <c r="R285" s="561" t="s">
        <v>1016</v>
      </c>
      <c r="S285" s="568"/>
      <c r="U285" s="8"/>
      <c r="V285" s="8"/>
      <c r="W285" s="8"/>
      <c r="X285" s="8"/>
      <c r="Y285" s="8"/>
    </row>
    <row r="286" spans="1:25" ht="16" thickBot="1" x14ac:dyDescent="0.35">
      <c r="A286" s="194"/>
      <c r="B286" s="225" t="s">
        <v>375</v>
      </c>
      <c r="C286" s="195"/>
      <c r="D286" s="1059" t="s">
        <v>374</v>
      </c>
      <c r="E286" s="894" t="s">
        <v>1602</v>
      </c>
      <c r="F286" s="187"/>
      <c r="G286" s="187"/>
      <c r="H286" s="187"/>
      <c r="I286" s="187"/>
      <c r="J286" s="197"/>
      <c r="K286" s="186" t="s">
        <v>374</v>
      </c>
      <c r="L286" s="186">
        <v>54059</v>
      </c>
      <c r="M286" s="198" t="s">
        <v>372</v>
      </c>
      <c r="N286" s="895" t="s">
        <v>899</v>
      </c>
      <c r="O286" s="99"/>
      <c r="P286" s="89" t="s">
        <v>1528</v>
      </c>
      <c r="Q286" s="94" t="s">
        <v>1603</v>
      </c>
      <c r="R286" s="561" t="s">
        <v>1202</v>
      </c>
      <c r="S286" s="568"/>
      <c r="U286" s="8"/>
      <c r="V286" s="8"/>
      <c r="W286" s="8"/>
      <c r="X286" s="8"/>
      <c r="Y286" s="8"/>
    </row>
    <row r="287" spans="1:25" ht="13" x14ac:dyDescent="0.3">
      <c r="A287" s="892" t="s">
        <v>398</v>
      </c>
      <c r="B287" s="324" t="s">
        <v>62</v>
      </c>
      <c r="C287" s="176" t="s">
        <v>219</v>
      </c>
      <c r="D287" s="893"/>
      <c r="E287" s="325" t="s">
        <v>398</v>
      </c>
      <c r="F287" s="531"/>
      <c r="G287" s="531"/>
      <c r="H287" s="531"/>
      <c r="I287" s="529" t="s">
        <v>422</v>
      </c>
      <c r="J287" s="532" t="s">
        <v>402</v>
      </c>
      <c r="K287" s="529"/>
      <c r="L287" s="529"/>
      <c r="M287" s="550" t="s">
        <v>69</v>
      </c>
      <c r="N287" s="550"/>
      <c r="O287" s="204"/>
      <c r="P287" s="90"/>
      <c r="Q287" s="94"/>
      <c r="R287" s="561"/>
      <c r="S287" s="568"/>
      <c r="U287" s="8"/>
      <c r="V287" s="8"/>
      <c r="W287" s="8"/>
      <c r="X287" s="8"/>
      <c r="Y287" s="8"/>
    </row>
    <row r="288" spans="1:25" ht="15.5" x14ac:dyDescent="0.3">
      <c r="A288" s="211"/>
      <c r="B288" s="212" t="s">
        <v>62</v>
      </c>
      <c r="C288" s="213"/>
      <c r="D288" s="214"/>
      <c r="E288" s="199" t="s">
        <v>399</v>
      </c>
      <c r="F288" s="126" t="s">
        <v>400</v>
      </c>
      <c r="G288" s="126"/>
      <c r="H288" s="177">
        <v>1</v>
      </c>
      <c r="I288" s="126" t="s">
        <v>401</v>
      </c>
      <c r="J288" s="215" t="s">
        <v>402</v>
      </c>
      <c r="K288" s="126"/>
      <c r="L288" s="126"/>
      <c r="M288" s="216"/>
      <c r="N288" s="216"/>
      <c r="O288" s="963"/>
      <c r="P288" s="88"/>
      <c r="Q288" s="94"/>
      <c r="R288" s="561"/>
      <c r="S288" s="568"/>
      <c r="U288" s="8"/>
      <c r="V288" s="8"/>
      <c r="W288" s="8"/>
      <c r="X288" s="8"/>
      <c r="Y288" s="8"/>
    </row>
    <row r="289" spans="1:25" ht="15.5" x14ac:dyDescent="0.3">
      <c r="A289" s="211"/>
      <c r="B289" s="212" t="s">
        <v>62</v>
      </c>
      <c r="C289" s="213"/>
      <c r="D289" s="214"/>
      <c r="E289" s="199" t="s">
        <v>403</v>
      </c>
      <c r="F289" s="126" t="s">
        <v>404</v>
      </c>
      <c r="G289" s="126"/>
      <c r="H289" s="177">
        <v>1</v>
      </c>
      <c r="I289" s="126" t="s">
        <v>405</v>
      </c>
      <c r="J289" s="215" t="s">
        <v>402</v>
      </c>
      <c r="K289" s="126"/>
      <c r="L289" s="126"/>
      <c r="M289" s="216"/>
      <c r="N289" s="216"/>
      <c r="O289" s="963"/>
      <c r="P289" s="88"/>
      <c r="Q289" s="94"/>
      <c r="R289" s="561"/>
      <c r="S289" s="568"/>
      <c r="U289" s="8"/>
      <c r="V289" s="8"/>
      <c r="W289" s="8"/>
      <c r="X289" s="8"/>
      <c r="Y289" s="8"/>
    </row>
    <row r="290" spans="1:25" ht="15.5" x14ac:dyDescent="0.25">
      <c r="A290" s="211"/>
      <c r="B290" s="212" t="s">
        <v>62</v>
      </c>
      <c r="C290" s="213"/>
      <c r="D290" s="409" t="s">
        <v>87</v>
      </c>
      <c r="E290" s="199" t="s">
        <v>383</v>
      </c>
      <c r="F290" s="177"/>
      <c r="G290" s="177"/>
      <c r="H290" s="177"/>
      <c r="I290" s="126" t="s">
        <v>406</v>
      </c>
      <c r="J290" s="215"/>
      <c r="K290" s="126" t="s">
        <v>87</v>
      </c>
      <c r="L290" s="126">
        <v>54050</v>
      </c>
      <c r="M290" s="216" t="s">
        <v>372</v>
      </c>
      <c r="N290" s="216" t="s">
        <v>899</v>
      </c>
      <c r="O290" s="99"/>
      <c r="P290" s="89" t="s">
        <v>378</v>
      </c>
      <c r="Q290" s="94" t="s">
        <v>382</v>
      </c>
      <c r="R290" s="561" t="s">
        <v>972</v>
      </c>
      <c r="S290" s="568"/>
      <c r="U290" s="8"/>
      <c r="V290" s="8"/>
      <c r="W290" s="8"/>
      <c r="X290" s="8"/>
      <c r="Y290" s="8"/>
    </row>
    <row r="291" spans="1:25" ht="15.5" x14ac:dyDescent="0.25">
      <c r="A291" s="211"/>
      <c r="B291" s="212" t="s">
        <v>62</v>
      </c>
      <c r="C291" s="213"/>
      <c r="D291" s="409" t="s">
        <v>88</v>
      </c>
      <c r="E291" s="199" t="s">
        <v>384</v>
      </c>
      <c r="F291" s="177"/>
      <c r="G291" s="177"/>
      <c r="H291" s="177"/>
      <c r="I291" s="126" t="s">
        <v>407</v>
      </c>
      <c r="J291" s="215"/>
      <c r="K291" s="126" t="s">
        <v>88</v>
      </c>
      <c r="L291" s="126">
        <f>L290+1</f>
        <v>54051</v>
      </c>
      <c r="M291" s="216" t="s">
        <v>372</v>
      </c>
      <c r="N291" s="216" t="s">
        <v>899</v>
      </c>
      <c r="O291" s="99"/>
      <c r="P291" s="89" t="s">
        <v>378</v>
      </c>
      <c r="Q291" s="94" t="s">
        <v>382</v>
      </c>
      <c r="R291" s="561" t="s">
        <v>972</v>
      </c>
      <c r="S291" s="568"/>
      <c r="U291" s="8"/>
      <c r="V291" s="8"/>
      <c r="W291" s="8"/>
      <c r="X291" s="8"/>
      <c r="Y291" s="8"/>
    </row>
    <row r="292" spans="1:25" s="87" customFormat="1" ht="15.5" x14ac:dyDescent="0.25">
      <c r="A292" s="211"/>
      <c r="B292" s="212" t="s">
        <v>62</v>
      </c>
      <c r="C292" s="213"/>
      <c r="D292" s="409" t="s">
        <v>89</v>
      </c>
      <c r="E292" s="199" t="s">
        <v>385</v>
      </c>
      <c r="F292" s="177"/>
      <c r="G292" s="177"/>
      <c r="H292" s="177"/>
      <c r="I292" s="126" t="s">
        <v>408</v>
      </c>
      <c r="J292" s="215"/>
      <c r="K292" s="214" t="s">
        <v>89</v>
      </c>
      <c r="L292" s="126">
        <f t="shared" ref="L292:L297" si="0">L291+1</f>
        <v>54052</v>
      </c>
      <c r="M292" s="216" t="s">
        <v>372</v>
      </c>
      <c r="N292" s="216" t="s">
        <v>899</v>
      </c>
      <c r="O292" s="99"/>
      <c r="P292" s="89" t="s">
        <v>378</v>
      </c>
      <c r="Q292" s="94" t="s">
        <v>382</v>
      </c>
      <c r="R292" s="561" t="s">
        <v>972</v>
      </c>
      <c r="S292" s="568"/>
    </row>
    <row r="293" spans="1:25" ht="15.5" x14ac:dyDescent="0.25">
      <c r="A293" s="211"/>
      <c r="B293" s="212" t="s">
        <v>62</v>
      </c>
      <c r="C293" s="213"/>
      <c r="D293" s="409" t="s">
        <v>90</v>
      </c>
      <c r="E293" s="199" t="s">
        <v>386</v>
      </c>
      <c r="F293" s="177"/>
      <c r="G293" s="177"/>
      <c r="H293" s="177"/>
      <c r="I293" s="126" t="s">
        <v>409</v>
      </c>
      <c r="J293" s="215"/>
      <c r="K293" s="214" t="s">
        <v>90</v>
      </c>
      <c r="L293" s="126">
        <f t="shared" si="0"/>
        <v>54053</v>
      </c>
      <c r="M293" s="216" t="s">
        <v>372</v>
      </c>
      <c r="N293" s="216" t="s">
        <v>899</v>
      </c>
      <c r="O293" s="99"/>
      <c r="P293" s="89" t="s">
        <v>378</v>
      </c>
      <c r="Q293" s="94" t="s">
        <v>382</v>
      </c>
      <c r="R293" s="561" t="s">
        <v>972</v>
      </c>
      <c r="S293" s="568"/>
      <c r="U293" s="8"/>
      <c r="V293" s="8"/>
      <c r="W293" s="8"/>
      <c r="X293" s="8"/>
      <c r="Y293" s="8"/>
    </row>
    <row r="294" spans="1:25" ht="15.5" x14ac:dyDescent="0.25">
      <c r="A294" s="211"/>
      <c r="B294" s="212" t="s">
        <v>62</v>
      </c>
      <c r="C294" s="213"/>
      <c r="D294" s="409" t="s">
        <v>91</v>
      </c>
      <c r="E294" s="199" t="s">
        <v>387</v>
      </c>
      <c r="F294" s="177"/>
      <c r="G294" s="177"/>
      <c r="H294" s="177"/>
      <c r="I294" s="126" t="s">
        <v>410</v>
      </c>
      <c r="J294" s="215"/>
      <c r="K294" s="214" t="s">
        <v>91</v>
      </c>
      <c r="L294" s="126">
        <f t="shared" si="0"/>
        <v>54054</v>
      </c>
      <c r="M294" s="216" t="s">
        <v>372</v>
      </c>
      <c r="N294" s="216" t="s">
        <v>899</v>
      </c>
      <c r="O294" s="99"/>
      <c r="P294" s="89" t="s">
        <v>378</v>
      </c>
      <c r="Q294" s="94" t="s">
        <v>382</v>
      </c>
      <c r="R294" s="561" t="s">
        <v>972</v>
      </c>
      <c r="S294" s="568"/>
      <c r="U294" s="8"/>
      <c r="V294" s="8"/>
      <c r="W294" s="8"/>
      <c r="X294" s="8"/>
      <c r="Y294" s="8"/>
    </row>
    <row r="295" spans="1:25" ht="15.5" x14ac:dyDescent="0.25">
      <c r="A295" s="211"/>
      <c r="B295" s="212" t="s">
        <v>62</v>
      </c>
      <c r="C295" s="213"/>
      <c r="D295" s="409" t="s">
        <v>121</v>
      </c>
      <c r="E295" s="199" t="s">
        <v>388</v>
      </c>
      <c r="F295" s="177"/>
      <c r="G295" s="177"/>
      <c r="H295" s="177"/>
      <c r="I295" s="126" t="s">
        <v>411</v>
      </c>
      <c r="J295" s="215"/>
      <c r="K295" s="126" t="s">
        <v>121</v>
      </c>
      <c r="L295" s="126">
        <f t="shared" si="0"/>
        <v>54055</v>
      </c>
      <c r="M295" s="216" t="s">
        <v>372</v>
      </c>
      <c r="N295" s="216" t="s">
        <v>899</v>
      </c>
      <c r="O295" s="99"/>
      <c r="P295" s="89" t="s">
        <v>378</v>
      </c>
      <c r="Q295" s="94" t="s">
        <v>382</v>
      </c>
      <c r="R295" s="561" t="s">
        <v>972</v>
      </c>
      <c r="S295" s="568"/>
      <c r="U295" s="8"/>
      <c r="V295" s="8"/>
      <c r="W295" s="8"/>
      <c r="X295" s="8"/>
      <c r="Y295" s="8"/>
    </row>
    <row r="296" spans="1:25" ht="15.5" x14ac:dyDescent="0.25">
      <c r="A296" s="211"/>
      <c r="B296" s="212" t="s">
        <v>62</v>
      </c>
      <c r="C296" s="213"/>
      <c r="D296" s="409" t="s">
        <v>122</v>
      </c>
      <c r="E296" s="199" t="s">
        <v>389</v>
      </c>
      <c r="F296" s="177"/>
      <c r="G296" s="177"/>
      <c r="H296" s="177"/>
      <c r="I296" s="126" t="s">
        <v>412</v>
      </c>
      <c r="J296" s="215"/>
      <c r="K296" s="126" t="s">
        <v>122</v>
      </c>
      <c r="L296" s="126">
        <f t="shared" si="0"/>
        <v>54056</v>
      </c>
      <c r="M296" s="216" t="s">
        <v>372</v>
      </c>
      <c r="N296" s="216" t="s">
        <v>899</v>
      </c>
      <c r="O296" s="99"/>
      <c r="P296" s="89" t="s">
        <v>378</v>
      </c>
      <c r="Q296" s="94" t="s">
        <v>382</v>
      </c>
      <c r="R296" s="561" t="s">
        <v>972</v>
      </c>
      <c r="S296" s="568"/>
      <c r="U296" s="8"/>
      <c r="V296" s="8"/>
      <c r="W296" s="8"/>
      <c r="X296" s="8"/>
      <c r="Y296" s="8"/>
    </row>
    <row r="297" spans="1:25" ht="16" thickBot="1" x14ac:dyDescent="0.3">
      <c r="A297" s="217"/>
      <c r="B297" s="226" t="s">
        <v>62</v>
      </c>
      <c r="C297" s="218"/>
      <c r="D297" s="551" t="s">
        <v>123</v>
      </c>
      <c r="E297" s="219" t="s">
        <v>390</v>
      </c>
      <c r="F297" s="179"/>
      <c r="G297" s="179"/>
      <c r="H297" s="179"/>
      <c r="I297" s="178" t="s">
        <v>413</v>
      </c>
      <c r="J297" s="220"/>
      <c r="K297" s="178" t="s">
        <v>123</v>
      </c>
      <c r="L297" s="178">
        <f t="shared" si="0"/>
        <v>54057</v>
      </c>
      <c r="M297" s="221" t="s">
        <v>372</v>
      </c>
      <c r="N297" s="216" t="s">
        <v>899</v>
      </c>
      <c r="O297" s="99"/>
      <c r="P297" s="89" t="s">
        <v>378</v>
      </c>
      <c r="Q297" s="94" t="s">
        <v>382</v>
      </c>
      <c r="R297" s="561" t="s">
        <v>972</v>
      </c>
      <c r="S297" s="568"/>
      <c r="U297" s="8"/>
      <c r="V297" s="8"/>
      <c r="W297" s="8"/>
      <c r="X297" s="8"/>
      <c r="Y297" s="8"/>
    </row>
    <row r="298" spans="1:25" ht="13" x14ac:dyDescent="0.3">
      <c r="A298" s="552" t="s">
        <v>489</v>
      </c>
      <c r="B298" s="102" t="s">
        <v>62</v>
      </c>
      <c r="C298" s="103" t="s">
        <v>219</v>
      </c>
      <c r="D298" s="205"/>
      <c r="E298" s="232" t="s">
        <v>489</v>
      </c>
      <c r="F298" s="206"/>
      <c r="G298" s="206"/>
      <c r="H298" s="206"/>
      <c r="I298" s="104" t="s">
        <v>778</v>
      </c>
      <c r="J298" s="207" t="s">
        <v>779</v>
      </c>
      <c r="K298" s="104"/>
      <c r="L298" s="104"/>
      <c r="M298" s="107" t="s">
        <v>69</v>
      </c>
      <c r="N298" s="107"/>
      <c r="O298" s="204"/>
      <c r="P298" s="90"/>
      <c r="Q298" s="94"/>
      <c r="R298" s="561"/>
      <c r="S298" s="568"/>
      <c r="U298" s="8"/>
      <c r="V298" s="8"/>
      <c r="W298" s="8"/>
      <c r="X298" s="8"/>
      <c r="Y298" s="8"/>
    </row>
    <row r="299" spans="1:25" ht="15.5" x14ac:dyDescent="0.3">
      <c r="A299" s="188"/>
      <c r="B299" s="203" t="s">
        <v>484</v>
      </c>
      <c r="C299" s="189"/>
      <c r="D299" s="190"/>
      <c r="E299" s="191" t="s">
        <v>939</v>
      </c>
      <c r="F299" s="184" t="s">
        <v>93</v>
      </c>
      <c r="G299" s="184"/>
      <c r="H299" s="184">
        <v>1</v>
      </c>
      <c r="I299" s="184" t="s">
        <v>761</v>
      </c>
      <c r="J299" s="192" t="s">
        <v>779</v>
      </c>
      <c r="K299" s="109"/>
      <c r="L299" s="109"/>
      <c r="M299" s="193"/>
      <c r="N299" s="193"/>
      <c r="O299" s="963" t="s">
        <v>1977</v>
      </c>
      <c r="P299" s="88"/>
      <c r="Q299" s="94"/>
      <c r="R299" s="561"/>
      <c r="S299" s="568"/>
      <c r="U299" s="8"/>
      <c r="V299" s="8"/>
      <c r="W299" s="8"/>
      <c r="X299" s="8"/>
      <c r="Y299" s="8"/>
    </row>
    <row r="300" spans="1:25" ht="15.5" x14ac:dyDescent="0.3">
      <c r="A300" s="188"/>
      <c r="B300" s="328" t="s">
        <v>62</v>
      </c>
      <c r="C300" s="189"/>
      <c r="D300" s="190"/>
      <c r="E300" s="191" t="s">
        <v>940</v>
      </c>
      <c r="F300" s="184" t="s">
        <v>93</v>
      </c>
      <c r="G300" s="184"/>
      <c r="H300" s="184">
        <v>1</v>
      </c>
      <c r="I300" s="184" t="s">
        <v>760</v>
      </c>
      <c r="J300" s="192" t="s">
        <v>779</v>
      </c>
      <c r="K300" s="109"/>
      <c r="L300" s="109"/>
      <c r="M300" s="193"/>
      <c r="N300" s="193"/>
      <c r="O300" s="963" t="s">
        <v>1978</v>
      </c>
      <c r="P300" s="88"/>
      <c r="Q300" s="94"/>
      <c r="R300" s="561"/>
      <c r="S300" s="568"/>
      <c r="U300" s="8"/>
      <c r="V300" s="8"/>
      <c r="W300" s="8"/>
      <c r="X300" s="8"/>
      <c r="Y300" s="8"/>
    </row>
    <row r="301" spans="1:25" ht="13.5" customHeight="1" x14ac:dyDescent="0.25">
      <c r="A301" s="188"/>
      <c r="B301" s="203" t="s">
        <v>484</v>
      </c>
      <c r="C301" s="189"/>
      <c r="D301" s="322" t="s">
        <v>363</v>
      </c>
      <c r="E301" s="191" t="s">
        <v>692</v>
      </c>
      <c r="F301" s="184"/>
      <c r="G301" s="184"/>
      <c r="H301" s="184"/>
      <c r="I301" s="109" t="s">
        <v>691</v>
      </c>
      <c r="J301" s="192"/>
      <c r="K301" s="109" t="s">
        <v>363</v>
      </c>
      <c r="L301" s="109">
        <v>54150</v>
      </c>
      <c r="M301" s="193" t="s">
        <v>372</v>
      </c>
      <c r="N301" s="193" t="s">
        <v>900</v>
      </c>
      <c r="O301" s="99"/>
      <c r="P301" s="89" t="s">
        <v>485</v>
      </c>
      <c r="Q301" s="95" t="s">
        <v>1203</v>
      </c>
      <c r="R301" s="561" t="s">
        <v>1202</v>
      </c>
      <c r="S301" s="568"/>
      <c r="U301" s="8"/>
      <c r="V301" s="8"/>
      <c r="W301" s="8"/>
      <c r="X301" s="8"/>
      <c r="Y301" s="8"/>
    </row>
    <row r="302" spans="1:25" ht="15.5" x14ac:dyDescent="0.25">
      <c r="A302" s="188"/>
      <c r="B302" s="203"/>
      <c r="C302" s="189"/>
      <c r="D302" s="322" t="s">
        <v>67</v>
      </c>
      <c r="E302" s="191" t="s">
        <v>749</v>
      </c>
      <c r="F302" s="184"/>
      <c r="G302" s="184"/>
      <c r="H302" s="184"/>
      <c r="I302" s="109" t="s">
        <v>780</v>
      </c>
      <c r="J302" s="192"/>
      <c r="K302" s="109" t="s">
        <v>67</v>
      </c>
      <c r="L302" s="109">
        <v>54151</v>
      </c>
      <c r="M302" s="193" t="s">
        <v>372</v>
      </c>
      <c r="N302" s="193" t="s">
        <v>900</v>
      </c>
      <c r="O302" s="99"/>
      <c r="P302" s="89" t="s">
        <v>759</v>
      </c>
      <c r="Q302" s="94" t="s">
        <v>872</v>
      </c>
      <c r="R302" s="561" t="s">
        <v>971</v>
      </c>
      <c r="S302" s="568"/>
      <c r="U302" s="8"/>
      <c r="V302" s="8"/>
      <c r="W302" s="8"/>
      <c r="X302" s="8"/>
      <c r="Y302" s="8"/>
    </row>
    <row r="303" spans="1:25" s="891" customFormat="1" ht="15.5" x14ac:dyDescent="0.25">
      <c r="A303" s="188"/>
      <c r="B303" s="203"/>
      <c r="C303" s="189"/>
      <c r="D303" s="322" t="s">
        <v>68</v>
      </c>
      <c r="E303" s="191" t="s">
        <v>758</v>
      </c>
      <c r="F303" s="184"/>
      <c r="G303" s="184"/>
      <c r="H303" s="184"/>
      <c r="I303" s="109" t="s">
        <v>874</v>
      </c>
      <c r="J303" s="192"/>
      <c r="K303" s="109" t="s">
        <v>68</v>
      </c>
      <c r="L303" s="109">
        <v>54152</v>
      </c>
      <c r="M303" s="193" t="s">
        <v>372</v>
      </c>
      <c r="N303" s="193" t="s">
        <v>900</v>
      </c>
      <c r="O303" s="99"/>
      <c r="P303" s="88"/>
      <c r="Q303" s="94" t="s">
        <v>875</v>
      </c>
      <c r="R303" s="561" t="s">
        <v>1202</v>
      </c>
      <c r="S303" s="890"/>
    </row>
    <row r="304" spans="1:25" s="87" customFormat="1" ht="15.5" x14ac:dyDescent="0.25">
      <c r="A304" s="835"/>
      <c r="B304" s="836"/>
      <c r="C304" s="837"/>
      <c r="D304" s="322" t="s">
        <v>108</v>
      </c>
      <c r="E304" s="838" t="s">
        <v>1125</v>
      </c>
      <c r="F304" s="489"/>
      <c r="G304" s="489"/>
      <c r="H304" s="489"/>
      <c r="I304" s="109" t="s">
        <v>1552</v>
      </c>
      <c r="J304" s="839"/>
      <c r="K304" s="488" t="s">
        <v>108</v>
      </c>
      <c r="L304" s="488">
        <v>54153</v>
      </c>
      <c r="M304" s="840" t="s">
        <v>372</v>
      </c>
      <c r="N304" s="840" t="s">
        <v>900</v>
      </c>
      <c r="O304" s="99"/>
      <c r="P304" s="89" t="s">
        <v>1127</v>
      </c>
      <c r="Q304" s="94" t="s">
        <v>1126</v>
      </c>
      <c r="R304" s="561" t="s">
        <v>1128</v>
      </c>
      <c r="S304" s="568"/>
    </row>
    <row r="305" spans="1:25" ht="15.5" x14ac:dyDescent="0.25">
      <c r="A305" s="835"/>
      <c r="B305" s="836"/>
      <c r="C305" s="837"/>
      <c r="D305" s="322" t="s">
        <v>207</v>
      </c>
      <c r="E305" s="838" t="s">
        <v>1239</v>
      </c>
      <c r="F305" s="489"/>
      <c r="G305" s="489"/>
      <c r="H305" s="489"/>
      <c r="I305" s="109" t="s">
        <v>1553</v>
      </c>
      <c r="J305" s="839"/>
      <c r="K305" s="488" t="s">
        <v>207</v>
      </c>
      <c r="L305" s="488">
        <v>54154</v>
      </c>
      <c r="M305" s="840" t="s">
        <v>372</v>
      </c>
      <c r="N305" s="840" t="s">
        <v>900</v>
      </c>
      <c r="O305" s="99"/>
      <c r="P305" s="89" t="s">
        <v>1241</v>
      </c>
      <c r="Q305" s="94" t="s">
        <v>1240</v>
      </c>
      <c r="R305" s="561" t="s">
        <v>1128</v>
      </c>
      <c r="S305" s="568"/>
      <c r="U305" s="8"/>
      <c r="V305" s="8"/>
      <c r="W305" s="8"/>
      <c r="X305" s="8"/>
      <c r="Y305" s="8"/>
    </row>
    <row r="306" spans="1:25" ht="15.5" x14ac:dyDescent="0.25">
      <c r="A306" s="835"/>
      <c r="B306" s="836"/>
      <c r="C306" s="837"/>
      <c r="D306" s="322" t="s">
        <v>216</v>
      </c>
      <c r="E306" s="838" t="s">
        <v>1076</v>
      </c>
      <c r="F306" s="489"/>
      <c r="G306" s="489"/>
      <c r="H306" s="489"/>
      <c r="I306" s="109" t="s">
        <v>1554</v>
      </c>
      <c r="J306" s="839"/>
      <c r="K306" s="488" t="s">
        <v>216</v>
      </c>
      <c r="L306" s="488">
        <v>54155</v>
      </c>
      <c r="M306" s="840" t="s">
        <v>372</v>
      </c>
      <c r="N306" s="840" t="s">
        <v>900</v>
      </c>
      <c r="O306" s="99"/>
      <c r="P306" s="88" t="s">
        <v>1020</v>
      </c>
      <c r="Q306" s="94" t="s">
        <v>1042</v>
      </c>
      <c r="R306" s="561" t="s">
        <v>1043</v>
      </c>
      <c r="S306" s="568"/>
      <c r="U306" s="8"/>
      <c r="V306" s="8"/>
      <c r="W306" s="8"/>
      <c r="X306" s="8"/>
      <c r="Y306" s="8"/>
    </row>
    <row r="307" spans="1:25" ht="15.5" x14ac:dyDescent="0.25">
      <c r="A307" s="835"/>
      <c r="B307" s="836"/>
      <c r="C307" s="837"/>
      <c r="D307" s="322" t="s">
        <v>765</v>
      </c>
      <c r="E307" s="838" t="s">
        <v>1124</v>
      </c>
      <c r="F307" s="489"/>
      <c r="G307" s="489"/>
      <c r="H307" s="489"/>
      <c r="I307" s="109" t="s">
        <v>1555</v>
      </c>
      <c r="J307" s="839"/>
      <c r="K307" s="488" t="s">
        <v>765</v>
      </c>
      <c r="L307" s="488">
        <v>54156</v>
      </c>
      <c r="M307" s="840" t="s">
        <v>372</v>
      </c>
      <c r="N307" s="840" t="s">
        <v>900</v>
      </c>
      <c r="O307" s="99"/>
      <c r="P307" s="89" t="s">
        <v>1127</v>
      </c>
      <c r="Q307" s="94" t="s">
        <v>1126</v>
      </c>
      <c r="R307" s="561" t="s">
        <v>1128</v>
      </c>
      <c r="S307" s="568"/>
      <c r="U307" s="8"/>
      <c r="V307" s="8"/>
      <c r="W307" s="8"/>
      <c r="X307" s="8"/>
      <c r="Y307" s="8"/>
    </row>
    <row r="308" spans="1:25" ht="15.5" x14ac:dyDescent="0.25">
      <c r="A308" s="835"/>
      <c r="B308" s="836"/>
      <c r="C308" s="837"/>
      <c r="D308" s="322" t="s">
        <v>989</v>
      </c>
      <c r="E308" s="838" t="s">
        <v>1179</v>
      </c>
      <c r="F308" s="848"/>
      <c r="G308" s="848"/>
      <c r="H308" s="848"/>
      <c r="I308" s="109" t="s">
        <v>1973</v>
      </c>
      <c r="J308" s="849"/>
      <c r="K308" s="933" t="s">
        <v>989</v>
      </c>
      <c r="L308" s="488">
        <v>54157</v>
      </c>
      <c r="M308" s="840" t="s">
        <v>372</v>
      </c>
      <c r="N308" s="840" t="s">
        <v>900</v>
      </c>
      <c r="O308" s="841"/>
      <c r="P308" s="842" t="s">
        <v>1588</v>
      </c>
      <c r="Q308" s="94" t="s">
        <v>1589</v>
      </c>
      <c r="R308" s="561" t="s">
        <v>970</v>
      </c>
      <c r="S308" s="568"/>
      <c r="U308" s="8"/>
      <c r="V308" s="8"/>
      <c r="W308" s="8"/>
      <c r="X308" s="8"/>
      <c r="Y308" s="8"/>
    </row>
    <row r="309" spans="1:25" ht="15.5" x14ac:dyDescent="0.25">
      <c r="A309" s="835"/>
      <c r="B309" s="836"/>
      <c r="C309" s="837"/>
      <c r="D309" s="322" t="s">
        <v>1277</v>
      </c>
      <c r="E309" s="838" t="s">
        <v>1873</v>
      </c>
      <c r="F309" s="489"/>
      <c r="G309" s="489"/>
      <c r="H309" s="489"/>
      <c r="I309" s="109" t="s">
        <v>1974</v>
      </c>
      <c r="J309" s="839"/>
      <c r="K309" s="488" t="s">
        <v>1277</v>
      </c>
      <c r="L309" s="488">
        <v>54158</v>
      </c>
      <c r="M309" s="840" t="s">
        <v>372</v>
      </c>
      <c r="N309" s="840" t="s">
        <v>900</v>
      </c>
      <c r="O309" s="99"/>
      <c r="P309" s="89" t="s">
        <v>1875</v>
      </c>
      <c r="Q309" s="94" t="s">
        <v>1877</v>
      </c>
      <c r="R309" s="561" t="s">
        <v>1876</v>
      </c>
      <c r="S309" s="568"/>
      <c r="U309" s="8"/>
      <c r="V309" s="8"/>
      <c r="W309" s="8"/>
      <c r="X309" s="8"/>
      <c r="Y309" s="8"/>
    </row>
    <row r="310" spans="1:25" ht="15.5" x14ac:dyDescent="0.25">
      <c r="A310" s="835"/>
      <c r="B310" s="836"/>
      <c r="C310" s="837"/>
      <c r="D310" s="322" t="s">
        <v>1460</v>
      </c>
      <c r="E310" s="838" t="s">
        <v>1874</v>
      </c>
      <c r="F310" s="848"/>
      <c r="G310" s="848"/>
      <c r="H310" s="848"/>
      <c r="I310" s="109" t="s">
        <v>1975</v>
      </c>
      <c r="J310" s="849"/>
      <c r="K310" s="933" t="s">
        <v>1460</v>
      </c>
      <c r="L310" s="488">
        <v>54159</v>
      </c>
      <c r="M310" s="840" t="s">
        <v>372</v>
      </c>
      <c r="N310" s="840" t="s">
        <v>900</v>
      </c>
      <c r="O310" s="841"/>
      <c r="P310" s="89" t="s">
        <v>1875</v>
      </c>
      <c r="Q310" s="94" t="s">
        <v>1877</v>
      </c>
      <c r="R310" s="561" t="s">
        <v>1876</v>
      </c>
      <c r="S310" s="568"/>
      <c r="U310" s="8"/>
      <c r="V310" s="8"/>
      <c r="W310" s="8"/>
      <c r="X310" s="8"/>
      <c r="Y310" s="8"/>
    </row>
    <row r="311" spans="1:25" ht="16" thickBot="1" x14ac:dyDescent="0.3">
      <c r="A311" s="835"/>
      <c r="B311" s="836"/>
      <c r="C311" s="837"/>
      <c r="D311" s="322" t="s">
        <v>1891</v>
      </c>
      <c r="E311" s="894" t="s">
        <v>1890</v>
      </c>
      <c r="F311" s="848"/>
      <c r="G311" s="848"/>
      <c r="H311" s="848"/>
      <c r="I311" s="109" t="s">
        <v>1976</v>
      </c>
      <c r="J311" s="849"/>
      <c r="K311" s="933" t="s">
        <v>1891</v>
      </c>
      <c r="L311" s="488">
        <v>54160</v>
      </c>
      <c r="M311" s="840" t="s">
        <v>372</v>
      </c>
      <c r="N311" s="840" t="s">
        <v>900</v>
      </c>
      <c r="O311" s="841"/>
      <c r="P311" s="89" t="s">
        <v>1892</v>
      </c>
      <c r="Q311" s="94" t="s">
        <v>1893</v>
      </c>
      <c r="R311" s="561" t="s">
        <v>1894</v>
      </c>
      <c r="S311" s="568"/>
      <c r="U311" s="8"/>
      <c r="V311" s="8"/>
      <c r="W311" s="8"/>
      <c r="X311" s="8"/>
      <c r="Y311" s="8"/>
    </row>
    <row r="312" spans="1:25" ht="13" x14ac:dyDescent="0.3">
      <c r="A312" s="553" t="s">
        <v>678</v>
      </c>
      <c r="B312" s="114" t="s">
        <v>62</v>
      </c>
      <c r="C312" s="115" t="s">
        <v>219</v>
      </c>
      <c r="D312" s="208"/>
      <c r="E312" s="325" t="s">
        <v>1077</v>
      </c>
      <c r="F312" s="209"/>
      <c r="G312" s="209"/>
      <c r="H312" s="209"/>
      <c r="I312" s="116" t="s">
        <v>781</v>
      </c>
      <c r="J312" s="210" t="s">
        <v>402</v>
      </c>
      <c r="K312" s="116"/>
      <c r="L312" s="116"/>
      <c r="M312" s="122" t="s">
        <v>69</v>
      </c>
      <c r="N312" s="122"/>
      <c r="O312" s="204"/>
      <c r="P312" s="90"/>
      <c r="Q312" s="94"/>
      <c r="R312" s="561"/>
      <c r="S312" s="568"/>
      <c r="U312" s="8"/>
      <c r="V312" s="8"/>
      <c r="W312" s="8"/>
      <c r="X312" s="8"/>
      <c r="Y312" s="8"/>
    </row>
    <row r="313" spans="1:25" ht="15.5" x14ac:dyDescent="0.3">
      <c r="A313" s="211"/>
      <c r="B313" s="212" t="s">
        <v>62</v>
      </c>
      <c r="C313" s="213"/>
      <c r="D313" s="214"/>
      <c r="E313" s="199" t="s">
        <v>663</v>
      </c>
      <c r="F313" s="126" t="s">
        <v>400</v>
      </c>
      <c r="G313" s="126"/>
      <c r="H313" s="177">
        <v>1</v>
      </c>
      <c r="I313" s="126" t="s">
        <v>782</v>
      </c>
      <c r="J313" s="215" t="s">
        <v>402</v>
      </c>
      <c r="K313" s="126"/>
      <c r="L313" s="126"/>
      <c r="M313" s="216"/>
      <c r="N313" s="216"/>
      <c r="O313" s="963" t="s">
        <v>1981</v>
      </c>
      <c r="P313" s="88"/>
      <c r="Q313" s="94"/>
      <c r="R313" s="561"/>
      <c r="S313" s="568"/>
      <c r="U313" s="8"/>
      <c r="V313" s="8"/>
      <c r="W313" s="8"/>
      <c r="X313" s="8"/>
      <c r="Y313" s="8"/>
    </row>
    <row r="314" spans="1:25" ht="15.5" x14ac:dyDescent="0.3">
      <c r="A314" s="211"/>
      <c r="B314" s="212" t="s">
        <v>62</v>
      </c>
      <c r="C314" s="213"/>
      <c r="D314" s="214"/>
      <c r="E314" s="199" t="s">
        <v>664</v>
      </c>
      <c r="F314" s="126" t="s">
        <v>404</v>
      </c>
      <c r="G314" s="126"/>
      <c r="H314" s="177">
        <v>1</v>
      </c>
      <c r="I314" s="126" t="s">
        <v>783</v>
      </c>
      <c r="J314" s="215" t="s">
        <v>402</v>
      </c>
      <c r="K314" s="126"/>
      <c r="L314" s="126"/>
      <c r="M314" s="216"/>
      <c r="N314" s="216"/>
      <c r="O314" s="963" t="s">
        <v>1981</v>
      </c>
      <c r="P314" s="88"/>
      <c r="Q314" s="94"/>
      <c r="R314" s="561"/>
      <c r="S314" s="568"/>
      <c r="U314" s="8"/>
      <c r="V314" s="8"/>
      <c r="W314" s="8"/>
      <c r="X314" s="8"/>
      <c r="Y314" s="8"/>
    </row>
    <row r="315" spans="1:25" ht="15.5" x14ac:dyDescent="0.25">
      <c r="A315" s="211"/>
      <c r="B315" s="212"/>
      <c r="C315" s="213"/>
      <c r="D315" s="409" t="s">
        <v>363</v>
      </c>
      <c r="E315" s="199" t="s">
        <v>624</v>
      </c>
      <c r="F315" s="177"/>
      <c r="G315" s="177"/>
      <c r="H315" s="177"/>
      <c r="I315" s="126" t="s">
        <v>784</v>
      </c>
      <c r="J315" s="215"/>
      <c r="K315" s="126" t="s">
        <v>363</v>
      </c>
      <c r="L315" s="126">
        <v>54150</v>
      </c>
      <c r="M315" s="216" t="s">
        <v>372</v>
      </c>
      <c r="N315" s="216" t="s">
        <v>900</v>
      </c>
      <c r="O315" s="99"/>
      <c r="P315" s="89" t="s">
        <v>629</v>
      </c>
      <c r="Q315" s="94" t="s">
        <v>628</v>
      </c>
      <c r="R315" s="561" t="s">
        <v>970</v>
      </c>
      <c r="S315" s="568"/>
      <c r="U315" s="8"/>
      <c r="V315" s="8"/>
      <c r="W315" s="8"/>
      <c r="X315" s="8"/>
      <c r="Y315" s="8"/>
    </row>
    <row r="316" spans="1:25" ht="15.5" x14ac:dyDescent="0.25">
      <c r="A316" s="211"/>
      <c r="B316" s="212"/>
      <c r="C316" s="213"/>
      <c r="D316" s="409" t="s">
        <v>67</v>
      </c>
      <c r="E316" s="199" t="s">
        <v>627</v>
      </c>
      <c r="F316" s="177"/>
      <c r="G316" s="177"/>
      <c r="H316" s="177"/>
      <c r="I316" s="126" t="s">
        <v>785</v>
      </c>
      <c r="J316" s="215"/>
      <c r="K316" s="126" t="s">
        <v>67</v>
      </c>
      <c r="L316" s="126">
        <v>54151</v>
      </c>
      <c r="M316" s="216" t="s">
        <v>372</v>
      </c>
      <c r="N316" s="216" t="s">
        <v>900</v>
      </c>
      <c r="O316" s="99"/>
      <c r="P316" s="89" t="s">
        <v>629</v>
      </c>
      <c r="Q316" s="94" t="s">
        <v>628</v>
      </c>
      <c r="R316" s="561" t="s">
        <v>970</v>
      </c>
      <c r="S316" s="568"/>
      <c r="U316" s="8"/>
      <c r="V316" s="8"/>
      <c r="W316" s="8"/>
      <c r="X316" s="8"/>
      <c r="Y316" s="8"/>
    </row>
    <row r="317" spans="1:25" ht="15.5" x14ac:dyDescent="0.25">
      <c r="A317" s="211"/>
      <c r="B317" s="212"/>
      <c r="C317" s="213"/>
      <c r="D317" s="409" t="s">
        <v>68</v>
      </c>
      <c r="E317" s="199" t="s">
        <v>625</v>
      </c>
      <c r="F317" s="177"/>
      <c r="G317" s="177"/>
      <c r="H317" s="177"/>
      <c r="I317" s="126" t="s">
        <v>786</v>
      </c>
      <c r="J317" s="215"/>
      <c r="K317" s="126" t="s">
        <v>68</v>
      </c>
      <c r="L317" s="126">
        <v>54152</v>
      </c>
      <c r="M317" s="216" t="s">
        <v>372</v>
      </c>
      <c r="N317" s="216" t="s">
        <v>900</v>
      </c>
      <c r="O317" s="99"/>
      <c r="P317" s="89" t="s">
        <v>629</v>
      </c>
      <c r="Q317" s="94" t="s">
        <v>628</v>
      </c>
      <c r="R317" s="561" t="s">
        <v>970</v>
      </c>
      <c r="S317" s="568"/>
      <c r="U317" s="8"/>
      <c r="V317" s="8"/>
      <c r="W317" s="8"/>
      <c r="X317" s="8"/>
      <c r="Y317" s="8"/>
    </row>
    <row r="318" spans="1:25" ht="15.5" x14ac:dyDescent="0.25">
      <c r="A318" s="211"/>
      <c r="B318" s="212"/>
      <c r="C318" s="213"/>
      <c r="D318" s="409" t="s">
        <v>108</v>
      </c>
      <c r="E318" s="199" t="s">
        <v>626</v>
      </c>
      <c r="F318" s="177"/>
      <c r="G318" s="177"/>
      <c r="H318" s="177"/>
      <c r="I318" s="126" t="s">
        <v>787</v>
      </c>
      <c r="J318" s="215"/>
      <c r="K318" s="126" t="s">
        <v>108</v>
      </c>
      <c r="L318" s="126">
        <v>54153</v>
      </c>
      <c r="M318" s="216" t="s">
        <v>372</v>
      </c>
      <c r="N318" s="216" t="s">
        <v>900</v>
      </c>
      <c r="O318" s="99"/>
      <c r="P318" s="89" t="s">
        <v>629</v>
      </c>
      <c r="Q318" s="94" t="s">
        <v>628</v>
      </c>
      <c r="R318" s="561" t="s">
        <v>970</v>
      </c>
      <c r="S318" s="568"/>
      <c r="U318" s="8"/>
      <c r="V318" s="8"/>
      <c r="W318" s="8"/>
      <c r="X318" s="8"/>
      <c r="Y318" s="8"/>
    </row>
    <row r="319" spans="1:25" ht="15.5" thickBot="1" x14ac:dyDescent="0.3">
      <c r="A319" s="217"/>
      <c r="B319" s="226"/>
      <c r="C319" s="218"/>
      <c r="D319" s="844" t="s">
        <v>216</v>
      </c>
      <c r="E319" s="845" t="s">
        <v>1039</v>
      </c>
      <c r="F319" s="844"/>
      <c r="G319" s="844"/>
      <c r="H319" s="844"/>
      <c r="I319" s="844"/>
      <c r="J319" s="846"/>
      <c r="K319" s="844" t="s">
        <v>216</v>
      </c>
      <c r="L319" s="844">
        <v>54155</v>
      </c>
      <c r="M319" s="847" t="s">
        <v>372</v>
      </c>
      <c r="N319" s="847" t="s">
        <v>900</v>
      </c>
      <c r="O319" s="841"/>
      <c r="P319" s="842" t="s">
        <v>1020</v>
      </c>
      <c r="Q319" s="843" t="s">
        <v>1042</v>
      </c>
      <c r="R319" s="561" t="s">
        <v>1043</v>
      </c>
      <c r="S319" s="568"/>
      <c r="U319" s="8"/>
      <c r="V319" s="8"/>
      <c r="W319" s="8"/>
      <c r="X319" s="8"/>
      <c r="Y319" s="8"/>
    </row>
    <row r="320" spans="1:25" ht="13" x14ac:dyDescent="0.3">
      <c r="A320" s="407" t="s">
        <v>679</v>
      </c>
      <c r="B320" s="102" t="s">
        <v>62</v>
      </c>
      <c r="C320" s="103" t="s">
        <v>219</v>
      </c>
      <c r="D320" s="205"/>
      <c r="E320" s="232" t="s">
        <v>679</v>
      </c>
      <c r="F320" s="206"/>
      <c r="G320" s="206"/>
      <c r="H320" s="206"/>
      <c r="I320" s="104" t="s">
        <v>788</v>
      </c>
      <c r="J320" s="207" t="s">
        <v>420</v>
      </c>
      <c r="K320" s="104"/>
      <c r="L320" s="104"/>
      <c r="M320" s="107" t="s">
        <v>69</v>
      </c>
      <c r="N320" s="107"/>
      <c r="O320" s="204"/>
      <c r="P320" s="90"/>
      <c r="Q320" s="94"/>
      <c r="R320" s="561"/>
      <c r="S320" s="568"/>
      <c r="U320" s="8"/>
      <c r="V320" s="8"/>
      <c r="W320" s="8"/>
      <c r="X320" s="8"/>
      <c r="Y320" s="8"/>
    </row>
    <row r="321" spans="1:25" ht="15.5" x14ac:dyDescent="0.3">
      <c r="A321" s="442" t="s">
        <v>748</v>
      </c>
      <c r="B321" s="203" t="s">
        <v>62</v>
      </c>
      <c r="C321" s="189"/>
      <c r="D321" s="190"/>
      <c r="E321" s="191" t="s">
        <v>682</v>
      </c>
      <c r="F321" s="109" t="s">
        <v>400</v>
      </c>
      <c r="G321" s="109"/>
      <c r="H321" s="184">
        <v>1</v>
      </c>
      <c r="I321" s="109" t="s">
        <v>790</v>
      </c>
      <c r="J321" s="192" t="s">
        <v>420</v>
      </c>
      <c r="K321" s="109"/>
      <c r="L321" s="109"/>
      <c r="M321" s="193"/>
      <c r="N321" s="193"/>
      <c r="O321" s="963" t="s">
        <v>1980</v>
      </c>
      <c r="P321" s="88"/>
      <c r="Q321" s="94"/>
      <c r="R321" s="561"/>
      <c r="S321" s="568"/>
      <c r="U321" s="8"/>
      <c r="V321" s="8"/>
      <c r="W321" s="8"/>
      <c r="X321" s="8"/>
      <c r="Y321" s="8"/>
    </row>
    <row r="322" spans="1:25" ht="15.5" x14ac:dyDescent="0.3">
      <c r="A322" s="188"/>
      <c r="B322" s="203" t="s">
        <v>62</v>
      </c>
      <c r="C322" s="189"/>
      <c r="D322" s="190"/>
      <c r="E322" s="191" t="s">
        <v>683</v>
      </c>
      <c r="F322" s="109" t="s">
        <v>404</v>
      </c>
      <c r="G322" s="109"/>
      <c r="H322" s="184">
        <v>1</v>
      </c>
      <c r="I322" s="109" t="s">
        <v>789</v>
      </c>
      <c r="J322" s="192" t="s">
        <v>420</v>
      </c>
      <c r="K322" s="109"/>
      <c r="L322" s="109"/>
      <c r="M322" s="193"/>
      <c r="N322" s="193"/>
      <c r="O322" s="963" t="s">
        <v>1979</v>
      </c>
      <c r="P322" s="88"/>
      <c r="Q322" s="94"/>
      <c r="R322" s="561"/>
      <c r="S322" s="568"/>
      <c r="U322" s="8"/>
      <c r="V322" s="8"/>
      <c r="W322" s="8"/>
      <c r="X322" s="8"/>
      <c r="Y322" s="8"/>
    </row>
    <row r="323" spans="1:25" ht="15.5" x14ac:dyDescent="0.25">
      <c r="A323" s="188"/>
      <c r="B323" s="203"/>
      <c r="C323" s="189"/>
      <c r="D323" s="322" t="s">
        <v>87</v>
      </c>
      <c r="E323" s="191" t="s">
        <v>665</v>
      </c>
      <c r="F323" s="184"/>
      <c r="G323" s="184"/>
      <c r="H323" s="184"/>
      <c r="I323" s="109" t="s">
        <v>791</v>
      </c>
      <c r="J323" s="192"/>
      <c r="K323" s="109" t="s">
        <v>87</v>
      </c>
      <c r="L323" s="109">
        <v>54050</v>
      </c>
      <c r="M323" s="193" t="s">
        <v>372</v>
      </c>
      <c r="N323" s="193" t="s">
        <v>899</v>
      </c>
      <c r="O323" s="99"/>
      <c r="P323" s="89" t="s">
        <v>492</v>
      </c>
      <c r="Q323" s="94" t="s">
        <v>677</v>
      </c>
      <c r="R323" s="561" t="s">
        <v>971</v>
      </c>
      <c r="S323" s="568"/>
      <c r="U323" s="8"/>
      <c r="V323" s="8"/>
      <c r="W323" s="8"/>
      <c r="X323" s="8"/>
      <c r="Y323" s="8"/>
    </row>
    <row r="324" spans="1:25" ht="15.5" x14ac:dyDescent="0.25">
      <c r="A324" s="188"/>
      <c r="B324" s="203"/>
      <c r="C324" s="189"/>
      <c r="D324" s="322" t="s">
        <v>88</v>
      </c>
      <c r="E324" s="191" t="s">
        <v>666</v>
      </c>
      <c r="F324" s="184"/>
      <c r="G324" s="184"/>
      <c r="H324" s="184"/>
      <c r="I324" s="109" t="s">
        <v>792</v>
      </c>
      <c r="J324" s="192"/>
      <c r="K324" s="109" t="s">
        <v>88</v>
      </c>
      <c r="L324" s="109">
        <v>54051</v>
      </c>
      <c r="M324" s="193" t="s">
        <v>672</v>
      </c>
      <c r="N324" s="193" t="s">
        <v>899</v>
      </c>
      <c r="O324" s="99"/>
      <c r="P324" s="89" t="s">
        <v>492</v>
      </c>
      <c r="Q324" s="94" t="s">
        <v>677</v>
      </c>
      <c r="R324" s="561" t="s">
        <v>971</v>
      </c>
      <c r="S324" s="568"/>
      <c r="U324" s="8"/>
      <c r="V324" s="8"/>
      <c r="W324" s="8"/>
      <c r="X324" s="8"/>
      <c r="Y324" s="8"/>
    </row>
    <row r="325" spans="1:25" ht="15.5" x14ac:dyDescent="0.25">
      <c r="A325" s="188"/>
      <c r="B325" s="203"/>
      <c r="C325" s="189"/>
      <c r="D325" s="322" t="s">
        <v>89</v>
      </c>
      <c r="E325" s="191" t="s">
        <v>667</v>
      </c>
      <c r="F325" s="184"/>
      <c r="G325" s="184"/>
      <c r="H325" s="184"/>
      <c r="I325" s="109" t="s">
        <v>793</v>
      </c>
      <c r="J325" s="192"/>
      <c r="K325" s="109" t="s">
        <v>89</v>
      </c>
      <c r="L325" s="109">
        <v>54052</v>
      </c>
      <c r="M325" s="193" t="s">
        <v>673</v>
      </c>
      <c r="N325" s="193" t="s">
        <v>899</v>
      </c>
      <c r="O325" s="99"/>
      <c r="P325" s="89" t="s">
        <v>492</v>
      </c>
      <c r="Q325" s="94" t="s">
        <v>677</v>
      </c>
      <c r="R325" s="561" t="s">
        <v>971</v>
      </c>
      <c r="S325" s="568"/>
      <c r="U325" s="8"/>
      <c r="V325" s="8"/>
      <c r="W325" s="8"/>
      <c r="X325" s="8"/>
      <c r="Y325" s="8"/>
    </row>
    <row r="326" spans="1:25" ht="15.5" x14ac:dyDescent="0.25">
      <c r="A326" s="188"/>
      <c r="B326" s="203"/>
      <c r="C326" s="189"/>
      <c r="D326" s="322" t="s">
        <v>90</v>
      </c>
      <c r="E326" s="191" t="s">
        <v>668</v>
      </c>
      <c r="F326" s="184"/>
      <c r="G326" s="184"/>
      <c r="H326" s="184"/>
      <c r="I326" s="109" t="s">
        <v>794</v>
      </c>
      <c r="J326" s="192"/>
      <c r="K326" s="109" t="s">
        <v>90</v>
      </c>
      <c r="L326" s="109">
        <v>54053</v>
      </c>
      <c r="M326" s="193" t="s">
        <v>674</v>
      </c>
      <c r="N326" s="193" t="s">
        <v>899</v>
      </c>
      <c r="O326" s="99"/>
      <c r="P326" s="89" t="s">
        <v>492</v>
      </c>
      <c r="Q326" s="94" t="s">
        <v>677</v>
      </c>
      <c r="R326" s="561" t="s">
        <v>971</v>
      </c>
      <c r="S326" s="568"/>
      <c r="U326" s="8"/>
      <c r="V326" s="8"/>
      <c r="W326" s="8"/>
      <c r="X326" s="8"/>
      <c r="Y326" s="8"/>
    </row>
    <row r="327" spans="1:25" ht="15.5" x14ac:dyDescent="0.25">
      <c r="A327" s="188"/>
      <c r="B327" s="203"/>
      <c r="C327" s="189"/>
      <c r="D327" s="322" t="s">
        <v>91</v>
      </c>
      <c r="E327" s="191" t="s">
        <v>669</v>
      </c>
      <c r="F327" s="184"/>
      <c r="G327" s="184"/>
      <c r="H327" s="184"/>
      <c r="I327" s="109" t="s">
        <v>795</v>
      </c>
      <c r="J327" s="192"/>
      <c r="K327" s="109" t="s">
        <v>91</v>
      </c>
      <c r="L327" s="109">
        <v>54054</v>
      </c>
      <c r="M327" s="193" t="s">
        <v>675</v>
      </c>
      <c r="N327" s="193" t="s">
        <v>899</v>
      </c>
      <c r="O327" s="99"/>
      <c r="P327" s="89" t="s">
        <v>492</v>
      </c>
      <c r="Q327" s="94" t="s">
        <v>677</v>
      </c>
      <c r="R327" s="561" t="s">
        <v>971</v>
      </c>
      <c r="S327" s="568"/>
      <c r="U327" s="8"/>
      <c r="V327" s="8"/>
      <c r="W327" s="8"/>
      <c r="X327" s="8"/>
      <c r="Y327" s="8"/>
    </row>
    <row r="328" spans="1:25" ht="15.5" x14ac:dyDescent="0.25">
      <c r="A328" s="188"/>
      <c r="B328" s="203"/>
      <c r="C328" s="189"/>
      <c r="D328" s="322" t="s">
        <v>121</v>
      </c>
      <c r="E328" s="191" t="s">
        <v>670</v>
      </c>
      <c r="F328" s="184"/>
      <c r="G328" s="184"/>
      <c r="H328" s="184"/>
      <c r="I328" s="109" t="s">
        <v>796</v>
      </c>
      <c r="J328" s="192"/>
      <c r="K328" s="109" t="s">
        <v>121</v>
      </c>
      <c r="L328" s="109">
        <v>54055</v>
      </c>
      <c r="M328" s="193" t="s">
        <v>676</v>
      </c>
      <c r="N328" s="193" t="s">
        <v>899</v>
      </c>
      <c r="O328" s="99"/>
      <c r="P328" s="89" t="s">
        <v>492</v>
      </c>
      <c r="Q328" s="94" t="s">
        <v>677</v>
      </c>
      <c r="R328" s="561" t="s">
        <v>971</v>
      </c>
      <c r="S328" s="568"/>
      <c r="U328" s="8"/>
      <c r="V328" s="8"/>
      <c r="W328" s="8"/>
      <c r="X328" s="8"/>
      <c r="Y328" s="8"/>
    </row>
    <row r="329" spans="1:25" ht="15.5" x14ac:dyDescent="0.25">
      <c r="A329" s="188"/>
      <c r="B329" s="203"/>
      <c r="C329" s="189"/>
      <c r="D329" s="322" t="s">
        <v>122</v>
      </c>
      <c r="E329" s="191" t="s">
        <v>671</v>
      </c>
      <c r="F329" s="184"/>
      <c r="G329" s="184"/>
      <c r="H329" s="184"/>
      <c r="I329" s="109" t="s">
        <v>797</v>
      </c>
      <c r="J329" s="192"/>
      <c r="K329" s="109" t="s">
        <v>122</v>
      </c>
      <c r="L329" s="109">
        <v>54056</v>
      </c>
      <c r="M329" s="193" t="s">
        <v>676</v>
      </c>
      <c r="N329" s="193" t="s">
        <v>899</v>
      </c>
      <c r="O329" s="99"/>
      <c r="P329" s="89" t="s">
        <v>492</v>
      </c>
      <c r="Q329" s="94" t="s">
        <v>677</v>
      </c>
      <c r="R329" s="561" t="s">
        <v>971</v>
      </c>
      <c r="S329" s="568"/>
      <c r="U329" s="8"/>
      <c r="V329" s="8"/>
      <c r="W329" s="8"/>
      <c r="X329" s="8"/>
      <c r="Y329" s="8"/>
    </row>
    <row r="330" spans="1:25" ht="15.5" thickBot="1" x14ac:dyDescent="0.3">
      <c r="A330" s="194"/>
      <c r="B330" s="807"/>
      <c r="C330" s="808"/>
      <c r="D330" s="809"/>
      <c r="E330" s="810"/>
      <c r="F330" s="811"/>
      <c r="G330" s="811"/>
      <c r="H330" s="811"/>
      <c r="I330" s="811"/>
      <c r="J330" s="812"/>
      <c r="K330" s="811"/>
      <c r="L330" s="811"/>
      <c r="M330" s="813"/>
      <c r="N330" s="814"/>
      <c r="O330" s="815"/>
      <c r="P330" s="816"/>
      <c r="Q330" s="817"/>
      <c r="R330" s="561"/>
      <c r="S330" s="568"/>
      <c r="U330" s="8"/>
      <c r="V330" s="8"/>
      <c r="W330" s="8"/>
      <c r="X330" s="8"/>
      <c r="Y330" s="8"/>
    </row>
    <row r="331" spans="1:25" ht="39" x14ac:dyDescent="0.3">
      <c r="A331" s="553" t="s">
        <v>705</v>
      </c>
      <c r="B331" s="114" t="s">
        <v>62</v>
      </c>
      <c r="C331" s="115" t="s">
        <v>219</v>
      </c>
      <c r="D331" s="208"/>
      <c r="E331" s="325" t="s">
        <v>680</v>
      </c>
      <c r="F331" s="209"/>
      <c r="G331" s="209"/>
      <c r="H331" s="209"/>
      <c r="I331" s="116" t="s">
        <v>798</v>
      </c>
      <c r="J331" s="210" t="s">
        <v>402</v>
      </c>
      <c r="K331" s="116"/>
      <c r="L331" s="116"/>
      <c r="M331" s="122" t="s">
        <v>69</v>
      </c>
      <c r="N331" s="122"/>
      <c r="O331" s="204"/>
      <c r="P331" s="90"/>
      <c r="Q331" s="94"/>
      <c r="R331" s="561"/>
      <c r="S331" s="568"/>
      <c r="U331" s="8"/>
      <c r="V331" s="8"/>
      <c r="W331" s="8"/>
      <c r="X331" s="8"/>
      <c r="Y331" s="8"/>
    </row>
    <row r="332" spans="1:25" ht="15.5" x14ac:dyDescent="0.25">
      <c r="A332" s="554" t="s">
        <v>13</v>
      </c>
      <c r="B332" s="212" t="s">
        <v>62</v>
      </c>
      <c r="C332" s="213"/>
      <c r="D332" s="214"/>
      <c r="E332" s="199" t="s">
        <v>684</v>
      </c>
      <c r="F332" s="126" t="s">
        <v>400</v>
      </c>
      <c r="G332" s="126"/>
      <c r="H332" s="177">
        <v>1</v>
      </c>
      <c r="I332" s="126" t="s">
        <v>799</v>
      </c>
      <c r="J332" s="215" t="s">
        <v>402</v>
      </c>
      <c r="K332" s="126"/>
      <c r="L332" s="126"/>
      <c r="M332" s="216"/>
      <c r="N332" s="216"/>
      <c r="O332" s="99"/>
      <c r="P332" s="88"/>
      <c r="Q332" s="94"/>
      <c r="R332" s="561"/>
      <c r="S332" s="568"/>
      <c r="U332" s="8"/>
      <c r="V332" s="8"/>
      <c r="W332" s="8"/>
      <c r="X332" s="8"/>
      <c r="Y332" s="8"/>
    </row>
    <row r="333" spans="1:25" ht="15.5" x14ac:dyDescent="0.25">
      <c r="A333" s="211"/>
      <c r="B333" s="212" t="s">
        <v>62</v>
      </c>
      <c r="C333" s="213"/>
      <c r="D333" s="214"/>
      <c r="E333" s="199" t="s">
        <v>685</v>
      </c>
      <c r="F333" s="126" t="s">
        <v>404</v>
      </c>
      <c r="G333" s="126"/>
      <c r="H333" s="177">
        <v>1</v>
      </c>
      <c r="I333" s="126" t="s">
        <v>800</v>
      </c>
      <c r="J333" s="215" t="s">
        <v>402</v>
      </c>
      <c r="K333" s="126"/>
      <c r="L333" s="126"/>
      <c r="M333" s="216"/>
      <c r="N333" s="216"/>
      <c r="O333" s="99"/>
      <c r="P333" s="88"/>
      <c r="Q333" s="94"/>
      <c r="R333" s="561"/>
      <c r="S333" s="568"/>
      <c r="U333" s="8"/>
      <c r="V333" s="8"/>
      <c r="W333" s="8"/>
      <c r="X333" s="8"/>
      <c r="Y333" s="8"/>
    </row>
    <row r="334" spans="1:25" ht="15.5" x14ac:dyDescent="0.25">
      <c r="A334" s="555"/>
      <c r="B334" s="212" t="s">
        <v>62</v>
      </c>
      <c r="C334" s="557"/>
      <c r="D334" s="443" t="s">
        <v>87</v>
      </c>
      <c r="E334" s="558" t="s">
        <v>681</v>
      </c>
      <c r="F334" s="410"/>
      <c r="G334" s="410"/>
      <c r="H334" s="411"/>
      <c r="I334" s="410" t="s">
        <v>767</v>
      </c>
      <c r="J334" s="559"/>
      <c r="K334" s="410" t="s">
        <v>87</v>
      </c>
      <c r="L334" s="410">
        <v>54050</v>
      </c>
      <c r="M334" s="560" t="s">
        <v>372</v>
      </c>
      <c r="N334" s="560" t="s">
        <v>899</v>
      </c>
      <c r="O334" s="99"/>
      <c r="P334" s="88" t="s">
        <v>492</v>
      </c>
      <c r="Q334" s="94" t="s">
        <v>677</v>
      </c>
      <c r="R334" s="561" t="s">
        <v>971</v>
      </c>
      <c r="S334" s="568"/>
      <c r="U334" s="8"/>
      <c r="V334" s="8"/>
      <c r="W334" s="8"/>
      <c r="X334" s="8"/>
      <c r="Y334" s="8"/>
    </row>
    <row r="335" spans="1:25" ht="15.5" x14ac:dyDescent="0.25">
      <c r="A335" s="555"/>
      <c r="B335" s="212" t="s">
        <v>62</v>
      </c>
      <c r="C335" s="557"/>
      <c r="D335" s="443" t="s">
        <v>88</v>
      </c>
      <c r="E335" s="558" t="s">
        <v>1121</v>
      </c>
      <c r="F335" s="410"/>
      <c r="G335" s="410"/>
      <c r="H335" s="411"/>
      <c r="I335" s="410" t="s">
        <v>1556</v>
      </c>
      <c r="J335" s="559"/>
      <c r="K335" s="410" t="s">
        <v>88</v>
      </c>
      <c r="L335" s="410">
        <v>54051</v>
      </c>
      <c r="M335" s="560" t="s">
        <v>372</v>
      </c>
      <c r="N335" s="560" t="s">
        <v>899</v>
      </c>
      <c r="O335" s="99"/>
      <c r="P335" s="89" t="s">
        <v>1078</v>
      </c>
      <c r="Q335" s="94" t="s">
        <v>1129</v>
      </c>
      <c r="R335" s="561" t="s">
        <v>1062</v>
      </c>
      <c r="S335" s="568"/>
      <c r="U335" s="8"/>
      <c r="V335" s="8"/>
      <c r="W335" s="8"/>
      <c r="X335" s="8"/>
      <c r="Y335" s="8"/>
    </row>
    <row r="336" spans="1:25" ht="15.5" x14ac:dyDescent="0.25">
      <c r="A336" s="555"/>
      <c r="B336" s="212" t="s">
        <v>62</v>
      </c>
      <c r="C336" s="557"/>
      <c r="D336" s="443" t="s">
        <v>89</v>
      </c>
      <c r="E336" s="558" t="s">
        <v>1158</v>
      </c>
      <c r="F336" s="410"/>
      <c r="G336" s="410"/>
      <c r="H336" s="411"/>
      <c r="I336" s="410" t="s">
        <v>1557</v>
      </c>
      <c r="J336" s="559"/>
      <c r="K336" s="410" t="s">
        <v>89</v>
      </c>
      <c r="L336" s="410">
        <v>54052</v>
      </c>
      <c r="M336" s="560" t="s">
        <v>372</v>
      </c>
      <c r="N336" s="560" t="s">
        <v>899</v>
      </c>
      <c r="O336" s="99"/>
      <c r="P336" s="89" t="s">
        <v>1078</v>
      </c>
      <c r="Q336" s="94" t="s">
        <v>1129</v>
      </c>
      <c r="R336" s="561" t="s">
        <v>1062</v>
      </c>
      <c r="S336" s="568"/>
      <c r="U336" s="8"/>
      <c r="V336" s="8"/>
      <c r="W336" s="8"/>
      <c r="X336" s="8"/>
      <c r="Y336" s="8"/>
    </row>
    <row r="337" spans="1:25" ht="16" thickBot="1" x14ac:dyDescent="0.3">
      <c r="A337" s="217"/>
      <c r="B337" s="226" t="s">
        <v>62</v>
      </c>
      <c r="C337" s="218"/>
      <c r="D337" s="551"/>
      <c r="E337" s="219"/>
      <c r="F337" s="179"/>
      <c r="G337" s="179"/>
      <c r="H337" s="179"/>
      <c r="I337" s="178"/>
      <c r="J337" s="220"/>
      <c r="K337" s="178"/>
      <c r="L337" s="178"/>
      <c r="M337" s="221"/>
      <c r="N337" s="221"/>
      <c r="O337" s="99"/>
      <c r="P337" s="89"/>
      <c r="Q337" s="94"/>
      <c r="R337" s="561"/>
      <c r="S337" s="568"/>
      <c r="U337" s="8"/>
      <c r="V337" s="8"/>
      <c r="W337" s="8"/>
      <c r="X337" s="8"/>
      <c r="Y337" s="8"/>
    </row>
    <row r="338" spans="1:25" ht="26" x14ac:dyDescent="0.3">
      <c r="A338" s="407" t="s">
        <v>706</v>
      </c>
      <c r="B338" s="102" t="s">
        <v>62</v>
      </c>
      <c r="C338" s="103" t="s">
        <v>219</v>
      </c>
      <c r="D338" s="205"/>
      <c r="E338" s="232" t="s">
        <v>693</v>
      </c>
      <c r="F338" s="206"/>
      <c r="G338" s="206"/>
      <c r="H338" s="206"/>
      <c r="I338" s="104" t="s">
        <v>801</v>
      </c>
      <c r="J338" s="207" t="s">
        <v>402</v>
      </c>
      <c r="K338" s="104"/>
      <c r="L338" s="104"/>
      <c r="M338" s="107" t="s">
        <v>69</v>
      </c>
      <c r="N338" s="107"/>
      <c r="O338" s="204"/>
      <c r="P338" s="90"/>
      <c r="Q338" s="94"/>
      <c r="R338" s="561"/>
      <c r="S338" s="568"/>
      <c r="U338" s="8"/>
      <c r="V338" s="8"/>
      <c r="W338" s="8"/>
      <c r="X338" s="8"/>
      <c r="Y338" s="8"/>
    </row>
    <row r="339" spans="1:25" ht="15.5" x14ac:dyDescent="0.3">
      <c r="A339" s="188"/>
      <c r="B339" s="203" t="s">
        <v>62</v>
      </c>
      <c r="C339" s="189"/>
      <c r="D339" s="190"/>
      <c r="E339" s="191" t="s">
        <v>694</v>
      </c>
      <c r="F339" s="109" t="s">
        <v>400</v>
      </c>
      <c r="G339" s="109"/>
      <c r="H339" s="184">
        <v>1</v>
      </c>
      <c r="I339" s="109" t="s">
        <v>802</v>
      </c>
      <c r="J339" s="192" t="s">
        <v>402</v>
      </c>
      <c r="K339" s="109"/>
      <c r="L339" s="109"/>
      <c r="M339" s="193"/>
      <c r="N339" s="193"/>
      <c r="O339" s="963" t="s">
        <v>1755</v>
      </c>
      <c r="P339" s="88"/>
      <c r="Q339" s="94"/>
      <c r="R339" s="561"/>
      <c r="S339" s="568"/>
      <c r="U339" s="8"/>
      <c r="V339" s="8"/>
      <c r="W339" s="8"/>
      <c r="X339" s="8"/>
      <c r="Y339" s="8"/>
    </row>
    <row r="340" spans="1:25" ht="15.5" x14ac:dyDescent="0.3">
      <c r="A340" s="188"/>
      <c r="B340" s="203" t="s">
        <v>62</v>
      </c>
      <c r="C340" s="189"/>
      <c r="D340" s="190"/>
      <c r="E340" s="191" t="s">
        <v>695</v>
      </c>
      <c r="F340" s="109" t="s">
        <v>404</v>
      </c>
      <c r="G340" s="109"/>
      <c r="H340" s="184">
        <v>1</v>
      </c>
      <c r="I340" s="109" t="s">
        <v>803</v>
      </c>
      <c r="J340" s="192" t="s">
        <v>402</v>
      </c>
      <c r="K340" s="109"/>
      <c r="L340" s="109"/>
      <c r="M340" s="193"/>
      <c r="N340" s="193"/>
      <c r="O340" s="963" t="s">
        <v>1756</v>
      </c>
      <c r="P340" s="88"/>
      <c r="Q340" s="94"/>
      <c r="R340" s="561"/>
      <c r="S340" s="568"/>
      <c r="U340" s="8"/>
      <c r="V340" s="8"/>
      <c r="W340" s="8"/>
      <c r="X340" s="8"/>
      <c r="Y340" s="8"/>
    </row>
    <row r="341" spans="1:25" ht="15.5" x14ac:dyDescent="0.25">
      <c r="A341" s="835"/>
      <c r="B341" s="203" t="s">
        <v>62</v>
      </c>
      <c r="C341" s="837"/>
      <c r="D341" s="322" t="s">
        <v>87</v>
      </c>
      <c r="E341" s="838" t="s">
        <v>686</v>
      </c>
      <c r="F341" s="488"/>
      <c r="G341" s="488"/>
      <c r="H341" s="489"/>
      <c r="I341" s="488" t="s">
        <v>768</v>
      </c>
      <c r="J341" s="839"/>
      <c r="K341" s="488" t="s">
        <v>87</v>
      </c>
      <c r="L341" s="488">
        <v>54050</v>
      </c>
      <c r="M341" s="840" t="s">
        <v>372</v>
      </c>
      <c r="N341" s="840" t="s">
        <v>899</v>
      </c>
      <c r="O341" s="99"/>
      <c r="P341" s="88" t="s">
        <v>492</v>
      </c>
      <c r="Q341" s="94" t="s">
        <v>677</v>
      </c>
      <c r="R341" s="561" t="s">
        <v>971</v>
      </c>
      <c r="S341" s="568"/>
      <c r="U341" s="8"/>
      <c r="V341" s="8"/>
      <c r="W341" s="8"/>
      <c r="X341" s="8"/>
      <c r="Y341" s="8"/>
    </row>
    <row r="342" spans="1:25" ht="15.5" x14ac:dyDescent="0.25">
      <c r="A342" s="835"/>
      <c r="B342" s="203" t="s">
        <v>62</v>
      </c>
      <c r="C342" s="837"/>
      <c r="D342" s="491" t="s">
        <v>88</v>
      </c>
      <c r="E342" s="838" t="s">
        <v>1122</v>
      </c>
      <c r="F342" s="488"/>
      <c r="G342" s="488"/>
      <c r="H342" s="489"/>
      <c r="I342" s="488" t="s">
        <v>1558</v>
      </c>
      <c r="J342" s="839"/>
      <c r="K342" s="488" t="s">
        <v>88</v>
      </c>
      <c r="L342" s="488">
        <v>54051</v>
      </c>
      <c r="M342" s="840" t="s">
        <v>372</v>
      </c>
      <c r="N342" s="840" t="s">
        <v>899</v>
      </c>
      <c r="O342" s="99"/>
      <c r="P342" s="88" t="s">
        <v>1078</v>
      </c>
      <c r="Q342" s="94" t="s">
        <v>1129</v>
      </c>
      <c r="R342" s="561" t="s">
        <v>1062</v>
      </c>
      <c r="S342" s="568"/>
      <c r="U342" s="8"/>
      <c r="V342" s="8"/>
      <c r="W342" s="8"/>
      <c r="X342" s="8"/>
      <c r="Y342" s="8"/>
    </row>
    <row r="343" spans="1:25" ht="16" thickBot="1" x14ac:dyDescent="0.3">
      <c r="A343" s="194"/>
      <c r="B343" s="225"/>
      <c r="C343" s="195"/>
      <c r="D343" s="323"/>
      <c r="E343" s="196"/>
      <c r="F343" s="187"/>
      <c r="G343" s="187"/>
      <c r="H343" s="187"/>
      <c r="I343" s="186"/>
      <c r="J343" s="197"/>
      <c r="K343" s="186"/>
      <c r="L343" s="186"/>
      <c r="M343" s="198"/>
      <c r="N343" s="198"/>
      <c r="O343" s="99"/>
      <c r="P343" s="89"/>
      <c r="Q343" s="94"/>
      <c r="R343" s="561"/>
      <c r="S343" s="568"/>
      <c r="U343" s="8"/>
      <c r="V343" s="8"/>
      <c r="W343" s="8"/>
      <c r="X343" s="8"/>
      <c r="Y343" s="8"/>
    </row>
    <row r="344" spans="1:25" ht="13" x14ac:dyDescent="0.3">
      <c r="A344" s="553" t="s">
        <v>804</v>
      </c>
      <c r="B344" s="114" t="s">
        <v>62</v>
      </c>
      <c r="C344" s="115" t="s">
        <v>219</v>
      </c>
      <c r="D344" s="208"/>
      <c r="E344" s="325" t="s">
        <v>804</v>
      </c>
      <c r="F344" s="209"/>
      <c r="G344" s="209"/>
      <c r="H344" s="209"/>
      <c r="I344" s="116" t="s">
        <v>808</v>
      </c>
      <c r="J344" s="210" t="s">
        <v>807</v>
      </c>
      <c r="K344" s="116"/>
      <c r="L344" s="116"/>
      <c r="M344" s="122" t="s">
        <v>69</v>
      </c>
      <c r="N344" s="122"/>
      <c r="O344" s="204"/>
      <c r="P344" s="90"/>
      <c r="Q344" s="94"/>
      <c r="R344" s="561"/>
      <c r="S344" s="568"/>
      <c r="U344" s="8"/>
      <c r="V344" s="8"/>
      <c r="W344" s="8"/>
      <c r="X344" s="8"/>
      <c r="Y344" s="8"/>
    </row>
    <row r="345" spans="1:25" ht="15.5" x14ac:dyDescent="0.3">
      <c r="A345" s="211"/>
      <c r="B345" s="212" t="s">
        <v>62</v>
      </c>
      <c r="C345" s="213"/>
      <c r="D345" s="214"/>
      <c r="E345" s="199" t="s">
        <v>805</v>
      </c>
      <c r="F345" s="126" t="s">
        <v>400</v>
      </c>
      <c r="G345" s="126"/>
      <c r="H345" s="177">
        <v>1</v>
      </c>
      <c r="I345" s="126" t="s">
        <v>810</v>
      </c>
      <c r="J345" s="215" t="s">
        <v>807</v>
      </c>
      <c r="K345" s="126"/>
      <c r="L345" s="126"/>
      <c r="M345" s="216"/>
      <c r="N345" s="216"/>
      <c r="O345" s="963" t="s">
        <v>1754</v>
      </c>
      <c r="P345" s="88"/>
      <c r="Q345" s="94"/>
      <c r="R345" s="561"/>
    </row>
    <row r="346" spans="1:25" ht="15.5" x14ac:dyDescent="0.3">
      <c r="A346" s="211"/>
      <c r="B346" s="212" t="s">
        <v>62</v>
      </c>
      <c r="C346" s="213"/>
      <c r="D346" s="214"/>
      <c r="E346" s="199" t="s">
        <v>806</v>
      </c>
      <c r="F346" s="126" t="s">
        <v>404</v>
      </c>
      <c r="G346" s="126"/>
      <c r="H346" s="177">
        <v>1</v>
      </c>
      <c r="I346" s="126" t="s">
        <v>811</v>
      </c>
      <c r="J346" s="215" t="s">
        <v>807</v>
      </c>
      <c r="K346" s="126"/>
      <c r="L346" s="126"/>
      <c r="M346" s="216"/>
      <c r="N346" s="216"/>
      <c r="O346" s="963" t="s">
        <v>1753</v>
      </c>
      <c r="P346" s="88"/>
      <c r="Q346" s="94"/>
      <c r="R346" s="561"/>
    </row>
    <row r="347" spans="1:25" ht="15.5" x14ac:dyDescent="0.25">
      <c r="A347" s="555"/>
      <c r="B347" s="556"/>
      <c r="C347" s="557"/>
      <c r="D347" s="443" t="s">
        <v>87</v>
      </c>
      <c r="E347" s="558" t="s">
        <v>697</v>
      </c>
      <c r="F347" s="410"/>
      <c r="G347" s="410"/>
      <c r="H347" s="411"/>
      <c r="I347" s="410" t="s">
        <v>809</v>
      </c>
      <c r="J347" s="559"/>
      <c r="K347" s="410" t="s">
        <v>87</v>
      </c>
      <c r="L347" s="410">
        <v>54050</v>
      </c>
      <c r="M347" s="560" t="s">
        <v>372</v>
      </c>
      <c r="N347" s="560" t="s">
        <v>899</v>
      </c>
      <c r="O347" s="99"/>
      <c r="P347" s="88" t="s">
        <v>696</v>
      </c>
      <c r="Q347" s="95" t="s">
        <v>1193</v>
      </c>
      <c r="R347" s="561" t="s">
        <v>1189</v>
      </c>
    </row>
    <row r="348" spans="1:25" ht="15.5" x14ac:dyDescent="0.25">
      <c r="A348" s="555"/>
      <c r="B348" s="556"/>
      <c r="C348" s="557"/>
      <c r="D348" s="443" t="s">
        <v>88</v>
      </c>
      <c r="E348" s="558" t="s">
        <v>833</v>
      </c>
      <c r="F348" s="410"/>
      <c r="G348" s="410"/>
      <c r="H348" s="411"/>
      <c r="I348" s="410" t="s">
        <v>884</v>
      </c>
      <c r="J348" s="559"/>
      <c r="K348" s="410" t="s">
        <v>88</v>
      </c>
      <c r="L348" s="410">
        <v>54051</v>
      </c>
      <c r="M348" s="560" t="s">
        <v>372</v>
      </c>
      <c r="N348" s="560" t="s">
        <v>899</v>
      </c>
      <c r="O348" s="99"/>
      <c r="P348" s="88" t="s">
        <v>622</v>
      </c>
      <c r="Q348" s="94" t="s">
        <v>834</v>
      </c>
      <c r="R348" s="561" t="s">
        <v>980</v>
      </c>
    </row>
    <row r="349" spans="1:25" ht="15.5" x14ac:dyDescent="0.25">
      <c r="A349" s="211"/>
      <c r="B349" s="212"/>
      <c r="C349" s="213"/>
      <c r="D349" s="409" t="s">
        <v>89</v>
      </c>
      <c r="E349" s="199" t="s">
        <v>886</v>
      </c>
      <c r="F349" s="177"/>
      <c r="G349" s="177"/>
      <c r="H349" s="177"/>
      <c r="I349" s="126" t="s">
        <v>888</v>
      </c>
      <c r="J349" s="215"/>
      <c r="K349" s="126" t="s">
        <v>89</v>
      </c>
      <c r="L349" s="126">
        <v>54052</v>
      </c>
      <c r="M349" s="216" t="s">
        <v>372</v>
      </c>
      <c r="N349" s="216" t="s">
        <v>899</v>
      </c>
      <c r="O349" s="99"/>
      <c r="P349" s="89" t="s">
        <v>494</v>
      </c>
      <c r="Q349" s="94" t="s">
        <v>887</v>
      </c>
      <c r="R349" s="561" t="s">
        <v>975</v>
      </c>
    </row>
    <row r="350" spans="1:25" ht="15.5" x14ac:dyDescent="0.25">
      <c r="A350" s="555"/>
      <c r="B350" s="556"/>
      <c r="C350" s="557"/>
      <c r="D350" s="443" t="s">
        <v>90</v>
      </c>
      <c r="E350" s="558" t="s">
        <v>916</v>
      </c>
      <c r="F350" s="411"/>
      <c r="G350" s="411"/>
      <c r="H350" s="411"/>
      <c r="I350" s="410" t="s">
        <v>922</v>
      </c>
      <c r="J350" s="559"/>
      <c r="K350" s="410" t="s">
        <v>90</v>
      </c>
      <c r="L350" s="410">
        <v>54053</v>
      </c>
      <c r="M350" s="560" t="s">
        <v>372</v>
      </c>
      <c r="N350" s="560" t="s">
        <v>899</v>
      </c>
      <c r="O350" s="793"/>
      <c r="P350" s="794" t="s">
        <v>914</v>
      </c>
      <c r="Q350" s="795" t="s">
        <v>917</v>
      </c>
      <c r="R350" s="796" t="s">
        <v>918</v>
      </c>
    </row>
    <row r="351" spans="1:25" ht="15.5" x14ac:dyDescent="0.25">
      <c r="A351" s="555"/>
      <c r="B351" s="556"/>
      <c r="C351" s="557"/>
      <c r="D351" s="443" t="s">
        <v>91</v>
      </c>
      <c r="E351" s="558" t="s">
        <v>927</v>
      </c>
      <c r="F351" s="411"/>
      <c r="G351" s="411"/>
      <c r="H351" s="411"/>
      <c r="I351" s="410" t="s">
        <v>1559</v>
      </c>
      <c r="J351" s="559"/>
      <c r="K351" s="410" t="s">
        <v>91</v>
      </c>
      <c r="L351" s="410">
        <v>54054</v>
      </c>
      <c r="M351" s="560" t="s">
        <v>372</v>
      </c>
      <c r="N351" s="560" t="s">
        <v>899</v>
      </c>
      <c r="O351" s="793"/>
      <c r="P351" s="794" t="s">
        <v>895</v>
      </c>
      <c r="Q351" s="795" t="s">
        <v>928</v>
      </c>
      <c r="R351" s="796" t="s">
        <v>929</v>
      </c>
      <c r="S351" s="568"/>
      <c r="U351" s="8"/>
      <c r="V351" s="8"/>
      <c r="W351" s="8"/>
      <c r="X351" s="8"/>
      <c r="Y351" s="8"/>
    </row>
    <row r="352" spans="1:25" ht="15.5" x14ac:dyDescent="0.25">
      <c r="A352" s="555"/>
      <c r="B352" s="556"/>
      <c r="C352" s="557"/>
      <c r="D352" s="443" t="s">
        <v>121</v>
      </c>
      <c r="E352" s="558" t="s">
        <v>936</v>
      </c>
      <c r="F352" s="411"/>
      <c r="G352" s="411"/>
      <c r="H352" s="411"/>
      <c r="I352" s="410" t="s">
        <v>1560</v>
      </c>
      <c r="J352" s="559"/>
      <c r="K352" s="410" t="s">
        <v>121</v>
      </c>
      <c r="L352" s="410">
        <v>54055</v>
      </c>
      <c r="M352" s="560" t="s">
        <v>372</v>
      </c>
      <c r="N352" s="560" t="s">
        <v>899</v>
      </c>
      <c r="O352" s="793"/>
      <c r="P352" s="794" t="s">
        <v>925</v>
      </c>
      <c r="Q352" s="795" t="s">
        <v>938</v>
      </c>
      <c r="R352" s="796" t="s">
        <v>937</v>
      </c>
      <c r="S352" s="568"/>
      <c r="U352" s="8"/>
      <c r="V352" s="8"/>
      <c r="W352" s="8"/>
      <c r="X352" s="8"/>
      <c r="Y352" s="8"/>
    </row>
    <row r="353" spans="1:25" ht="15.5" x14ac:dyDescent="0.25">
      <c r="A353" s="555"/>
      <c r="B353" s="556"/>
      <c r="C353" s="557"/>
      <c r="D353" s="443" t="s">
        <v>122</v>
      </c>
      <c r="E353" s="558" t="s">
        <v>966</v>
      </c>
      <c r="F353" s="411"/>
      <c r="G353" s="411"/>
      <c r="H353" s="411"/>
      <c r="I353" s="410" t="s">
        <v>1561</v>
      </c>
      <c r="J353" s="559"/>
      <c r="K353" s="410" t="s">
        <v>122</v>
      </c>
      <c r="L353" s="410">
        <v>54056</v>
      </c>
      <c r="M353" s="560" t="s">
        <v>372</v>
      </c>
      <c r="N353" s="560" t="s">
        <v>899</v>
      </c>
      <c r="O353" s="793"/>
      <c r="P353" s="794" t="s">
        <v>941</v>
      </c>
      <c r="Q353" s="795" t="s">
        <v>967</v>
      </c>
      <c r="R353" s="796" t="s">
        <v>942</v>
      </c>
      <c r="S353" s="568"/>
      <c r="U353" s="8"/>
      <c r="V353" s="8"/>
      <c r="W353" s="8"/>
      <c r="X353" s="8"/>
      <c r="Y353" s="8"/>
    </row>
    <row r="354" spans="1:25" ht="15.5" x14ac:dyDescent="0.3">
      <c r="A354" s="555"/>
      <c r="B354" s="556"/>
      <c r="C354" s="557"/>
      <c r="D354" s="443" t="s">
        <v>123</v>
      </c>
      <c r="E354" s="558" t="s">
        <v>1033</v>
      </c>
      <c r="F354" s="411"/>
      <c r="G354" s="1327"/>
      <c r="H354" s="212"/>
      <c r="I354" s="213" t="s">
        <v>1563</v>
      </c>
      <c r="J354" s="214"/>
      <c r="K354" s="199" t="s">
        <v>123</v>
      </c>
      <c r="L354" s="126">
        <v>54057</v>
      </c>
      <c r="M354" s="126" t="s">
        <v>372</v>
      </c>
      <c r="N354" s="177" t="s">
        <v>899</v>
      </c>
      <c r="O354" s="1111"/>
      <c r="P354" s="1216" t="s">
        <v>206</v>
      </c>
      <c r="Q354" s="1119" t="s">
        <v>1247</v>
      </c>
      <c r="R354" s="1119" t="s">
        <v>942</v>
      </c>
      <c r="S354" s="1112"/>
      <c r="T354" s="1112"/>
      <c r="U354" s="1113"/>
      <c r="V354" s="8"/>
      <c r="W354" s="8"/>
      <c r="X354" s="8"/>
      <c r="Y354" s="8"/>
    </row>
    <row r="355" spans="1:25" ht="15.5" x14ac:dyDescent="0.25">
      <c r="A355" s="555"/>
      <c r="B355" s="556"/>
      <c r="C355" s="557"/>
      <c r="D355" s="443" t="s">
        <v>352</v>
      </c>
      <c r="E355" s="558" t="s">
        <v>1191</v>
      </c>
      <c r="F355" s="411"/>
      <c r="G355" s="1328"/>
      <c r="H355" s="556"/>
      <c r="I355" s="557" t="s">
        <v>1562</v>
      </c>
      <c r="J355" s="443"/>
      <c r="K355" s="558" t="s">
        <v>352</v>
      </c>
      <c r="L355" s="410">
        <v>54058</v>
      </c>
      <c r="M355" s="410" t="s">
        <v>372</v>
      </c>
      <c r="N355" s="411" t="s">
        <v>899</v>
      </c>
      <c r="O355" s="1114"/>
      <c r="P355" s="1217" t="s">
        <v>206</v>
      </c>
      <c r="Q355" s="1120" t="s">
        <v>1192</v>
      </c>
      <c r="R355" s="1120" t="s">
        <v>942</v>
      </c>
      <c r="S355" s="1115"/>
      <c r="T355" s="1115"/>
      <c r="U355" s="204"/>
      <c r="V355" s="8"/>
      <c r="W355" s="8"/>
      <c r="X355" s="8"/>
      <c r="Y355" s="8"/>
    </row>
    <row r="356" spans="1:25" ht="16" thickBot="1" x14ac:dyDescent="0.3">
      <c r="A356" s="217"/>
      <c r="B356" s="226"/>
      <c r="C356" s="218"/>
      <c r="D356" s="551" t="s">
        <v>374</v>
      </c>
      <c r="E356" s="558" t="s">
        <v>1668</v>
      </c>
      <c r="F356" s="179"/>
      <c r="G356" s="1329"/>
      <c r="H356" s="226"/>
      <c r="I356" s="218" t="s">
        <v>2065</v>
      </c>
      <c r="J356" s="551"/>
      <c r="K356" s="219" t="s">
        <v>374</v>
      </c>
      <c r="L356" s="179">
        <v>54089</v>
      </c>
      <c r="M356" s="179" t="s">
        <v>372</v>
      </c>
      <c r="N356" s="179" t="s">
        <v>899</v>
      </c>
      <c r="O356" s="1114"/>
      <c r="P356" s="1218" t="s">
        <v>206</v>
      </c>
      <c r="Q356" s="1121" t="s">
        <v>1861</v>
      </c>
      <c r="R356" s="1121" t="s">
        <v>942</v>
      </c>
      <c r="S356" s="1117"/>
      <c r="T356" s="1117"/>
      <c r="U356" s="204"/>
    </row>
    <row r="357" spans="1:25" ht="16" thickBot="1" x14ac:dyDescent="0.35">
      <c r="A357" s="407" t="s">
        <v>1006</v>
      </c>
      <c r="B357" s="102" t="s">
        <v>62</v>
      </c>
      <c r="C357" s="103" t="s">
        <v>219</v>
      </c>
      <c r="D357" s="205"/>
      <c r="E357" s="232" t="s">
        <v>1006</v>
      </c>
      <c r="F357" s="206"/>
      <c r="G357" s="1330"/>
      <c r="H357" s="225"/>
      <c r="I357" s="195"/>
      <c r="J357" s="186"/>
      <c r="K357" s="196"/>
      <c r="L357" s="187"/>
      <c r="M357" s="187" t="s">
        <v>69</v>
      </c>
      <c r="N357" s="187"/>
      <c r="O357" s="1114"/>
      <c r="P357" s="1116"/>
      <c r="Q357" s="1121"/>
      <c r="R357" s="1121"/>
      <c r="S357" s="1117"/>
      <c r="T357" s="1117"/>
      <c r="U357" s="1118"/>
    </row>
    <row r="358" spans="1:25" ht="15.5" x14ac:dyDescent="0.3">
      <c r="A358" s="188"/>
      <c r="B358" s="203" t="s">
        <v>62</v>
      </c>
      <c r="C358" s="189"/>
      <c r="D358" s="190"/>
      <c r="E358" s="191" t="s">
        <v>1007</v>
      </c>
      <c r="F358" s="109" t="s">
        <v>400</v>
      </c>
      <c r="G358" s="109"/>
      <c r="H358" s="184">
        <v>1</v>
      </c>
      <c r="I358" s="109"/>
      <c r="J358" s="192"/>
      <c r="K358" s="109"/>
      <c r="L358" s="109"/>
      <c r="M358" s="193"/>
      <c r="N358" s="193"/>
      <c r="O358" s="962" t="s">
        <v>1751</v>
      </c>
      <c r="P358" s="88"/>
      <c r="Q358" s="94"/>
      <c r="R358" s="561"/>
    </row>
    <row r="359" spans="1:25" ht="15.5" x14ac:dyDescent="0.3">
      <c r="A359" s="188"/>
      <c r="B359" s="203" t="s">
        <v>62</v>
      </c>
      <c r="C359" s="189"/>
      <c r="D359" s="190"/>
      <c r="E359" s="191" t="s">
        <v>1008</v>
      </c>
      <c r="F359" s="109" t="s">
        <v>404</v>
      </c>
      <c r="G359" s="109"/>
      <c r="H359" s="184">
        <v>1</v>
      </c>
      <c r="I359" s="109"/>
      <c r="J359" s="192"/>
      <c r="K359" s="109"/>
      <c r="L359" s="109"/>
      <c r="M359" s="193"/>
      <c r="N359" s="193"/>
      <c r="O359" s="962" t="s">
        <v>1752</v>
      </c>
      <c r="P359" s="88"/>
      <c r="Q359" s="94"/>
      <c r="R359" s="561"/>
    </row>
    <row r="360" spans="1:25" ht="15.5" x14ac:dyDescent="0.25">
      <c r="A360" s="835"/>
      <c r="B360" s="836"/>
      <c r="C360" s="837"/>
      <c r="D360" s="491" t="s">
        <v>87</v>
      </c>
      <c r="E360" s="838" t="s">
        <v>1009</v>
      </c>
      <c r="F360" s="488"/>
      <c r="G360" s="488"/>
      <c r="H360" s="489"/>
      <c r="I360" s="488" t="s">
        <v>1564</v>
      </c>
      <c r="J360" s="839"/>
      <c r="K360" s="488" t="s">
        <v>87</v>
      </c>
      <c r="L360" s="488">
        <v>54050</v>
      </c>
      <c r="M360" s="840" t="s">
        <v>372</v>
      </c>
      <c r="N360" s="840" t="s">
        <v>900</v>
      </c>
      <c r="O360" s="99"/>
      <c r="P360" s="88" t="s">
        <v>1010</v>
      </c>
      <c r="Q360" s="94" t="s">
        <v>1011</v>
      </c>
      <c r="R360" s="561" t="s">
        <v>1012</v>
      </c>
    </row>
    <row r="361" spans="1:25" ht="15.5" x14ac:dyDescent="0.25">
      <c r="A361" s="835"/>
      <c r="B361" s="836"/>
      <c r="C361" s="837"/>
      <c r="D361" s="491" t="s">
        <v>88</v>
      </c>
      <c r="E361" s="838" t="s">
        <v>1133</v>
      </c>
      <c r="F361" s="488"/>
      <c r="G361" s="488"/>
      <c r="H361" s="489"/>
      <c r="I361" s="488" t="s">
        <v>1565</v>
      </c>
      <c r="J361" s="839"/>
      <c r="K361" s="488" t="s">
        <v>88</v>
      </c>
      <c r="L361" s="488">
        <v>54051</v>
      </c>
      <c r="M361" s="840" t="s">
        <v>372</v>
      </c>
      <c r="N361" s="840" t="s">
        <v>900</v>
      </c>
      <c r="O361" s="99"/>
      <c r="P361" s="89" t="s">
        <v>1130</v>
      </c>
      <c r="Q361" s="94" t="s">
        <v>1131</v>
      </c>
      <c r="R361" s="561" t="s">
        <v>1132</v>
      </c>
    </row>
    <row r="362" spans="1:25" ht="15.5" x14ac:dyDescent="0.25">
      <c r="A362" s="835"/>
      <c r="B362" s="836"/>
      <c r="C362" s="837"/>
      <c r="D362" s="491" t="s">
        <v>89</v>
      </c>
      <c r="E362" s="838" t="s">
        <v>1458</v>
      </c>
      <c r="F362" s="488"/>
      <c r="G362" s="488"/>
      <c r="H362" s="489"/>
      <c r="I362" s="488" t="s">
        <v>1964</v>
      </c>
      <c r="J362" s="839"/>
      <c r="K362" s="488" t="s">
        <v>89</v>
      </c>
      <c r="L362" s="488">
        <v>54052</v>
      </c>
      <c r="M362" s="840" t="s">
        <v>372</v>
      </c>
      <c r="N362" s="840" t="s">
        <v>900</v>
      </c>
      <c r="O362" s="886"/>
      <c r="P362" s="887" t="s">
        <v>1437</v>
      </c>
      <c r="Q362" s="888" t="s">
        <v>1438</v>
      </c>
      <c r="R362" s="889" t="s">
        <v>1439</v>
      </c>
      <c r="S362" s="568"/>
      <c r="U362" s="8"/>
      <c r="V362" s="8"/>
      <c r="W362" s="8"/>
      <c r="X362" s="8"/>
      <c r="Y362" s="8"/>
    </row>
    <row r="363" spans="1:25" ht="17.25" customHeight="1" thickBot="1" x14ac:dyDescent="0.3">
      <c r="A363" s="194"/>
      <c r="B363" s="225"/>
      <c r="C363" s="195"/>
      <c r="D363" s="186" t="s">
        <v>90</v>
      </c>
      <c r="E363" s="196" t="s">
        <v>1758</v>
      </c>
      <c r="F363" s="187"/>
      <c r="G363" s="187"/>
      <c r="H363" s="187"/>
      <c r="I363" s="488" t="s">
        <v>1965</v>
      </c>
      <c r="J363" s="197"/>
      <c r="K363" s="186" t="s">
        <v>90</v>
      </c>
      <c r="L363" s="186">
        <v>54053</v>
      </c>
      <c r="M363" s="198" t="s">
        <v>372</v>
      </c>
      <c r="N363" s="193" t="s">
        <v>900</v>
      </c>
      <c r="O363" s="99"/>
      <c r="P363" s="89" t="s">
        <v>1632</v>
      </c>
      <c r="Q363" s="94" t="s">
        <v>1631</v>
      </c>
      <c r="R363" s="561" t="s">
        <v>1633</v>
      </c>
      <c r="S363" s="568"/>
      <c r="U363" s="8"/>
      <c r="V363" s="8"/>
      <c r="W363" s="8"/>
      <c r="X363" s="8"/>
      <c r="Y363" s="8"/>
    </row>
    <row r="364" spans="1:25" ht="13" x14ac:dyDescent="0.3">
      <c r="A364" s="553" t="s">
        <v>1063</v>
      </c>
      <c r="B364" s="114" t="s">
        <v>62</v>
      </c>
      <c r="C364" s="115" t="s">
        <v>219</v>
      </c>
      <c r="D364" s="208"/>
      <c r="E364" s="325" t="s">
        <v>1063</v>
      </c>
      <c r="F364" s="209"/>
      <c r="G364" s="209"/>
      <c r="H364" s="209"/>
      <c r="I364" s="116"/>
      <c r="J364" s="210"/>
      <c r="K364" s="116"/>
      <c r="L364" s="116"/>
      <c r="M364" s="122" t="s">
        <v>69</v>
      </c>
      <c r="N364" s="122"/>
      <c r="O364" s="204"/>
      <c r="P364" s="90"/>
      <c r="Q364" s="94"/>
      <c r="R364" s="561"/>
    </row>
    <row r="365" spans="1:25" ht="15.5" x14ac:dyDescent="0.3">
      <c r="A365" s="211"/>
      <c r="B365" s="212" t="s">
        <v>62</v>
      </c>
      <c r="C365" s="213"/>
      <c r="D365" s="214"/>
      <c r="E365" s="199" t="s">
        <v>1064</v>
      </c>
      <c r="F365" s="126" t="s">
        <v>400</v>
      </c>
      <c r="G365" s="126"/>
      <c r="H365" s="177">
        <v>1</v>
      </c>
      <c r="I365" s="126"/>
      <c r="J365" s="215"/>
      <c r="K365" s="126"/>
      <c r="L365" s="126"/>
      <c r="M365" s="216"/>
      <c r="N365" s="216"/>
      <c r="O365" s="963" t="s">
        <v>1970</v>
      </c>
      <c r="P365" s="88"/>
      <c r="Q365" s="94"/>
      <c r="R365" s="561"/>
    </row>
    <row r="366" spans="1:25" ht="15.5" x14ac:dyDescent="0.3">
      <c r="A366" s="211"/>
      <c r="B366" s="212" t="s">
        <v>62</v>
      </c>
      <c r="C366" s="213"/>
      <c r="D366" s="214"/>
      <c r="E366" s="199" t="s">
        <v>1065</v>
      </c>
      <c r="F366" s="126" t="s">
        <v>404</v>
      </c>
      <c r="G366" s="126"/>
      <c r="H366" s="177">
        <v>1</v>
      </c>
      <c r="I366" s="126"/>
      <c r="J366" s="215"/>
      <c r="K366" s="126"/>
      <c r="L366" s="126"/>
      <c r="M366" s="216"/>
      <c r="N366" s="216"/>
      <c r="O366" s="963" t="s">
        <v>1969</v>
      </c>
      <c r="P366" s="88"/>
      <c r="Q366" s="94"/>
      <c r="R366" s="561"/>
    </row>
    <row r="367" spans="1:25" ht="15.5" x14ac:dyDescent="0.25">
      <c r="A367" s="555"/>
      <c r="B367" s="212" t="s">
        <v>62</v>
      </c>
      <c r="C367" s="557"/>
      <c r="D367" s="443" t="s">
        <v>87</v>
      </c>
      <c r="E367" s="558" t="s">
        <v>1066</v>
      </c>
      <c r="F367" s="410"/>
      <c r="G367" s="410"/>
      <c r="H367" s="411"/>
      <c r="I367" s="410" t="s">
        <v>1566</v>
      </c>
      <c r="J367" s="559"/>
      <c r="K367" s="410" t="s">
        <v>87</v>
      </c>
      <c r="L367" s="410">
        <v>54050</v>
      </c>
      <c r="M367" s="560" t="s">
        <v>372</v>
      </c>
      <c r="N367" s="560" t="s">
        <v>899</v>
      </c>
      <c r="O367" s="99"/>
      <c r="P367" s="89" t="s">
        <v>1078</v>
      </c>
      <c r="Q367" s="94" t="s">
        <v>1061</v>
      </c>
      <c r="R367" s="561" t="s">
        <v>1062</v>
      </c>
    </row>
    <row r="368" spans="1:25" ht="15.5" x14ac:dyDescent="0.25">
      <c r="A368" s="555"/>
      <c r="B368" s="212" t="s">
        <v>62</v>
      </c>
      <c r="C368" s="557"/>
      <c r="D368" s="443" t="s">
        <v>88</v>
      </c>
      <c r="E368" s="558" t="s">
        <v>1067</v>
      </c>
      <c r="F368" s="410"/>
      <c r="G368" s="410"/>
      <c r="H368" s="411"/>
      <c r="I368" s="410" t="s">
        <v>1567</v>
      </c>
      <c r="J368" s="559"/>
      <c r="K368" s="410" t="s">
        <v>88</v>
      </c>
      <c r="L368" s="410">
        <v>54051</v>
      </c>
      <c r="M368" s="560" t="s">
        <v>372</v>
      </c>
      <c r="N368" s="560" t="s">
        <v>899</v>
      </c>
      <c r="O368" s="99"/>
      <c r="P368" s="89" t="s">
        <v>1078</v>
      </c>
      <c r="Q368" s="94" t="s">
        <v>1061</v>
      </c>
      <c r="R368" s="561" t="s">
        <v>1062</v>
      </c>
    </row>
    <row r="369" spans="1:25" ht="15.5" x14ac:dyDescent="0.25">
      <c r="A369" s="211"/>
      <c r="B369" s="212" t="s">
        <v>62</v>
      </c>
      <c r="C369" s="213"/>
      <c r="D369" s="443" t="s">
        <v>89</v>
      </c>
      <c r="E369" s="199" t="s">
        <v>1068</v>
      </c>
      <c r="F369" s="177"/>
      <c r="G369" s="177"/>
      <c r="H369" s="177"/>
      <c r="I369" s="410" t="s">
        <v>1568</v>
      </c>
      <c r="J369" s="215"/>
      <c r="K369" s="126" t="s">
        <v>89</v>
      </c>
      <c r="L369" s="126">
        <v>54052</v>
      </c>
      <c r="M369" s="216" t="s">
        <v>372</v>
      </c>
      <c r="N369" s="216" t="s">
        <v>899</v>
      </c>
      <c r="O369" s="99"/>
      <c r="P369" s="89" t="s">
        <v>1078</v>
      </c>
      <c r="Q369" s="94" t="s">
        <v>1061</v>
      </c>
      <c r="R369" s="561" t="s">
        <v>1062</v>
      </c>
    </row>
    <row r="370" spans="1:25" ht="15.5" x14ac:dyDescent="0.25">
      <c r="A370" s="555"/>
      <c r="B370" s="212" t="s">
        <v>62</v>
      </c>
      <c r="C370" s="557"/>
      <c r="D370" s="443" t="s">
        <v>90</v>
      </c>
      <c r="E370" s="558" t="s">
        <v>1069</v>
      </c>
      <c r="F370" s="411"/>
      <c r="G370" s="411"/>
      <c r="H370" s="411"/>
      <c r="I370" s="410" t="s">
        <v>1569</v>
      </c>
      <c r="J370" s="559"/>
      <c r="K370" s="410" t="s">
        <v>90</v>
      </c>
      <c r="L370" s="410">
        <v>54053</v>
      </c>
      <c r="M370" s="560" t="s">
        <v>372</v>
      </c>
      <c r="N370" s="560" t="s">
        <v>899</v>
      </c>
      <c r="O370" s="793"/>
      <c r="P370" s="794" t="s">
        <v>1078</v>
      </c>
      <c r="Q370" s="94" t="s">
        <v>1061</v>
      </c>
      <c r="R370" s="561" t="s">
        <v>1062</v>
      </c>
    </row>
    <row r="371" spans="1:25" ht="15.5" x14ac:dyDescent="0.25">
      <c r="A371" s="555"/>
      <c r="B371" s="212" t="s">
        <v>62</v>
      </c>
      <c r="C371" s="557"/>
      <c r="D371" s="443" t="s">
        <v>91</v>
      </c>
      <c r="E371" s="558" t="s">
        <v>1070</v>
      </c>
      <c r="F371" s="411"/>
      <c r="G371" s="411"/>
      <c r="H371" s="411"/>
      <c r="I371" s="410" t="s">
        <v>1570</v>
      </c>
      <c r="J371" s="559"/>
      <c r="K371" s="410" t="s">
        <v>91</v>
      </c>
      <c r="L371" s="410">
        <v>54054</v>
      </c>
      <c r="M371" s="560" t="s">
        <v>372</v>
      </c>
      <c r="N371" s="560" t="s">
        <v>899</v>
      </c>
      <c r="O371" s="793"/>
      <c r="P371" s="794" t="s">
        <v>1078</v>
      </c>
      <c r="Q371" s="94" t="s">
        <v>1061</v>
      </c>
      <c r="R371" s="561" t="s">
        <v>1062</v>
      </c>
    </row>
    <row r="372" spans="1:25" ht="15.5" x14ac:dyDescent="0.25">
      <c r="A372" s="555"/>
      <c r="B372" s="212" t="s">
        <v>62</v>
      </c>
      <c r="C372" s="557"/>
      <c r="D372" s="443" t="s">
        <v>121</v>
      </c>
      <c r="E372" s="558" t="s">
        <v>1071</v>
      </c>
      <c r="F372" s="411"/>
      <c r="G372" s="411"/>
      <c r="H372" s="411"/>
      <c r="I372" s="410" t="s">
        <v>1571</v>
      </c>
      <c r="J372" s="559"/>
      <c r="K372" s="410" t="s">
        <v>121</v>
      </c>
      <c r="L372" s="410">
        <v>54055</v>
      </c>
      <c r="M372" s="560" t="s">
        <v>372</v>
      </c>
      <c r="N372" s="560" t="s">
        <v>899</v>
      </c>
      <c r="O372" s="793"/>
      <c r="P372" s="794" t="s">
        <v>1078</v>
      </c>
      <c r="Q372" s="94" t="s">
        <v>1061</v>
      </c>
      <c r="R372" s="561" t="s">
        <v>1062</v>
      </c>
    </row>
    <row r="373" spans="1:25" ht="15.5" x14ac:dyDescent="0.25">
      <c r="A373" s="555"/>
      <c r="B373" s="212" t="s">
        <v>62</v>
      </c>
      <c r="C373" s="557"/>
      <c r="D373" s="443" t="s">
        <v>122</v>
      </c>
      <c r="E373" s="558" t="s">
        <v>1072</v>
      </c>
      <c r="F373" s="411"/>
      <c r="G373" s="411"/>
      <c r="H373" s="411"/>
      <c r="I373" s="410" t="s">
        <v>1572</v>
      </c>
      <c r="J373" s="559"/>
      <c r="K373" s="410" t="s">
        <v>122</v>
      </c>
      <c r="L373" s="410">
        <v>54056</v>
      </c>
      <c r="M373" s="560" t="s">
        <v>372</v>
      </c>
      <c r="N373" s="560" t="s">
        <v>899</v>
      </c>
      <c r="O373" s="793"/>
      <c r="P373" s="794" t="s">
        <v>1078</v>
      </c>
      <c r="Q373" s="94" t="s">
        <v>1061</v>
      </c>
      <c r="R373" s="561" t="s">
        <v>1062</v>
      </c>
    </row>
    <row r="374" spans="1:25" ht="15.5" x14ac:dyDescent="0.25">
      <c r="A374" s="555"/>
      <c r="B374" s="212" t="s">
        <v>62</v>
      </c>
      <c r="C374" s="557"/>
      <c r="D374" s="443" t="s">
        <v>123</v>
      </c>
      <c r="E374" s="558" t="s">
        <v>1073</v>
      </c>
      <c r="F374" s="411"/>
      <c r="G374" s="411"/>
      <c r="H374" s="411"/>
      <c r="I374" s="410" t="s">
        <v>1573</v>
      </c>
      <c r="J374" s="559"/>
      <c r="K374" s="410" t="s">
        <v>123</v>
      </c>
      <c r="L374" s="410">
        <v>54057</v>
      </c>
      <c r="M374" s="560" t="s">
        <v>372</v>
      </c>
      <c r="N374" s="560" t="s">
        <v>899</v>
      </c>
      <c r="O374" s="793"/>
      <c r="P374" s="794" t="s">
        <v>1078</v>
      </c>
      <c r="Q374" s="94" t="s">
        <v>1061</v>
      </c>
      <c r="R374" s="561" t="s">
        <v>1062</v>
      </c>
    </row>
    <row r="375" spans="1:25" ht="15.5" x14ac:dyDescent="0.25">
      <c r="A375" s="555"/>
      <c r="B375" s="212" t="s">
        <v>62</v>
      </c>
      <c r="C375" s="557"/>
      <c r="D375" s="443" t="s">
        <v>352</v>
      </c>
      <c r="E375" s="558" t="s">
        <v>1074</v>
      </c>
      <c r="F375" s="411"/>
      <c r="G375" s="411"/>
      <c r="H375" s="411"/>
      <c r="I375" s="410" t="s">
        <v>1574</v>
      </c>
      <c r="J375" s="559"/>
      <c r="K375" s="410" t="s">
        <v>352</v>
      </c>
      <c r="L375" s="410">
        <v>54058</v>
      </c>
      <c r="M375" s="560" t="s">
        <v>372</v>
      </c>
      <c r="N375" s="560" t="s">
        <v>899</v>
      </c>
      <c r="O375" s="793"/>
      <c r="P375" s="794" t="s">
        <v>1078</v>
      </c>
      <c r="Q375" s="94" t="s">
        <v>1061</v>
      </c>
      <c r="R375" s="561" t="s">
        <v>1062</v>
      </c>
    </row>
    <row r="376" spans="1:25" ht="15.5" x14ac:dyDescent="0.25">
      <c r="A376" s="555"/>
      <c r="B376" s="212" t="s">
        <v>62</v>
      </c>
      <c r="C376" s="557"/>
      <c r="D376" s="443" t="s">
        <v>374</v>
      </c>
      <c r="E376" s="558" t="s">
        <v>1075</v>
      </c>
      <c r="F376" s="411"/>
      <c r="G376" s="411"/>
      <c r="H376" s="411"/>
      <c r="I376" s="410" t="s">
        <v>1575</v>
      </c>
      <c r="J376" s="559"/>
      <c r="K376" s="410" t="s">
        <v>374</v>
      </c>
      <c r="L376" s="410">
        <v>54059</v>
      </c>
      <c r="M376" s="560" t="s">
        <v>372</v>
      </c>
      <c r="N376" s="560" t="s">
        <v>899</v>
      </c>
      <c r="O376" s="793"/>
      <c r="P376" s="794" t="s">
        <v>1078</v>
      </c>
      <c r="Q376" s="94" t="s">
        <v>1061</v>
      </c>
      <c r="R376" s="561" t="s">
        <v>1062</v>
      </c>
    </row>
    <row r="377" spans="1:25" ht="15.5" x14ac:dyDescent="0.25">
      <c r="A377" s="555"/>
      <c r="B377" s="212" t="s">
        <v>62</v>
      </c>
      <c r="C377" s="557"/>
      <c r="D377" s="443" t="s">
        <v>535</v>
      </c>
      <c r="E377" s="558" t="s">
        <v>1143</v>
      </c>
      <c r="F377" s="410"/>
      <c r="G377" s="410"/>
      <c r="H377" s="411"/>
      <c r="I377" s="410" t="s">
        <v>1576</v>
      </c>
      <c r="J377" s="559"/>
      <c r="K377" s="410" t="s">
        <v>535</v>
      </c>
      <c r="L377" s="410">
        <v>54060</v>
      </c>
      <c r="M377" s="560" t="s">
        <v>372</v>
      </c>
      <c r="N377" s="560" t="s">
        <v>899</v>
      </c>
      <c r="O377" s="99"/>
      <c r="P377" s="89" t="s">
        <v>1078</v>
      </c>
      <c r="Q377" s="94" t="s">
        <v>1061</v>
      </c>
      <c r="R377" s="561" t="s">
        <v>1062</v>
      </c>
    </row>
    <row r="378" spans="1:25" ht="15.5" x14ac:dyDescent="0.25">
      <c r="A378" s="555"/>
      <c r="B378" s="212" t="s">
        <v>62</v>
      </c>
      <c r="C378" s="557"/>
      <c r="D378" s="443" t="s">
        <v>536</v>
      </c>
      <c r="E378" s="558" t="s">
        <v>1144</v>
      </c>
      <c r="F378" s="410"/>
      <c r="G378" s="410"/>
      <c r="H378" s="411"/>
      <c r="I378" s="410" t="s">
        <v>1577</v>
      </c>
      <c r="J378" s="559"/>
      <c r="K378" s="410" t="s">
        <v>536</v>
      </c>
      <c r="L378" s="410">
        <v>54061</v>
      </c>
      <c r="M378" s="560" t="s">
        <v>372</v>
      </c>
      <c r="N378" s="560" t="s">
        <v>899</v>
      </c>
      <c r="O378" s="99"/>
      <c r="P378" s="89" t="s">
        <v>1078</v>
      </c>
      <c r="Q378" s="94" t="s">
        <v>1061</v>
      </c>
      <c r="R378" s="561" t="s">
        <v>1062</v>
      </c>
    </row>
    <row r="379" spans="1:25" ht="15.5" x14ac:dyDescent="0.25">
      <c r="A379" s="211"/>
      <c r="B379" s="212" t="s">
        <v>62</v>
      </c>
      <c r="C379" s="213"/>
      <c r="D379" s="443" t="s">
        <v>537</v>
      </c>
      <c r="E379" s="199" t="s">
        <v>1145</v>
      </c>
      <c r="F379" s="177"/>
      <c r="G379" s="177"/>
      <c r="H379" s="177"/>
      <c r="I379" s="410" t="s">
        <v>1578</v>
      </c>
      <c r="J379" s="215"/>
      <c r="K379" s="410" t="s">
        <v>537</v>
      </c>
      <c r="L379" s="126">
        <v>54062</v>
      </c>
      <c r="M379" s="216" t="s">
        <v>372</v>
      </c>
      <c r="N379" s="216" t="s">
        <v>899</v>
      </c>
      <c r="O379" s="99"/>
      <c r="P379" s="89" t="s">
        <v>1078</v>
      </c>
      <c r="Q379" s="94" t="s">
        <v>1061</v>
      </c>
      <c r="R379" s="561" t="s">
        <v>1062</v>
      </c>
    </row>
    <row r="380" spans="1:25" ht="15.5" x14ac:dyDescent="0.25">
      <c r="A380" s="555"/>
      <c r="B380" s="212" t="s">
        <v>62</v>
      </c>
      <c r="C380" s="557"/>
      <c r="D380" s="443" t="s">
        <v>1152</v>
      </c>
      <c r="E380" s="558" t="s">
        <v>1146</v>
      </c>
      <c r="F380" s="411"/>
      <c r="G380" s="411"/>
      <c r="H380" s="411"/>
      <c r="I380" s="410" t="s">
        <v>1579</v>
      </c>
      <c r="J380" s="559"/>
      <c r="K380" s="410" t="s">
        <v>1152</v>
      </c>
      <c r="L380" s="410">
        <v>54063</v>
      </c>
      <c r="M380" s="560" t="s">
        <v>372</v>
      </c>
      <c r="N380" s="560" t="s">
        <v>899</v>
      </c>
      <c r="O380" s="793"/>
      <c r="P380" s="794" t="s">
        <v>1078</v>
      </c>
      <c r="Q380" s="94" t="s">
        <v>1061</v>
      </c>
      <c r="R380" s="561" t="s">
        <v>1062</v>
      </c>
    </row>
    <row r="381" spans="1:25" ht="15.5" x14ac:dyDescent="0.25">
      <c r="A381" s="555"/>
      <c r="B381" s="212" t="s">
        <v>62</v>
      </c>
      <c r="C381" s="557"/>
      <c r="D381" s="443" t="s">
        <v>1153</v>
      </c>
      <c r="E381" s="558" t="s">
        <v>1147</v>
      </c>
      <c r="F381" s="411"/>
      <c r="G381" s="411"/>
      <c r="H381" s="411"/>
      <c r="I381" s="410" t="s">
        <v>1580</v>
      </c>
      <c r="J381" s="559"/>
      <c r="K381" s="410" t="s">
        <v>1153</v>
      </c>
      <c r="L381" s="410">
        <v>54064</v>
      </c>
      <c r="M381" s="560" t="s">
        <v>372</v>
      </c>
      <c r="N381" s="560" t="s">
        <v>899</v>
      </c>
      <c r="O381" s="793"/>
      <c r="P381" s="794" t="s">
        <v>1078</v>
      </c>
      <c r="Q381" s="94" t="s">
        <v>1061</v>
      </c>
      <c r="R381" s="561" t="s">
        <v>1062</v>
      </c>
    </row>
    <row r="382" spans="1:25" ht="15.5" x14ac:dyDescent="0.25">
      <c r="A382" s="555"/>
      <c r="B382" s="212" t="s">
        <v>62</v>
      </c>
      <c r="C382" s="557"/>
      <c r="D382" s="443" t="s">
        <v>1154</v>
      </c>
      <c r="E382" s="558" t="s">
        <v>1148</v>
      </c>
      <c r="F382" s="411"/>
      <c r="G382" s="411"/>
      <c r="H382" s="411"/>
      <c r="I382" s="410" t="s">
        <v>1581</v>
      </c>
      <c r="J382" s="559"/>
      <c r="K382" s="410" t="s">
        <v>1154</v>
      </c>
      <c r="L382" s="410">
        <v>54065</v>
      </c>
      <c r="M382" s="560" t="s">
        <v>372</v>
      </c>
      <c r="N382" s="560" t="s">
        <v>899</v>
      </c>
      <c r="O382" s="793"/>
      <c r="P382" s="794" t="s">
        <v>1078</v>
      </c>
      <c r="Q382" s="94" t="s">
        <v>1061</v>
      </c>
      <c r="R382" s="561" t="s">
        <v>1062</v>
      </c>
      <c r="S382" s="568"/>
      <c r="U382" s="8"/>
      <c r="V382" s="8"/>
      <c r="W382" s="8"/>
      <c r="X382" s="8"/>
      <c r="Y382" s="8"/>
    </row>
    <row r="383" spans="1:25" ht="15.5" x14ac:dyDescent="0.25">
      <c r="A383" s="555"/>
      <c r="B383" s="212" t="s">
        <v>62</v>
      </c>
      <c r="C383" s="557"/>
      <c r="D383" s="443" t="s">
        <v>1155</v>
      </c>
      <c r="E383" s="558" t="s">
        <v>1149</v>
      </c>
      <c r="F383" s="411"/>
      <c r="G383" s="411"/>
      <c r="H383" s="411"/>
      <c r="I383" s="410" t="s">
        <v>1582</v>
      </c>
      <c r="J383" s="559"/>
      <c r="K383" s="410" t="s">
        <v>1155</v>
      </c>
      <c r="L383" s="410">
        <v>54066</v>
      </c>
      <c r="M383" s="560" t="s">
        <v>372</v>
      </c>
      <c r="N383" s="560" t="s">
        <v>899</v>
      </c>
      <c r="O383" s="793"/>
      <c r="P383" s="794" t="s">
        <v>1078</v>
      </c>
      <c r="Q383" s="94" t="s">
        <v>1061</v>
      </c>
      <c r="R383" s="561" t="s">
        <v>1062</v>
      </c>
      <c r="S383" s="568"/>
      <c r="U383" s="8"/>
      <c r="V383" s="8"/>
      <c r="W383" s="8"/>
      <c r="X383" s="8"/>
      <c r="Y383" s="8"/>
    </row>
    <row r="384" spans="1:25" ht="15.5" x14ac:dyDescent="0.25">
      <c r="A384" s="555"/>
      <c r="B384" s="212" t="s">
        <v>62</v>
      </c>
      <c r="C384" s="557"/>
      <c r="D384" s="443" t="s">
        <v>1156</v>
      </c>
      <c r="E384" s="558" t="s">
        <v>1150</v>
      </c>
      <c r="F384" s="411"/>
      <c r="G384" s="411"/>
      <c r="H384" s="411"/>
      <c r="I384" s="410" t="s">
        <v>1583</v>
      </c>
      <c r="J384" s="559"/>
      <c r="K384" s="410" t="s">
        <v>1156</v>
      </c>
      <c r="L384" s="410">
        <v>54067</v>
      </c>
      <c r="M384" s="560" t="s">
        <v>372</v>
      </c>
      <c r="N384" s="560" t="s">
        <v>899</v>
      </c>
      <c r="O384" s="793"/>
      <c r="P384" s="794" t="s">
        <v>1078</v>
      </c>
      <c r="Q384" s="94" t="s">
        <v>1061</v>
      </c>
      <c r="R384" s="561" t="s">
        <v>1062</v>
      </c>
      <c r="S384" s="568"/>
      <c r="U384" s="8"/>
      <c r="V384" s="8"/>
      <c r="W384" s="8"/>
      <c r="X384" s="8"/>
      <c r="Y384" s="8"/>
    </row>
    <row r="385" spans="1:18" ht="15.5" x14ac:dyDescent="0.25">
      <c r="A385" s="555"/>
      <c r="B385" s="212" t="s">
        <v>62</v>
      </c>
      <c r="C385" s="557"/>
      <c r="D385" s="443" t="s">
        <v>1157</v>
      </c>
      <c r="E385" s="558" t="s">
        <v>1151</v>
      </c>
      <c r="F385" s="411"/>
      <c r="G385" s="411"/>
      <c r="H385" s="411"/>
      <c r="I385" s="410" t="s">
        <v>1584</v>
      </c>
      <c r="J385" s="559"/>
      <c r="K385" s="410" t="s">
        <v>1157</v>
      </c>
      <c r="L385" s="410">
        <v>54068</v>
      </c>
      <c r="M385" s="560" t="s">
        <v>372</v>
      </c>
      <c r="N385" s="560" t="s">
        <v>899</v>
      </c>
      <c r="O385" s="793"/>
      <c r="P385" s="794" t="s">
        <v>1078</v>
      </c>
      <c r="Q385" s="94" t="s">
        <v>1061</v>
      </c>
      <c r="R385" s="561" t="s">
        <v>1062</v>
      </c>
    </row>
    <row r="386" spans="1:18" ht="15.5" x14ac:dyDescent="0.25">
      <c r="A386" s="555"/>
      <c r="B386" s="212" t="s">
        <v>62</v>
      </c>
      <c r="C386" s="557"/>
      <c r="D386" s="443" t="s">
        <v>1206</v>
      </c>
      <c r="E386" s="558" t="s">
        <v>1205</v>
      </c>
      <c r="F386" s="411"/>
      <c r="G386" s="411"/>
      <c r="H386" s="411"/>
      <c r="I386" s="410" t="s">
        <v>1585</v>
      </c>
      <c r="J386" s="559"/>
      <c r="K386" s="410" t="s">
        <v>1206</v>
      </c>
      <c r="L386" s="410">
        <v>54069</v>
      </c>
      <c r="M386" s="560" t="s">
        <v>372</v>
      </c>
      <c r="N386" s="560" t="s">
        <v>899</v>
      </c>
      <c r="O386" s="793"/>
      <c r="P386" s="794" t="s">
        <v>1078</v>
      </c>
      <c r="Q386" s="94" t="s">
        <v>1061</v>
      </c>
      <c r="R386" s="561" t="s">
        <v>1062</v>
      </c>
    </row>
    <row r="387" spans="1:18" ht="16" thickBot="1" x14ac:dyDescent="0.3">
      <c r="A387" s="217"/>
      <c r="B387" s="226"/>
      <c r="C387" s="218"/>
      <c r="D387" s="178"/>
      <c r="E387" s="219"/>
      <c r="F387" s="179"/>
      <c r="G387" s="179"/>
      <c r="H387" s="179"/>
      <c r="I387" s="178"/>
      <c r="J387" s="220"/>
      <c r="K387" s="178"/>
      <c r="L387" s="178"/>
      <c r="M387" s="221"/>
      <c r="N387" s="221"/>
      <c r="O387" s="581"/>
      <c r="P387" s="582"/>
      <c r="Q387" s="583"/>
      <c r="R387" s="584"/>
    </row>
    <row r="388" spans="1:18" ht="13" x14ac:dyDescent="0.3">
      <c r="A388" s="407" t="s">
        <v>1137</v>
      </c>
      <c r="B388" s="102" t="s">
        <v>62</v>
      </c>
      <c r="C388" s="103" t="s">
        <v>219</v>
      </c>
      <c r="D388" s="205"/>
      <c r="E388" s="232" t="s">
        <v>1137</v>
      </c>
      <c r="F388" s="206"/>
      <c r="G388" s="206"/>
      <c r="H388" s="206"/>
      <c r="I388" s="104"/>
      <c r="J388" s="207"/>
      <c r="K388" s="104"/>
      <c r="L388" s="104"/>
      <c r="M388" s="107" t="s">
        <v>69</v>
      </c>
      <c r="N388" s="107"/>
      <c r="O388" s="204"/>
      <c r="P388" s="89" t="s">
        <v>1078</v>
      </c>
      <c r="Q388" s="94"/>
      <c r="R388" s="561"/>
    </row>
    <row r="389" spans="1:18" ht="15.5" x14ac:dyDescent="0.3">
      <c r="A389" s="188"/>
      <c r="B389" s="203" t="s">
        <v>62</v>
      </c>
      <c r="C389" s="189"/>
      <c r="D389" s="190"/>
      <c r="E389" s="191" t="s">
        <v>1138</v>
      </c>
      <c r="F389" s="109" t="s">
        <v>400</v>
      </c>
      <c r="G389" s="109"/>
      <c r="H389" s="184">
        <v>1</v>
      </c>
      <c r="I389" s="109"/>
      <c r="J389" s="192"/>
      <c r="K389" s="109"/>
      <c r="L389" s="109"/>
      <c r="M389" s="193"/>
      <c r="N389" s="193"/>
      <c r="O389" s="963" t="s">
        <v>1970</v>
      </c>
      <c r="P389" s="88"/>
      <c r="Q389" s="94"/>
      <c r="R389" s="561"/>
    </row>
    <row r="390" spans="1:18" ht="15.5" x14ac:dyDescent="0.3">
      <c r="A390" s="188"/>
      <c r="B390" s="203" t="s">
        <v>62</v>
      </c>
      <c r="C390" s="189"/>
      <c r="D390" s="190"/>
      <c r="E390" s="191" t="s">
        <v>1139</v>
      </c>
      <c r="F390" s="109" t="s">
        <v>404</v>
      </c>
      <c r="G390" s="109"/>
      <c r="H390" s="184">
        <v>1</v>
      </c>
      <c r="I390" s="109"/>
      <c r="J390" s="192"/>
      <c r="K390" s="109"/>
      <c r="L390" s="109"/>
      <c r="M390" s="193"/>
      <c r="N390" s="193"/>
      <c r="O390" s="963" t="s">
        <v>1969</v>
      </c>
      <c r="P390" s="88"/>
      <c r="Q390" s="94"/>
      <c r="R390" s="561"/>
    </row>
    <row r="391" spans="1:18" ht="15.5" x14ac:dyDescent="0.25">
      <c r="A391" s="835"/>
      <c r="B391" s="203" t="s">
        <v>62</v>
      </c>
      <c r="C391" s="837"/>
      <c r="D391" s="491" t="s">
        <v>87</v>
      </c>
      <c r="E391" s="838" t="s">
        <v>1159</v>
      </c>
      <c r="F391" s="488"/>
      <c r="G391" s="488"/>
      <c r="H391" s="489"/>
      <c r="I391" s="488" t="s">
        <v>1509</v>
      </c>
      <c r="J391" s="839"/>
      <c r="K391" s="488" t="s">
        <v>87</v>
      </c>
      <c r="L391" s="488">
        <v>54050</v>
      </c>
      <c r="M391" s="840" t="s">
        <v>372</v>
      </c>
      <c r="N391" s="840" t="s">
        <v>899</v>
      </c>
      <c r="O391" s="99"/>
      <c r="P391" s="89" t="s">
        <v>1078</v>
      </c>
      <c r="Q391" s="94" t="s">
        <v>1129</v>
      </c>
      <c r="R391" s="561" t="s">
        <v>1062</v>
      </c>
    </row>
    <row r="392" spans="1:18" ht="15.5" x14ac:dyDescent="0.25">
      <c r="A392" s="835"/>
      <c r="B392" s="203" t="s">
        <v>62</v>
      </c>
      <c r="C392" s="837"/>
      <c r="D392" s="491" t="s">
        <v>88</v>
      </c>
      <c r="E392" s="838" t="s">
        <v>1160</v>
      </c>
      <c r="F392" s="488"/>
      <c r="G392" s="488"/>
      <c r="H392" s="489"/>
      <c r="I392" s="488" t="s">
        <v>1510</v>
      </c>
      <c r="J392" s="839"/>
      <c r="K392" s="488" t="s">
        <v>88</v>
      </c>
      <c r="L392" s="488">
        <v>54051</v>
      </c>
      <c r="M392" s="840" t="s">
        <v>372</v>
      </c>
      <c r="N392" s="840" t="s">
        <v>899</v>
      </c>
      <c r="O392" s="99"/>
      <c r="P392" s="89" t="s">
        <v>1078</v>
      </c>
      <c r="Q392" s="94" t="s">
        <v>1129</v>
      </c>
      <c r="R392" s="561" t="s">
        <v>1062</v>
      </c>
    </row>
    <row r="393" spans="1:18" ht="15.5" x14ac:dyDescent="0.25">
      <c r="A393" s="835"/>
      <c r="B393" s="203" t="s">
        <v>62</v>
      </c>
      <c r="C393" s="837"/>
      <c r="D393" s="491" t="s">
        <v>89</v>
      </c>
      <c r="E393" s="838" t="s">
        <v>1161</v>
      </c>
      <c r="F393" s="488"/>
      <c r="G393" s="488"/>
      <c r="H393" s="489"/>
      <c r="I393" s="488" t="s">
        <v>1511</v>
      </c>
      <c r="J393" s="839"/>
      <c r="K393" s="488" t="s">
        <v>89</v>
      </c>
      <c r="L393" s="109">
        <v>54052</v>
      </c>
      <c r="M393" s="840" t="s">
        <v>372</v>
      </c>
      <c r="N393" s="840" t="s">
        <v>899</v>
      </c>
      <c r="O393" s="99"/>
      <c r="P393" s="89" t="s">
        <v>1078</v>
      </c>
      <c r="Q393" s="94" t="s">
        <v>1129</v>
      </c>
      <c r="R393" s="561" t="s">
        <v>1062</v>
      </c>
    </row>
    <row r="394" spans="1:18" ht="15.5" x14ac:dyDescent="0.25">
      <c r="A394" s="835"/>
      <c r="B394" s="203" t="s">
        <v>62</v>
      </c>
      <c r="C394" s="837"/>
      <c r="D394" s="491" t="s">
        <v>90</v>
      </c>
      <c r="E394" s="838" t="s">
        <v>1162</v>
      </c>
      <c r="F394" s="488"/>
      <c r="G394" s="488"/>
      <c r="H394" s="489"/>
      <c r="I394" s="488" t="s">
        <v>1512</v>
      </c>
      <c r="J394" s="839"/>
      <c r="K394" s="488" t="s">
        <v>90</v>
      </c>
      <c r="L394" s="488">
        <v>54053</v>
      </c>
      <c r="M394" s="840" t="s">
        <v>372</v>
      </c>
      <c r="N394" s="840" t="s">
        <v>899</v>
      </c>
      <c r="O394" s="99"/>
      <c r="P394" s="89" t="s">
        <v>1078</v>
      </c>
      <c r="Q394" s="94" t="s">
        <v>1129</v>
      </c>
      <c r="R394" s="561" t="s">
        <v>1062</v>
      </c>
    </row>
    <row r="395" spans="1:18" ht="15.5" x14ac:dyDescent="0.25">
      <c r="A395" s="835"/>
      <c r="B395" s="203" t="s">
        <v>62</v>
      </c>
      <c r="C395" s="837"/>
      <c r="D395" s="491" t="s">
        <v>91</v>
      </c>
      <c r="E395" s="838" t="s">
        <v>1163</v>
      </c>
      <c r="F395" s="488"/>
      <c r="G395" s="488"/>
      <c r="H395" s="489"/>
      <c r="I395" s="488" t="s">
        <v>1513</v>
      </c>
      <c r="J395" s="839"/>
      <c r="K395" s="488" t="s">
        <v>91</v>
      </c>
      <c r="L395" s="488">
        <v>54054</v>
      </c>
      <c r="M395" s="840" t="s">
        <v>372</v>
      </c>
      <c r="N395" s="840" t="s">
        <v>899</v>
      </c>
      <c r="O395" s="99"/>
      <c r="P395" s="89" t="s">
        <v>1078</v>
      </c>
      <c r="Q395" s="94" t="s">
        <v>1129</v>
      </c>
      <c r="R395" s="561" t="s">
        <v>1062</v>
      </c>
    </row>
    <row r="396" spans="1:18" ht="15.5" x14ac:dyDescent="0.25">
      <c r="A396" s="835"/>
      <c r="B396" s="203" t="s">
        <v>62</v>
      </c>
      <c r="C396" s="837"/>
      <c r="D396" s="491" t="s">
        <v>121</v>
      </c>
      <c r="E396" s="838" t="s">
        <v>1164</v>
      </c>
      <c r="F396" s="488"/>
      <c r="G396" s="488"/>
      <c r="H396" s="489"/>
      <c r="I396" s="488" t="s">
        <v>1514</v>
      </c>
      <c r="J396" s="839"/>
      <c r="K396" s="488" t="s">
        <v>121</v>
      </c>
      <c r="L396" s="488">
        <v>54055</v>
      </c>
      <c r="M396" s="840" t="s">
        <v>372</v>
      </c>
      <c r="N396" s="840" t="s">
        <v>899</v>
      </c>
      <c r="O396" s="99"/>
      <c r="P396" s="89" t="s">
        <v>1078</v>
      </c>
      <c r="Q396" s="94" t="s">
        <v>1129</v>
      </c>
      <c r="R396" s="561" t="s">
        <v>1062</v>
      </c>
    </row>
    <row r="397" spans="1:18" ht="15.5" x14ac:dyDescent="0.25">
      <c r="A397" s="835"/>
      <c r="B397" s="203" t="s">
        <v>62</v>
      </c>
      <c r="C397" s="837"/>
      <c r="D397" s="491" t="s">
        <v>122</v>
      </c>
      <c r="E397" s="838" t="s">
        <v>1165</v>
      </c>
      <c r="F397" s="488"/>
      <c r="G397" s="488"/>
      <c r="H397" s="489"/>
      <c r="I397" s="488" t="s">
        <v>1515</v>
      </c>
      <c r="J397" s="839"/>
      <c r="K397" s="488" t="s">
        <v>122</v>
      </c>
      <c r="L397" s="488">
        <v>54056</v>
      </c>
      <c r="M397" s="840" t="s">
        <v>372</v>
      </c>
      <c r="N397" s="840" t="s">
        <v>899</v>
      </c>
      <c r="O397" s="99"/>
      <c r="P397" s="89" t="s">
        <v>1078</v>
      </c>
      <c r="Q397" s="94" t="s">
        <v>1129</v>
      </c>
      <c r="R397" s="561" t="s">
        <v>1062</v>
      </c>
    </row>
    <row r="398" spans="1:18" ht="15.5" x14ac:dyDescent="0.25">
      <c r="A398" s="835"/>
      <c r="B398" s="203" t="s">
        <v>62</v>
      </c>
      <c r="C398" s="837"/>
      <c r="D398" s="491" t="s">
        <v>123</v>
      </c>
      <c r="E398" s="838" t="s">
        <v>1166</v>
      </c>
      <c r="F398" s="488"/>
      <c r="G398" s="488"/>
      <c r="H398" s="489"/>
      <c r="I398" s="488" t="s">
        <v>1516</v>
      </c>
      <c r="J398" s="839"/>
      <c r="K398" s="488" t="s">
        <v>123</v>
      </c>
      <c r="L398" s="488">
        <v>54057</v>
      </c>
      <c r="M398" s="840" t="s">
        <v>372</v>
      </c>
      <c r="N398" s="840" t="s">
        <v>899</v>
      </c>
      <c r="O398" s="99"/>
      <c r="P398" s="89" t="s">
        <v>1078</v>
      </c>
      <c r="Q398" s="94" t="s">
        <v>1129</v>
      </c>
      <c r="R398" s="561" t="s">
        <v>1062</v>
      </c>
    </row>
    <row r="399" spans="1:18" ht="15.5" x14ac:dyDescent="0.25">
      <c r="A399" s="835"/>
      <c r="B399" s="203" t="s">
        <v>62</v>
      </c>
      <c r="C399" s="837"/>
      <c r="D399" s="491" t="s">
        <v>352</v>
      </c>
      <c r="E399" s="838" t="s">
        <v>1167</v>
      </c>
      <c r="F399" s="488"/>
      <c r="G399" s="488"/>
      <c r="H399" s="489"/>
      <c r="I399" s="488" t="s">
        <v>1517</v>
      </c>
      <c r="J399" s="839"/>
      <c r="K399" s="488" t="s">
        <v>352</v>
      </c>
      <c r="L399" s="488">
        <v>54058</v>
      </c>
      <c r="M399" s="840" t="s">
        <v>372</v>
      </c>
      <c r="N399" s="840" t="s">
        <v>899</v>
      </c>
      <c r="O399" s="99"/>
      <c r="P399" s="89" t="s">
        <v>1078</v>
      </c>
      <c r="Q399" s="94" t="s">
        <v>1129</v>
      </c>
      <c r="R399" s="561" t="s">
        <v>1062</v>
      </c>
    </row>
    <row r="400" spans="1:18" ht="15.5" x14ac:dyDescent="0.25">
      <c r="A400" s="835"/>
      <c r="B400" s="203" t="s">
        <v>62</v>
      </c>
      <c r="C400" s="837"/>
      <c r="D400" s="491" t="s">
        <v>374</v>
      </c>
      <c r="E400" s="838" t="s">
        <v>1168</v>
      </c>
      <c r="F400" s="488"/>
      <c r="G400" s="488"/>
      <c r="H400" s="489"/>
      <c r="I400" s="488" t="s">
        <v>1518</v>
      </c>
      <c r="J400" s="839"/>
      <c r="K400" s="488" t="s">
        <v>374</v>
      </c>
      <c r="L400" s="488">
        <v>54059</v>
      </c>
      <c r="M400" s="840" t="s">
        <v>372</v>
      </c>
      <c r="N400" s="840" t="s">
        <v>899</v>
      </c>
      <c r="O400" s="99"/>
      <c r="P400" s="89" t="s">
        <v>1078</v>
      </c>
      <c r="Q400" s="94" t="s">
        <v>1129</v>
      </c>
      <c r="R400" s="561" t="s">
        <v>1062</v>
      </c>
    </row>
    <row r="401" spans="1:25" ht="15.5" x14ac:dyDescent="0.25">
      <c r="A401" s="835"/>
      <c r="B401" s="203" t="s">
        <v>62</v>
      </c>
      <c r="C401" s="837"/>
      <c r="D401" s="491" t="s">
        <v>535</v>
      </c>
      <c r="E401" s="838" t="s">
        <v>1169</v>
      </c>
      <c r="F401" s="488"/>
      <c r="G401" s="488"/>
      <c r="H401" s="489"/>
      <c r="I401" s="488" t="s">
        <v>1519</v>
      </c>
      <c r="J401" s="839"/>
      <c r="K401" s="488" t="s">
        <v>535</v>
      </c>
      <c r="L401" s="488">
        <v>54060</v>
      </c>
      <c r="M401" s="840" t="s">
        <v>372</v>
      </c>
      <c r="N401" s="840" t="s">
        <v>899</v>
      </c>
      <c r="O401" s="99"/>
      <c r="P401" s="89" t="s">
        <v>1078</v>
      </c>
      <c r="Q401" s="94" t="s">
        <v>1129</v>
      </c>
      <c r="R401" s="561" t="s">
        <v>1062</v>
      </c>
    </row>
    <row r="402" spans="1:25" ht="15.5" x14ac:dyDescent="0.25">
      <c r="A402" s="835"/>
      <c r="B402" s="203" t="s">
        <v>62</v>
      </c>
      <c r="C402" s="837"/>
      <c r="D402" s="491" t="s">
        <v>536</v>
      </c>
      <c r="E402" s="838" t="s">
        <v>1170</v>
      </c>
      <c r="F402" s="488"/>
      <c r="G402" s="488"/>
      <c r="H402" s="489"/>
      <c r="I402" s="488" t="s">
        <v>1520</v>
      </c>
      <c r="J402" s="839"/>
      <c r="K402" s="488" t="s">
        <v>536</v>
      </c>
      <c r="L402" s="488">
        <v>54061</v>
      </c>
      <c r="M402" s="840" t="s">
        <v>372</v>
      </c>
      <c r="N402" s="840" t="s">
        <v>899</v>
      </c>
      <c r="O402" s="99"/>
      <c r="P402" s="89" t="s">
        <v>1078</v>
      </c>
      <c r="Q402" s="94" t="s">
        <v>1129</v>
      </c>
      <c r="R402" s="561" t="s">
        <v>1062</v>
      </c>
      <c r="S402" s="568"/>
      <c r="U402" s="8"/>
      <c r="V402" s="8"/>
      <c r="W402" s="8"/>
      <c r="X402" s="8"/>
      <c r="Y402" s="8"/>
    </row>
    <row r="403" spans="1:25" ht="15.5" x14ac:dyDescent="0.25">
      <c r="A403" s="835"/>
      <c r="B403" s="203" t="s">
        <v>62</v>
      </c>
      <c r="C403" s="837"/>
      <c r="D403" s="491" t="s">
        <v>537</v>
      </c>
      <c r="E403" s="838" t="s">
        <v>1171</v>
      </c>
      <c r="F403" s="488"/>
      <c r="G403" s="488"/>
      <c r="H403" s="489"/>
      <c r="I403" s="488" t="s">
        <v>1521</v>
      </c>
      <c r="J403" s="839"/>
      <c r="K403" s="488" t="s">
        <v>537</v>
      </c>
      <c r="L403" s="109">
        <v>54062</v>
      </c>
      <c r="M403" s="840" t="s">
        <v>372</v>
      </c>
      <c r="N403" s="840" t="s">
        <v>899</v>
      </c>
      <c r="O403" s="99"/>
      <c r="P403" s="89" t="s">
        <v>1078</v>
      </c>
      <c r="Q403" s="94" t="s">
        <v>1129</v>
      </c>
      <c r="R403" s="561" t="s">
        <v>1062</v>
      </c>
    </row>
    <row r="404" spans="1:25" ht="15.5" x14ac:dyDescent="0.25">
      <c r="A404" s="835"/>
      <c r="B404" s="203" t="s">
        <v>62</v>
      </c>
      <c r="C404" s="837"/>
      <c r="D404" s="491" t="s">
        <v>1152</v>
      </c>
      <c r="E404" s="838" t="s">
        <v>1172</v>
      </c>
      <c r="F404" s="488"/>
      <c r="G404" s="488"/>
      <c r="H404" s="489"/>
      <c r="I404" s="488" t="s">
        <v>1522</v>
      </c>
      <c r="J404" s="839"/>
      <c r="K404" s="488" t="s">
        <v>1152</v>
      </c>
      <c r="L404" s="488">
        <v>54063</v>
      </c>
      <c r="M404" s="840" t="s">
        <v>372</v>
      </c>
      <c r="N404" s="840" t="s">
        <v>899</v>
      </c>
      <c r="O404" s="99"/>
      <c r="P404" s="89" t="s">
        <v>1078</v>
      </c>
      <c r="Q404" s="94" t="s">
        <v>1129</v>
      </c>
      <c r="R404" s="561" t="s">
        <v>1062</v>
      </c>
    </row>
    <row r="405" spans="1:25" ht="15.5" x14ac:dyDescent="0.25">
      <c r="A405" s="835"/>
      <c r="B405" s="203" t="s">
        <v>62</v>
      </c>
      <c r="C405" s="837"/>
      <c r="D405" s="491" t="s">
        <v>1153</v>
      </c>
      <c r="E405" s="838" t="s">
        <v>1173</v>
      </c>
      <c r="F405" s="488"/>
      <c r="G405" s="488"/>
      <c r="H405" s="489"/>
      <c r="I405" s="488" t="s">
        <v>1523</v>
      </c>
      <c r="J405" s="839"/>
      <c r="K405" s="488" t="s">
        <v>1153</v>
      </c>
      <c r="L405" s="488">
        <v>54064</v>
      </c>
      <c r="M405" s="840" t="s">
        <v>372</v>
      </c>
      <c r="N405" s="840" t="s">
        <v>899</v>
      </c>
      <c r="O405" s="99"/>
      <c r="P405" s="89" t="s">
        <v>1078</v>
      </c>
      <c r="Q405" s="94" t="s">
        <v>1129</v>
      </c>
      <c r="R405" s="561" t="s">
        <v>1062</v>
      </c>
    </row>
    <row r="406" spans="1:25" ht="15.5" x14ac:dyDescent="0.25">
      <c r="A406" s="835"/>
      <c r="B406" s="203" t="s">
        <v>62</v>
      </c>
      <c r="C406" s="837"/>
      <c r="D406" s="491" t="s">
        <v>1154</v>
      </c>
      <c r="E406" s="838" t="s">
        <v>1174</v>
      </c>
      <c r="F406" s="488"/>
      <c r="G406" s="488"/>
      <c r="H406" s="489"/>
      <c r="I406" s="488" t="s">
        <v>1524</v>
      </c>
      <c r="J406" s="839"/>
      <c r="K406" s="488" t="s">
        <v>1154</v>
      </c>
      <c r="L406" s="488">
        <v>54065</v>
      </c>
      <c r="M406" s="840" t="s">
        <v>372</v>
      </c>
      <c r="N406" s="840" t="s">
        <v>899</v>
      </c>
      <c r="O406" s="99"/>
      <c r="P406" s="89" t="s">
        <v>1078</v>
      </c>
      <c r="Q406" s="94" t="s">
        <v>1129</v>
      </c>
      <c r="R406" s="561" t="s">
        <v>1062</v>
      </c>
    </row>
    <row r="407" spans="1:25" ht="15.5" x14ac:dyDescent="0.25">
      <c r="A407" s="835"/>
      <c r="B407" s="203" t="s">
        <v>62</v>
      </c>
      <c r="C407" s="837"/>
      <c r="D407" s="491" t="s">
        <v>1155</v>
      </c>
      <c r="E407" s="838" t="s">
        <v>1175</v>
      </c>
      <c r="F407" s="488"/>
      <c r="G407" s="488"/>
      <c r="H407" s="489"/>
      <c r="I407" s="488" t="s">
        <v>1525</v>
      </c>
      <c r="J407" s="839"/>
      <c r="K407" s="488" t="s">
        <v>1155</v>
      </c>
      <c r="L407" s="488">
        <v>54066</v>
      </c>
      <c r="M407" s="840" t="s">
        <v>372</v>
      </c>
      <c r="N407" s="840" t="s">
        <v>899</v>
      </c>
      <c r="O407" s="99"/>
      <c r="P407" s="89" t="s">
        <v>1078</v>
      </c>
      <c r="Q407" s="94" t="s">
        <v>1129</v>
      </c>
      <c r="R407" s="561" t="s">
        <v>1062</v>
      </c>
    </row>
    <row r="408" spans="1:25" ht="16" thickBot="1" x14ac:dyDescent="0.3">
      <c r="A408" s="835"/>
      <c r="B408" s="836"/>
      <c r="C408" s="837"/>
      <c r="D408" s="488"/>
      <c r="E408" s="838"/>
      <c r="F408" s="489"/>
      <c r="G408" s="489"/>
      <c r="H408" s="489"/>
      <c r="I408" s="488"/>
      <c r="J408" s="839"/>
      <c r="K408" s="488"/>
      <c r="L408" s="488"/>
      <c r="M408" s="840"/>
      <c r="N408" s="840"/>
      <c r="O408" s="793"/>
      <c r="P408" s="794"/>
      <c r="Q408" s="795"/>
      <c r="R408" s="796"/>
    </row>
    <row r="409" spans="1:25" ht="13" x14ac:dyDescent="0.3">
      <c r="A409" s="553" t="s">
        <v>1229</v>
      </c>
      <c r="B409" s="114" t="s">
        <v>62</v>
      </c>
      <c r="C409" s="115" t="s">
        <v>219</v>
      </c>
      <c r="D409" s="208"/>
      <c r="E409" s="935" t="s">
        <v>1229</v>
      </c>
      <c r="F409" s="209"/>
      <c r="G409" s="209"/>
      <c r="H409" s="209"/>
      <c r="I409" s="116"/>
      <c r="J409" s="210"/>
      <c r="K409" s="116"/>
      <c r="L409" s="116"/>
      <c r="M409" s="122" t="s">
        <v>69</v>
      </c>
      <c r="N409" s="122"/>
      <c r="O409" s="861"/>
      <c r="P409" s="867"/>
      <c r="Q409" s="863"/>
      <c r="R409" s="864"/>
    </row>
    <row r="410" spans="1:25" ht="15.5" x14ac:dyDescent="0.3">
      <c r="A410" s="211"/>
      <c r="B410" s="212" t="s">
        <v>62</v>
      </c>
      <c r="C410" s="213"/>
      <c r="D410" s="214"/>
      <c r="E410" s="199" t="s">
        <v>1230</v>
      </c>
      <c r="F410" s="126" t="s">
        <v>400</v>
      </c>
      <c r="G410" s="126"/>
      <c r="H410" s="177">
        <v>1</v>
      </c>
      <c r="I410" s="126"/>
      <c r="J410" s="215"/>
      <c r="K410" s="126"/>
      <c r="L410" s="126"/>
      <c r="M410" s="216"/>
      <c r="N410" s="216"/>
      <c r="O410" s="963" t="s">
        <v>1749</v>
      </c>
      <c r="P410" s="88"/>
      <c r="Q410" s="94"/>
      <c r="R410" s="865"/>
    </row>
    <row r="411" spans="1:25" ht="15.5" x14ac:dyDescent="0.3">
      <c r="A411" s="211"/>
      <c r="B411" s="212" t="s">
        <v>62</v>
      </c>
      <c r="C411" s="213"/>
      <c r="D411" s="214"/>
      <c r="E411" s="199" t="s">
        <v>1231</v>
      </c>
      <c r="F411" s="126" t="s">
        <v>404</v>
      </c>
      <c r="G411" s="126"/>
      <c r="H411" s="177">
        <v>1</v>
      </c>
      <c r="I411" s="126"/>
      <c r="J411" s="215"/>
      <c r="K411" s="126"/>
      <c r="L411" s="126"/>
      <c r="M411" s="216"/>
      <c r="N411" s="216"/>
      <c r="O411" s="963" t="s">
        <v>1750</v>
      </c>
      <c r="P411" s="88"/>
      <c r="Q411" s="94"/>
      <c r="R411" s="865"/>
    </row>
    <row r="412" spans="1:25" ht="15.5" x14ac:dyDescent="0.25">
      <c r="A412" s="555"/>
      <c r="B412" s="212" t="s">
        <v>62</v>
      </c>
      <c r="C412" s="557"/>
      <c r="D412" s="443" t="s">
        <v>363</v>
      </c>
      <c r="E412" s="558" t="s">
        <v>1232</v>
      </c>
      <c r="F412" s="410"/>
      <c r="G412" s="410"/>
      <c r="H412" s="411"/>
      <c r="I412" s="410" t="s">
        <v>1262</v>
      </c>
      <c r="J412" s="559"/>
      <c r="K412" s="410" t="s">
        <v>363</v>
      </c>
      <c r="L412" s="410">
        <v>54150</v>
      </c>
      <c r="M412" s="560" t="s">
        <v>372</v>
      </c>
      <c r="N412" s="560" t="s">
        <v>1235</v>
      </c>
      <c r="O412" s="99"/>
      <c r="P412" s="89" t="s">
        <v>1032</v>
      </c>
      <c r="Q412" s="94" t="s">
        <v>1036</v>
      </c>
      <c r="R412" s="865" t="s">
        <v>929</v>
      </c>
    </row>
    <row r="413" spans="1:25" ht="15.5" x14ac:dyDescent="0.25">
      <c r="A413" s="555"/>
      <c r="B413" s="556"/>
      <c r="C413" s="557"/>
      <c r="D413" s="443" t="s">
        <v>67</v>
      </c>
      <c r="E413" s="558" t="s">
        <v>1236</v>
      </c>
      <c r="F413" s="411"/>
      <c r="G413" s="411"/>
      <c r="H413" s="411"/>
      <c r="I413" s="410" t="s">
        <v>1263</v>
      </c>
      <c r="J413" s="559"/>
      <c r="K413" s="410" t="s">
        <v>67</v>
      </c>
      <c r="L413" s="410">
        <v>54151</v>
      </c>
      <c r="M413" s="560" t="s">
        <v>372</v>
      </c>
      <c r="N413" s="560" t="s">
        <v>1235</v>
      </c>
      <c r="O413" s="793"/>
      <c r="P413" s="794" t="s">
        <v>1034</v>
      </c>
      <c r="Q413" s="795" t="s">
        <v>1035</v>
      </c>
      <c r="R413" s="868" t="s">
        <v>929</v>
      </c>
    </row>
    <row r="414" spans="1:25" ht="15.5" x14ac:dyDescent="0.25">
      <c r="A414" s="555"/>
      <c r="B414" s="556"/>
      <c r="C414" s="557"/>
      <c r="D414" s="443" t="s">
        <v>68</v>
      </c>
      <c r="E414" s="558" t="s">
        <v>1813</v>
      </c>
      <c r="F414" s="411"/>
      <c r="G414" s="411"/>
      <c r="H414" s="411"/>
      <c r="I414" s="410" t="s">
        <v>1958</v>
      </c>
      <c r="J414" s="559"/>
      <c r="K414" s="410" t="s">
        <v>68</v>
      </c>
      <c r="L414" s="410">
        <v>54152</v>
      </c>
      <c r="M414" s="560" t="s">
        <v>372</v>
      </c>
      <c r="N414" s="560" t="s">
        <v>1235</v>
      </c>
      <c r="O414" s="793"/>
      <c r="P414" s="794" t="s">
        <v>1034</v>
      </c>
      <c r="Q414" s="795" t="s">
        <v>1816</v>
      </c>
      <c r="R414" s="868" t="s">
        <v>1817</v>
      </c>
    </row>
    <row r="415" spans="1:25" ht="15.5" x14ac:dyDescent="0.25">
      <c r="A415" s="555"/>
      <c r="B415" s="556"/>
      <c r="C415" s="557"/>
      <c r="D415" s="443" t="s">
        <v>108</v>
      </c>
      <c r="E415" s="558" t="s">
        <v>1814</v>
      </c>
      <c r="F415" s="411"/>
      <c r="G415" s="411"/>
      <c r="H415" s="411"/>
      <c r="I415" s="410" t="s">
        <v>1959</v>
      </c>
      <c r="J415" s="559"/>
      <c r="K415" s="410" t="s">
        <v>108</v>
      </c>
      <c r="L415" s="410">
        <v>54153</v>
      </c>
      <c r="M415" s="560" t="s">
        <v>372</v>
      </c>
      <c r="N415" s="560" t="s">
        <v>1235</v>
      </c>
      <c r="O415" s="793"/>
      <c r="P415" s="794" t="s">
        <v>1034</v>
      </c>
      <c r="Q415" s="795" t="s">
        <v>1816</v>
      </c>
      <c r="R415" s="868" t="s">
        <v>1817</v>
      </c>
    </row>
    <row r="416" spans="1:25" ht="15.5" x14ac:dyDescent="0.25">
      <c r="A416" s="555"/>
      <c r="B416" s="556"/>
      <c r="C416" s="557"/>
      <c r="D416" s="443" t="s">
        <v>207</v>
      </c>
      <c r="E416" s="558" t="s">
        <v>1815</v>
      </c>
      <c r="F416" s="411"/>
      <c r="G416" s="411"/>
      <c r="H416" s="411"/>
      <c r="I416" s="410" t="s">
        <v>1960</v>
      </c>
      <c r="J416" s="559"/>
      <c r="K416" s="410" t="s">
        <v>207</v>
      </c>
      <c r="L416" s="410">
        <v>54154</v>
      </c>
      <c r="M416" s="560" t="s">
        <v>372</v>
      </c>
      <c r="N416" s="560" t="s">
        <v>1235</v>
      </c>
      <c r="O416" s="793"/>
      <c r="P416" s="794" t="s">
        <v>1691</v>
      </c>
      <c r="Q416" s="795" t="s">
        <v>1816</v>
      </c>
      <c r="R416" s="868" t="s">
        <v>1817</v>
      </c>
    </row>
    <row r="417" spans="1:18" ht="15.5" x14ac:dyDescent="0.25">
      <c r="A417" s="555"/>
      <c r="B417" s="556"/>
      <c r="C417" s="557"/>
      <c r="D417" s="443" t="s">
        <v>216</v>
      </c>
      <c r="E417" s="558" t="s">
        <v>1828</v>
      </c>
      <c r="F417" s="411"/>
      <c r="G417" s="411"/>
      <c r="H417" s="411"/>
      <c r="I417" s="410" t="s">
        <v>1961</v>
      </c>
      <c r="J417" s="559"/>
      <c r="K417" s="410" t="s">
        <v>216</v>
      </c>
      <c r="L417" s="410">
        <v>54155</v>
      </c>
      <c r="M417" s="560" t="s">
        <v>372</v>
      </c>
      <c r="N417" s="560" t="s">
        <v>1235</v>
      </c>
      <c r="O417" s="793"/>
      <c r="P417" s="794" t="s">
        <v>1034</v>
      </c>
      <c r="Q417" s="795" t="s">
        <v>1829</v>
      </c>
      <c r="R417" s="868" t="s">
        <v>1817</v>
      </c>
    </row>
    <row r="418" spans="1:18" ht="15.5" x14ac:dyDescent="0.25">
      <c r="A418" s="555"/>
      <c r="B418" s="556"/>
      <c r="C418" s="557"/>
      <c r="D418" s="443" t="s">
        <v>765</v>
      </c>
      <c r="E418" s="558" t="s">
        <v>1830</v>
      </c>
      <c r="F418" s="411"/>
      <c r="G418" s="411"/>
      <c r="H418" s="411"/>
      <c r="I418" s="410" t="s">
        <v>1962</v>
      </c>
      <c r="J418" s="559"/>
      <c r="K418" s="410" t="s">
        <v>765</v>
      </c>
      <c r="L418" s="410">
        <v>54156</v>
      </c>
      <c r="M418" s="560" t="s">
        <v>372</v>
      </c>
      <c r="N418" s="560" t="s">
        <v>1235</v>
      </c>
      <c r="O418" s="793"/>
      <c r="P418" s="794" t="s">
        <v>1034</v>
      </c>
      <c r="Q418" s="795" t="s">
        <v>1829</v>
      </c>
      <c r="R418" s="868" t="s">
        <v>1817</v>
      </c>
    </row>
    <row r="419" spans="1:18" ht="15.5" x14ac:dyDescent="0.25">
      <c r="A419" s="555"/>
      <c r="B419" s="556"/>
      <c r="C419" s="557"/>
      <c r="D419" s="443" t="s">
        <v>989</v>
      </c>
      <c r="E419" s="558" t="s">
        <v>1831</v>
      </c>
      <c r="F419" s="411"/>
      <c r="G419" s="411"/>
      <c r="H419" s="411"/>
      <c r="I419" s="410" t="s">
        <v>1963</v>
      </c>
      <c r="J419" s="559"/>
      <c r="K419" s="410" t="s">
        <v>989</v>
      </c>
      <c r="L419" s="410">
        <v>54157</v>
      </c>
      <c r="M419" s="560" t="s">
        <v>372</v>
      </c>
      <c r="N419" s="560" t="s">
        <v>1235</v>
      </c>
      <c r="O419" s="793"/>
      <c r="P419" s="794" t="s">
        <v>1691</v>
      </c>
      <c r="Q419" s="795" t="s">
        <v>1829</v>
      </c>
      <c r="R419" s="868" t="s">
        <v>1817</v>
      </c>
    </row>
    <row r="420" spans="1:18" ht="13" thickBot="1" x14ac:dyDescent="0.3">
      <c r="A420" s="217"/>
      <c r="B420" s="226"/>
      <c r="C420" s="218"/>
      <c r="D420" s="178"/>
      <c r="E420" s="226"/>
      <c r="F420" s="178"/>
      <c r="G420" s="178"/>
      <c r="H420" s="179"/>
      <c r="I420" s="178"/>
      <c r="J420" s="220"/>
      <c r="K420" s="178"/>
      <c r="L420" s="178"/>
      <c r="M420" s="221"/>
      <c r="N420" s="221"/>
      <c r="O420" s="581"/>
      <c r="P420" s="582"/>
      <c r="Q420" s="583"/>
      <c r="R420" s="866"/>
    </row>
    <row r="421" spans="1:18" ht="13" x14ac:dyDescent="0.3">
      <c r="A421" s="407" t="s">
        <v>1270</v>
      </c>
      <c r="B421" s="102" t="s">
        <v>62</v>
      </c>
      <c r="C421" s="103" t="s">
        <v>219</v>
      </c>
      <c r="D421" s="205"/>
      <c r="E421" s="1110" t="s">
        <v>1270</v>
      </c>
      <c r="F421" s="206"/>
      <c r="G421" s="206"/>
      <c r="H421" s="206"/>
      <c r="I421" s="104"/>
      <c r="J421" s="207"/>
      <c r="K421" s="104"/>
      <c r="L421" s="104"/>
      <c r="M421" s="107" t="s">
        <v>69</v>
      </c>
      <c r="N421" s="107"/>
      <c r="O421" s="861"/>
      <c r="P421" s="862"/>
      <c r="Q421" s="863"/>
      <c r="R421" s="864"/>
    </row>
    <row r="422" spans="1:18" ht="15.5" x14ac:dyDescent="0.3">
      <c r="A422" s="869"/>
      <c r="B422" s="203" t="s">
        <v>62</v>
      </c>
      <c r="C422" s="189"/>
      <c r="D422" s="190"/>
      <c r="E422" s="191" t="s">
        <v>1280</v>
      </c>
      <c r="F422" s="109" t="s">
        <v>400</v>
      </c>
      <c r="G422" s="109"/>
      <c r="H422" s="184">
        <v>1</v>
      </c>
      <c r="I422" s="109"/>
      <c r="J422" s="192"/>
      <c r="K422" s="109"/>
      <c r="L422" s="109"/>
      <c r="M422" s="193"/>
      <c r="N422" s="193"/>
      <c r="O422" s="963" t="s">
        <v>1746</v>
      </c>
      <c r="P422" s="88"/>
      <c r="Q422" s="94"/>
      <c r="R422" s="865"/>
    </row>
    <row r="423" spans="1:18" ht="15.5" x14ac:dyDescent="0.3">
      <c r="A423" s="869"/>
      <c r="B423" s="203" t="s">
        <v>62</v>
      </c>
      <c r="C423" s="189"/>
      <c r="D423" s="190"/>
      <c r="E423" s="191" t="s">
        <v>1281</v>
      </c>
      <c r="F423" s="109" t="s">
        <v>404</v>
      </c>
      <c r="G423" s="109"/>
      <c r="H423" s="184">
        <v>1</v>
      </c>
      <c r="I423" s="109"/>
      <c r="J423" s="192"/>
      <c r="K423" s="109"/>
      <c r="L423" s="109"/>
      <c r="M423" s="193"/>
      <c r="N423" s="193"/>
      <c r="O423" s="963" t="s">
        <v>1747</v>
      </c>
      <c r="P423" s="88"/>
      <c r="Q423" s="94"/>
      <c r="R423" s="865"/>
    </row>
    <row r="424" spans="1:18" ht="16.5" customHeight="1" x14ac:dyDescent="0.25">
      <c r="A424" s="870"/>
      <c r="B424" s="203" t="s">
        <v>62</v>
      </c>
      <c r="C424" s="837"/>
      <c r="D424" s="491" t="s">
        <v>87</v>
      </c>
      <c r="E424" s="838" t="s">
        <v>1269</v>
      </c>
      <c r="F424" s="488"/>
      <c r="G424" s="488"/>
      <c r="H424" s="489"/>
      <c r="I424" s="488" t="s">
        <v>1586</v>
      </c>
      <c r="J424" s="839"/>
      <c r="K424" s="488" t="s">
        <v>87</v>
      </c>
      <c r="L424" s="488">
        <v>54050</v>
      </c>
      <c r="M424" s="840" t="s">
        <v>372</v>
      </c>
      <c r="N424" s="854" t="s">
        <v>1255</v>
      </c>
      <c r="O424" s="99"/>
      <c r="P424" s="89" t="s">
        <v>1256</v>
      </c>
      <c r="Q424" s="94" t="s">
        <v>1267</v>
      </c>
      <c r="R424" s="865" t="s">
        <v>1268</v>
      </c>
    </row>
    <row r="425" spans="1:18" ht="12" customHeight="1" x14ac:dyDescent="0.3">
      <c r="A425" s="870"/>
      <c r="B425" s="203" t="s">
        <v>62</v>
      </c>
      <c r="C425" s="837"/>
      <c r="D425" s="932" t="s">
        <v>88</v>
      </c>
      <c r="E425" s="838" t="s">
        <v>1272</v>
      </c>
      <c r="F425" s="837"/>
      <c r="G425" s="837"/>
      <c r="H425" s="837"/>
      <c r="I425" s="488" t="s">
        <v>1587</v>
      </c>
      <c r="J425" s="837"/>
      <c r="K425" s="837" t="s">
        <v>88</v>
      </c>
      <c r="L425" s="837">
        <v>54051</v>
      </c>
      <c r="M425" s="840" t="s">
        <v>372</v>
      </c>
      <c r="N425" s="854" t="s">
        <v>1255</v>
      </c>
      <c r="O425" s="99"/>
      <c r="P425" s="89" t="s">
        <v>1264</v>
      </c>
      <c r="Q425" s="94" t="s">
        <v>1273</v>
      </c>
      <c r="R425" s="865" t="s">
        <v>974</v>
      </c>
    </row>
    <row r="426" spans="1:18" ht="25.5" thickBot="1" x14ac:dyDescent="0.3">
      <c r="A426" s="871"/>
      <c r="B426" s="225" t="s">
        <v>62</v>
      </c>
      <c r="C426" s="195"/>
      <c r="D426" s="323" t="s">
        <v>89</v>
      </c>
      <c r="E426" s="196" t="s">
        <v>1679</v>
      </c>
      <c r="F426" s="187"/>
      <c r="G426" s="187"/>
      <c r="H426" s="187"/>
      <c r="I426" s="186" t="s">
        <v>2066</v>
      </c>
      <c r="J426" s="197"/>
      <c r="K426" s="186" t="s">
        <v>89</v>
      </c>
      <c r="L426" s="186">
        <v>54052</v>
      </c>
      <c r="M426" s="840" t="s">
        <v>372</v>
      </c>
      <c r="N426" s="854" t="s">
        <v>1255</v>
      </c>
      <c r="O426" s="581"/>
      <c r="P426" s="72" t="s">
        <v>1677</v>
      </c>
      <c r="Q426" s="65" t="s">
        <v>1680</v>
      </c>
      <c r="R426" s="561" t="s">
        <v>1678</v>
      </c>
    </row>
    <row r="427" spans="1:18" ht="13" x14ac:dyDescent="0.3">
      <c r="A427" s="553" t="s">
        <v>1440</v>
      </c>
      <c r="B427" s="114" t="s">
        <v>62</v>
      </c>
      <c r="C427" s="115" t="s">
        <v>219</v>
      </c>
      <c r="D427" s="208"/>
      <c r="E427" s="325" t="s">
        <v>1440</v>
      </c>
      <c r="F427" s="1054" t="s">
        <v>1967</v>
      </c>
      <c r="G427" s="209"/>
      <c r="H427" s="209"/>
      <c r="I427" s="116"/>
      <c r="J427" s="210"/>
      <c r="K427" s="116"/>
      <c r="L427" s="116"/>
      <c r="M427" s="122" t="s">
        <v>69</v>
      </c>
      <c r="N427" s="122"/>
      <c r="O427" s="204"/>
      <c r="P427" s="90"/>
      <c r="Q427" s="94"/>
      <c r="R427" s="561"/>
    </row>
    <row r="428" spans="1:18" ht="15.5" x14ac:dyDescent="0.3">
      <c r="A428" s="211"/>
      <c r="B428" s="212" t="s">
        <v>62</v>
      </c>
      <c r="C428" s="213"/>
      <c r="D428" s="214"/>
      <c r="E428" s="199" t="s">
        <v>1441</v>
      </c>
      <c r="F428" s="126" t="s">
        <v>400</v>
      </c>
      <c r="G428" s="126"/>
      <c r="H428" s="177">
        <v>1</v>
      </c>
      <c r="I428" s="126"/>
      <c r="J428" s="215"/>
      <c r="K428" s="126"/>
      <c r="L428" s="126"/>
      <c r="M428" s="216"/>
      <c r="N428" s="216"/>
      <c r="O428" s="963" t="s">
        <v>1669</v>
      </c>
      <c r="P428" s="88"/>
      <c r="Q428" s="94"/>
      <c r="R428" s="561"/>
    </row>
    <row r="429" spans="1:18" ht="15.5" x14ac:dyDescent="0.3">
      <c r="A429" s="211"/>
      <c r="B429" s="212" t="s">
        <v>62</v>
      </c>
      <c r="C429" s="213"/>
      <c r="D429" s="214"/>
      <c r="E429" s="199" t="s">
        <v>1442</v>
      </c>
      <c r="F429" s="126" t="s">
        <v>404</v>
      </c>
      <c r="G429" s="126"/>
      <c r="H429" s="177">
        <v>1</v>
      </c>
      <c r="I429" s="126"/>
      <c r="J429" s="215"/>
      <c r="K429" s="126"/>
      <c r="L429" s="126"/>
      <c r="M429" s="216"/>
      <c r="N429" s="216"/>
      <c r="O429" s="963" t="s">
        <v>1748</v>
      </c>
      <c r="P429" s="88"/>
      <c r="Q429" s="94"/>
      <c r="R429" s="561"/>
    </row>
    <row r="430" spans="1:18" ht="25" x14ac:dyDescent="0.25">
      <c r="A430" s="555"/>
      <c r="B430" s="212" t="s">
        <v>62</v>
      </c>
      <c r="C430" s="557"/>
      <c r="D430" s="443" t="s">
        <v>87</v>
      </c>
      <c r="E430" s="558" t="s">
        <v>1543</v>
      </c>
      <c r="F430" s="410"/>
      <c r="G430" s="410"/>
      <c r="H430" s="411"/>
      <c r="I430" s="411" t="s">
        <v>1537</v>
      </c>
      <c r="J430" s="559"/>
      <c r="K430" s="410" t="s">
        <v>87</v>
      </c>
      <c r="L430" s="410">
        <v>54050</v>
      </c>
      <c r="M430" s="560" t="s">
        <v>372</v>
      </c>
      <c r="N430" s="877" t="s">
        <v>1443</v>
      </c>
      <c r="O430" s="99"/>
      <c r="P430" s="89"/>
      <c r="Q430" s="94" t="s">
        <v>1451</v>
      </c>
      <c r="R430" s="865" t="s">
        <v>1450</v>
      </c>
    </row>
    <row r="431" spans="1:18" ht="25" x14ac:dyDescent="0.25">
      <c r="A431" s="555"/>
      <c r="B431" s="212" t="s">
        <v>62</v>
      </c>
      <c r="C431" s="557"/>
      <c r="D431" s="443" t="s">
        <v>88</v>
      </c>
      <c r="E431" s="558" t="s">
        <v>1544</v>
      </c>
      <c r="F431" s="411"/>
      <c r="G431" s="411"/>
      <c r="H431" s="411"/>
      <c r="I431" s="411" t="s">
        <v>1538</v>
      </c>
      <c r="J431" s="559"/>
      <c r="K431" s="410" t="s">
        <v>88</v>
      </c>
      <c r="L431" s="410">
        <v>54051</v>
      </c>
      <c r="M431" s="560" t="s">
        <v>372</v>
      </c>
      <c r="N431" s="877" t="s">
        <v>1443</v>
      </c>
      <c r="O431" s="793"/>
      <c r="P431" s="794"/>
      <c r="Q431" s="94" t="s">
        <v>1451</v>
      </c>
      <c r="R431" s="868" t="s">
        <v>1450</v>
      </c>
    </row>
    <row r="432" spans="1:18" ht="25" x14ac:dyDescent="0.25">
      <c r="A432" s="555"/>
      <c r="B432" s="212" t="s">
        <v>62</v>
      </c>
      <c r="C432" s="557"/>
      <c r="D432" s="443" t="s">
        <v>89</v>
      </c>
      <c r="E432" s="558" t="s">
        <v>1545</v>
      </c>
      <c r="F432" s="411"/>
      <c r="G432" s="411"/>
      <c r="H432" s="411"/>
      <c r="I432" s="411" t="s">
        <v>1539</v>
      </c>
      <c r="J432" s="559"/>
      <c r="K432" s="410" t="s">
        <v>89</v>
      </c>
      <c r="L432" s="410">
        <v>54052</v>
      </c>
      <c r="M432" s="560" t="s">
        <v>372</v>
      </c>
      <c r="N432" s="877" t="s">
        <v>1443</v>
      </c>
      <c r="O432" s="793"/>
      <c r="P432" s="794"/>
      <c r="Q432" s="94" t="s">
        <v>1451</v>
      </c>
      <c r="R432" s="868" t="s">
        <v>1450</v>
      </c>
    </row>
    <row r="433" spans="1:18" ht="25" x14ac:dyDescent="0.25">
      <c r="A433" s="555"/>
      <c r="B433" s="212" t="s">
        <v>62</v>
      </c>
      <c r="C433" s="557"/>
      <c r="D433" s="443" t="s">
        <v>90</v>
      </c>
      <c r="E433" s="558" t="s">
        <v>1546</v>
      </c>
      <c r="F433" s="411"/>
      <c r="G433" s="411"/>
      <c r="H433" s="411"/>
      <c r="I433" s="411" t="s">
        <v>1540</v>
      </c>
      <c r="J433" s="559"/>
      <c r="K433" s="410" t="s">
        <v>90</v>
      </c>
      <c r="L433" s="410">
        <v>54053</v>
      </c>
      <c r="M433" s="560" t="s">
        <v>372</v>
      </c>
      <c r="N433" s="877" t="s">
        <v>1443</v>
      </c>
      <c r="O433" s="793"/>
      <c r="P433" s="794"/>
      <c r="Q433" s="94" t="s">
        <v>1451</v>
      </c>
      <c r="R433" s="868" t="s">
        <v>1450</v>
      </c>
    </row>
    <row r="434" spans="1:18" ht="25.5" thickBot="1" x14ac:dyDescent="0.3">
      <c r="A434" s="555"/>
      <c r="B434" s="212" t="s">
        <v>62</v>
      </c>
      <c r="C434" s="557"/>
      <c r="D434" s="443" t="s">
        <v>91</v>
      </c>
      <c r="E434" s="558" t="s">
        <v>1547</v>
      </c>
      <c r="F434" s="411"/>
      <c r="G434" s="411"/>
      <c r="H434" s="411"/>
      <c r="I434" s="411" t="s">
        <v>1541</v>
      </c>
      <c r="J434" s="559"/>
      <c r="K434" s="410" t="s">
        <v>91</v>
      </c>
      <c r="L434" s="410">
        <v>54054</v>
      </c>
      <c r="M434" s="560" t="s">
        <v>372</v>
      </c>
      <c r="N434" s="877" t="s">
        <v>1443</v>
      </c>
      <c r="O434" s="793"/>
      <c r="P434" s="794"/>
      <c r="Q434" s="94" t="s">
        <v>1451</v>
      </c>
      <c r="R434" s="868" t="s">
        <v>1450</v>
      </c>
    </row>
    <row r="435" spans="1:18" ht="13" x14ac:dyDescent="0.3">
      <c r="A435" s="913" t="s">
        <v>1491</v>
      </c>
      <c r="B435" s="102" t="s">
        <v>62</v>
      </c>
      <c r="C435" s="103" t="s">
        <v>219</v>
      </c>
      <c r="D435" s="205"/>
      <c r="E435" s="913" t="s">
        <v>1491</v>
      </c>
      <c r="F435" s="1055" t="s">
        <v>1968</v>
      </c>
      <c r="G435" s="206"/>
      <c r="H435" s="206"/>
      <c r="I435" s="104"/>
      <c r="J435" s="207"/>
      <c r="K435" s="104"/>
      <c r="L435" s="104"/>
      <c r="M435" s="107"/>
      <c r="N435" s="107"/>
      <c r="O435" s="861"/>
      <c r="P435" s="862"/>
      <c r="Q435" s="863"/>
      <c r="R435" s="864"/>
    </row>
    <row r="436" spans="1:18" ht="15.5" x14ac:dyDescent="0.3">
      <c r="A436" s="869"/>
      <c r="B436" s="203" t="s">
        <v>62</v>
      </c>
      <c r="C436" s="189"/>
      <c r="D436" s="190"/>
      <c r="E436" s="191" t="s">
        <v>1492</v>
      </c>
      <c r="F436" s="109" t="s">
        <v>400</v>
      </c>
      <c r="G436" s="109"/>
      <c r="H436" s="184"/>
      <c r="I436" s="109"/>
      <c r="J436" s="192"/>
      <c r="K436" s="109"/>
      <c r="L436" s="109"/>
      <c r="M436" s="193"/>
      <c r="N436" s="193"/>
      <c r="O436" s="963" t="s">
        <v>1669</v>
      </c>
      <c r="P436" s="88"/>
      <c r="Q436" s="94"/>
      <c r="R436" s="865"/>
    </row>
    <row r="437" spans="1:18" ht="15.5" x14ac:dyDescent="0.3">
      <c r="A437" s="869"/>
      <c r="B437" s="203" t="s">
        <v>62</v>
      </c>
      <c r="C437" s="189"/>
      <c r="D437" s="190"/>
      <c r="E437" s="191" t="s">
        <v>1493</v>
      </c>
      <c r="F437" s="109" t="s">
        <v>404</v>
      </c>
      <c r="G437" s="109"/>
      <c r="H437" s="184"/>
      <c r="I437" s="109"/>
      <c r="J437" s="192"/>
      <c r="K437" s="109"/>
      <c r="L437" s="109"/>
      <c r="M437" s="193"/>
      <c r="N437" s="193"/>
      <c r="O437" s="963" t="s">
        <v>1748</v>
      </c>
      <c r="P437" s="88"/>
      <c r="Q437" s="94"/>
      <c r="R437" s="865"/>
    </row>
    <row r="438" spans="1:18" ht="15.5" x14ac:dyDescent="0.25">
      <c r="A438" s="870"/>
      <c r="B438" s="203" t="s">
        <v>62</v>
      </c>
      <c r="C438" s="837"/>
      <c r="D438" s="491" t="s">
        <v>87</v>
      </c>
      <c r="E438" s="838" t="s">
        <v>1486</v>
      </c>
      <c r="F438" s="488"/>
      <c r="G438" s="488"/>
      <c r="H438" s="489"/>
      <c r="I438" s="488" t="s">
        <v>1614</v>
      </c>
      <c r="J438" s="839"/>
      <c r="K438" s="488" t="s">
        <v>87</v>
      </c>
      <c r="L438" s="488">
        <v>54050</v>
      </c>
      <c r="M438" s="840" t="s">
        <v>372</v>
      </c>
      <c r="N438" s="854" t="s">
        <v>1485</v>
      </c>
      <c r="O438" s="99"/>
      <c r="P438" s="89"/>
      <c r="Q438" s="94" t="s">
        <v>1495</v>
      </c>
      <c r="R438" s="868" t="s">
        <v>1450</v>
      </c>
    </row>
    <row r="439" spans="1:18" ht="15.5" x14ac:dyDescent="0.3">
      <c r="A439" s="870"/>
      <c r="B439" s="203" t="s">
        <v>62</v>
      </c>
      <c r="C439" s="837"/>
      <c r="D439" s="932" t="s">
        <v>88</v>
      </c>
      <c r="E439" s="838" t="s">
        <v>1487</v>
      </c>
      <c r="F439" s="837"/>
      <c r="G439" s="837"/>
      <c r="H439" s="837"/>
      <c r="I439" s="837" t="s">
        <v>1615</v>
      </c>
      <c r="J439" s="837"/>
      <c r="K439" s="837" t="s">
        <v>88</v>
      </c>
      <c r="L439" s="837">
        <v>54051</v>
      </c>
      <c r="M439" s="837" t="s">
        <v>372</v>
      </c>
      <c r="N439" s="854" t="s">
        <v>1485</v>
      </c>
      <c r="O439" s="99"/>
      <c r="P439" s="89"/>
      <c r="Q439" s="94" t="s">
        <v>1495</v>
      </c>
      <c r="R439" s="868" t="s">
        <v>1450</v>
      </c>
    </row>
    <row r="440" spans="1:18" ht="15.5" x14ac:dyDescent="0.25">
      <c r="A440" s="870"/>
      <c r="B440" s="203" t="s">
        <v>62</v>
      </c>
      <c r="C440" s="837"/>
      <c r="D440" s="491" t="s">
        <v>89</v>
      </c>
      <c r="E440" s="838" t="s">
        <v>1488</v>
      </c>
      <c r="F440" s="488"/>
      <c r="G440" s="488"/>
      <c r="H440" s="489"/>
      <c r="I440" s="837" t="s">
        <v>1616</v>
      </c>
      <c r="J440" s="837"/>
      <c r="K440" s="837" t="s">
        <v>89</v>
      </c>
      <c r="L440" s="837">
        <v>54052</v>
      </c>
      <c r="M440" s="837" t="s">
        <v>372</v>
      </c>
      <c r="N440" s="854" t="s">
        <v>1485</v>
      </c>
      <c r="O440" s="99"/>
      <c r="P440" s="89"/>
      <c r="Q440" s="94" t="s">
        <v>1495</v>
      </c>
      <c r="R440" s="868" t="s">
        <v>1450</v>
      </c>
    </row>
    <row r="441" spans="1:18" ht="15.5" x14ac:dyDescent="0.25">
      <c r="A441" s="870"/>
      <c r="B441" s="203" t="s">
        <v>62</v>
      </c>
      <c r="C441" s="837"/>
      <c r="D441" s="491" t="s">
        <v>90</v>
      </c>
      <c r="E441" s="838" t="s">
        <v>1489</v>
      </c>
      <c r="F441" s="837"/>
      <c r="G441" s="837"/>
      <c r="H441" s="837"/>
      <c r="I441" s="837" t="s">
        <v>1617</v>
      </c>
      <c r="J441" s="837"/>
      <c r="K441" s="837" t="s">
        <v>90</v>
      </c>
      <c r="L441" s="837">
        <v>54053</v>
      </c>
      <c r="M441" s="837" t="s">
        <v>372</v>
      </c>
      <c r="N441" s="854" t="s">
        <v>1485</v>
      </c>
      <c r="O441" s="99"/>
      <c r="P441" s="89"/>
      <c r="Q441" s="94" t="s">
        <v>1495</v>
      </c>
      <c r="R441" s="868" t="s">
        <v>1450</v>
      </c>
    </row>
    <row r="442" spans="1:18" ht="16" thickBot="1" x14ac:dyDescent="0.3">
      <c r="A442" s="871"/>
      <c r="B442" s="187" t="s">
        <v>62</v>
      </c>
      <c r="C442" s="187"/>
      <c r="D442" s="323" t="s">
        <v>91</v>
      </c>
      <c r="E442" s="196" t="s">
        <v>1490</v>
      </c>
      <c r="F442" s="187"/>
      <c r="G442" s="187"/>
      <c r="H442" s="187"/>
      <c r="I442" s="187" t="s">
        <v>1618</v>
      </c>
      <c r="J442" s="187"/>
      <c r="K442" s="187" t="s">
        <v>91</v>
      </c>
      <c r="L442" s="187">
        <v>54054</v>
      </c>
      <c r="M442" s="198" t="s">
        <v>372</v>
      </c>
      <c r="N442" s="934" t="s">
        <v>1485</v>
      </c>
      <c r="O442" s="581"/>
      <c r="P442" s="582"/>
      <c r="Q442" s="94" t="s">
        <v>1495</v>
      </c>
      <c r="R442" s="868" t="s">
        <v>1450</v>
      </c>
    </row>
    <row r="443" spans="1:18" ht="16" thickBot="1" x14ac:dyDescent="0.3">
      <c r="A443" s="871"/>
      <c r="B443" s="187" t="s">
        <v>62</v>
      </c>
      <c r="C443" s="187"/>
      <c r="D443" s="323" t="s">
        <v>121</v>
      </c>
      <c r="E443" s="196" t="s">
        <v>1675</v>
      </c>
      <c r="F443" s="187"/>
      <c r="G443" s="187"/>
      <c r="H443" s="187"/>
      <c r="I443" s="187" t="s">
        <v>1757</v>
      </c>
      <c r="J443" s="187"/>
      <c r="K443" s="186" t="s">
        <v>121</v>
      </c>
      <c r="L443" s="187">
        <v>54055</v>
      </c>
      <c r="M443" s="198" t="s">
        <v>372</v>
      </c>
      <c r="N443" s="934" t="s">
        <v>1485</v>
      </c>
      <c r="O443" s="581"/>
      <c r="P443" s="89" t="s">
        <v>1660</v>
      </c>
      <c r="Q443" s="94" t="s">
        <v>1662</v>
      </c>
      <c r="R443" s="868" t="s">
        <v>1450</v>
      </c>
    </row>
    <row r="444" spans="1:18" ht="16" thickBot="1" x14ac:dyDescent="0.3">
      <c r="A444" s="871"/>
      <c r="B444" s="187" t="s">
        <v>62</v>
      </c>
      <c r="C444" s="187"/>
      <c r="D444" s="323" t="s">
        <v>122</v>
      </c>
      <c r="E444" s="196" t="s">
        <v>1702</v>
      </c>
      <c r="F444" s="187"/>
      <c r="G444" s="187"/>
      <c r="H444" s="187"/>
      <c r="I444" s="186" t="s">
        <v>1744</v>
      </c>
      <c r="J444" s="187"/>
      <c r="K444" s="186" t="s">
        <v>122</v>
      </c>
      <c r="L444" s="187">
        <v>54056</v>
      </c>
      <c r="M444" s="198" t="s">
        <v>372</v>
      </c>
      <c r="N444" s="934" t="s">
        <v>1485</v>
      </c>
      <c r="O444" s="581"/>
      <c r="P444" s="89" t="s">
        <v>1620</v>
      </c>
      <c r="Q444" s="94" t="s">
        <v>1703</v>
      </c>
      <c r="R444" s="868" t="s">
        <v>1704</v>
      </c>
    </row>
    <row r="445" spans="1:18" ht="13" x14ac:dyDescent="0.3">
      <c r="A445" s="553" t="s">
        <v>1681</v>
      </c>
      <c r="B445" s="114" t="s">
        <v>62</v>
      </c>
      <c r="C445" s="115" t="s">
        <v>219</v>
      </c>
      <c r="D445" s="208"/>
      <c r="E445" s="325" t="s">
        <v>1681</v>
      </c>
      <c r="F445" s="209"/>
      <c r="G445" s="209"/>
      <c r="H445" s="209"/>
      <c r="I445" s="116"/>
      <c r="J445" s="210"/>
      <c r="K445" s="116"/>
      <c r="L445" s="116"/>
      <c r="M445" s="122" t="s">
        <v>69</v>
      </c>
      <c r="N445" s="122"/>
      <c r="O445" s="204"/>
      <c r="P445" s="90"/>
      <c r="Q445" s="94"/>
      <c r="R445" s="561"/>
    </row>
    <row r="446" spans="1:18" ht="15.5" x14ac:dyDescent="0.3">
      <c r="A446" s="211"/>
      <c r="B446" s="212" t="s">
        <v>62</v>
      </c>
      <c r="C446" s="213"/>
      <c r="D446" s="214"/>
      <c r="E446" s="199" t="s">
        <v>1682</v>
      </c>
      <c r="F446" s="126" t="s">
        <v>400</v>
      </c>
      <c r="G446" s="126"/>
      <c r="H446" s="177">
        <v>1</v>
      </c>
      <c r="I446" s="126"/>
      <c r="J446" s="215"/>
      <c r="K446" s="126"/>
      <c r="L446" s="126"/>
      <c r="M446" s="216"/>
      <c r="N446" s="216"/>
      <c r="O446" s="963" t="s">
        <v>2241</v>
      </c>
      <c r="P446" s="88"/>
      <c r="Q446" s="94"/>
      <c r="R446" s="561"/>
    </row>
    <row r="447" spans="1:18" ht="15.5" x14ac:dyDescent="0.3">
      <c r="A447" s="211"/>
      <c r="B447" s="212" t="s">
        <v>62</v>
      </c>
      <c r="C447" s="213"/>
      <c r="D447" s="214"/>
      <c r="E447" s="199" t="s">
        <v>1683</v>
      </c>
      <c r="F447" s="126" t="s">
        <v>404</v>
      </c>
      <c r="G447" s="126"/>
      <c r="H447" s="177">
        <v>1</v>
      </c>
      <c r="I447" s="126"/>
      <c r="J447" s="215"/>
      <c r="K447" s="126"/>
      <c r="L447" s="126"/>
      <c r="M447" s="216"/>
      <c r="N447" s="216"/>
      <c r="O447" s="963" t="s">
        <v>2242</v>
      </c>
      <c r="P447" s="88"/>
      <c r="Q447" s="94"/>
      <c r="R447" s="561"/>
    </row>
    <row r="448" spans="1:18" ht="15.5" x14ac:dyDescent="0.25">
      <c r="A448" s="555"/>
      <c r="B448" s="212" t="s">
        <v>62</v>
      </c>
      <c r="C448" s="557"/>
      <c r="D448" s="443" t="s">
        <v>87</v>
      </c>
      <c r="E448" s="558" t="s">
        <v>1684</v>
      </c>
      <c r="F448" s="410"/>
      <c r="G448" s="410"/>
      <c r="H448" s="411"/>
      <c r="I448" s="410" t="s">
        <v>1878</v>
      </c>
      <c r="J448" s="559"/>
      <c r="K448" s="410" t="s">
        <v>87</v>
      </c>
      <c r="L448" s="410">
        <v>54050</v>
      </c>
      <c r="M448" s="560" t="s">
        <v>372</v>
      </c>
      <c r="N448" s="560" t="s">
        <v>899</v>
      </c>
      <c r="O448" s="99"/>
      <c r="P448" s="89" t="s">
        <v>1656</v>
      </c>
      <c r="Q448" s="94" t="s">
        <v>1686</v>
      </c>
      <c r="R448" s="865" t="s">
        <v>1658</v>
      </c>
    </row>
    <row r="449" spans="1:18" ht="15.5" x14ac:dyDescent="0.25">
      <c r="A449" s="555"/>
      <c r="B449" s="212" t="s">
        <v>62</v>
      </c>
      <c r="C449" s="557"/>
      <c r="D449" s="443" t="s">
        <v>88</v>
      </c>
      <c r="E449" s="558" t="s">
        <v>1685</v>
      </c>
      <c r="F449" s="411"/>
      <c r="G449" s="411"/>
      <c r="H449" s="411"/>
      <c r="I449" s="410" t="s">
        <v>1879</v>
      </c>
      <c r="J449" s="559"/>
      <c r="K449" s="410" t="s">
        <v>88</v>
      </c>
      <c r="L449" s="410">
        <v>54051</v>
      </c>
      <c r="M449" s="560" t="s">
        <v>372</v>
      </c>
      <c r="N449" s="560" t="s">
        <v>899</v>
      </c>
      <c r="O449" s="793"/>
      <c r="P449" s="794" t="s">
        <v>1656</v>
      </c>
      <c r="Q449" s="94" t="s">
        <v>1686</v>
      </c>
      <c r="R449" s="868" t="s">
        <v>1658</v>
      </c>
    </row>
    <row r="450" spans="1:18" ht="15.5" x14ac:dyDescent="0.25">
      <c r="A450" s="555"/>
      <c r="B450" s="212"/>
      <c r="C450" s="557"/>
      <c r="D450" s="443" t="s">
        <v>89</v>
      </c>
      <c r="E450" s="558" t="s">
        <v>1863</v>
      </c>
      <c r="F450" s="411"/>
      <c r="G450" s="411"/>
      <c r="H450" s="411"/>
      <c r="I450" s="410" t="s">
        <v>1966</v>
      </c>
      <c r="J450" s="559"/>
      <c r="K450" s="410" t="s">
        <v>89</v>
      </c>
      <c r="L450" s="410">
        <v>54052</v>
      </c>
      <c r="M450" s="560" t="s">
        <v>372</v>
      </c>
      <c r="N450" s="560" t="s">
        <v>899</v>
      </c>
      <c r="O450" s="793"/>
      <c r="P450" s="794" t="s">
        <v>1792</v>
      </c>
      <c r="Q450" s="94" t="s">
        <v>1864</v>
      </c>
      <c r="R450" s="868" t="s">
        <v>1794</v>
      </c>
    </row>
    <row r="451" spans="1:18" ht="16" thickBot="1" x14ac:dyDescent="0.3">
      <c r="A451" s="555"/>
      <c r="B451" s="212"/>
      <c r="C451" s="557"/>
      <c r="D451" s="443"/>
      <c r="E451" s="558"/>
      <c r="F451" s="411"/>
      <c r="G451" s="411"/>
      <c r="H451" s="411"/>
      <c r="I451" s="410"/>
      <c r="J451" s="559"/>
      <c r="K451" s="410"/>
      <c r="L451" s="410"/>
      <c r="M451" s="560"/>
      <c r="N451" s="560"/>
      <c r="O451" s="793"/>
      <c r="P451" s="794"/>
      <c r="Q451" s="94"/>
      <c r="R451" s="868"/>
    </row>
    <row r="452" spans="1:18" ht="13" x14ac:dyDescent="0.3">
      <c r="A452" s="913" t="s">
        <v>1698</v>
      </c>
      <c r="B452" s="102" t="s">
        <v>62</v>
      </c>
      <c r="C452" s="103" t="s">
        <v>219</v>
      </c>
      <c r="D452" s="205"/>
      <c r="E452" s="913" t="s">
        <v>1698</v>
      </c>
      <c r="F452" s="206"/>
      <c r="G452" s="206"/>
      <c r="H452" s="206"/>
      <c r="I452" s="104"/>
      <c r="J452" s="207"/>
      <c r="K452" s="104"/>
      <c r="L452" s="104"/>
      <c r="M452" s="107"/>
      <c r="N452" s="107"/>
      <c r="O452" s="861"/>
      <c r="P452" s="862"/>
      <c r="Q452" s="863"/>
      <c r="R452" s="864"/>
    </row>
    <row r="453" spans="1:18" ht="15.5" x14ac:dyDescent="0.3">
      <c r="A453" s="869"/>
      <c r="B453" s="203" t="s">
        <v>62</v>
      </c>
      <c r="C453" s="189"/>
      <c r="D453" s="190"/>
      <c r="E453" s="191" t="s">
        <v>1699</v>
      </c>
      <c r="F453" s="109" t="s">
        <v>400</v>
      </c>
      <c r="G453" s="109"/>
      <c r="H453" s="184"/>
      <c r="I453" s="109"/>
      <c r="J453" s="192"/>
      <c r="K453" s="109"/>
      <c r="L453" s="109"/>
      <c r="M453" s="193"/>
      <c r="N453" s="193"/>
      <c r="O453" s="963" t="s">
        <v>1983</v>
      </c>
      <c r="P453" s="88"/>
      <c r="Q453" s="94"/>
      <c r="R453" s="865"/>
    </row>
    <row r="454" spans="1:18" ht="15.5" x14ac:dyDescent="0.3">
      <c r="A454" s="869"/>
      <c r="B454" s="203" t="s">
        <v>62</v>
      </c>
      <c r="C454" s="189"/>
      <c r="D454" s="190"/>
      <c r="E454" s="191" t="s">
        <v>1700</v>
      </c>
      <c r="F454" s="109" t="s">
        <v>404</v>
      </c>
      <c r="G454" s="109"/>
      <c r="H454" s="184"/>
      <c r="I454" s="109"/>
      <c r="J454" s="192"/>
      <c r="K454" s="109"/>
      <c r="L454" s="109"/>
      <c r="M454" s="193"/>
      <c r="N454" s="193"/>
      <c r="O454" s="963" t="s">
        <v>1983</v>
      </c>
      <c r="P454" s="88"/>
      <c r="Q454" s="94"/>
      <c r="R454" s="865"/>
    </row>
    <row r="455" spans="1:18" ht="16" thickBot="1" x14ac:dyDescent="0.3">
      <c r="A455" s="871"/>
      <c r="B455" s="187" t="s">
        <v>62</v>
      </c>
      <c r="C455" s="187"/>
      <c r="D455" s="323" t="s">
        <v>87</v>
      </c>
      <c r="E455" s="196" t="s">
        <v>1701</v>
      </c>
      <c r="F455" s="187"/>
      <c r="G455" s="187"/>
      <c r="H455" s="187"/>
      <c r="I455" s="186" t="s">
        <v>348</v>
      </c>
      <c r="J455" s="186" t="s">
        <v>1889</v>
      </c>
      <c r="K455" s="186" t="s">
        <v>87</v>
      </c>
      <c r="L455" s="187">
        <v>54050</v>
      </c>
      <c r="M455" s="198" t="s">
        <v>372</v>
      </c>
      <c r="N455" s="934"/>
      <c r="O455" s="581"/>
      <c r="P455" s="960" t="s">
        <v>1741</v>
      </c>
      <c r="Q455" s="961" t="s">
        <v>1742</v>
      </c>
      <c r="R455" s="961" t="s">
        <v>1743</v>
      </c>
    </row>
    <row r="456" spans="1:18" ht="16" thickBot="1" x14ac:dyDescent="0.3">
      <c r="A456" s="871"/>
      <c r="B456" s="187" t="s">
        <v>62</v>
      </c>
      <c r="C456" s="187"/>
      <c r="D456" s="323" t="s">
        <v>88</v>
      </c>
      <c r="E456" s="196" t="s">
        <v>1809</v>
      </c>
      <c r="F456" s="187"/>
      <c r="G456" s="187"/>
      <c r="H456" s="187"/>
      <c r="I456" s="186" t="s">
        <v>1954</v>
      </c>
      <c r="J456" s="187"/>
      <c r="K456" s="186" t="s">
        <v>88</v>
      </c>
      <c r="L456" s="187">
        <v>54051</v>
      </c>
      <c r="M456" s="198" t="s">
        <v>372</v>
      </c>
      <c r="N456" s="934"/>
      <c r="O456" s="581"/>
      <c r="P456" s="960" t="s">
        <v>1761</v>
      </c>
      <c r="Q456" s="961" t="s">
        <v>1811</v>
      </c>
      <c r="R456" s="987" t="s">
        <v>1812</v>
      </c>
    </row>
    <row r="457" spans="1:18" ht="16" thickBot="1" x14ac:dyDescent="0.3">
      <c r="A457" s="871"/>
      <c r="B457" s="187" t="s">
        <v>62</v>
      </c>
      <c r="C457" s="187"/>
      <c r="D457" s="323" t="s">
        <v>89</v>
      </c>
      <c r="E457" s="196" t="s">
        <v>1810</v>
      </c>
      <c r="F457" s="187"/>
      <c r="G457" s="187"/>
      <c r="H457" s="187"/>
      <c r="I457" s="186" t="s">
        <v>1955</v>
      </c>
      <c r="J457" s="187"/>
      <c r="K457" s="186" t="s">
        <v>89</v>
      </c>
      <c r="L457" s="187">
        <v>54052</v>
      </c>
      <c r="M457" s="198" t="s">
        <v>372</v>
      </c>
      <c r="N457" s="934"/>
      <c r="O457" s="581"/>
      <c r="P457" s="960" t="s">
        <v>1761</v>
      </c>
      <c r="Q457" s="987" t="s">
        <v>1811</v>
      </c>
      <c r="R457" s="987" t="s">
        <v>1812</v>
      </c>
    </row>
    <row r="458" spans="1:18" ht="16" thickBot="1" x14ac:dyDescent="0.3">
      <c r="A458" s="871"/>
      <c r="B458" s="187" t="s">
        <v>62</v>
      </c>
      <c r="C458" s="187"/>
      <c r="D458" s="323" t="s">
        <v>90</v>
      </c>
      <c r="E458" s="196" t="s">
        <v>1836</v>
      </c>
      <c r="F458" s="187"/>
      <c r="G458" s="187"/>
      <c r="H458" s="187"/>
      <c r="I458" s="186" t="s">
        <v>1956</v>
      </c>
      <c r="J458" s="187"/>
      <c r="K458" s="186" t="s">
        <v>90</v>
      </c>
      <c r="L458" s="187">
        <v>54053</v>
      </c>
      <c r="M458" s="198" t="s">
        <v>372</v>
      </c>
      <c r="N458" s="934"/>
      <c r="O458" s="581"/>
      <c r="P458" s="995" t="s">
        <v>1837</v>
      </c>
      <c r="Q458" s="987" t="s">
        <v>1841</v>
      </c>
      <c r="R458" s="987" t="s">
        <v>1840</v>
      </c>
    </row>
    <row r="459" spans="1:18" ht="16" thickBot="1" x14ac:dyDescent="0.3">
      <c r="A459" s="871"/>
      <c r="B459" s="187" t="s">
        <v>62</v>
      </c>
      <c r="C459" s="187"/>
      <c r="D459" s="323" t="s">
        <v>91</v>
      </c>
      <c r="E459" s="196" t="s">
        <v>1911</v>
      </c>
      <c r="F459" s="187"/>
      <c r="G459" s="187"/>
      <c r="H459" s="187"/>
      <c r="I459" s="186" t="s">
        <v>1957</v>
      </c>
      <c r="J459" s="187"/>
      <c r="K459" s="186" t="s">
        <v>91</v>
      </c>
      <c r="L459" s="187">
        <v>54054</v>
      </c>
      <c r="M459" s="198" t="s">
        <v>372</v>
      </c>
      <c r="N459" s="934"/>
      <c r="O459" s="581"/>
      <c r="P459" s="995" t="s">
        <v>1913</v>
      </c>
      <c r="Q459" s="987" t="s">
        <v>1912</v>
      </c>
      <c r="R459" s="987" t="s">
        <v>1743</v>
      </c>
    </row>
    <row r="460" spans="1:18" ht="16" thickBot="1" x14ac:dyDescent="0.3">
      <c r="A460" s="871"/>
      <c r="B460" s="187" t="s">
        <v>62</v>
      </c>
      <c r="C460" s="187"/>
      <c r="D460" s="323" t="s">
        <v>121</v>
      </c>
      <c r="E460" s="196" t="s">
        <v>2009</v>
      </c>
      <c r="F460" s="187"/>
      <c r="G460" s="187"/>
      <c r="H460" s="187"/>
      <c r="I460" s="186" t="s">
        <v>2432</v>
      </c>
      <c r="J460" s="187"/>
      <c r="K460" s="186" t="s">
        <v>121</v>
      </c>
      <c r="L460" s="187">
        <v>54055</v>
      </c>
      <c r="M460" s="198" t="s">
        <v>372</v>
      </c>
      <c r="N460" s="934"/>
      <c r="O460" s="581"/>
      <c r="P460" s="995" t="s">
        <v>2006</v>
      </c>
      <c r="Q460" s="987" t="s">
        <v>2010</v>
      </c>
      <c r="R460" s="918" t="s">
        <v>2008</v>
      </c>
    </row>
    <row r="461" spans="1:18" ht="16" thickBot="1" x14ac:dyDescent="0.3">
      <c r="A461" s="871"/>
      <c r="B461" s="187" t="s">
        <v>62</v>
      </c>
      <c r="C461" s="187"/>
      <c r="D461" s="323" t="s">
        <v>122</v>
      </c>
      <c r="E461" s="196" t="s">
        <v>2075</v>
      </c>
      <c r="F461" s="187"/>
      <c r="G461" s="187"/>
      <c r="H461" s="187"/>
      <c r="I461" s="186" t="s">
        <v>349</v>
      </c>
      <c r="J461" s="187"/>
      <c r="K461" s="186" t="s">
        <v>122</v>
      </c>
      <c r="L461" s="187">
        <v>54056</v>
      </c>
      <c r="M461" s="198" t="s">
        <v>372</v>
      </c>
      <c r="N461" s="934"/>
      <c r="O461" s="581"/>
      <c r="P461" s="995" t="s">
        <v>1986</v>
      </c>
      <c r="Q461" s="987" t="s">
        <v>2074</v>
      </c>
      <c r="R461" s="918" t="s">
        <v>980</v>
      </c>
    </row>
    <row r="462" spans="1:18" ht="16" thickBot="1" x14ac:dyDescent="0.3">
      <c r="A462" s="871"/>
      <c r="B462" s="187" t="s">
        <v>62</v>
      </c>
      <c r="C462" s="187"/>
      <c r="D462" s="323" t="s">
        <v>123</v>
      </c>
      <c r="E462" s="196" t="s">
        <v>2076</v>
      </c>
      <c r="F462" s="187"/>
      <c r="G462" s="187"/>
      <c r="H462" s="187"/>
      <c r="I462" s="186" t="s">
        <v>2433</v>
      </c>
      <c r="J462" s="187"/>
      <c r="K462" s="186" t="s">
        <v>123</v>
      </c>
      <c r="L462" s="187">
        <v>54057</v>
      </c>
      <c r="M462" s="198" t="s">
        <v>372</v>
      </c>
      <c r="N462" s="934"/>
      <c r="O462" s="581"/>
      <c r="P462" s="995" t="s">
        <v>2137</v>
      </c>
      <c r="Q462" s="987" t="s">
        <v>2138</v>
      </c>
      <c r="R462" s="65" t="s">
        <v>2139</v>
      </c>
    </row>
    <row r="463" spans="1:18" ht="16" thickBot="1" x14ac:dyDescent="0.3">
      <c r="A463" s="871"/>
      <c r="B463" s="187" t="s">
        <v>62</v>
      </c>
      <c r="C463" s="187"/>
      <c r="D463" s="323" t="s">
        <v>352</v>
      </c>
      <c r="E463" s="196" t="s">
        <v>2136</v>
      </c>
      <c r="F463" s="187"/>
      <c r="G463" s="187"/>
      <c r="H463" s="187"/>
      <c r="I463" s="186" t="s">
        <v>2434</v>
      </c>
      <c r="J463" s="187"/>
      <c r="K463" s="186" t="s">
        <v>352</v>
      </c>
      <c r="L463" s="187">
        <v>54058</v>
      </c>
      <c r="M463" s="198" t="s">
        <v>372</v>
      </c>
      <c r="N463" s="934"/>
      <c r="O463" s="581"/>
      <c r="P463" s="995" t="s">
        <v>206</v>
      </c>
      <c r="Q463" s="987" t="s">
        <v>2154</v>
      </c>
      <c r="R463" s="65" t="s">
        <v>942</v>
      </c>
    </row>
    <row r="464" spans="1:18" ht="16" thickBot="1" x14ac:dyDescent="0.3">
      <c r="A464" s="871"/>
      <c r="B464" s="187" t="s">
        <v>62</v>
      </c>
      <c r="C464" s="187"/>
      <c r="D464" s="323" t="s">
        <v>374</v>
      </c>
      <c r="E464" s="196" t="s">
        <v>2153</v>
      </c>
      <c r="F464" s="187"/>
      <c r="G464" s="187"/>
      <c r="H464" s="187"/>
      <c r="I464" s="186" t="s">
        <v>2435</v>
      </c>
      <c r="J464" s="187"/>
      <c r="K464" s="186" t="s">
        <v>374</v>
      </c>
      <c r="L464" s="187">
        <v>54059</v>
      </c>
      <c r="M464" s="198" t="s">
        <v>372</v>
      </c>
      <c r="N464" s="934"/>
      <c r="O464" s="581"/>
      <c r="P464" s="995" t="s">
        <v>206</v>
      </c>
      <c r="Q464" s="987" t="s">
        <v>2154</v>
      </c>
      <c r="R464" s="65" t="s">
        <v>942</v>
      </c>
    </row>
    <row r="465" spans="1:18" ht="13" x14ac:dyDescent="0.3">
      <c r="A465" s="553" t="s">
        <v>1919</v>
      </c>
      <c r="B465" s="114" t="s">
        <v>62</v>
      </c>
      <c r="C465" s="115" t="s">
        <v>219</v>
      </c>
      <c r="D465" s="208"/>
      <c r="E465" s="325" t="s">
        <v>1919</v>
      </c>
      <c r="F465" s="1041" t="s">
        <v>2248</v>
      </c>
      <c r="G465" s="209"/>
      <c r="H465" s="209"/>
      <c r="I465" s="116"/>
      <c r="J465" s="210"/>
      <c r="K465" s="116"/>
      <c r="L465" s="116"/>
      <c r="M465" s="122" t="s">
        <v>69</v>
      </c>
      <c r="N465" s="122"/>
      <c r="O465" s="204"/>
      <c r="P465" s="90"/>
      <c r="Q465" s="94"/>
      <c r="R465" s="561"/>
    </row>
    <row r="466" spans="1:18" ht="15.5" x14ac:dyDescent="0.3">
      <c r="A466" s="211"/>
      <c r="B466" s="212" t="s">
        <v>62</v>
      </c>
      <c r="C466" s="213"/>
      <c r="D466" s="214"/>
      <c r="E466" s="199" t="s">
        <v>1920</v>
      </c>
      <c r="F466" s="126" t="s">
        <v>400</v>
      </c>
      <c r="G466" s="126"/>
      <c r="H466" s="177">
        <v>1</v>
      </c>
      <c r="I466" s="126"/>
      <c r="J466" s="215"/>
      <c r="K466" s="126"/>
      <c r="L466" s="126"/>
      <c r="M466" s="216"/>
      <c r="N466" s="216"/>
      <c r="O466" s="963" t="s">
        <v>2239</v>
      </c>
      <c r="P466" s="88"/>
      <c r="Q466" s="94"/>
      <c r="R466" s="561"/>
    </row>
    <row r="467" spans="1:18" ht="15.5" x14ac:dyDescent="0.3">
      <c r="A467" s="211"/>
      <c r="B467" s="212" t="s">
        <v>62</v>
      </c>
      <c r="C467" s="213"/>
      <c r="D467" s="214"/>
      <c r="E467" s="199" t="s">
        <v>1921</v>
      </c>
      <c r="F467" s="126" t="s">
        <v>404</v>
      </c>
      <c r="G467" s="126"/>
      <c r="H467" s="177">
        <v>1</v>
      </c>
      <c r="I467" s="126"/>
      <c r="J467" s="215"/>
      <c r="K467" s="126"/>
      <c r="L467" s="126"/>
      <c r="M467" s="216"/>
      <c r="N467" s="216"/>
      <c r="O467" s="963" t="s">
        <v>2240</v>
      </c>
      <c r="P467" s="88"/>
      <c r="Q467" s="94"/>
      <c r="R467" s="561"/>
    </row>
    <row r="468" spans="1:18" ht="16" thickBot="1" x14ac:dyDescent="0.3">
      <c r="A468" s="555"/>
      <c r="B468" s="212" t="s">
        <v>62</v>
      </c>
      <c r="C468" s="557"/>
      <c r="D468" s="443" t="s">
        <v>87</v>
      </c>
      <c r="E468" s="558" t="s">
        <v>1922</v>
      </c>
      <c r="F468" s="410"/>
      <c r="G468" s="410"/>
      <c r="H468" s="411"/>
      <c r="I468" s="410"/>
      <c r="J468" s="559"/>
      <c r="K468" s="410" t="s">
        <v>87</v>
      </c>
      <c r="L468" s="410">
        <v>54050</v>
      </c>
      <c r="M468" s="560" t="s">
        <v>372</v>
      </c>
      <c r="N468" s="560"/>
      <c r="O468" s="99"/>
      <c r="P468" s="947" t="s">
        <v>1915</v>
      </c>
      <c r="Q468" s="69" t="s">
        <v>1916</v>
      </c>
      <c r="R468" s="584" t="s">
        <v>1917</v>
      </c>
    </row>
    <row r="469" spans="1:18" ht="13" x14ac:dyDescent="0.3">
      <c r="A469" s="913" t="s">
        <v>2035</v>
      </c>
      <c r="B469" s="102" t="s">
        <v>62</v>
      </c>
      <c r="C469" s="103" t="s">
        <v>219</v>
      </c>
      <c r="D469" s="205"/>
      <c r="E469" s="913" t="s">
        <v>2035</v>
      </c>
      <c r="F469" s="1055" t="s">
        <v>2245</v>
      </c>
      <c r="G469" s="206"/>
      <c r="H469" s="206"/>
      <c r="I469" s="104"/>
      <c r="J469" s="207"/>
      <c r="K469" s="104"/>
      <c r="L469" s="104"/>
      <c r="M469" s="107"/>
      <c r="N469" s="107"/>
      <c r="O469" s="861"/>
      <c r="P469" s="862"/>
      <c r="Q469" s="863"/>
      <c r="R469" s="864"/>
    </row>
    <row r="470" spans="1:18" ht="15.5" x14ac:dyDescent="0.3">
      <c r="A470" s="869"/>
      <c r="B470" s="203" t="s">
        <v>62</v>
      </c>
      <c r="C470" s="189"/>
      <c r="D470" s="190"/>
      <c r="E470" s="191" t="s">
        <v>2036</v>
      </c>
      <c r="F470" s="109" t="s">
        <v>400</v>
      </c>
      <c r="G470" s="109"/>
      <c r="H470" s="184">
        <v>1</v>
      </c>
      <c r="I470" s="109"/>
      <c r="J470" s="192"/>
      <c r="K470" s="109"/>
      <c r="L470" s="109"/>
      <c r="M470" s="193"/>
      <c r="N470" s="193"/>
      <c r="O470" s="963"/>
      <c r="P470" s="88"/>
      <c r="Q470" s="94"/>
      <c r="R470" s="865"/>
    </row>
    <row r="471" spans="1:18" ht="15.5" x14ac:dyDescent="0.3">
      <c r="A471" s="869"/>
      <c r="B471" s="203" t="s">
        <v>62</v>
      </c>
      <c r="C471" s="189"/>
      <c r="D471" s="190"/>
      <c r="E471" s="191" t="s">
        <v>2037</v>
      </c>
      <c r="F471" s="109" t="s">
        <v>404</v>
      </c>
      <c r="G471" s="109"/>
      <c r="H471" s="184">
        <v>1</v>
      </c>
      <c r="I471" s="109"/>
      <c r="J471" s="192"/>
      <c r="K471" s="109"/>
      <c r="L471" s="109"/>
      <c r="M471" s="193"/>
      <c r="N471" s="193"/>
      <c r="O471" s="963"/>
      <c r="P471" s="88"/>
      <c r="Q471" s="94"/>
      <c r="R471" s="865"/>
    </row>
    <row r="472" spans="1:18" ht="16" thickBot="1" x14ac:dyDescent="0.3">
      <c r="A472" s="869"/>
      <c r="B472" s="184" t="s">
        <v>62</v>
      </c>
      <c r="C472" s="184"/>
      <c r="D472" s="322" t="s">
        <v>87</v>
      </c>
      <c r="E472" s="191" t="s">
        <v>2038</v>
      </c>
      <c r="F472" s="184"/>
      <c r="G472" s="184"/>
      <c r="H472" s="184"/>
      <c r="I472" s="109" t="s">
        <v>2100</v>
      </c>
      <c r="J472" s="184" t="s">
        <v>1889</v>
      </c>
      <c r="K472" s="109" t="s">
        <v>87</v>
      </c>
      <c r="L472" s="184">
        <v>54050</v>
      </c>
      <c r="M472" s="193" t="s">
        <v>372</v>
      </c>
      <c r="N472" s="934"/>
      <c r="O472" s="581"/>
      <c r="P472" s="995" t="s">
        <v>906</v>
      </c>
      <c r="Q472" s="987" t="s">
        <v>2049</v>
      </c>
      <c r="R472" s="65" t="s">
        <v>2023</v>
      </c>
    </row>
    <row r="473" spans="1:18" ht="16" thickBot="1" x14ac:dyDescent="0.3">
      <c r="A473" s="869"/>
      <c r="B473" s="184" t="s">
        <v>62</v>
      </c>
      <c r="C473" s="184"/>
      <c r="D473" s="322" t="s">
        <v>88</v>
      </c>
      <c r="E473" s="191" t="s">
        <v>2039</v>
      </c>
      <c r="F473" s="184"/>
      <c r="G473" s="184"/>
      <c r="H473" s="184"/>
      <c r="I473" s="109" t="s">
        <v>2101</v>
      </c>
      <c r="J473" s="184"/>
      <c r="K473" s="109" t="s">
        <v>88</v>
      </c>
      <c r="L473" s="184">
        <v>54051</v>
      </c>
      <c r="M473" s="193" t="s">
        <v>372</v>
      </c>
      <c r="N473" s="934"/>
      <c r="O473" s="581"/>
      <c r="P473" s="995" t="s">
        <v>906</v>
      </c>
      <c r="Q473" s="987" t="s">
        <v>2049</v>
      </c>
      <c r="R473" s="65" t="s">
        <v>2023</v>
      </c>
    </row>
    <row r="474" spans="1:18" ht="16" thickBot="1" x14ac:dyDescent="0.3">
      <c r="A474" s="869"/>
      <c r="B474" s="184" t="s">
        <v>62</v>
      </c>
      <c r="C474" s="184"/>
      <c r="D474" s="322" t="s">
        <v>89</v>
      </c>
      <c r="E474" s="191" t="s">
        <v>2040</v>
      </c>
      <c r="F474" s="184"/>
      <c r="G474" s="184"/>
      <c r="H474" s="184"/>
      <c r="I474" s="109" t="s">
        <v>2102</v>
      </c>
      <c r="J474" s="184"/>
      <c r="K474" s="109" t="s">
        <v>89</v>
      </c>
      <c r="L474" s="184">
        <v>54052</v>
      </c>
      <c r="M474" s="193" t="s">
        <v>372</v>
      </c>
      <c r="N474" s="934"/>
      <c r="O474" s="581"/>
      <c r="P474" s="995" t="s">
        <v>906</v>
      </c>
      <c r="Q474" s="987" t="s">
        <v>2049</v>
      </c>
      <c r="R474" s="65" t="s">
        <v>2023</v>
      </c>
    </row>
    <row r="475" spans="1:18" ht="16" thickBot="1" x14ac:dyDescent="0.3">
      <c r="A475" s="869"/>
      <c r="B475" s="184" t="s">
        <v>62</v>
      </c>
      <c r="C475" s="184"/>
      <c r="D475" s="322" t="s">
        <v>90</v>
      </c>
      <c r="E475" s="191" t="s">
        <v>2041</v>
      </c>
      <c r="F475" s="184"/>
      <c r="G475" s="184"/>
      <c r="H475" s="184"/>
      <c r="I475" s="109" t="s">
        <v>2103</v>
      </c>
      <c r="J475" s="184"/>
      <c r="K475" s="109" t="s">
        <v>90</v>
      </c>
      <c r="L475" s="184">
        <v>54053</v>
      </c>
      <c r="M475" s="193" t="s">
        <v>372</v>
      </c>
      <c r="N475" s="934"/>
      <c r="O475" s="581"/>
      <c r="P475" s="995" t="s">
        <v>906</v>
      </c>
      <c r="Q475" s="987" t="s">
        <v>2049</v>
      </c>
      <c r="R475" s="65" t="s">
        <v>2023</v>
      </c>
    </row>
    <row r="476" spans="1:18" ht="16" thickBot="1" x14ac:dyDescent="0.3">
      <c r="A476" s="869"/>
      <c r="B476" s="184" t="s">
        <v>62</v>
      </c>
      <c r="C476" s="184"/>
      <c r="D476" s="322" t="s">
        <v>91</v>
      </c>
      <c r="E476" s="191" t="s">
        <v>2042</v>
      </c>
      <c r="F476" s="184"/>
      <c r="G476" s="184"/>
      <c r="H476" s="184"/>
      <c r="I476" s="109" t="s">
        <v>2104</v>
      </c>
      <c r="J476" s="184"/>
      <c r="K476" s="109" t="s">
        <v>91</v>
      </c>
      <c r="L476" s="184">
        <v>54054</v>
      </c>
      <c r="M476" s="193" t="s">
        <v>372</v>
      </c>
      <c r="N476" s="934"/>
      <c r="O476" s="581"/>
      <c r="P476" s="995" t="s">
        <v>906</v>
      </c>
      <c r="Q476" s="987" t="s">
        <v>2049</v>
      </c>
      <c r="R476" s="65" t="s">
        <v>2023</v>
      </c>
    </row>
    <row r="477" spans="1:18" ht="16" thickBot="1" x14ac:dyDescent="0.3">
      <c r="A477" s="869"/>
      <c r="B477" s="184" t="s">
        <v>62</v>
      </c>
      <c r="C477" s="184"/>
      <c r="D477" s="322" t="s">
        <v>121</v>
      </c>
      <c r="E477" s="191" t="s">
        <v>2043</v>
      </c>
      <c r="F477" s="184"/>
      <c r="G477" s="184"/>
      <c r="H477" s="184"/>
      <c r="I477" s="109" t="s">
        <v>2105</v>
      </c>
      <c r="J477" s="184"/>
      <c r="K477" s="109" t="s">
        <v>121</v>
      </c>
      <c r="L477" s="184">
        <v>54055</v>
      </c>
      <c r="M477" s="193" t="s">
        <v>372</v>
      </c>
      <c r="N477" s="934"/>
      <c r="O477" s="581"/>
      <c r="P477" s="995" t="s">
        <v>906</v>
      </c>
      <c r="Q477" s="987" t="s">
        <v>2049</v>
      </c>
      <c r="R477" s="65" t="s">
        <v>2023</v>
      </c>
    </row>
    <row r="478" spans="1:18" ht="16" thickBot="1" x14ac:dyDescent="0.3">
      <c r="A478" s="871"/>
      <c r="B478" s="187" t="s">
        <v>62</v>
      </c>
      <c r="C478" s="187"/>
      <c r="D478" s="323" t="s">
        <v>122</v>
      </c>
      <c r="E478" s="196" t="s">
        <v>2044</v>
      </c>
      <c r="F478" s="187"/>
      <c r="G478" s="187"/>
      <c r="H478" s="187"/>
      <c r="I478" s="109" t="s">
        <v>2106</v>
      </c>
      <c r="J478" s="187"/>
      <c r="K478" s="186" t="s">
        <v>122</v>
      </c>
      <c r="L478" s="187">
        <v>54056</v>
      </c>
      <c r="M478" s="198" t="s">
        <v>372</v>
      </c>
      <c r="N478" s="934"/>
      <c r="O478" s="581"/>
      <c r="P478" s="995" t="s">
        <v>906</v>
      </c>
      <c r="Q478" s="987" t="s">
        <v>2049</v>
      </c>
      <c r="R478" s="65" t="s">
        <v>2023</v>
      </c>
    </row>
    <row r="479" spans="1:18" ht="16" thickBot="1" x14ac:dyDescent="0.3">
      <c r="A479" s="871"/>
      <c r="B479" s="187" t="s">
        <v>62</v>
      </c>
      <c r="C479" s="187"/>
      <c r="D479" s="323" t="s">
        <v>123</v>
      </c>
      <c r="E479" s="196" t="s">
        <v>2266</v>
      </c>
      <c r="F479" s="187"/>
      <c r="G479" s="187"/>
      <c r="H479" s="187"/>
      <c r="I479" s="109" t="s">
        <v>2626</v>
      </c>
      <c r="J479" s="187"/>
      <c r="K479" s="186" t="s">
        <v>123</v>
      </c>
      <c r="L479" s="187">
        <v>54057</v>
      </c>
      <c r="M479" s="198" t="s">
        <v>372</v>
      </c>
      <c r="N479" s="934"/>
      <c r="O479" s="581"/>
      <c r="P479" s="995" t="s">
        <v>906</v>
      </c>
      <c r="Q479" s="987" t="s">
        <v>2267</v>
      </c>
      <c r="R479" s="65" t="s">
        <v>2023</v>
      </c>
    </row>
    <row r="480" spans="1:18" ht="16" thickBot="1" x14ac:dyDescent="0.3">
      <c r="A480" s="871"/>
      <c r="B480" s="187" t="s">
        <v>62</v>
      </c>
      <c r="C480" s="187"/>
      <c r="D480" s="323" t="s">
        <v>352</v>
      </c>
      <c r="E480" s="196" t="s">
        <v>2592</v>
      </c>
      <c r="F480" s="187"/>
      <c r="G480" s="187"/>
      <c r="H480" s="187"/>
      <c r="I480" s="109" t="s">
        <v>2627</v>
      </c>
      <c r="J480" s="187"/>
      <c r="K480" s="186" t="s">
        <v>352</v>
      </c>
      <c r="L480" s="187">
        <v>54058</v>
      </c>
      <c r="M480" s="198" t="s">
        <v>372</v>
      </c>
      <c r="N480" s="934"/>
      <c r="O480" s="581"/>
      <c r="P480" s="995" t="s">
        <v>906</v>
      </c>
      <c r="Q480" s="65" t="s">
        <v>2594</v>
      </c>
      <c r="R480" s="65" t="s">
        <v>2590</v>
      </c>
    </row>
    <row r="481" spans="1:18" ht="16" thickBot="1" x14ac:dyDescent="0.3">
      <c r="A481" s="871"/>
      <c r="B481" s="187" t="s">
        <v>62</v>
      </c>
      <c r="C481" s="187"/>
      <c r="D481" s="323" t="s">
        <v>374</v>
      </c>
      <c r="E481" s="196" t="s">
        <v>2593</v>
      </c>
      <c r="F481" s="187"/>
      <c r="G481" s="187"/>
      <c r="H481" s="187"/>
      <c r="I481" s="109" t="s">
        <v>2628</v>
      </c>
      <c r="J481" s="187"/>
      <c r="K481" s="186" t="s">
        <v>374</v>
      </c>
      <c r="L481" s="187">
        <v>54059</v>
      </c>
      <c r="M481" s="198" t="s">
        <v>372</v>
      </c>
      <c r="N481" s="934"/>
      <c r="O481" s="581"/>
      <c r="P481" s="995" t="s">
        <v>906</v>
      </c>
      <c r="Q481" s="65" t="s">
        <v>2595</v>
      </c>
      <c r="R481" s="65" t="s">
        <v>2590</v>
      </c>
    </row>
    <row r="482" spans="1:18" ht="13" x14ac:dyDescent="0.3">
      <c r="A482" s="553" t="s">
        <v>2045</v>
      </c>
      <c r="B482" s="114" t="s">
        <v>62</v>
      </c>
      <c r="C482" s="115" t="s">
        <v>219</v>
      </c>
      <c r="D482" s="208"/>
      <c r="E482" s="325" t="s">
        <v>2046</v>
      </c>
      <c r="F482" s="1174" t="s">
        <v>2246</v>
      </c>
      <c r="G482" s="209"/>
      <c r="H482" s="209"/>
      <c r="I482" s="116"/>
      <c r="J482" s="210"/>
      <c r="K482" s="116"/>
      <c r="L482" s="116"/>
      <c r="M482" s="122" t="s">
        <v>69</v>
      </c>
      <c r="N482" s="122"/>
      <c r="O482" s="204"/>
      <c r="P482" s="90"/>
      <c r="Q482" s="94"/>
      <c r="R482" s="561"/>
    </row>
    <row r="483" spans="1:18" ht="15.5" x14ac:dyDescent="0.3">
      <c r="A483" s="211"/>
      <c r="B483" s="212" t="s">
        <v>62</v>
      </c>
      <c r="C483" s="213"/>
      <c r="D483" s="214"/>
      <c r="E483" s="199" t="s">
        <v>2047</v>
      </c>
      <c r="F483" s="126" t="s">
        <v>400</v>
      </c>
      <c r="G483" s="126"/>
      <c r="H483" s="177">
        <v>1</v>
      </c>
      <c r="I483" s="126"/>
      <c r="J483" s="215"/>
      <c r="K483" s="126"/>
      <c r="L483" s="126"/>
      <c r="M483" s="216"/>
      <c r="N483" s="216"/>
      <c r="O483" s="962"/>
      <c r="P483" s="88"/>
      <c r="Q483" s="94"/>
      <c r="R483" s="561"/>
    </row>
    <row r="484" spans="1:18" ht="15.5" x14ac:dyDescent="0.3">
      <c r="A484" s="211"/>
      <c r="B484" s="212" t="s">
        <v>62</v>
      </c>
      <c r="C484" s="213"/>
      <c r="D484" s="214"/>
      <c r="E484" s="199" t="s">
        <v>2048</v>
      </c>
      <c r="F484" s="126" t="s">
        <v>404</v>
      </c>
      <c r="G484" s="126"/>
      <c r="H484" s="177">
        <v>1</v>
      </c>
      <c r="I484" s="126"/>
      <c r="J484" s="215"/>
      <c r="K484" s="126"/>
      <c r="L484" s="126"/>
      <c r="M484" s="216"/>
      <c r="N484" s="216"/>
      <c r="O484" s="962"/>
      <c r="P484" s="88"/>
      <c r="Q484" s="94"/>
      <c r="R484" s="561"/>
    </row>
    <row r="485" spans="1:18" ht="16" thickBot="1" x14ac:dyDescent="0.3">
      <c r="A485" s="555"/>
      <c r="B485" s="212" t="s">
        <v>62</v>
      </c>
      <c r="C485" s="557"/>
      <c r="D485" s="443" t="s">
        <v>87</v>
      </c>
      <c r="E485" s="558" t="s">
        <v>2050</v>
      </c>
      <c r="F485" s="410"/>
      <c r="G485" s="410"/>
      <c r="H485" s="411"/>
      <c r="I485" s="410" t="s">
        <v>2131</v>
      </c>
      <c r="J485" s="559"/>
      <c r="K485" s="410" t="s">
        <v>87</v>
      </c>
      <c r="L485" s="410">
        <v>54050</v>
      </c>
      <c r="M485" s="560" t="s">
        <v>372</v>
      </c>
      <c r="N485" s="560"/>
      <c r="O485" s="99"/>
      <c r="P485" s="995" t="s">
        <v>906</v>
      </c>
      <c r="Q485" s="987" t="s">
        <v>2049</v>
      </c>
      <c r="R485" s="65" t="s">
        <v>2023</v>
      </c>
    </row>
    <row r="486" spans="1:18" ht="16" thickBot="1" x14ac:dyDescent="0.3">
      <c r="A486" s="555"/>
      <c r="B486" s="212" t="s">
        <v>62</v>
      </c>
      <c r="C486" s="557"/>
      <c r="D486" s="443" t="s">
        <v>88</v>
      </c>
      <c r="E486" s="558" t="s">
        <v>2051</v>
      </c>
      <c r="F486" s="410"/>
      <c r="G486" s="410"/>
      <c r="H486" s="411"/>
      <c r="I486" s="410" t="s">
        <v>2132</v>
      </c>
      <c r="J486" s="559"/>
      <c r="K486" s="410" t="s">
        <v>88</v>
      </c>
      <c r="L486" s="410">
        <v>54051</v>
      </c>
      <c r="M486" s="560" t="s">
        <v>372</v>
      </c>
      <c r="N486" s="560"/>
      <c r="O486" s="99"/>
      <c r="P486" s="995" t="s">
        <v>906</v>
      </c>
      <c r="Q486" s="987" t="s">
        <v>2049</v>
      </c>
      <c r="R486" s="65" t="s">
        <v>2023</v>
      </c>
    </row>
    <row r="487" spans="1:18" ht="16" thickBot="1" x14ac:dyDescent="0.3">
      <c r="A487" s="555"/>
      <c r="B487" s="212" t="s">
        <v>62</v>
      </c>
      <c r="C487" s="557"/>
      <c r="D487" s="443" t="s">
        <v>89</v>
      </c>
      <c r="E487" s="558" t="s">
        <v>2052</v>
      </c>
      <c r="F487" s="410"/>
      <c r="G487" s="410"/>
      <c r="H487" s="411"/>
      <c r="I487" s="410" t="s">
        <v>2133</v>
      </c>
      <c r="J487" s="559"/>
      <c r="K487" s="410" t="s">
        <v>89</v>
      </c>
      <c r="L487" s="410">
        <v>54052</v>
      </c>
      <c r="M487" s="560" t="s">
        <v>372</v>
      </c>
      <c r="N487" s="560"/>
      <c r="O487" s="99"/>
      <c r="P487" s="995" t="s">
        <v>906</v>
      </c>
      <c r="Q487" s="987" t="s">
        <v>2049</v>
      </c>
      <c r="R487" s="65" t="s">
        <v>2023</v>
      </c>
    </row>
    <row r="488" spans="1:18" ht="16" thickBot="1" x14ac:dyDescent="0.3">
      <c r="A488" s="555"/>
      <c r="B488" s="212" t="s">
        <v>62</v>
      </c>
      <c r="C488" s="557"/>
      <c r="D488" s="443" t="s">
        <v>90</v>
      </c>
      <c r="E488" s="558" t="s">
        <v>2082</v>
      </c>
      <c r="F488" s="1176" t="s">
        <v>2247</v>
      </c>
      <c r="G488" s="410"/>
      <c r="H488" s="411"/>
      <c r="I488" s="410" t="s">
        <v>2134</v>
      </c>
      <c r="J488" s="559"/>
      <c r="K488" s="410" t="s">
        <v>90</v>
      </c>
      <c r="L488" s="410">
        <v>54053</v>
      </c>
      <c r="M488" s="560" t="s">
        <v>372</v>
      </c>
      <c r="N488" s="560"/>
      <c r="O488" s="99"/>
      <c r="P488" s="995" t="s">
        <v>2083</v>
      </c>
      <c r="Q488" s="987" t="s">
        <v>2084</v>
      </c>
      <c r="R488" s="65" t="s">
        <v>2081</v>
      </c>
    </row>
    <row r="489" spans="1:18" ht="13" x14ac:dyDescent="0.3">
      <c r="A489" s="913" t="s">
        <v>2086</v>
      </c>
      <c r="B489" s="102" t="s">
        <v>62</v>
      </c>
      <c r="C489" s="103" t="s">
        <v>219</v>
      </c>
      <c r="D489" s="205"/>
      <c r="E489" s="913" t="s">
        <v>2086</v>
      </c>
      <c r="F489" s="1213" t="s">
        <v>2289</v>
      </c>
      <c r="G489" s="206"/>
      <c r="H489" s="206"/>
      <c r="I489" s="104"/>
      <c r="J489" s="207"/>
      <c r="K489" s="104"/>
      <c r="L489" s="104"/>
      <c r="M489" s="107"/>
      <c r="N489" s="107"/>
      <c r="O489" s="861"/>
      <c r="P489" s="862"/>
      <c r="Q489" s="863"/>
      <c r="R489" s="864"/>
    </row>
    <row r="490" spans="1:18" ht="15.5" x14ac:dyDescent="0.3">
      <c r="A490" s="869"/>
      <c r="B490" s="203" t="s">
        <v>62</v>
      </c>
      <c r="C490" s="189"/>
      <c r="D490" s="190"/>
      <c r="E490" s="191" t="s">
        <v>2087</v>
      </c>
      <c r="F490" s="109" t="s">
        <v>400</v>
      </c>
      <c r="G490" s="109"/>
      <c r="H490" s="184"/>
      <c r="I490" s="109"/>
      <c r="J490" s="192"/>
      <c r="K490" s="109"/>
      <c r="L490" s="109"/>
      <c r="M490" s="193"/>
      <c r="N490" s="193"/>
      <c r="O490" s="963"/>
      <c r="P490" s="88"/>
      <c r="Q490" s="94"/>
      <c r="R490" s="865"/>
    </row>
    <row r="491" spans="1:18" ht="15.5" x14ac:dyDescent="0.3">
      <c r="A491" s="869"/>
      <c r="B491" s="203" t="s">
        <v>62</v>
      </c>
      <c r="C491" s="189"/>
      <c r="D491" s="190"/>
      <c r="E491" s="191" t="s">
        <v>2088</v>
      </c>
      <c r="F491" s="109" t="s">
        <v>404</v>
      </c>
      <c r="G491" s="109"/>
      <c r="H491" s="184"/>
      <c r="I491" s="109"/>
      <c r="J491" s="192"/>
      <c r="K491" s="109"/>
      <c r="L491" s="109"/>
      <c r="M491" s="193"/>
      <c r="N491" s="193"/>
      <c r="O491" s="963"/>
      <c r="P491" s="88"/>
      <c r="Q491" s="94"/>
      <c r="R491" s="865"/>
    </row>
    <row r="492" spans="1:18" ht="13.5" customHeight="1" thickBot="1" x14ac:dyDescent="0.3">
      <c r="A492" s="871"/>
      <c r="B492" s="187" t="s">
        <v>62</v>
      </c>
      <c r="C492" s="187"/>
      <c r="D492" s="323" t="s">
        <v>87</v>
      </c>
      <c r="E492" s="196" t="s">
        <v>2085</v>
      </c>
      <c r="F492" s="187"/>
      <c r="G492" s="187"/>
      <c r="H492" s="187"/>
      <c r="I492" s="186" t="s">
        <v>2426</v>
      </c>
      <c r="J492" s="186"/>
      <c r="K492" s="186" t="s">
        <v>87</v>
      </c>
      <c r="L492" s="187">
        <v>54050</v>
      </c>
      <c r="M492" s="198" t="s">
        <v>372</v>
      </c>
      <c r="N492" s="934" t="s">
        <v>2289</v>
      </c>
      <c r="O492" s="581"/>
      <c r="P492" s="995" t="s">
        <v>2011</v>
      </c>
      <c r="Q492" s="987" t="s">
        <v>2077</v>
      </c>
      <c r="R492" s="65" t="s">
        <v>2081</v>
      </c>
    </row>
    <row r="493" spans="1:18" ht="12.75" customHeight="1" thickBot="1" x14ac:dyDescent="0.3">
      <c r="A493" s="871"/>
      <c r="B493" s="187" t="s">
        <v>62</v>
      </c>
      <c r="C493" s="187"/>
      <c r="D493" s="323" t="s">
        <v>88</v>
      </c>
      <c r="E493" s="196" t="s">
        <v>2298</v>
      </c>
      <c r="F493" s="187"/>
      <c r="G493" s="187"/>
      <c r="H493" s="187"/>
      <c r="I493" s="186" t="s">
        <v>2427</v>
      </c>
      <c r="J493" s="186"/>
      <c r="K493" s="186" t="s">
        <v>88</v>
      </c>
      <c r="L493" s="187">
        <v>54051</v>
      </c>
      <c r="M493" s="198" t="s">
        <v>372</v>
      </c>
      <c r="N493" s="934" t="s">
        <v>2289</v>
      </c>
      <c r="O493" s="581"/>
      <c r="P493" s="995" t="s">
        <v>2286</v>
      </c>
      <c r="Q493" s="987" t="s">
        <v>2326</v>
      </c>
      <c r="R493" s="65" t="s">
        <v>2327</v>
      </c>
    </row>
    <row r="494" spans="1:18" ht="12.75" customHeight="1" thickBot="1" x14ac:dyDescent="0.3">
      <c r="A494" s="1235"/>
      <c r="B494" s="1236"/>
      <c r="C494" s="1236"/>
      <c r="D494" s="1237" t="s">
        <v>89</v>
      </c>
      <c r="E494" s="196" t="s">
        <v>2445</v>
      </c>
      <c r="F494" s="1236"/>
      <c r="G494" s="1236"/>
      <c r="H494" s="1236"/>
      <c r="I494" s="1238"/>
      <c r="J494" s="1238"/>
      <c r="K494" s="1238" t="s">
        <v>89</v>
      </c>
      <c r="L494" s="1238">
        <v>54052</v>
      </c>
      <c r="M494" s="198" t="s">
        <v>372</v>
      </c>
      <c r="N494" s="934" t="s">
        <v>2289</v>
      </c>
      <c r="O494" s="1239"/>
      <c r="P494" s="1240" t="s">
        <v>2446</v>
      </c>
      <c r="Q494" s="1241" t="s">
        <v>2447</v>
      </c>
      <c r="R494" s="918" t="s">
        <v>980</v>
      </c>
    </row>
    <row r="495" spans="1:18" ht="13" x14ac:dyDescent="0.3">
      <c r="A495" s="553" t="s">
        <v>2111</v>
      </c>
      <c r="B495" s="114" t="s">
        <v>62</v>
      </c>
      <c r="C495" s="115" t="s">
        <v>219</v>
      </c>
      <c r="D495" s="208"/>
      <c r="E495" s="935" t="s">
        <v>2111</v>
      </c>
      <c r="F495" s="1175" t="s">
        <v>2244</v>
      </c>
      <c r="G495" s="209"/>
      <c r="H495" s="209"/>
      <c r="I495" s="116"/>
      <c r="J495" s="210"/>
      <c r="K495" s="116"/>
      <c r="L495" s="116"/>
      <c r="M495" s="122" t="s">
        <v>69</v>
      </c>
      <c r="N495" s="122"/>
      <c r="O495" s="861"/>
      <c r="P495" s="867"/>
      <c r="Q495" s="863"/>
      <c r="R495" s="864"/>
    </row>
    <row r="496" spans="1:18" ht="15.5" x14ac:dyDescent="0.3">
      <c r="A496" s="211"/>
      <c r="B496" s="212" t="s">
        <v>62</v>
      </c>
      <c r="C496" s="213"/>
      <c r="D496" s="214"/>
      <c r="E496" s="199" t="s">
        <v>2112</v>
      </c>
      <c r="F496" s="138" t="s">
        <v>93</v>
      </c>
      <c r="G496" s="126"/>
      <c r="H496" s="177">
        <v>1</v>
      </c>
      <c r="I496" s="126" t="s">
        <v>2430</v>
      </c>
      <c r="J496" s="215"/>
      <c r="K496" s="126"/>
      <c r="L496" s="126"/>
      <c r="M496" s="216"/>
      <c r="N496" s="216"/>
      <c r="O496" s="963"/>
      <c r="P496" s="88"/>
      <c r="Q496" s="94"/>
      <c r="R496" s="865"/>
    </row>
    <row r="497" spans="1:25" ht="15.5" x14ac:dyDescent="0.3">
      <c r="A497" s="211"/>
      <c r="B497" s="212" t="s">
        <v>62</v>
      </c>
      <c r="C497" s="213"/>
      <c r="D497" s="214"/>
      <c r="E497" s="199" t="s">
        <v>2113</v>
      </c>
      <c r="F497" s="138" t="s">
        <v>93</v>
      </c>
      <c r="G497" s="126"/>
      <c r="H497" s="177">
        <v>1</v>
      </c>
      <c r="I497" s="126" t="s">
        <v>2431</v>
      </c>
      <c r="J497" s="215"/>
      <c r="K497" s="126"/>
      <c r="L497" s="126"/>
      <c r="M497" s="216"/>
      <c r="N497" s="216"/>
      <c r="O497" s="963"/>
      <c r="P497" s="88"/>
      <c r="Q497" s="94"/>
      <c r="R497" s="865"/>
    </row>
    <row r="498" spans="1:25" ht="15.5" x14ac:dyDescent="0.25">
      <c r="A498" s="555"/>
      <c r="B498" s="556" t="s">
        <v>62</v>
      </c>
      <c r="C498" s="557"/>
      <c r="D498" s="443" t="s">
        <v>363</v>
      </c>
      <c r="E498" s="558" t="s">
        <v>2114</v>
      </c>
      <c r="F498" s="410"/>
      <c r="G498" s="410"/>
      <c r="H498" s="411"/>
      <c r="I498" s="126" t="s">
        <v>2428</v>
      </c>
      <c r="J498" s="559"/>
      <c r="K498" s="410" t="s">
        <v>363</v>
      </c>
      <c r="L498" s="410">
        <v>54150</v>
      </c>
      <c r="M498" s="560" t="s">
        <v>372</v>
      </c>
      <c r="N498" s="560" t="s">
        <v>900</v>
      </c>
      <c r="O498" s="793"/>
      <c r="P498" s="794" t="s">
        <v>2108</v>
      </c>
      <c r="Q498" s="795" t="s">
        <v>2115</v>
      </c>
      <c r="R498" s="868" t="s">
        <v>2110</v>
      </c>
    </row>
    <row r="499" spans="1:25" s="1221" customFormat="1" ht="15.5" x14ac:dyDescent="0.25">
      <c r="A499" s="1219"/>
      <c r="B499" s="212" t="s">
        <v>62</v>
      </c>
      <c r="C499" s="213"/>
      <c r="D499" s="409" t="s">
        <v>67</v>
      </c>
      <c r="E499" s="199" t="s">
        <v>2182</v>
      </c>
      <c r="F499" s="126"/>
      <c r="G499" s="126"/>
      <c r="H499" s="177"/>
      <c r="I499" s="126" t="s">
        <v>2429</v>
      </c>
      <c r="J499" s="215"/>
      <c r="K499" s="126" t="s">
        <v>67</v>
      </c>
      <c r="L499" s="126">
        <v>54151</v>
      </c>
      <c r="M499" s="216" t="s">
        <v>372</v>
      </c>
      <c r="N499" s="216" t="s">
        <v>900</v>
      </c>
      <c r="O499" s="99"/>
      <c r="P499" s="89" t="s">
        <v>743</v>
      </c>
      <c r="Q499" s="94" t="s">
        <v>2183</v>
      </c>
      <c r="R499" s="865" t="s">
        <v>1258</v>
      </c>
      <c r="S499" s="1220"/>
      <c r="U499" s="1222"/>
      <c r="V499" s="1223"/>
      <c r="W499" s="1223"/>
      <c r="X499" s="1223"/>
      <c r="Y499" s="1223"/>
    </row>
    <row r="500" spans="1:25" s="1221" customFormat="1" ht="15.5" x14ac:dyDescent="0.25">
      <c r="A500" s="1229"/>
      <c r="B500" s="212" t="s">
        <v>62</v>
      </c>
      <c r="C500" s="213"/>
      <c r="D500" s="1234" t="s">
        <v>68</v>
      </c>
      <c r="E500" s="199" t="s">
        <v>2334</v>
      </c>
      <c r="F500" s="126"/>
      <c r="G500" s="126"/>
      <c r="H500" s="177"/>
      <c r="I500" s="126" t="s">
        <v>2645</v>
      </c>
      <c r="J500" s="215"/>
      <c r="K500" s="126" t="s">
        <v>68</v>
      </c>
      <c r="L500" s="126">
        <v>54152</v>
      </c>
      <c r="M500" s="216" t="s">
        <v>372</v>
      </c>
      <c r="N500" s="216"/>
      <c r="O500" s="99"/>
      <c r="P500" s="1168" t="s">
        <v>2339</v>
      </c>
      <c r="Q500" s="1157" t="s">
        <v>2341</v>
      </c>
      <c r="R500" s="65" t="s">
        <v>2340</v>
      </c>
      <c r="S500" s="1220"/>
      <c r="U500" s="1222"/>
      <c r="V500" s="1223"/>
      <c r="W500" s="1223"/>
      <c r="X500" s="1223"/>
      <c r="Y500" s="1223"/>
    </row>
    <row r="501" spans="1:25" s="522" customFormat="1" ht="15.5" x14ac:dyDescent="0.25">
      <c r="A501" s="1230"/>
      <c r="B501" s="212" t="s">
        <v>62</v>
      </c>
      <c r="C501" s="528"/>
      <c r="D501" s="1234" t="s">
        <v>108</v>
      </c>
      <c r="E501" s="199" t="s">
        <v>2335</v>
      </c>
      <c r="F501" s="529"/>
      <c r="G501" s="529"/>
      <c r="H501" s="531"/>
      <c r="I501" s="126" t="s">
        <v>2646</v>
      </c>
      <c r="J501" s="532"/>
      <c r="K501" s="126" t="s">
        <v>108</v>
      </c>
      <c r="L501" s="126">
        <v>54153</v>
      </c>
      <c r="M501" s="216" t="s">
        <v>372</v>
      </c>
      <c r="N501" s="1215"/>
      <c r="O501" s="1074"/>
      <c r="P501" s="1168" t="s">
        <v>2339</v>
      </c>
      <c r="Q501" s="1157" t="s">
        <v>2341</v>
      </c>
      <c r="R501" s="65" t="s">
        <v>2340</v>
      </c>
      <c r="S501" s="1231"/>
      <c r="U501" s="1232"/>
      <c r="V501" s="1233"/>
      <c r="W501" s="1233"/>
      <c r="X501" s="1233"/>
      <c r="Y501" s="1233"/>
    </row>
    <row r="502" spans="1:25" s="522" customFormat="1" ht="15.5" x14ac:dyDescent="0.25">
      <c r="A502" s="1230"/>
      <c r="B502" s="212" t="s">
        <v>62</v>
      </c>
      <c r="C502" s="528"/>
      <c r="D502" s="1234" t="s">
        <v>207</v>
      </c>
      <c r="E502" s="199" t="s">
        <v>2336</v>
      </c>
      <c r="F502" s="529"/>
      <c r="G502" s="529"/>
      <c r="H502" s="531"/>
      <c r="I502" s="126" t="s">
        <v>2647</v>
      </c>
      <c r="J502" s="532"/>
      <c r="K502" s="126" t="s">
        <v>207</v>
      </c>
      <c r="L502" s="126">
        <v>54154</v>
      </c>
      <c r="M502" s="216" t="s">
        <v>372</v>
      </c>
      <c r="N502" s="1215"/>
      <c r="O502" s="1074"/>
      <c r="P502" s="1168" t="s">
        <v>2339</v>
      </c>
      <c r="Q502" s="1157" t="s">
        <v>2341</v>
      </c>
      <c r="R502" s="65" t="s">
        <v>2340</v>
      </c>
      <c r="S502" s="1231"/>
      <c r="U502" s="1232"/>
      <c r="V502" s="1233"/>
      <c r="W502" s="1233"/>
      <c r="X502" s="1233"/>
      <c r="Y502" s="1233"/>
    </row>
    <row r="503" spans="1:25" s="522" customFormat="1" ht="15.5" x14ac:dyDescent="0.25">
      <c r="A503" s="1230"/>
      <c r="B503" s="212" t="s">
        <v>62</v>
      </c>
      <c r="C503" s="528"/>
      <c r="D503" s="1234" t="s">
        <v>216</v>
      </c>
      <c r="E503" s="199" t="s">
        <v>2337</v>
      </c>
      <c r="F503" s="529"/>
      <c r="G503" s="529"/>
      <c r="H503" s="531"/>
      <c r="I503" s="126" t="s">
        <v>2648</v>
      </c>
      <c r="J503" s="532"/>
      <c r="K503" s="126" t="s">
        <v>216</v>
      </c>
      <c r="L503" s="126">
        <v>54155</v>
      </c>
      <c r="M503" s="216" t="s">
        <v>372</v>
      </c>
      <c r="N503" s="1215"/>
      <c r="O503" s="1074"/>
      <c r="P503" s="1168" t="s">
        <v>2339</v>
      </c>
      <c r="Q503" s="1157" t="s">
        <v>2341</v>
      </c>
      <c r="R503" s="65" t="s">
        <v>2340</v>
      </c>
      <c r="S503" s="1231"/>
      <c r="U503" s="1232"/>
      <c r="V503" s="1233"/>
      <c r="W503" s="1233"/>
      <c r="X503" s="1233"/>
      <c r="Y503" s="1233"/>
    </row>
    <row r="504" spans="1:25" s="522" customFormat="1" ht="15.5" x14ac:dyDescent="0.25">
      <c r="A504" s="1230"/>
      <c r="B504" s="527"/>
      <c r="C504" s="528"/>
      <c r="D504" s="1234" t="s">
        <v>765</v>
      </c>
      <c r="E504" s="199" t="s">
        <v>2342</v>
      </c>
      <c r="F504" s="529"/>
      <c r="G504" s="529"/>
      <c r="H504" s="531"/>
      <c r="I504" s="126" t="s">
        <v>2649</v>
      </c>
      <c r="J504" s="532"/>
      <c r="K504" s="126" t="s">
        <v>765</v>
      </c>
      <c r="L504" s="126">
        <v>54156</v>
      </c>
      <c r="M504" s="216" t="s">
        <v>372</v>
      </c>
      <c r="N504" s="1215"/>
      <c r="O504" s="1074"/>
      <c r="P504" s="1168" t="s">
        <v>2339</v>
      </c>
      <c r="Q504" s="1157" t="s">
        <v>2341</v>
      </c>
      <c r="R504" s="65" t="s">
        <v>2340</v>
      </c>
      <c r="S504" s="1231"/>
      <c r="U504" s="1232"/>
      <c r="V504" s="1233"/>
      <c r="W504" s="1233"/>
      <c r="X504" s="1233"/>
      <c r="Y504" s="1233"/>
    </row>
    <row r="505" spans="1:25" s="522" customFormat="1" ht="15.5" x14ac:dyDescent="0.25">
      <c r="A505" s="1230"/>
      <c r="B505" s="527"/>
      <c r="C505" s="528"/>
      <c r="D505" s="1247" t="s">
        <v>989</v>
      </c>
      <c r="E505" s="199" t="s">
        <v>2454</v>
      </c>
      <c r="F505" s="529"/>
      <c r="G505" s="529"/>
      <c r="H505" s="531"/>
      <c r="I505" s="126" t="s">
        <v>2650</v>
      </c>
      <c r="J505" s="532"/>
      <c r="K505" s="529" t="s">
        <v>989</v>
      </c>
      <c r="L505" s="529">
        <v>54157</v>
      </c>
      <c r="M505" s="216" t="s">
        <v>372</v>
      </c>
      <c r="N505" s="1215"/>
      <c r="O505" s="1074"/>
      <c r="P505" s="1168" t="s">
        <v>2455</v>
      </c>
      <c r="Q505" s="1157"/>
      <c r="R505" s="65"/>
      <c r="S505" s="1231"/>
      <c r="U505" s="1232"/>
      <c r="V505" s="1233"/>
      <c r="W505" s="1233"/>
      <c r="X505" s="1233"/>
      <c r="Y505" s="1233"/>
    </row>
    <row r="506" spans="1:25" s="522" customFormat="1" ht="15.5" x14ac:dyDescent="0.25">
      <c r="A506" s="1230"/>
      <c r="B506" s="527"/>
      <c r="C506" s="528"/>
      <c r="D506" s="1247" t="s">
        <v>1277</v>
      </c>
      <c r="E506" s="530" t="s">
        <v>2456</v>
      </c>
      <c r="F506" s="529"/>
      <c r="G506" s="529"/>
      <c r="H506" s="531"/>
      <c r="I506" s="126" t="s">
        <v>2651</v>
      </c>
      <c r="J506" s="532"/>
      <c r="K506" s="529" t="s">
        <v>1277</v>
      </c>
      <c r="L506" s="529">
        <v>54158</v>
      </c>
      <c r="M506" s="216" t="s">
        <v>372</v>
      </c>
      <c r="N506" s="1215"/>
      <c r="O506" s="1074"/>
      <c r="P506" s="1168" t="s">
        <v>2476</v>
      </c>
      <c r="Q506" s="1243" t="s">
        <v>2477</v>
      </c>
      <c r="R506" s="855" t="s">
        <v>1743</v>
      </c>
      <c r="S506" s="1231"/>
      <c r="U506" s="1232"/>
      <c r="V506" s="1233"/>
      <c r="W506" s="1233"/>
      <c r="X506" s="1233"/>
      <c r="Y506" s="1233"/>
    </row>
    <row r="507" spans="1:25" s="522" customFormat="1" ht="15.5" x14ac:dyDescent="0.25">
      <c r="A507" s="1230"/>
      <c r="B507" s="527"/>
      <c r="C507" s="528"/>
      <c r="D507" s="948" t="s">
        <v>1460</v>
      </c>
      <c r="E507" s="530" t="s">
        <v>2820</v>
      </c>
      <c r="F507" s="529"/>
      <c r="G507" s="529"/>
      <c r="H507" s="531"/>
      <c r="I507" s="126"/>
      <c r="J507" s="532"/>
      <c r="K507" s="529" t="s">
        <v>1460</v>
      </c>
      <c r="L507" s="529">
        <v>54159</v>
      </c>
      <c r="M507" s="216" t="s">
        <v>372</v>
      </c>
      <c r="N507" s="1215"/>
      <c r="O507" s="1074"/>
      <c r="P507" s="1168" t="s">
        <v>2817</v>
      </c>
      <c r="Q507" s="1243" t="s">
        <v>2821</v>
      </c>
      <c r="R507" s="855" t="s">
        <v>2819</v>
      </c>
      <c r="S507" s="1231"/>
      <c r="U507" s="1232"/>
      <c r="V507" s="1233"/>
      <c r="W507" s="1233"/>
      <c r="X507" s="1233"/>
      <c r="Y507" s="1233"/>
    </row>
    <row r="508" spans="1:25" ht="13" x14ac:dyDescent="0.3">
      <c r="A508" s="1224" t="s">
        <v>2191</v>
      </c>
      <c r="B508" s="328" t="s">
        <v>62</v>
      </c>
      <c r="C508" s="183" t="s">
        <v>219</v>
      </c>
      <c r="D508" s="1225"/>
      <c r="E508" s="1224" t="s">
        <v>2191</v>
      </c>
      <c r="F508" s="1226" t="s">
        <v>2243</v>
      </c>
      <c r="G508" s="519"/>
      <c r="H508" s="519"/>
      <c r="I508" s="518"/>
      <c r="J508" s="520"/>
      <c r="K508" s="518"/>
      <c r="L508" s="518"/>
      <c r="M508" s="1227"/>
      <c r="N508" s="1227"/>
      <c r="O508" s="1228"/>
      <c r="P508" s="1168"/>
      <c r="Q508" s="1157"/>
      <c r="R508" s="65"/>
    </row>
    <row r="509" spans="1:25" ht="15.5" x14ac:dyDescent="0.3">
      <c r="A509" s="869"/>
      <c r="B509" s="203" t="s">
        <v>62</v>
      </c>
      <c r="C509" s="189"/>
      <c r="D509" s="190"/>
      <c r="E509" s="191" t="s">
        <v>2192</v>
      </c>
      <c r="F509" s="109" t="s">
        <v>400</v>
      </c>
      <c r="G509" s="109"/>
      <c r="H509" s="184"/>
      <c r="I509" s="109"/>
      <c r="J509" s="192"/>
      <c r="K509" s="109"/>
      <c r="L509" s="109"/>
      <c r="M509" s="193"/>
      <c r="N509" s="193"/>
      <c r="O509" s="963"/>
      <c r="P509" s="88"/>
      <c r="Q509" s="94"/>
      <c r="R509" s="865"/>
    </row>
    <row r="510" spans="1:25" ht="15.5" x14ac:dyDescent="0.3">
      <c r="A510" s="869"/>
      <c r="B510" s="203" t="s">
        <v>62</v>
      </c>
      <c r="C510" s="189"/>
      <c r="D510" s="190"/>
      <c r="E510" s="191" t="s">
        <v>2193</v>
      </c>
      <c r="F510" s="109" t="s">
        <v>404</v>
      </c>
      <c r="G510" s="109"/>
      <c r="H510" s="184"/>
      <c r="I510" s="109"/>
      <c r="J510" s="192"/>
      <c r="K510" s="109"/>
      <c r="L510" s="109"/>
      <c r="M510" s="193"/>
      <c r="N510" s="193"/>
      <c r="O510" s="963"/>
      <c r="P510" s="88"/>
      <c r="Q510" s="94"/>
      <c r="R510" s="865"/>
    </row>
    <row r="511" spans="1:25" ht="16" thickBot="1" x14ac:dyDescent="0.3">
      <c r="A511" s="871"/>
      <c r="B511" s="187" t="s">
        <v>62</v>
      </c>
      <c r="C511" s="187"/>
      <c r="D511" s="323" t="s">
        <v>87</v>
      </c>
      <c r="E511" s="196" t="s">
        <v>2194</v>
      </c>
      <c r="F511" s="187"/>
      <c r="G511" s="187"/>
      <c r="H511" s="187"/>
      <c r="I511" s="186" t="s">
        <v>2437</v>
      </c>
      <c r="J511" s="186"/>
      <c r="K511" s="186" t="s">
        <v>87</v>
      </c>
      <c r="L511" s="187">
        <v>54050</v>
      </c>
      <c r="M511" s="198" t="s">
        <v>372</v>
      </c>
      <c r="N511" s="934"/>
      <c r="O511" s="581"/>
      <c r="P511" s="89" t="s">
        <v>1660</v>
      </c>
      <c r="Q511" s="94" t="s">
        <v>2146</v>
      </c>
      <c r="R511" s="868" t="s">
        <v>2145</v>
      </c>
    </row>
    <row r="512" spans="1:25" ht="16" thickBot="1" x14ac:dyDescent="0.3">
      <c r="A512" s="871"/>
      <c r="B512" s="187" t="s">
        <v>62</v>
      </c>
      <c r="C512" s="187"/>
      <c r="D512" s="323" t="s">
        <v>88</v>
      </c>
      <c r="E512" s="196" t="s">
        <v>2195</v>
      </c>
      <c r="F512" s="187"/>
      <c r="G512" s="187"/>
      <c r="H512" s="187"/>
      <c r="I512" s="186" t="s">
        <v>2438</v>
      </c>
      <c r="J512" s="186"/>
      <c r="K512" s="186" t="s">
        <v>88</v>
      </c>
      <c r="L512" s="187">
        <v>54051</v>
      </c>
      <c r="M512" s="198" t="s">
        <v>372</v>
      </c>
      <c r="N512" s="934"/>
      <c r="O512" s="581"/>
      <c r="P512" s="89" t="s">
        <v>1660</v>
      </c>
      <c r="Q512" s="94" t="s">
        <v>2146</v>
      </c>
      <c r="R512" s="868" t="s">
        <v>2145</v>
      </c>
    </row>
    <row r="513" spans="1:18" ht="16" thickBot="1" x14ac:dyDescent="0.3">
      <c r="A513" s="871"/>
      <c r="B513" s="187" t="s">
        <v>62</v>
      </c>
      <c r="C513" s="187"/>
      <c r="D513" s="323" t="s">
        <v>89</v>
      </c>
      <c r="E513" s="196" t="s">
        <v>2196</v>
      </c>
      <c r="F513" s="187"/>
      <c r="G513" s="187"/>
      <c r="H513" s="187"/>
      <c r="I513" s="186" t="s">
        <v>2439</v>
      </c>
      <c r="J513" s="186"/>
      <c r="K513" s="186" t="s">
        <v>89</v>
      </c>
      <c r="L513" s="187">
        <v>54052</v>
      </c>
      <c r="M513" s="198" t="s">
        <v>372</v>
      </c>
      <c r="N513" s="934"/>
      <c r="O513" s="581"/>
      <c r="P513" s="89" t="s">
        <v>1660</v>
      </c>
      <c r="Q513" s="94" t="s">
        <v>2146</v>
      </c>
      <c r="R513" s="868" t="s">
        <v>2145</v>
      </c>
    </row>
    <row r="514" spans="1:18" ht="13" x14ac:dyDescent="0.3">
      <c r="A514" s="553" t="s">
        <v>2203</v>
      </c>
      <c r="B514" s="114" t="s">
        <v>62</v>
      </c>
      <c r="C514" s="115" t="s">
        <v>219</v>
      </c>
      <c r="D514" s="208"/>
      <c r="E514" s="325" t="s">
        <v>2204</v>
      </c>
      <c r="F514" s="1174" t="s">
        <v>2205</v>
      </c>
      <c r="G514" s="209"/>
      <c r="H514" s="209"/>
      <c r="I514" s="116"/>
      <c r="J514" s="210"/>
      <c r="K514" s="116"/>
      <c r="L514" s="116"/>
      <c r="M514" s="122"/>
      <c r="N514" s="122"/>
      <c r="O514" s="204"/>
      <c r="P514" s="90"/>
      <c r="Q514" s="94"/>
      <c r="R514" s="561"/>
    </row>
    <row r="515" spans="1:18" ht="15.5" x14ac:dyDescent="0.3">
      <c r="A515" s="211"/>
      <c r="B515" s="212" t="s">
        <v>62</v>
      </c>
      <c r="C515" s="213"/>
      <c r="D515" s="214"/>
      <c r="E515" s="199" t="s">
        <v>2206</v>
      </c>
      <c r="F515" s="126" t="s">
        <v>400</v>
      </c>
      <c r="G515" s="126"/>
      <c r="H515" s="177">
        <v>1</v>
      </c>
      <c r="I515" s="126"/>
      <c r="J515" s="215"/>
      <c r="K515" s="126"/>
      <c r="L515" s="126"/>
      <c r="M515" s="216"/>
      <c r="N515" s="216"/>
      <c r="O515" s="962"/>
      <c r="P515" s="88"/>
      <c r="Q515" s="94"/>
      <c r="R515" s="561"/>
    </row>
    <row r="516" spans="1:18" ht="15.5" x14ac:dyDescent="0.3">
      <c r="A516" s="211"/>
      <c r="B516" s="212" t="s">
        <v>62</v>
      </c>
      <c r="C516" s="213"/>
      <c r="D516" s="214"/>
      <c r="E516" s="199" t="s">
        <v>2207</v>
      </c>
      <c r="F516" s="126" t="s">
        <v>404</v>
      </c>
      <c r="G516" s="126"/>
      <c r="H516" s="177">
        <v>1</v>
      </c>
      <c r="I516" s="126"/>
      <c r="J516" s="215"/>
      <c r="K516" s="126"/>
      <c r="L516" s="126"/>
      <c r="M516" s="216"/>
      <c r="N516" s="216"/>
      <c r="O516" s="962"/>
      <c r="P516" s="88"/>
      <c r="Q516" s="94"/>
      <c r="R516" s="561"/>
    </row>
    <row r="517" spans="1:18" ht="15.5" x14ac:dyDescent="0.25">
      <c r="A517" s="211"/>
      <c r="B517" s="212"/>
      <c r="C517" s="213"/>
      <c r="D517" s="126"/>
      <c r="E517" s="199"/>
      <c r="F517" s="126"/>
      <c r="G517" s="126"/>
      <c r="H517" s="177"/>
      <c r="I517" s="126"/>
      <c r="J517" s="215"/>
      <c r="K517" s="126"/>
      <c r="L517" s="126"/>
      <c r="M517" s="216"/>
      <c r="N517" s="216"/>
      <c r="O517" s="99"/>
      <c r="P517" s="89"/>
      <c r="Q517" s="1157"/>
      <c r="R517" s="65"/>
    </row>
    <row r="518" spans="1:18" ht="16" thickBot="1" x14ac:dyDescent="0.3">
      <c r="A518" s="211"/>
      <c r="B518" s="212"/>
      <c r="C518" s="213"/>
      <c r="D518" s="126"/>
      <c r="E518" s="199"/>
      <c r="F518" s="126"/>
      <c r="G518" s="126"/>
      <c r="H518" s="177"/>
      <c r="I518" s="126"/>
      <c r="J518" s="215"/>
      <c r="K518" s="126"/>
      <c r="L518" s="126"/>
      <c r="M518" s="216"/>
      <c r="N518" s="216"/>
      <c r="O518" s="99"/>
      <c r="P518" s="89"/>
      <c r="Q518" s="1157"/>
      <c r="R518" s="65"/>
    </row>
    <row r="519" spans="1:18" ht="13" x14ac:dyDescent="0.3">
      <c r="A519" s="913" t="s">
        <v>2224</v>
      </c>
      <c r="B519" s="102" t="s">
        <v>62</v>
      </c>
      <c r="C519" s="103" t="s">
        <v>219</v>
      </c>
      <c r="D519" s="205"/>
      <c r="E519" s="913" t="s">
        <v>2224</v>
      </c>
      <c r="F519" s="1055" t="s">
        <v>2226</v>
      </c>
      <c r="G519" s="206"/>
      <c r="H519" s="206"/>
      <c r="I519" s="104"/>
      <c r="J519" s="207"/>
      <c r="K519" s="104"/>
      <c r="L519" s="104"/>
      <c r="M519" s="107"/>
      <c r="N519" s="107"/>
      <c r="O519" s="861"/>
      <c r="P519" s="862"/>
      <c r="Q519" s="863"/>
      <c r="R519" s="864"/>
    </row>
    <row r="520" spans="1:18" ht="15.5" x14ac:dyDescent="0.3">
      <c r="A520" s="869"/>
      <c r="B520" s="203" t="s">
        <v>62</v>
      </c>
      <c r="C520" s="189"/>
      <c r="D520" s="190"/>
      <c r="E520" s="191" t="s">
        <v>2227</v>
      </c>
      <c r="F520" s="109" t="s">
        <v>400</v>
      </c>
      <c r="G520" s="109"/>
      <c r="H520" s="184"/>
      <c r="I520" s="109"/>
      <c r="J520" s="192"/>
      <c r="K520" s="109"/>
      <c r="L520" s="109"/>
      <c r="M520" s="193"/>
      <c r="N520" s="193"/>
      <c r="O520" s="963"/>
      <c r="P520" s="88"/>
      <c r="Q520" s="94"/>
      <c r="R520" s="865"/>
    </row>
    <row r="521" spans="1:18" ht="15.5" x14ac:dyDescent="0.3">
      <c r="A521" s="869"/>
      <c r="B521" s="203" t="s">
        <v>62</v>
      </c>
      <c r="C521" s="189"/>
      <c r="D521" s="190"/>
      <c r="E521" s="191" t="s">
        <v>2228</v>
      </c>
      <c r="F521" s="109" t="s">
        <v>404</v>
      </c>
      <c r="G521" s="109"/>
      <c r="H521" s="184"/>
      <c r="I521" s="109"/>
      <c r="J521" s="192"/>
      <c r="K521" s="109"/>
      <c r="L521" s="109"/>
      <c r="M521" s="193"/>
      <c r="N521" s="193"/>
      <c r="O521" s="963"/>
      <c r="P521" s="88"/>
      <c r="Q521" s="94"/>
      <c r="R521" s="865"/>
    </row>
    <row r="522" spans="1:18" ht="16" thickBot="1" x14ac:dyDescent="0.3">
      <c r="A522" s="871"/>
      <c r="B522" s="187" t="s">
        <v>62</v>
      </c>
      <c r="C522" s="187"/>
      <c r="D522" s="186" t="s">
        <v>87</v>
      </c>
      <c r="E522" s="196" t="s">
        <v>2225</v>
      </c>
      <c r="F522" s="187"/>
      <c r="G522" s="187"/>
      <c r="H522" s="187"/>
      <c r="I522" s="186" t="s">
        <v>2436</v>
      </c>
      <c r="J522" s="186"/>
      <c r="K522" s="186" t="s">
        <v>87</v>
      </c>
      <c r="L522" s="187">
        <v>54050</v>
      </c>
      <c r="M522" s="198" t="s">
        <v>372</v>
      </c>
      <c r="N522" s="934" t="s">
        <v>2226</v>
      </c>
      <c r="O522" s="581"/>
      <c r="P522" s="995" t="s">
        <v>2141</v>
      </c>
      <c r="Q522" s="987" t="s">
        <v>2168</v>
      </c>
      <c r="R522" s="65" t="s">
        <v>1743</v>
      </c>
    </row>
    <row r="523" spans="1:18" ht="13" x14ac:dyDescent="0.3">
      <c r="A523" s="553" t="s">
        <v>2230</v>
      </c>
      <c r="B523" s="114" t="s">
        <v>62</v>
      </c>
      <c r="C523" s="115" t="s">
        <v>219</v>
      </c>
      <c r="D523" s="208"/>
      <c r="E523" s="325" t="s">
        <v>2231</v>
      </c>
      <c r="F523" s="1174" t="s">
        <v>2232</v>
      </c>
      <c r="G523" s="209"/>
      <c r="H523" s="209"/>
      <c r="I523" s="116"/>
      <c r="J523" s="210"/>
      <c r="K523" s="116"/>
      <c r="L523" s="116"/>
      <c r="M523" s="122"/>
      <c r="N523" s="122"/>
      <c r="O523" s="204"/>
      <c r="P523" s="90"/>
      <c r="Q523" s="94"/>
      <c r="R523" s="561"/>
    </row>
    <row r="524" spans="1:18" ht="15.5" x14ac:dyDescent="0.3">
      <c r="A524" s="211"/>
      <c r="B524" s="212" t="s">
        <v>62</v>
      </c>
      <c r="C524" s="213"/>
      <c r="D524" s="214"/>
      <c r="E524" s="199" t="s">
        <v>2233</v>
      </c>
      <c r="F524" s="126" t="s">
        <v>400</v>
      </c>
      <c r="G524" s="126"/>
      <c r="H524" s="177">
        <v>1</v>
      </c>
      <c r="I524" s="126" t="s">
        <v>2657</v>
      </c>
      <c r="J524" s="215"/>
      <c r="K524" s="126"/>
      <c r="L524" s="126"/>
      <c r="M524" s="216"/>
      <c r="N524" s="216"/>
      <c r="O524" s="962"/>
      <c r="P524" s="88"/>
      <c r="Q524" s="94"/>
      <c r="R524" s="561"/>
    </row>
    <row r="525" spans="1:18" ht="15.5" x14ac:dyDescent="0.3">
      <c r="A525" s="211"/>
      <c r="B525" s="212" t="s">
        <v>62</v>
      </c>
      <c r="C525" s="213"/>
      <c r="D525" s="214"/>
      <c r="E525" s="199" t="s">
        <v>2234</v>
      </c>
      <c r="F525" s="126" t="s">
        <v>404</v>
      </c>
      <c r="G525" s="126"/>
      <c r="H525" s="177">
        <v>1</v>
      </c>
      <c r="I525" s="126" t="s">
        <v>2656</v>
      </c>
      <c r="J525" s="215"/>
      <c r="K525" s="126"/>
      <c r="L525" s="126"/>
      <c r="M525" s="216"/>
      <c r="N525" s="216"/>
      <c r="O525" s="962"/>
      <c r="P525" s="88"/>
      <c r="Q525" s="94"/>
      <c r="R525" s="561"/>
    </row>
    <row r="526" spans="1:18" ht="15.5" x14ac:dyDescent="0.25">
      <c r="A526" s="211"/>
      <c r="B526" s="212" t="s">
        <v>62</v>
      </c>
      <c r="C526" s="213"/>
      <c r="D526" s="409" t="s">
        <v>87</v>
      </c>
      <c r="E526" s="199" t="s">
        <v>2235</v>
      </c>
      <c r="F526" s="126"/>
      <c r="G526" s="126"/>
      <c r="H526" s="177"/>
      <c r="I526" s="126" t="s">
        <v>2652</v>
      </c>
      <c r="J526" s="215"/>
      <c r="K526" s="126" t="s">
        <v>87</v>
      </c>
      <c r="L526" s="126">
        <v>54050</v>
      </c>
      <c r="M526" s="216" t="s">
        <v>372</v>
      </c>
      <c r="N526" s="216"/>
      <c r="O526" s="99"/>
      <c r="P526" s="89" t="s">
        <v>2178</v>
      </c>
      <c r="Q526" s="1157" t="s">
        <v>2236</v>
      </c>
      <c r="R526" s="65" t="s">
        <v>2179</v>
      </c>
    </row>
    <row r="527" spans="1:18" ht="15.5" x14ac:dyDescent="0.25">
      <c r="A527" s="1158"/>
      <c r="B527" s="212" t="s">
        <v>62</v>
      </c>
      <c r="C527" s="1159"/>
      <c r="D527" s="409" t="s">
        <v>88</v>
      </c>
      <c r="E527" s="199" t="s">
        <v>2237</v>
      </c>
      <c r="F527" s="126"/>
      <c r="G527" s="1160"/>
      <c r="H527" s="1161"/>
      <c r="I527" s="126" t="s">
        <v>2653</v>
      </c>
      <c r="J527" s="1162"/>
      <c r="K527" s="126" t="s">
        <v>88</v>
      </c>
      <c r="L527" s="126">
        <v>54051</v>
      </c>
      <c r="M527" s="216" t="s">
        <v>372</v>
      </c>
      <c r="N527" s="1163"/>
      <c r="O527" s="1074"/>
      <c r="P527" s="89" t="s">
        <v>2178</v>
      </c>
      <c r="Q527" s="1157" t="s">
        <v>2236</v>
      </c>
      <c r="R527" s="65" t="s">
        <v>2179</v>
      </c>
    </row>
    <row r="528" spans="1:18" ht="15.5" x14ac:dyDescent="0.25">
      <c r="A528" s="1211"/>
      <c r="B528" s="212" t="s">
        <v>62</v>
      </c>
      <c r="C528" s="1159"/>
      <c r="D528" s="409" t="s">
        <v>89</v>
      </c>
      <c r="E528" s="199" t="s">
        <v>2277</v>
      </c>
      <c r="F528" s="126"/>
      <c r="G528" s="1160"/>
      <c r="H528" s="1161"/>
      <c r="I528" s="126" t="s">
        <v>2654</v>
      </c>
      <c r="J528" s="1162"/>
      <c r="K528" s="126" t="s">
        <v>89</v>
      </c>
      <c r="L528" s="126">
        <v>54052</v>
      </c>
      <c r="M528" s="216" t="s">
        <v>372</v>
      </c>
      <c r="N528" s="1163"/>
      <c r="O528" s="1074"/>
      <c r="P528" s="1212" t="s">
        <v>1677</v>
      </c>
      <c r="Q528" s="65" t="s">
        <v>2279</v>
      </c>
      <c r="R528" s="868" t="s">
        <v>1704</v>
      </c>
    </row>
    <row r="529" spans="1:25" ht="16" thickBot="1" x14ac:dyDescent="0.3">
      <c r="A529" s="1211"/>
      <c r="B529" s="212" t="s">
        <v>62</v>
      </c>
      <c r="C529" s="1159"/>
      <c r="D529" s="409" t="s">
        <v>90</v>
      </c>
      <c r="E529" s="199" t="s">
        <v>2278</v>
      </c>
      <c r="F529" s="126"/>
      <c r="G529" s="1160"/>
      <c r="H529" s="1161"/>
      <c r="I529" s="126" t="s">
        <v>2655</v>
      </c>
      <c r="J529" s="1162"/>
      <c r="K529" s="126" t="s">
        <v>90</v>
      </c>
      <c r="L529" s="126">
        <v>54053</v>
      </c>
      <c r="M529" s="216" t="s">
        <v>372</v>
      </c>
      <c r="N529" s="1163"/>
      <c r="O529" s="1074"/>
      <c r="P529" s="1212" t="s">
        <v>1677</v>
      </c>
      <c r="Q529" s="65" t="s">
        <v>2279</v>
      </c>
      <c r="R529" s="868" t="s">
        <v>1704</v>
      </c>
    </row>
    <row r="530" spans="1:25" ht="13" x14ac:dyDescent="0.3">
      <c r="A530" s="913" t="s">
        <v>2259</v>
      </c>
      <c r="B530" s="108" t="s">
        <v>62</v>
      </c>
      <c r="C530" s="108" t="s">
        <v>219</v>
      </c>
      <c r="D530" s="1171"/>
      <c r="E530" s="913" t="s">
        <v>2259</v>
      </c>
      <c r="F530" s="322" t="s">
        <v>2252</v>
      </c>
      <c r="G530" s="1172"/>
      <c r="H530" s="1172"/>
      <c r="I530" s="1172"/>
      <c r="J530" s="1173"/>
      <c r="K530" s="1172"/>
      <c r="L530" s="1172"/>
      <c r="M530" s="814"/>
      <c r="N530" s="940"/>
      <c r="O530" s="941"/>
      <c r="P530" s="942"/>
      <c r="Q530" s="943"/>
      <c r="R530" s="855"/>
      <c r="S530" s="568"/>
      <c r="U530" s="8"/>
      <c r="V530" s="8"/>
      <c r="W530" s="8"/>
      <c r="X530" s="8"/>
      <c r="Y530" s="8"/>
    </row>
    <row r="531" spans="1:25" ht="15.5" x14ac:dyDescent="0.25">
      <c r="A531" s="1164"/>
      <c r="B531" s="328"/>
      <c r="C531" s="328"/>
      <c r="D531" s="1167"/>
      <c r="E531" s="191" t="s">
        <v>2256</v>
      </c>
      <c r="F531" s="109" t="s">
        <v>400</v>
      </c>
      <c r="G531" s="1166"/>
      <c r="H531" s="1166">
        <v>1</v>
      </c>
      <c r="I531" s="331" t="s">
        <v>2660</v>
      </c>
      <c r="J531" s="1165"/>
      <c r="K531" s="1167"/>
      <c r="L531" s="1166"/>
      <c r="M531" s="1170"/>
      <c r="N531" s="834"/>
      <c r="O531" s="799"/>
      <c r="P531" s="800"/>
      <c r="Q531" s="334"/>
      <c r="R531" s="918"/>
      <c r="S531" s="568"/>
      <c r="U531" s="8"/>
      <c r="V531" s="8"/>
      <c r="W531" s="8"/>
      <c r="X531" s="8"/>
      <c r="Y531" s="8"/>
    </row>
    <row r="532" spans="1:25" ht="15.5" x14ac:dyDescent="0.25">
      <c r="A532" s="101"/>
      <c r="B532" s="108"/>
      <c r="C532" s="108"/>
      <c r="D532" s="802"/>
      <c r="E532" s="191" t="s">
        <v>2257</v>
      </c>
      <c r="F532" s="109" t="s">
        <v>404</v>
      </c>
      <c r="G532" s="806"/>
      <c r="H532" s="806">
        <v>1</v>
      </c>
      <c r="I532" s="331" t="s">
        <v>2661</v>
      </c>
      <c r="J532" s="804"/>
      <c r="K532" s="802"/>
      <c r="L532" s="806"/>
      <c r="M532" s="832"/>
      <c r="N532" s="834"/>
      <c r="O532" s="799"/>
      <c r="P532" s="800"/>
      <c r="Q532" s="334"/>
      <c r="R532" s="918"/>
      <c r="S532" s="568"/>
      <c r="U532" s="8"/>
      <c r="V532" s="8"/>
      <c r="W532" s="8"/>
      <c r="X532" s="8"/>
      <c r="Y532" s="8"/>
    </row>
    <row r="533" spans="1:25" ht="15.5" x14ac:dyDescent="0.35">
      <c r="A533" s="101"/>
      <c r="B533" s="108"/>
      <c r="C533" s="108"/>
      <c r="D533" s="872" t="s">
        <v>87</v>
      </c>
      <c r="E533" s="803" t="s">
        <v>2268</v>
      </c>
      <c r="F533" s="804"/>
      <c r="G533" s="806"/>
      <c r="H533" s="806"/>
      <c r="I533" s="802" t="s">
        <v>2658</v>
      </c>
      <c r="J533" s="804"/>
      <c r="K533" s="109" t="s">
        <v>87</v>
      </c>
      <c r="L533" s="184">
        <v>54050</v>
      </c>
      <c r="M533" s="108" t="s">
        <v>372</v>
      </c>
      <c r="N533" s="854"/>
      <c r="O533" s="63"/>
      <c r="P533" s="800" t="s">
        <v>1623</v>
      </c>
      <c r="Q533" s="334" t="s">
        <v>2258</v>
      </c>
      <c r="R533" s="918" t="s">
        <v>1624</v>
      </c>
      <c r="S533" s="568"/>
      <c r="U533" s="8"/>
      <c r="V533" s="8"/>
      <c r="W533" s="8"/>
      <c r="X533" s="8"/>
      <c r="Y533" s="8"/>
    </row>
    <row r="534" spans="1:25" ht="16" thickBot="1" x14ac:dyDescent="0.4">
      <c r="A534" s="101"/>
      <c r="B534" s="108"/>
      <c r="C534" s="108"/>
      <c r="D534" s="872" t="s">
        <v>88</v>
      </c>
      <c r="E534" s="803" t="s">
        <v>2269</v>
      </c>
      <c r="F534" s="804"/>
      <c r="G534" s="806"/>
      <c r="H534" s="806"/>
      <c r="I534" s="802" t="s">
        <v>2659</v>
      </c>
      <c r="J534" s="804"/>
      <c r="K534" s="109" t="s">
        <v>88</v>
      </c>
      <c r="L534" s="184">
        <v>54051</v>
      </c>
      <c r="M534" s="108" t="s">
        <v>372</v>
      </c>
      <c r="N534" s="854"/>
      <c r="O534" s="63"/>
      <c r="P534" s="800" t="s">
        <v>1623</v>
      </c>
      <c r="Q534" s="334" t="s">
        <v>2258</v>
      </c>
      <c r="R534" s="918" t="s">
        <v>1624</v>
      </c>
      <c r="S534" s="568"/>
      <c r="U534" s="8"/>
      <c r="V534" s="8"/>
      <c r="W534" s="8"/>
      <c r="X534" s="8"/>
      <c r="Y534" s="8"/>
    </row>
    <row r="535" spans="1:25" ht="13" x14ac:dyDescent="0.3">
      <c r="A535" s="553" t="s">
        <v>2294</v>
      </c>
      <c r="B535" s="114" t="s">
        <v>62</v>
      </c>
      <c r="C535" s="115" t="s">
        <v>219</v>
      </c>
      <c r="D535" s="208"/>
      <c r="E535" s="325" t="s">
        <v>2295</v>
      </c>
      <c r="F535" s="1174" t="s">
        <v>2205</v>
      </c>
      <c r="G535" s="209"/>
      <c r="H535" s="209"/>
      <c r="I535" s="116"/>
      <c r="J535" s="210"/>
      <c r="K535" s="116"/>
      <c r="L535" s="116"/>
      <c r="M535" s="122"/>
      <c r="N535" s="122"/>
      <c r="O535" s="204"/>
      <c r="P535" s="90"/>
      <c r="Q535" s="94"/>
      <c r="R535" s="561"/>
    </row>
    <row r="536" spans="1:25" ht="15.5" x14ac:dyDescent="0.3">
      <c r="A536" s="211"/>
      <c r="B536" s="212" t="s">
        <v>62</v>
      </c>
      <c r="C536" s="213"/>
      <c r="D536" s="214"/>
      <c r="E536" s="199" t="s">
        <v>2296</v>
      </c>
      <c r="F536" s="126" t="s">
        <v>400</v>
      </c>
      <c r="G536" s="126"/>
      <c r="H536" s="177">
        <v>1</v>
      </c>
      <c r="I536" s="126" t="s">
        <v>2667</v>
      </c>
      <c r="J536" s="215"/>
      <c r="K536" s="126"/>
      <c r="L536" s="126"/>
      <c r="M536" s="216"/>
      <c r="N536" s="216"/>
      <c r="O536" s="962"/>
      <c r="P536" s="88"/>
      <c r="Q536" s="94"/>
      <c r="R536" s="561"/>
    </row>
    <row r="537" spans="1:25" ht="15.5" x14ac:dyDescent="0.3">
      <c r="A537" s="211"/>
      <c r="B537" s="212" t="s">
        <v>62</v>
      </c>
      <c r="C537" s="213"/>
      <c r="D537" s="214"/>
      <c r="E537" s="199" t="s">
        <v>2297</v>
      </c>
      <c r="F537" s="126" t="s">
        <v>404</v>
      </c>
      <c r="G537" s="126"/>
      <c r="H537" s="177">
        <v>1</v>
      </c>
      <c r="I537" s="126" t="s">
        <v>2668</v>
      </c>
      <c r="J537" s="215"/>
      <c r="K537" s="126"/>
      <c r="L537" s="126"/>
      <c r="M537" s="216"/>
      <c r="N537" s="216"/>
      <c r="O537" s="962"/>
      <c r="P537" s="88"/>
      <c r="Q537" s="94"/>
      <c r="R537" s="561"/>
    </row>
    <row r="538" spans="1:25" ht="15.5" x14ac:dyDescent="0.25">
      <c r="A538" s="211"/>
      <c r="B538" s="212" t="s">
        <v>62</v>
      </c>
      <c r="C538" s="213"/>
      <c r="D538" s="409" t="s">
        <v>87</v>
      </c>
      <c r="E538" s="199" t="s">
        <v>2208</v>
      </c>
      <c r="F538" s="126"/>
      <c r="G538" s="126"/>
      <c r="H538" s="177"/>
      <c r="I538" s="126" t="s">
        <v>2662</v>
      </c>
      <c r="J538" s="215"/>
      <c r="K538" s="126" t="s">
        <v>87</v>
      </c>
      <c r="L538" s="126">
        <v>54050</v>
      </c>
      <c r="M538" s="216" t="s">
        <v>372</v>
      </c>
      <c r="N538" s="216"/>
      <c r="O538" s="99"/>
      <c r="P538" s="89" t="s">
        <v>2209</v>
      </c>
      <c r="Q538" s="1157" t="s">
        <v>2210</v>
      </c>
      <c r="R538" s="65" t="s">
        <v>2211</v>
      </c>
    </row>
    <row r="539" spans="1:25" ht="15.5" x14ac:dyDescent="0.25">
      <c r="A539" s="211"/>
      <c r="B539" s="212" t="s">
        <v>62</v>
      </c>
      <c r="C539" s="213"/>
      <c r="D539" s="409" t="s">
        <v>88</v>
      </c>
      <c r="E539" s="199" t="s">
        <v>2399</v>
      </c>
      <c r="F539" s="126"/>
      <c r="G539" s="126"/>
      <c r="H539" s="177"/>
      <c r="I539" s="126" t="s">
        <v>2663</v>
      </c>
      <c r="J539" s="215"/>
      <c r="K539" s="126" t="s">
        <v>88</v>
      </c>
      <c r="L539" s="126">
        <v>54051</v>
      </c>
      <c r="M539" s="216" t="s">
        <v>372</v>
      </c>
      <c r="N539" s="216"/>
      <c r="O539" s="99"/>
      <c r="P539" s="89" t="s">
        <v>2283</v>
      </c>
      <c r="Q539" s="1157" t="s">
        <v>2292</v>
      </c>
      <c r="R539" s="65" t="s">
        <v>2293</v>
      </c>
    </row>
    <row r="540" spans="1:25" ht="15.5" x14ac:dyDescent="0.25">
      <c r="A540" s="211"/>
      <c r="B540" s="212" t="s">
        <v>62</v>
      </c>
      <c r="C540" s="213"/>
      <c r="D540" s="126" t="s">
        <v>89</v>
      </c>
      <c r="E540" s="199" t="s">
        <v>2403</v>
      </c>
      <c r="F540" s="126"/>
      <c r="G540" s="126"/>
      <c r="H540" s="177"/>
      <c r="I540" s="126" t="s">
        <v>2664</v>
      </c>
      <c r="J540" s="215"/>
      <c r="K540" s="126" t="s">
        <v>89</v>
      </c>
      <c r="L540" s="126">
        <v>54052</v>
      </c>
      <c r="M540" s="216" t="s">
        <v>372</v>
      </c>
      <c r="N540" s="216"/>
      <c r="O540" s="99"/>
      <c r="P540" s="89" t="s">
        <v>2404</v>
      </c>
      <c r="Q540" s="1157" t="s">
        <v>2405</v>
      </c>
      <c r="R540" s="65" t="s">
        <v>2293</v>
      </c>
    </row>
    <row r="541" spans="1:25" ht="15.5" x14ac:dyDescent="0.25">
      <c r="A541" s="211"/>
      <c r="B541" s="212" t="s">
        <v>62</v>
      </c>
      <c r="C541" s="213"/>
      <c r="D541" s="126" t="s">
        <v>90</v>
      </c>
      <c r="E541" s="199" t="s">
        <v>2406</v>
      </c>
      <c r="F541" s="126"/>
      <c r="G541" s="126"/>
      <c r="H541" s="177"/>
      <c r="I541" s="126" t="s">
        <v>2665</v>
      </c>
      <c r="J541" s="215"/>
      <c r="K541" s="126" t="s">
        <v>90</v>
      </c>
      <c r="L541" s="126">
        <v>54053</v>
      </c>
      <c r="M541" s="216" t="s">
        <v>372</v>
      </c>
      <c r="N541" s="216"/>
      <c r="O541" s="99"/>
      <c r="P541" s="89" t="s">
        <v>2407</v>
      </c>
      <c r="Q541" s="1157" t="s">
        <v>2408</v>
      </c>
      <c r="R541" s="65" t="s">
        <v>2409</v>
      </c>
    </row>
    <row r="542" spans="1:25" ht="15.5" x14ac:dyDescent="0.25">
      <c r="A542" s="211"/>
      <c r="B542" s="212" t="s">
        <v>62</v>
      </c>
      <c r="C542" s="213"/>
      <c r="D542" s="126" t="s">
        <v>91</v>
      </c>
      <c r="E542" s="199" t="s">
        <v>2453</v>
      </c>
      <c r="F542" s="126"/>
      <c r="G542" s="126"/>
      <c r="H542" s="177"/>
      <c r="I542" s="126" t="s">
        <v>2666</v>
      </c>
      <c r="J542" s="215"/>
      <c r="K542" s="126" t="s">
        <v>91</v>
      </c>
      <c r="L542" s="126">
        <v>54054</v>
      </c>
      <c r="M542" s="216" t="s">
        <v>372</v>
      </c>
      <c r="N542" s="216"/>
      <c r="O542" s="99"/>
      <c r="P542" s="89" t="s">
        <v>2492</v>
      </c>
      <c r="Q542" s="1157" t="s">
        <v>2493</v>
      </c>
      <c r="R542" s="65" t="s">
        <v>1447</v>
      </c>
    </row>
    <row r="543" spans="1:25" ht="15.5" x14ac:dyDescent="0.25">
      <c r="A543" s="211"/>
      <c r="B543" s="212" t="s">
        <v>62</v>
      </c>
      <c r="C543" s="213"/>
      <c r="D543" s="126" t="s">
        <v>121</v>
      </c>
      <c r="E543" s="199" t="s">
        <v>2744</v>
      </c>
      <c r="F543" s="126"/>
      <c r="G543" s="126"/>
      <c r="H543" s="177"/>
      <c r="I543" s="126"/>
      <c r="J543" s="215"/>
      <c r="K543" s="126" t="s">
        <v>121</v>
      </c>
      <c r="L543" s="126">
        <v>54055</v>
      </c>
      <c r="M543" s="216" t="s">
        <v>372</v>
      </c>
      <c r="N543" s="216"/>
      <c r="O543" s="99"/>
      <c r="P543" s="89" t="s">
        <v>2742</v>
      </c>
      <c r="Q543" s="1157" t="s">
        <v>2745</v>
      </c>
      <c r="R543" s="65" t="s">
        <v>2743</v>
      </c>
    </row>
    <row r="544" spans="1:25" ht="16" thickBot="1" x14ac:dyDescent="0.3">
      <c r="A544" s="211"/>
      <c r="B544" s="212" t="s">
        <v>62</v>
      </c>
      <c r="C544" s="213"/>
      <c r="D544" s="126" t="s">
        <v>122</v>
      </c>
      <c r="E544" s="199" t="s">
        <v>2786</v>
      </c>
      <c r="F544" s="126"/>
      <c r="G544" s="126"/>
      <c r="H544" s="177"/>
      <c r="I544" s="126"/>
      <c r="J544" s="215"/>
      <c r="K544" s="126" t="s">
        <v>122</v>
      </c>
      <c r="L544" s="126">
        <v>54056</v>
      </c>
      <c r="M544" s="216" t="s">
        <v>372</v>
      </c>
      <c r="N544" s="216"/>
      <c r="O544" s="99"/>
      <c r="P544" s="89" t="s">
        <v>2764</v>
      </c>
      <c r="Q544" s="1157" t="s">
        <v>2787</v>
      </c>
      <c r="R544" s="65" t="s">
        <v>2766</v>
      </c>
    </row>
    <row r="545" spans="1:25" ht="13" x14ac:dyDescent="0.3">
      <c r="A545" s="913" t="s">
        <v>2311</v>
      </c>
      <c r="B545" s="108" t="s">
        <v>62</v>
      </c>
      <c r="C545" s="108" t="s">
        <v>219</v>
      </c>
      <c r="D545" s="1171"/>
      <c r="E545" s="913" t="s">
        <v>2311</v>
      </c>
      <c r="F545" s="322" t="s">
        <v>2305</v>
      </c>
      <c r="G545" s="1172"/>
      <c r="H545" s="1172"/>
      <c r="I545" s="1172"/>
      <c r="J545" s="1173"/>
      <c r="K545" s="1172"/>
      <c r="L545" s="1172"/>
      <c r="M545" s="814"/>
      <c r="N545" s="940"/>
      <c r="O545" s="941"/>
      <c r="P545" s="942"/>
      <c r="Q545" s="943"/>
      <c r="R545" s="855"/>
      <c r="S545" s="568"/>
      <c r="U545" s="8"/>
      <c r="V545" s="8"/>
      <c r="W545" s="8"/>
      <c r="X545" s="8"/>
      <c r="Y545" s="8"/>
    </row>
    <row r="546" spans="1:25" ht="15.5" x14ac:dyDescent="0.25">
      <c r="A546" s="1164"/>
      <c r="B546" s="328"/>
      <c r="C546" s="328"/>
      <c r="D546" s="1167"/>
      <c r="E546" s="191" t="s">
        <v>2309</v>
      </c>
      <c r="F546" s="109" t="s">
        <v>400</v>
      </c>
      <c r="G546" s="1166"/>
      <c r="H546" s="1166">
        <v>1</v>
      </c>
      <c r="I546" s="1167" t="s">
        <v>2688</v>
      </c>
      <c r="J546" s="1165"/>
      <c r="K546" s="1167"/>
      <c r="L546" s="1166"/>
      <c r="M546" s="1170"/>
      <c r="N546" s="834"/>
      <c r="O546" s="799"/>
      <c r="P546" s="800"/>
      <c r="Q546" s="334"/>
      <c r="R546" s="918"/>
      <c r="S546" s="568"/>
      <c r="U546" s="8"/>
      <c r="V546" s="8"/>
      <c r="W546" s="8"/>
      <c r="X546" s="8"/>
      <c r="Y546" s="8"/>
    </row>
    <row r="547" spans="1:25" ht="15.5" x14ac:dyDescent="0.25">
      <c r="A547" s="101"/>
      <c r="B547" s="108"/>
      <c r="C547" s="108"/>
      <c r="D547" s="802"/>
      <c r="E547" s="191" t="s">
        <v>2310</v>
      </c>
      <c r="F547" s="109" t="s">
        <v>404</v>
      </c>
      <c r="G547" s="806"/>
      <c r="H547" s="806">
        <v>1</v>
      </c>
      <c r="I547" s="1167" t="s">
        <v>2689</v>
      </c>
      <c r="J547" s="804"/>
      <c r="K547" s="802"/>
      <c r="L547" s="806"/>
      <c r="M547" s="832"/>
      <c r="N547" s="834"/>
      <c r="O547" s="799"/>
      <c r="P547" s="800"/>
      <c r="Q547" s="334"/>
      <c r="R547" s="918"/>
      <c r="S547" s="568"/>
      <c r="U547" s="8"/>
      <c r="V547" s="8"/>
      <c r="W547" s="8"/>
      <c r="X547" s="8"/>
      <c r="Y547" s="8"/>
    </row>
    <row r="548" spans="1:25" ht="15.5" x14ac:dyDescent="0.35">
      <c r="A548" s="101"/>
      <c r="B548" s="108"/>
      <c r="C548" s="108"/>
      <c r="D548" s="872" t="s">
        <v>87</v>
      </c>
      <c r="E548" s="803" t="s">
        <v>2351</v>
      </c>
      <c r="F548" s="804"/>
      <c r="G548" s="806"/>
      <c r="H548" s="806"/>
      <c r="I548" s="802" t="s">
        <v>2669</v>
      </c>
      <c r="J548" s="804"/>
      <c r="K548" s="109" t="s">
        <v>87</v>
      </c>
      <c r="L548" s="184">
        <v>54050</v>
      </c>
      <c r="M548" s="108" t="s">
        <v>372</v>
      </c>
      <c r="N548" s="854"/>
      <c r="O548" s="63"/>
      <c r="P548" s="800" t="s">
        <v>2307</v>
      </c>
      <c r="Q548" s="334" t="s">
        <v>2321</v>
      </c>
      <c r="R548" s="918" t="s">
        <v>2322</v>
      </c>
      <c r="S548" s="568"/>
      <c r="U548" s="8"/>
      <c r="V548" s="8"/>
      <c r="W548" s="8"/>
      <c r="X548" s="8"/>
      <c r="Y548" s="8"/>
    </row>
    <row r="549" spans="1:25" ht="15.5" x14ac:dyDescent="0.35">
      <c r="A549" s="101"/>
      <c r="B549" s="108"/>
      <c r="C549" s="108"/>
      <c r="D549" s="872" t="s">
        <v>88</v>
      </c>
      <c r="E549" s="803" t="s">
        <v>2352</v>
      </c>
      <c r="F549" s="804"/>
      <c r="G549" s="806"/>
      <c r="H549" s="806"/>
      <c r="I549" s="802" t="s">
        <v>2670</v>
      </c>
      <c r="J549" s="804"/>
      <c r="K549" s="109" t="s">
        <v>88</v>
      </c>
      <c r="L549" s="184">
        <v>54051</v>
      </c>
      <c r="M549" s="108" t="s">
        <v>372</v>
      </c>
      <c r="N549" s="854"/>
      <c r="O549" s="63"/>
      <c r="P549" s="800" t="s">
        <v>2307</v>
      </c>
      <c r="Q549" s="334" t="s">
        <v>2321</v>
      </c>
      <c r="R549" s="918" t="s">
        <v>2322</v>
      </c>
      <c r="S549" s="568"/>
      <c r="U549" s="8"/>
      <c r="V549" s="8"/>
      <c r="W549" s="8"/>
      <c r="X549" s="8"/>
      <c r="Y549" s="8"/>
    </row>
    <row r="550" spans="1:25" ht="15.5" x14ac:dyDescent="0.35">
      <c r="A550" s="101"/>
      <c r="B550" s="108"/>
      <c r="C550" s="108"/>
      <c r="D550" s="872" t="s">
        <v>89</v>
      </c>
      <c r="E550" s="803" t="s">
        <v>2358</v>
      </c>
      <c r="F550" s="804"/>
      <c r="G550" s="806"/>
      <c r="H550" s="806"/>
      <c r="I550" s="802" t="s">
        <v>2671</v>
      </c>
      <c r="J550" s="804"/>
      <c r="K550" s="109" t="s">
        <v>89</v>
      </c>
      <c r="L550" s="184">
        <v>54052</v>
      </c>
      <c r="M550" s="108" t="s">
        <v>372</v>
      </c>
      <c r="N550" s="854"/>
      <c r="O550" s="63"/>
      <c r="P550" s="800" t="s">
        <v>2307</v>
      </c>
      <c r="Q550" s="334" t="s">
        <v>2321</v>
      </c>
      <c r="R550" s="918" t="s">
        <v>2322</v>
      </c>
      <c r="S550" s="568"/>
      <c r="U550" s="8"/>
      <c r="V550" s="8"/>
      <c r="W550" s="8"/>
      <c r="X550" s="8"/>
      <c r="Y550" s="8"/>
    </row>
    <row r="551" spans="1:25" ht="15.5" x14ac:dyDescent="0.35">
      <c r="A551" s="101"/>
      <c r="B551" s="108"/>
      <c r="C551" s="108"/>
      <c r="D551" s="872" t="s">
        <v>90</v>
      </c>
      <c r="E551" s="803" t="s">
        <v>2359</v>
      </c>
      <c r="F551" s="804"/>
      <c r="G551" s="806"/>
      <c r="H551" s="806"/>
      <c r="I551" s="802" t="s">
        <v>2672</v>
      </c>
      <c r="J551" s="804"/>
      <c r="K551" s="109" t="s">
        <v>90</v>
      </c>
      <c r="L551" s="184">
        <v>54053</v>
      </c>
      <c r="M551" s="108" t="s">
        <v>372</v>
      </c>
      <c r="N551" s="854"/>
      <c r="O551" s="63"/>
      <c r="P551" s="800" t="s">
        <v>2307</v>
      </c>
      <c r="Q551" s="334" t="s">
        <v>2321</v>
      </c>
      <c r="R551" s="918" t="s">
        <v>2322</v>
      </c>
      <c r="S551" s="568"/>
      <c r="U551" s="8"/>
      <c r="V551" s="8"/>
      <c r="W551" s="8"/>
      <c r="X551" s="8"/>
      <c r="Y551" s="8"/>
    </row>
    <row r="552" spans="1:25" ht="15.5" x14ac:dyDescent="0.35">
      <c r="A552" s="101"/>
      <c r="B552" s="108"/>
      <c r="C552" s="108"/>
      <c r="D552" s="872" t="s">
        <v>91</v>
      </c>
      <c r="E552" s="803" t="s">
        <v>2360</v>
      </c>
      <c r="F552" s="804"/>
      <c r="G552" s="806"/>
      <c r="H552" s="806"/>
      <c r="I552" s="802" t="s">
        <v>2673</v>
      </c>
      <c r="J552" s="804"/>
      <c r="K552" s="109" t="s">
        <v>91</v>
      </c>
      <c r="L552" s="184">
        <v>54054</v>
      </c>
      <c r="M552" s="108" t="s">
        <v>372</v>
      </c>
      <c r="N552" s="854"/>
      <c r="O552" s="63"/>
      <c r="P552" s="800" t="s">
        <v>2307</v>
      </c>
      <c r="Q552" s="334" t="s">
        <v>2321</v>
      </c>
      <c r="R552" s="918" t="s">
        <v>2322</v>
      </c>
      <c r="S552" s="568"/>
      <c r="U552" s="8"/>
      <c r="V552" s="8"/>
      <c r="W552" s="8"/>
      <c r="X552" s="8"/>
      <c r="Y552" s="8"/>
    </row>
    <row r="553" spans="1:25" ht="15.5" x14ac:dyDescent="0.35">
      <c r="A553" s="101"/>
      <c r="B553" s="108"/>
      <c r="C553" s="108"/>
      <c r="D553" s="872" t="s">
        <v>121</v>
      </c>
      <c r="E553" s="803" t="s">
        <v>2361</v>
      </c>
      <c r="F553" s="804"/>
      <c r="G553" s="806"/>
      <c r="H553" s="806"/>
      <c r="I553" s="802" t="s">
        <v>2674</v>
      </c>
      <c r="J553" s="804"/>
      <c r="K553" s="109" t="s">
        <v>121</v>
      </c>
      <c r="L553" s="184">
        <v>54055</v>
      </c>
      <c r="M553" s="108" t="s">
        <v>372</v>
      </c>
      <c r="N553" s="854"/>
      <c r="O553" s="63"/>
      <c r="P553" s="800" t="s">
        <v>2307</v>
      </c>
      <c r="Q553" s="334" t="s">
        <v>2321</v>
      </c>
      <c r="R553" s="918" t="s">
        <v>2322</v>
      </c>
      <c r="S553" s="568"/>
      <c r="U553" s="8"/>
      <c r="V553" s="8"/>
      <c r="W553" s="8"/>
      <c r="X553" s="8"/>
      <c r="Y553" s="8"/>
    </row>
    <row r="554" spans="1:25" ht="15.5" x14ac:dyDescent="0.35">
      <c r="A554" s="101"/>
      <c r="B554" s="108"/>
      <c r="C554" s="108"/>
      <c r="D554" s="872" t="s">
        <v>122</v>
      </c>
      <c r="E554" s="803" t="s">
        <v>2362</v>
      </c>
      <c r="F554" s="804"/>
      <c r="G554" s="806"/>
      <c r="H554" s="806"/>
      <c r="I554" s="802" t="s">
        <v>2675</v>
      </c>
      <c r="J554" s="804"/>
      <c r="K554" s="109" t="s">
        <v>122</v>
      </c>
      <c r="L554" s="184">
        <v>54056</v>
      </c>
      <c r="M554" s="108" t="s">
        <v>372</v>
      </c>
      <c r="N554" s="854"/>
      <c r="O554" s="63"/>
      <c r="P554" s="800" t="s">
        <v>2307</v>
      </c>
      <c r="Q554" s="334" t="s">
        <v>2321</v>
      </c>
      <c r="R554" s="918" t="s">
        <v>2322</v>
      </c>
      <c r="S554" s="568"/>
      <c r="U554" s="8"/>
      <c r="V554" s="8"/>
      <c r="W554" s="8"/>
      <c r="X554" s="8"/>
      <c r="Y554" s="8"/>
    </row>
    <row r="555" spans="1:25" ht="15.5" x14ac:dyDescent="0.35">
      <c r="A555" s="101"/>
      <c r="B555" s="108"/>
      <c r="C555" s="108"/>
      <c r="D555" s="872" t="s">
        <v>123</v>
      </c>
      <c r="E555" s="803" t="s">
        <v>2363</v>
      </c>
      <c r="F555" s="804"/>
      <c r="G555" s="806"/>
      <c r="H555" s="806"/>
      <c r="I555" s="802" t="s">
        <v>2676</v>
      </c>
      <c r="J555" s="804"/>
      <c r="K555" s="109" t="s">
        <v>123</v>
      </c>
      <c r="L555" s="184">
        <v>54057</v>
      </c>
      <c r="M555" s="108" t="s">
        <v>372</v>
      </c>
      <c r="N555" s="854"/>
      <c r="O555" s="63"/>
      <c r="P555" s="800" t="s">
        <v>2307</v>
      </c>
      <c r="Q555" s="334" t="s">
        <v>2321</v>
      </c>
      <c r="R555" s="918" t="s">
        <v>2322</v>
      </c>
      <c r="S555" s="568"/>
      <c r="U555" s="8"/>
      <c r="V555" s="8"/>
      <c r="W555" s="8"/>
      <c r="X555" s="8"/>
      <c r="Y555" s="8"/>
    </row>
    <row r="556" spans="1:25" ht="15.5" x14ac:dyDescent="0.35">
      <c r="A556" s="101"/>
      <c r="B556" s="108"/>
      <c r="C556" s="108"/>
      <c r="D556" s="872" t="s">
        <v>352</v>
      </c>
      <c r="E556" s="803" t="s">
        <v>2364</v>
      </c>
      <c r="F556" s="804"/>
      <c r="G556" s="806"/>
      <c r="H556" s="806"/>
      <c r="I556" s="802" t="s">
        <v>2677</v>
      </c>
      <c r="J556" s="804"/>
      <c r="K556" s="109" t="s">
        <v>352</v>
      </c>
      <c r="L556" s="184">
        <v>54058</v>
      </c>
      <c r="M556" s="108" t="s">
        <v>372</v>
      </c>
      <c r="N556" s="854"/>
      <c r="O556" s="63"/>
      <c r="P556" s="800" t="s">
        <v>2307</v>
      </c>
      <c r="Q556" s="334" t="s">
        <v>2321</v>
      </c>
      <c r="R556" s="918" t="s">
        <v>2322</v>
      </c>
      <c r="S556" s="568"/>
      <c r="U556" s="8"/>
      <c r="V556" s="8"/>
      <c r="W556" s="8"/>
      <c r="X556" s="8"/>
      <c r="Y556" s="8"/>
    </row>
    <row r="557" spans="1:25" ht="15.5" x14ac:dyDescent="0.35">
      <c r="A557" s="101"/>
      <c r="B557" s="108"/>
      <c r="C557" s="108"/>
      <c r="D557" s="872" t="s">
        <v>374</v>
      </c>
      <c r="E557" s="803" t="s">
        <v>2365</v>
      </c>
      <c r="F557" s="804"/>
      <c r="G557" s="806"/>
      <c r="H557" s="806"/>
      <c r="I557" s="802" t="s">
        <v>2678</v>
      </c>
      <c r="J557" s="804"/>
      <c r="K557" s="109" t="s">
        <v>374</v>
      </c>
      <c r="L557" s="184">
        <v>54059</v>
      </c>
      <c r="M557" s="108" t="s">
        <v>372</v>
      </c>
      <c r="N557" s="854"/>
      <c r="O557" s="63"/>
      <c r="P557" s="800" t="s">
        <v>2307</v>
      </c>
      <c r="Q557" s="334" t="s">
        <v>2321</v>
      </c>
      <c r="R557" s="918" t="s">
        <v>2322</v>
      </c>
      <c r="S557" s="568"/>
      <c r="U557" s="8"/>
      <c r="V557" s="8"/>
      <c r="W557" s="8"/>
      <c r="X557" s="8"/>
      <c r="Y557" s="8"/>
    </row>
    <row r="558" spans="1:25" ht="15.5" x14ac:dyDescent="0.35">
      <c r="A558" s="101"/>
      <c r="B558" s="108"/>
      <c r="C558" s="108"/>
      <c r="D558" s="872" t="s">
        <v>212</v>
      </c>
      <c r="E558" s="803" t="s">
        <v>2366</v>
      </c>
      <c r="F558" s="804"/>
      <c r="G558" s="806"/>
      <c r="H558" s="806"/>
      <c r="I558" s="802" t="s">
        <v>2679</v>
      </c>
      <c r="J558" s="804"/>
      <c r="K558" s="109" t="s">
        <v>212</v>
      </c>
      <c r="L558" s="184">
        <v>54060</v>
      </c>
      <c r="M558" s="108" t="s">
        <v>372</v>
      </c>
      <c r="N558" s="854"/>
      <c r="O558" s="63"/>
      <c r="P558" s="800" t="s">
        <v>2307</v>
      </c>
      <c r="Q558" s="334" t="s">
        <v>2321</v>
      </c>
      <c r="R558" s="918" t="s">
        <v>2322</v>
      </c>
      <c r="S558" s="568"/>
      <c r="U558" s="8"/>
      <c r="V558" s="8"/>
      <c r="W558" s="8"/>
      <c r="X558" s="8"/>
      <c r="Y558" s="8"/>
    </row>
    <row r="559" spans="1:25" ht="15.5" x14ac:dyDescent="0.35">
      <c r="A559" s="101"/>
      <c r="B559" s="108"/>
      <c r="C559" s="108"/>
      <c r="D559" s="872" t="s">
        <v>288</v>
      </c>
      <c r="E559" s="803" t="s">
        <v>2367</v>
      </c>
      <c r="F559" s="804"/>
      <c r="G559" s="806"/>
      <c r="H559" s="806"/>
      <c r="I559" s="802" t="s">
        <v>2680</v>
      </c>
      <c r="J559" s="804"/>
      <c r="K559" s="109" t="s">
        <v>288</v>
      </c>
      <c r="L559" s="184">
        <v>54061</v>
      </c>
      <c r="M559" s="108" t="s">
        <v>372</v>
      </c>
      <c r="N559" s="854"/>
      <c r="O559" s="63"/>
      <c r="P559" s="800" t="s">
        <v>2307</v>
      </c>
      <c r="Q559" s="334" t="s">
        <v>2321</v>
      </c>
      <c r="R559" s="918" t="s">
        <v>2322</v>
      </c>
      <c r="S559" s="568"/>
      <c r="U559" s="8"/>
      <c r="V559" s="8"/>
      <c r="W559" s="8"/>
      <c r="X559" s="8"/>
      <c r="Y559" s="8"/>
    </row>
    <row r="560" spans="1:25" ht="15.5" x14ac:dyDescent="0.35">
      <c r="A560" s="101"/>
      <c r="B560" s="108"/>
      <c r="C560" s="108"/>
      <c r="D560" s="872" t="s">
        <v>2200</v>
      </c>
      <c r="E560" s="803" t="s">
        <v>2368</v>
      </c>
      <c r="F560" s="804"/>
      <c r="G560" s="806"/>
      <c r="H560" s="806"/>
      <c r="I560" s="802" t="s">
        <v>2681</v>
      </c>
      <c r="J560" s="804"/>
      <c r="K560" s="109" t="s">
        <v>2200</v>
      </c>
      <c r="L560" s="184">
        <v>54062</v>
      </c>
      <c r="M560" s="108" t="s">
        <v>372</v>
      </c>
      <c r="N560" s="854"/>
      <c r="O560" s="63"/>
      <c r="P560" s="800" t="s">
        <v>2307</v>
      </c>
      <c r="Q560" s="334" t="s">
        <v>2321</v>
      </c>
      <c r="R560" s="918" t="s">
        <v>2322</v>
      </c>
      <c r="S560" s="568"/>
      <c r="U560" s="8"/>
      <c r="V560" s="8"/>
      <c r="W560" s="8"/>
      <c r="X560" s="8"/>
      <c r="Y560" s="8"/>
    </row>
    <row r="561" spans="1:25" ht="15.5" x14ac:dyDescent="0.35">
      <c r="A561" s="101"/>
      <c r="B561" s="108"/>
      <c r="C561" s="108"/>
      <c r="D561" s="872" t="s">
        <v>2353</v>
      </c>
      <c r="E561" s="803" t="s">
        <v>2369</v>
      </c>
      <c r="F561" s="804"/>
      <c r="G561" s="806"/>
      <c r="H561" s="806"/>
      <c r="I561" s="802" t="s">
        <v>2682</v>
      </c>
      <c r="J561" s="804"/>
      <c r="K561" s="109" t="s">
        <v>2353</v>
      </c>
      <c r="L561" s="184">
        <v>54063</v>
      </c>
      <c r="M561" s="108" t="s">
        <v>372</v>
      </c>
      <c r="N561" s="854"/>
      <c r="O561" s="63"/>
      <c r="P561" s="800" t="s">
        <v>2307</v>
      </c>
      <c r="Q561" s="334" t="s">
        <v>2321</v>
      </c>
      <c r="R561" s="918" t="s">
        <v>2322</v>
      </c>
      <c r="S561" s="568"/>
      <c r="U561" s="8"/>
      <c r="V561" s="8"/>
      <c r="W561" s="8"/>
      <c r="X561" s="8"/>
      <c r="Y561" s="8"/>
    </row>
    <row r="562" spans="1:25" ht="15.5" x14ac:dyDescent="0.35">
      <c r="A562" s="101"/>
      <c r="B562" s="108"/>
      <c r="C562" s="108"/>
      <c r="D562" s="872" t="s">
        <v>2354</v>
      </c>
      <c r="E562" s="803" t="s">
        <v>2370</v>
      </c>
      <c r="F562" s="804"/>
      <c r="G562" s="806"/>
      <c r="H562" s="806"/>
      <c r="I562" s="802" t="s">
        <v>2683</v>
      </c>
      <c r="J562" s="804"/>
      <c r="K562" s="109" t="s">
        <v>2354</v>
      </c>
      <c r="L562" s="184">
        <v>54064</v>
      </c>
      <c r="M562" s="108" t="s">
        <v>372</v>
      </c>
      <c r="N562" s="854"/>
      <c r="O562" s="63"/>
      <c r="P562" s="800" t="s">
        <v>2307</v>
      </c>
      <c r="Q562" s="334" t="s">
        <v>2321</v>
      </c>
      <c r="R562" s="918" t="s">
        <v>2322</v>
      </c>
      <c r="S562" s="568"/>
      <c r="U562" s="8"/>
      <c r="V562" s="8"/>
      <c r="W562" s="8"/>
      <c r="X562" s="8"/>
      <c r="Y562" s="8"/>
    </row>
    <row r="563" spans="1:25" ht="15.5" x14ac:dyDescent="0.35">
      <c r="A563" s="101"/>
      <c r="B563" s="108"/>
      <c r="C563" s="108"/>
      <c r="D563" s="872" t="s">
        <v>2355</v>
      </c>
      <c r="E563" s="803" t="s">
        <v>2371</v>
      </c>
      <c r="F563" s="804"/>
      <c r="G563" s="806"/>
      <c r="H563" s="806"/>
      <c r="I563" s="802" t="s">
        <v>2684</v>
      </c>
      <c r="J563" s="804"/>
      <c r="K563" s="109" t="s">
        <v>2355</v>
      </c>
      <c r="L563" s="184">
        <v>54065</v>
      </c>
      <c r="M563" s="108" t="s">
        <v>372</v>
      </c>
      <c r="N563" s="854"/>
      <c r="O563" s="63"/>
      <c r="P563" s="800" t="s">
        <v>2307</v>
      </c>
      <c r="Q563" s="334" t="s">
        <v>2321</v>
      </c>
      <c r="R563" s="918" t="s">
        <v>2322</v>
      </c>
      <c r="S563" s="568"/>
      <c r="U563" s="8"/>
      <c r="V563" s="8"/>
      <c r="W563" s="8"/>
      <c r="X563" s="8"/>
      <c r="Y563" s="8"/>
    </row>
    <row r="564" spans="1:25" ht="15.5" x14ac:dyDescent="0.35">
      <c r="A564" s="101"/>
      <c r="B564" s="108"/>
      <c r="C564" s="108"/>
      <c r="D564" s="872" t="s">
        <v>2356</v>
      </c>
      <c r="E564" s="803" t="s">
        <v>2372</v>
      </c>
      <c r="F564" s="804"/>
      <c r="G564" s="806"/>
      <c r="H564" s="806"/>
      <c r="I564" s="802" t="s">
        <v>2685</v>
      </c>
      <c r="J564" s="804"/>
      <c r="K564" s="109" t="s">
        <v>2356</v>
      </c>
      <c r="L564" s="184">
        <v>54066</v>
      </c>
      <c r="M564" s="108" t="s">
        <v>372</v>
      </c>
      <c r="N564" s="854"/>
      <c r="O564" s="63"/>
      <c r="P564" s="800" t="s">
        <v>2307</v>
      </c>
      <c r="Q564" s="334" t="s">
        <v>2321</v>
      </c>
      <c r="R564" s="918" t="s">
        <v>2322</v>
      </c>
      <c r="S564" s="568"/>
      <c r="U564" s="8"/>
      <c r="V564" s="8"/>
      <c r="W564" s="8"/>
      <c r="X564" s="8"/>
      <c r="Y564" s="8"/>
    </row>
    <row r="565" spans="1:25" ht="15.5" x14ac:dyDescent="0.35">
      <c r="A565" s="101"/>
      <c r="B565" s="108"/>
      <c r="C565" s="108"/>
      <c r="D565" s="872" t="s">
        <v>2357</v>
      </c>
      <c r="E565" s="803" t="s">
        <v>2373</v>
      </c>
      <c r="F565" s="804"/>
      <c r="G565" s="806"/>
      <c r="H565" s="806"/>
      <c r="I565" s="802" t="s">
        <v>2686</v>
      </c>
      <c r="J565" s="804"/>
      <c r="K565" s="109" t="s">
        <v>2357</v>
      </c>
      <c r="L565" s="184">
        <v>54067</v>
      </c>
      <c r="M565" s="108" t="s">
        <v>372</v>
      </c>
      <c r="N565" s="854"/>
      <c r="O565" s="63"/>
      <c r="P565" s="800" t="s">
        <v>2307</v>
      </c>
      <c r="Q565" s="334" t="s">
        <v>2321</v>
      </c>
      <c r="R565" s="918" t="s">
        <v>2322</v>
      </c>
      <c r="S565" s="568"/>
      <c r="U565" s="8"/>
      <c r="V565" s="8"/>
      <c r="W565" s="8"/>
      <c r="X565" s="8"/>
      <c r="Y565" s="8"/>
    </row>
    <row r="566" spans="1:25" s="1270" customFormat="1" ht="16" thickBot="1" x14ac:dyDescent="0.4">
      <c r="A566" s="1255"/>
      <c r="B566" s="1256"/>
      <c r="C566" s="1256"/>
      <c r="D566" s="1257" t="s">
        <v>2374</v>
      </c>
      <c r="E566" s="1258" t="s">
        <v>2453</v>
      </c>
      <c r="F566" s="1259"/>
      <c r="G566" s="1261"/>
      <c r="H566" s="1261"/>
      <c r="I566" s="802"/>
      <c r="J566" s="1260"/>
      <c r="K566" s="1262" t="s">
        <v>2374</v>
      </c>
      <c r="L566" s="1262">
        <v>54068</v>
      </c>
      <c r="M566" s="1263" t="s">
        <v>372</v>
      </c>
      <c r="N566" s="1264"/>
      <c r="O566" s="1265"/>
      <c r="P566" s="1266" t="s">
        <v>2307</v>
      </c>
      <c r="Q566" s="1267" t="s">
        <v>2452</v>
      </c>
      <c r="R566" s="1268" t="s">
        <v>2322</v>
      </c>
      <c r="S566" s="1269"/>
    </row>
    <row r="567" spans="1:25" ht="13" x14ac:dyDescent="0.3">
      <c r="A567" s="325" t="s">
        <v>2312</v>
      </c>
      <c r="B567" s="114" t="s">
        <v>62</v>
      </c>
      <c r="C567" s="115" t="s">
        <v>219</v>
      </c>
      <c r="D567" s="208"/>
      <c r="E567" s="325" t="s">
        <v>2312</v>
      </c>
      <c r="F567" s="1174" t="s">
        <v>2305</v>
      </c>
      <c r="G567" s="209"/>
      <c r="H567" s="209"/>
      <c r="I567" s="116"/>
      <c r="J567" s="210"/>
      <c r="K567" s="116"/>
      <c r="L567" s="116"/>
      <c r="M567" s="122"/>
      <c r="N567" s="122"/>
      <c r="O567" s="204"/>
      <c r="P567" s="90"/>
      <c r="Q567" s="94"/>
      <c r="R567" s="561"/>
    </row>
    <row r="568" spans="1:25" ht="15.5" x14ac:dyDescent="0.3">
      <c r="A568" s="211"/>
      <c r="B568" s="212" t="s">
        <v>62</v>
      </c>
      <c r="C568" s="213"/>
      <c r="D568" s="214"/>
      <c r="E568" s="199" t="s">
        <v>2313</v>
      </c>
      <c r="F568" s="126" t="s">
        <v>400</v>
      </c>
      <c r="G568" s="126"/>
      <c r="H568" s="177">
        <v>1</v>
      </c>
      <c r="I568" s="126" t="s">
        <v>2687</v>
      </c>
      <c r="J568" s="215"/>
      <c r="K568" s="126"/>
      <c r="L568" s="126"/>
      <c r="M568" s="216"/>
      <c r="N568" s="216"/>
      <c r="O568" s="962"/>
      <c r="P568" s="88"/>
      <c r="Q568" s="94"/>
      <c r="R568" s="561"/>
    </row>
    <row r="569" spans="1:25" ht="15.5" x14ac:dyDescent="0.3">
      <c r="A569" s="211"/>
      <c r="B569" s="212" t="s">
        <v>62</v>
      </c>
      <c r="C569" s="213"/>
      <c r="D569" s="214"/>
      <c r="E569" s="199" t="s">
        <v>2314</v>
      </c>
      <c r="F569" s="126" t="s">
        <v>404</v>
      </c>
      <c r="G569" s="126"/>
      <c r="H569" s="177">
        <v>1</v>
      </c>
      <c r="I569" s="126" t="s">
        <v>2709</v>
      </c>
      <c r="J569" s="215"/>
      <c r="K569" s="126"/>
      <c r="L569" s="126"/>
      <c r="M569" s="216"/>
      <c r="N569" s="216"/>
      <c r="O569" s="962"/>
      <c r="P569" s="88"/>
      <c r="Q569" s="94"/>
      <c r="R569" s="561"/>
    </row>
    <row r="570" spans="1:25" ht="15.5" x14ac:dyDescent="0.3">
      <c r="A570" s="211"/>
      <c r="B570" s="212" t="s">
        <v>62</v>
      </c>
      <c r="C570" s="213"/>
      <c r="D570" s="126" t="s">
        <v>87</v>
      </c>
      <c r="E570" s="199" t="s">
        <v>2375</v>
      </c>
      <c r="F570" s="126"/>
      <c r="G570" s="126"/>
      <c r="H570" s="177"/>
      <c r="I570" s="126" t="s">
        <v>2690</v>
      </c>
      <c r="J570" s="215"/>
      <c r="K570" s="126" t="s">
        <v>87</v>
      </c>
      <c r="L570" s="126">
        <v>54050</v>
      </c>
      <c r="M570" s="216" t="s">
        <v>372</v>
      </c>
      <c r="N570" s="216"/>
      <c r="O570" s="962"/>
      <c r="P570" s="800" t="s">
        <v>2307</v>
      </c>
      <c r="Q570" s="334" t="s">
        <v>2321</v>
      </c>
      <c r="R570" s="918" t="s">
        <v>2322</v>
      </c>
    </row>
    <row r="571" spans="1:25" ht="15.5" x14ac:dyDescent="0.3">
      <c r="A571" s="211"/>
      <c r="B571" s="212" t="s">
        <v>62</v>
      </c>
      <c r="C571" s="213"/>
      <c r="D571" s="126" t="s">
        <v>88</v>
      </c>
      <c r="E571" s="199" t="s">
        <v>2376</v>
      </c>
      <c r="F571" s="126"/>
      <c r="G571" s="126"/>
      <c r="H571" s="177"/>
      <c r="I571" s="126" t="s">
        <v>2691</v>
      </c>
      <c r="J571" s="215"/>
      <c r="K571" s="126" t="s">
        <v>88</v>
      </c>
      <c r="L571" s="126">
        <v>54051</v>
      </c>
      <c r="M571" s="216" t="s">
        <v>372</v>
      </c>
      <c r="N571" s="216"/>
      <c r="O571" s="962"/>
      <c r="P571" s="800" t="s">
        <v>2307</v>
      </c>
      <c r="Q571" s="334" t="s">
        <v>2321</v>
      </c>
      <c r="R571" s="918" t="s">
        <v>2322</v>
      </c>
    </row>
    <row r="572" spans="1:25" ht="15.5" x14ac:dyDescent="0.3">
      <c r="A572" s="211"/>
      <c r="B572" s="212" t="s">
        <v>62</v>
      </c>
      <c r="C572" s="213"/>
      <c r="D572" s="126" t="s">
        <v>89</v>
      </c>
      <c r="E572" s="199" t="s">
        <v>2398</v>
      </c>
      <c r="F572" s="126"/>
      <c r="G572" s="126"/>
      <c r="H572" s="177"/>
      <c r="I572" s="126" t="s">
        <v>2692</v>
      </c>
      <c r="J572" s="215"/>
      <c r="K572" s="126" t="s">
        <v>89</v>
      </c>
      <c r="L572" s="126">
        <v>54052</v>
      </c>
      <c r="M572" s="216" t="s">
        <v>372</v>
      </c>
      <c r="N572" s="216"/>
      <c r="O572" s="962"/>
      <c r="P572" s="800" t="s">
        <v>2307</v>
      </c>
      <c r="Q572" s="334" t="s">
        <v>2321</v>
      </c>
      <c r="R572" s="918" t="s">
        <v>2322</v>
      </c>
    </row>
    <row r="573" spans="1:25" ht="15.5" x14ac:dyDescent="0.3">
      <c r="A573" s="211"/>
      <c r="B573" s="212" t="s">
        <v>62</v>
      </c>
      <c r="C573" s="213"/>
      <c r="D573" s="126" t="s">
        <v>90</v>
      </c>
      <c r="E573" s="199" t="s">
        <v>2377</v>
      </c>
      <c r="F573" s="126"/>
      <c r="G573" s="126"/>
      <c r="H573" s="177"/>
      <c r="I573" s="126" t="s">
        <v>2693</v>
      </c>
      <c r="J573" s="215"/>
      <c r="K573" s="126" t="s">
        <v>90</v>
      </c>
      <c r="L573" s="126">
        <v>54053</v>
      </c>
      <c r="M573" s="216" t="s">
        <v>372</v>
      </c>
      <c r="N573" s="216"/>
      <c r="O573" s="962"/>
      <c r="P573" s="800" t="s">
        <v>2307</v>
      </c>
      <c r="Q573" s="334" t="s">
        <v>2321</v>
      </c>
      <c r="R573" s="918" t="s">
        <v>2322</v>
      </c>
    </row>
    <row r="574" spans="1:25" ht="15.5" x14ac:dyDescent="0.3">
      <c r="A574" s="211"/>
      <c r="B574" s="212" t="s">
        <v>62</v>
      </c>
      <c r="C574" s="213"/>
      <c r="D574" s="126" t="s">
        <v>91</v>
      </c>
      <c r="E574" s="199" t="s">
        <v>2378</v>
      </c>
      <c r="F574" s="126"/>
      <c r="G574" s="126"/>
      <c r="H574" s="177"/>
      <c r="I574" s="126" t="s">
        <v>2694</v>
      </c>
      <c r="J574" s="215"/>
      <c r="K574" s="126" t="s">
        <v>91</v>
      </c>
      <c r="L574" s="126">
        <v>54054</v>
      </c>
      <c r="M574" s="216" t="s">
        <v>372</v>
      </c>
      <c r="N574" s="216"/>
      <c r="O574" s="962"/>
      <c r="P574" s="800" t="s">
        <v>2307</v>
      </c>
      <c r="Q574" s="334" t="s">
        <v>2321</v>
      </c>
      <c r="R574" s="918" t="s">
        <v>2322</v>
      </c>
    </row>
    <row r="575" spans="1:25" ht="15.5" x14ac:dyDescent="0.3">
      <c r="A575" s="211"/>
      <c r="B575" s="212" t="s">
        <v>62</v>
      </c>
      <c r="C575" s="213"/>
      <c r="D575" s="126" t="s">
        <v>121</v>
      </c>
      <c r="E575" s="199" t="s">
        <v>2379</v>
      </c>
      <c r="F575" s="126"/>
      <c r="G575" s="126"/>
      <c r="H575" s="177"/>
      <c r="I575" s="126" t="s">
        <v>2695</v>
      </c>
      <c r="J575" s="215"/>
      <c r="K575" s="126" t="s">
        <v>121</v>
      </c>
      <c r="L575" s="126">
        <v>54055</v>
      </c>
      <c r="M575" s="216" t="s">
        <v>372</v>
      </c>
      <c r="N575" s="216"/>
      <c r="O575" s="962"/>
      <c r="P575" s="800" t="s">
        <v>2307</v>
      </c>
      <c r="Q575" s="334" t="s">
        <v>2321</v>
      </c>
      <c r="R575" s="918" t="s">
        <v>2322</v>
      </c>
    </row>
    <row r="576" spans="1:25" ht="15.5" x14ac:dyDescent="0.3">
      <c r="A576" s="211"/>
      <c r="B576" s="212" t="s">
        <v>62</v>
      </c>
      <c r="C576" s="213"/>
      <c r="D576" s="126" t="s">
        <v>122</v>
      </c>
      <c r="E576" s="199" t="s">
        <v>2380</v>
      </c>
      <c r="F576" s="126"/>
      <c r="G576" s="126"/>
      <c r="H576" s="177"/>
      <c r="I576" s="126" t="s">
        <v>2696</v>
      </c>
      <c r="J576" s="215"/>
      <c r="K576" s="126" t="s">
        <v>122</v>
      </c>
      <c r="L576" s="126">
        <v>54056</v>
      </c>
      <c r="M576" s="216" t="s">
        <v>372</v>
      </c>
      <c r="N576" s="216"/>
      <c r="O576" s="962"/>
      <c r="P576" s="800" t="s">
        <v>2307</v>
      </c>
      <c r="Q576" s="334" t="s">
        <v>2321</v>
      </c>
      <c r="R576" s="918" t="s">
        <v>2322</v>
      </c>
    </row>
    <row r="577" spans="1:25" ht="15.5" x14ac:dyDescent="0.3">
      <c r="A577" s="211"/>
      <c r="B577" s="212" t="s">
        <v>62</v>
      </c>
      <c r="C577" s="213"/>
      <c r="D577" s="126" t="s">
        <v>123</v>
      </c>
      <c r="E577" s="199" t="s">
        <v>2381</v>
      </c>
      <c r="F577" s="126"/>
      <c r="G577" s="126"/>
      <c r="H577" s="177"/>
      <c r="I577" s="126" t="s">
        <v>2697</v>
      </c>
      <c r="J577" s="215"/>
      <c r="K577" s="126" t="s">
        <v>123</v>
      </c>
      <c r="L577" s="126">
        <v>54057</v>
      </c>
      <c r="M577" s="216" t="s">
        <v>372</v>
      </c>
      <c r="N577" s="216"/>
      <c r="O577" s="962"/>
      <c r="P577" s="800" t="s">
        <v>2307</v>
      </c>
      <c r="Q577" s="334" t="s">
        <v>2321</v>
      </c>
      <c r="R577" s="918" t="s">
        <v>2322</v>
      </c>
    </row>
    <row r="578" spans="1:25" ht="15.5" x14ac:dyDescent="0.3">
      <c r="A578" s="211"/>
      <c r="B578" s="212" t="s">
        <v>62</v>
      </c>
      <c r="C578" s="213"/>
      <c r="D578" s="126" t="s">
        <v>352</v>
      </c>
      <c r="E578" s="199" t="s">
        <v>2382</v>
      </c>
      <c r="F578" s="126"/>
      <c r="G578" s="126"/>
      <c r="H578" s="177"/>
      <c r="I578" s="126" t="s">
        <v>2698</v>
      </c>
      <c r="J578" s="215"/>
      <c r="K578" s="126" t="s">
        <v>352</v>
      </c>
      <c r="L578" s="126">
        <v>54058</v>
      </c>
      <c r="M578" s="216" t="s">
        <v>372</v>
      </c>
      <c r="N578" s="216"/>
      <c r="O578" s="962"/>
      <c r="P578" s="800" t="s">
        <v>2307</v>
      </c>
      <c r="Q578" s="334" t="s">
        <v>2321</v>
      </c>
      <c r="R578" s="918" t="s">
        <v>2322</v>
      </c>
    </row>
    <row r="579" spans="1:25" ht="15.5" x14ac:dyDescent="0.3">
      <c r="A579" s="211"/>
      <c r="B579" s="212" t="s">
        <v>62</v>
      </c>
      <c r="C579" s="213"/>
      <c r="D579" s="126" t="s">
        <v>374</v>
      </c>
      <c r="E579" s="199" t="s">
        <v>2383</v>
      </c>
      <c r="F579" s="126"/>
      <c r="G579" s="126"/>
      <c r="H579" s="177"/>
      <c r="I579" s="126" t="s">
        <v>2699</v>
      </c>
      <c r="J579" s="215"/>
      <c r="K579" s="126" t="s">
        <v>374</v>
      </c>
      <c r="L579" s="126">
        <v>54059</v>
      </c>
      <c r="M579" s="216" t="s">
        <v>372</v>
      </c>
      <c r="N579" s="216"/>
      <c r="O579" s="962"/>
      <c r="P579" s="800" t="s">
        <v>2307</v>
      </c>
      <c r="Q579" s="334" t="s">
        <v>2321</v>
      </c>
      <c r="R579" s="918" t="s">
        <v>2322</v>
      </c>
    </row>
    <row r="580" spans="1:25" ht="15.5" x14ac:dyDescent="0.3">
      <c r="A580" s="211"/>
      <c r="B580" s="212" t="s">
        <v>62</v>
      </c>
      <c r="C580" s="213"/>
      <c r="D580" s="126" t="s">
        <v>212</v>
      </c>
      <c r="E580" s="199" t="s">
        <v>2384</v>
      </c>
      <c r="F580" s="126"/>
      <c r="G580" s="126"/>
      <c r="H580" s="177"/>
      <c r="I580" s="126" t="s">
        <v>2700</v>
      </c>
      <c r="J580" s="215"/>
      <c r="K580" s="126" t="s">
        <v>212</v>
      </c>
      <c r="L580" s="126">
        <v>54060</v>
      </c>
      <c r="M580" s="216" t="s">
        <v>372</v>
      </c>
      <c r="N580" s="216"/>
      <c r="O580" s="962"/>
      <c r="P580" s="800" t="s">
        <v>2307</v>
      </c>
      <c r="Q580" s="334" t="s">
        <v>2321</v>
      </c>
      <c r="R580" s="918" t="s">
        <v>2322</v>
      </c>
    </row>
    <row r="581" spans="1:25" ht="15.5" x14ac:dyDescent="0.3">
      <c r="A581" s="211"/>
      <c r="B581" s="212" t="s">
        <v>62</v>
      </c>
      <c r="C581" s="213"/>
      <c r="D581" s="126" t="s">
        <v>288</v>
      </c>
      <c r="E581" s="199" t="s">
        <v>2385</v>
      </c>
      <c r="F581" s="126"/>
      <c r="G581" s="126"/>
      <c r="H581" s="177"/>
      <c r="I581" s="126" t="s">
        <v>2701</v>
      </c>
      <c r="J581" s="215"/>
      <c r="K581" s="126" t="s">
        <v>288</v>
      </c>
      <c r="L581" s="126">
        <v>54061</v>
      </c>
      <c r="M581" s="216" t="s">
        <v>372</v>
      </c>
      <c r="N581" s="216"/>
      <c r="O581" s="962"/>
      <c r="P581" s="800" t="s">
        <v>2307</v>
      </c>
      <c r="Q581" s="334" t="s">
        <v>2321</v>
      </c>
      <c r="R581" s="918" t="s">
        <v>2322</v>
      </c>
    </row>
    <row r="582" spans="1:25" ht="15.5" x14ac:dyDescent="0.3">
      <c r="A582" s="211"/>
      <c r="B582" s="212" t="s">
        <v>62</v>
      </c>
      <c r="C582" s="213"/>
      <c r="D582" s="126" t="s">
        <v>2200</v>
      </c>
      <c r="E582" s="199" t="s">
        <v>2386</v>
      </c>
      <c r="F582" s="126"/>
      <c r="G582" s="126"/>
      <c r="H582" s="177"/>
      <c r="I582" s="126" t="s">
        <v>2702</v>
      </c>
      <c r="J582" s="215"/>
      <c r="K582" s="126" t="s">
        <v>2200</v>
      </c>
      <c r="L582" s="126">
        <v>54062</v>
      </c>
      <c r="M582" s="216" t="s">
        <v>372</v>
      </c>
      <c r="N582" s="216"/>
      <c r="O582" s="962"/>
      <c r="P582" s="800" t="s">
        <v>2307</v>
      </c>
      <c r="Q582" s="334" t="s">
        <v>2321</v>
      </c>
      <c r="R582" s="918" t="s">
        <v>2322</v>
      </c>
    </row>
    <row r="583" spans="1:25" ht="15.5" x14ac:dyDescent="0.3">
      <c r="A583" s="211"/>
      <c r="B583" s="212" t="s">
        <v>62</v>
      </c>
      <c r="C583" s="213"/>
      <c r="D583" s="126" t="s">
        <v>2353</v>
      </c>
      <c r="E583" s="199" t="s">
        <v>2387</v>
      </c>
      <c r="F583" s="126"/>
      <c r="G583" s="126"/>
      <c r="H583" s="177"/>
      <c r="I583" s="126" t="s">
        <v>2703</v>
      </c>
      <c r="J583" s="215"/>
      <c r="K583" s="126" t="s">
        <v>2353</v>
      </c>
      <c r="L583" s="126">
        <v>54063</v>
      </c>
      <c r="M583" s="216" t="s">
        <v>372</v>
      </c>
      <c r="N583" s="216"/>
      <c r="O583" s="962"/>
      <c r="P583" s="800" t="s">
        <v>2307</v>
      </c>
      <c r="Q583" s="334" t="s">
        <v>2321</v>
      </c>
      <c r="R583" s="918" t="s">
        <v>2322</v>
      </c>
    </row>
    <row r="584" spans="1:25" ht="15.5" x14ac:dyDescent="0.3">
      <c r="A584" s="211"/>
      <c r="B584" s="212" t="s">
        <v>62</v>
      </c>
      <c r="C584" s="213"/>
      <c r="D584" s="126" t="s">
        <v>2354</v>
      </c>
      <c r="E584" s="199" t="s">
        <v>2388</v>
      </c>
      <c r="F584" s="126"/>
      <c r="G584" s="126"/>
      <c r="H584" s="177"/>
      <c r="I584" s="126" t="s">
        <v>2704</v>
      </c>
      <c r="J584" s="215"/>
      <c r="K584" s="126" t="s">
        <v>2354</v>
      </c>
      <c r="L584" s="126">
        <v>54064</v>
      </c>
      <c r="M584" s="216" t="s">
        <v>372</v>
      </c>
      <c r="N584" s="216"/>
      <c r="O584" s="962"/>
      <c r="P584" s="800" t="s">
        <v>2307</v>
      </c>
      <c r="Q584" s="334" t="s">
        <v>2321</v>
      </c>
      <c r="R584" s="918" t="s">
        <v>2322</v>
      </c>
    </row>
    <row r="585" spans="1:25" ht="15.5" x14ac:dyDescent="0.25">
      <c r="A585" s="211"/>
      <c r="B585" s="212" t="s">
        <v>62</v>
      </c>
      <c r="C585" s="213"/>
      <c r="D585" s="126" t="s">
        <v>2355</v>
      </c>
      <c r="E585" s="199" t="s">
        <v>2389</v>
      </c>
      <c r="F585" s="126"/>
      <c r="G585" s="126"/>
      <c r="H585" s="177"/>
      <c r="I585" s="126" t="s">
        <v>2705</v>
      </c>
      <c r="J585" s="215"/>
      <c r="K585" s="126" t="s">
        <v>2355</v>
      </c>
      <c r="L585" s="126">
        <v>54065</v>
      </c>
      <c r="M585" s="216" t="s">
        <v>372</v>
      </c>
      <c r="N585" s="216"/>
      <c r="O585" s="99"/>
      <c r="P585" s="800" t="s">
        <v>2307</v>
      </c>
      <c r="Q585" s="334" t="s">
        <v>2321</v>
      </c>
      <c r="R585" s="918" t="s">
        <v>2322</v>
      </c>
    </row>
    <row r="586" spans="1:25" ht="15.5" x14ac:dyDescent="0.3">
      <c r="A586" s="211"/>
      <c r="B586" s="212" t="s">
        <v>62</v>
      </c>
      <c r="C586" s="213"/>
      <c r="D586" s="126" t="s">
        <v>2356</v>
      </c>
      <c r="E586" s="199" t="s">
        <v>2390</v>
      </c>
      <c r="F586" s="126"/>
      <c r="G586" s="126"/>
      <c r="H586" s="177"/>
      <c r="I586" s="126" t="s">
        <v>2706</v>
      </c>
      <c r="J586" s="215"/>
      <c r="K586" s="126" t="s">
        <v>2356</v>
      </c>
      <c r="L586" s="126">
        <v>54066</v>
      </c>
      <c r="M586" s="216" t="s">
        <v>372</v>
      </c>
      <c r="N586" s="216"/>
      <c r="O586" s="962"/>
      <c r="P586" s="800" t="s">
        <v>2307</v>
      </c>
      <c r="Q586" s="334" t="s">
        <v>2321</v>
      </c>
      <c r="R586" s="918" t="s">
        <v>2322</v>
      </c>
    </row>
    <row r="587" spans="1:25" ht="15.5" x14ac:dyDescent="0.25">
      <c r="A587" s="211"/>
      <c r="B587" s="212" t="s">
        <v>62</v>
      </c>
      <c r="C587" s="213"/>
      <c r="D587" s="126" t="s">
        <v>2357</v>
      </c>
      <c r="E587" s="199" t="s">
        <v>2391</v>
      </c>
      <c r="F587" s="126"/>
      <c r="G587" s="126"/>
      <c r="H587" s="177"/>
      <c r="I587" s="126" t="s">
        <v>2707</v>
      </c>
      <c r="J587" s="215"/>
      <c r="K587" s="126" t="s">
        <v>2357</v>
      </c>
      <c r="L587" s="126">
        <v>54067</v>
      </c>
      <c r="M587" s="216" t="s">
        <v>372</v>
      </c>
      <c r="N587" s="216"/>
      <c r="O587" s="99"/>
      <c r="P587" s="800" t="s">
        <v>2307</v>
      </c>
      <c r="Q587" s="334" t="s">
        <v>2321</v>
      </c>
      <c r="R587" s="918" t="s">
        <v>2322</v>
      </c>
    </row>
    <row r="588" spans="1:25" ht="16" thickBot="1" x14ac:dyDescent="0.3">
      <c r="A588" s="211"/>
      <c r="B588" s="212" t="s">
        <v>62</v>
      </c>
      <c r="C588" s="213"/>
      <c r="D588" s="126" t="s">
        <v>2374</v>
      </c>
      <c r="E588" s="199" t="s">
        <v>2392</v>
      </c>
      <c r="F588" s="126"/>
      <c r="G588" s="126"/>
      <c r="H588" s="177"/>
      <c r="I588" s="126" t="s">
        <v>2708</v>
      </c>
      <c r="J588" s="215"/>
      <c r="K588" s="126" t="s">
        <v>2374</v>
      </c>
      <c r="L588" s="126">
        <v>54068</v>
      </c>
      <c r="M588" s="216" t="s">
        <v>372</v>
      </c>
      <c r="N588" s="216"/>
      <c r="O588" s="99"/>
      <c r="P588" s="800" t="s">
        <v>2307</v>
      </c>
      <c r="Q588" s="334" t="s">
        <v>2321</v>
      </c>
      <c r="R588" s="918" t="s">
        <v>2322</v>
      </c>
    </row>
    <row r="589" spans="1:25" ht="13" x14ac:dyDescent="0.3">
      <c r="A589" s="913" t="s">
        <v>2315</v>
      </c>
      <c r="B589" s="108" t="s">
        <v>62</v>
      </c>
      <c r="C589" s="108" t="s">
        <v>219</v>
      </c>
      <c r="D589" s="1171"/>
      <c r="E589" s="913" t="s">
        <v>2315</v>
      </c>
      <c r="F589" s="322" t="s">
        <v>2393</v>
      </c>
      <c r="G589" s="1172"/>
      <c r="H589" s="1172"/>
      <c r="I589" s="1172"/>
      <c r="J589" s="1173"/>
      <c r="K589" s="1172"/>
      <c r="L589" s="1172"/>
      <c r="M589" s="814"/>
      <c r="N589" s="940"/>
      <c r="O589" s="941"/>
      <c r="P589" s="942"/>
      <c r="Q589" s="943"/>
      <c r="R589" s="855"/>
      <c r="S589" s="568"/>
      <c r="U589" s="8"/>
      <c r="V589" s="8"/>
      <c r="W589" s="8"/>
      <c r="X589" s="8"/>
      <c r="Y589" s="8"/>
    </row>
    <row r="590" spans="1:25" ht="15.5" x14ac:dyDescent="0.25">
      <c r="A590" s="1164"/>
      <c r="B590" s="328"/>
      <c r="C590" s="328"/>
      <c r="D590" s="1167"/>
      <c r="E590" s="191" t="s">
        <v>2317</v>
      </c>
      <c r="F590" s="109" t="s">
        <v>400</v>
      </c>
      <c r="G590" s="1166"/>
      <c r="H590" s="1166">
        <v>1</v>
      </c>
      <c r="I590" s="1167" t="s">
        <v>2712</v>
      </c>
      <c r="J590" s="1165"/>
      <c r="K590" s="1167"/>
      <c r="L590" s="1166"/>
      <c r="M590" s="1170"/>
      <c r="N590" s="834"/>
      <c r="O590" s="799"/>
      <c r="P590" s="800"/>
      <c r="Q590" s="334"/>
      <c r="R590" s="918"/>
      <c r="S590" s="568"/>
      <c r="U590" s="8"/>
      <c r="V590" s="8"/>
      <c r="W590" s="8"/>
      <c r="X590" s="8"/>
      <c r="Y590" s="8"/>
    </row>
    <row r="591" spans="1:25" ht="15.5" x14ac:dyDescent="0.25">
      <c r="A591" s="101"/>
      <c r="B591" s="108"/>
      <c r="C591" s="108"/>
      <c r="D591" s="802"/>
      <c r="E591" s="191" t="s">
        <v>2318</v>
      </c>
      <c r="F591" s="109" t="s">
        <v>404</v>
      </c>
      <c r="G591" s="806"/>
      <c r="H591" s="806">
        <v>1</v>
      </c>
      <c r="I591" s="1167" t="s">
        <v>2713</v>
      </c>
      <c r="J591" s="804"/>
      <c r="K591" s="802"/>
      <c r="L591" s="806"/>
      <c r="M591" s="832"/>
      <c r="N591" s="834"/>
      <c r="O591" s="799"/>
      <c r="P591" s="800"/>
      <c r="Q591" s="334"/>
      <c r="R591" s="918"/>
      <c r="S591" s="568"/>
      <c r="U591" s="8"/>
      <c r="V591" s="8"/>
      <c r="W591" s="8"/>
      <c r="X591" s="8"/>
      <c r="Y591" s="8"/>
    </row>
    <row r="592" spans="1:25" ht="15.5" x14ac:dyDescent="0.35">
      <c r="A592" s="101"/>
      <c r="B592" s="108"/>
      <c r="C592" s="108"/>
      <c r="D592" s="872" t="s">
        <v>87</v>
      </c>
      <c r="E592" s="803" t="s">
        <v>2396</v>
      </c>
      <c r="F592" s="804"/>
      <c r="G592" s="806"/>
      <c r="H592" s="806"/>
      <c r="I592" s="802" t="s">
        <v>2710</v>
      </c>
      <c r="J592" s="804"/>
      <c r="K592" s="109" t="s">
        <v>87</v>
      </c>
      <c r="L592" s="184">
        <v>54050</v>
      </c>
      <c r="M592" s="108" t="s">
        <v>372</v>
      </c>
      <c r="N592" s="854"/>
      <c r="O592" s="63"/>
      <c r="P592" s="800" t="s">
        <v>2307</v>
      </c>
      <c r="Q592" s="334" t="s">
        <v>2321</v>
      </c>
      <c r="R592" s="918" t="s">
        <v>2322</v>
      </c>
      <c r="S592" s="568"/>
      <c r="U592" s="8"/>
      <c r="V592" s="8"/>
      <c r="W592" s="8"/>
      <c r="X592" s="8"/>
      <c r="Y592" s="8"/>
    </row>
    <row r="593" spans="1:25" ht="16" thickBot="1" x14ac:dyDescent="0.4">
      <c r="A593" s="101"/>
      <c r="B593" s="108"/>
      <c r="C593" s="108"/>
      <c r="D593" s="872" t="s">
        <v>88</v>
      </c>
      <c r="E593" s="803" t="s">
        <v>2397</v>
      </c>
      <c r="F593" s="804"/>
      <c r="G593" s="806"/>
      <c r="H593" s="806"/>
      <c r="I593" s="802" t="s">
        <v>2711</v>
      </c>
      <c r="J593" s="804"/>
      <c r="K593" s="109" t="s">
        <v>88</v>
      </c>
      <c r="L593" s="184">
        <v>54051</v>
      </c>
      <c r="M593" s="108" t="s">
        <v>372</v>
      </c>
      <c r="N593" s="854"/>
      <c r="O593" s="63"/>
      <c r="P593" s="800" t="s">
        <v>2307</v>
      </c>
      <c r="Q593" s="334" t="s">
        <v>2321</v>
      </c>
      <c r="R593" s="918" t="s">
        <v>2322</v>
      </c>
      <c r="S593" s="568"/>
      <c r="U593" s="8"/>
      <c r="V593" s="8"/>
      <c r="W593" s="8"/>
      <c r="X593" s="8"/>
      <c r="Y593" s="8"/>
    </row>
    <row r="594" spans="1:25" ht="13" x14ac:dyDescent="0.3">
      <c r="A594" s="325" t="s">
        <v>2316</v>
      </c>
      <c r="B594" s="114" t="s">
        <v>62</v>
      </c>
      <c r="C594" s="115" t="s">
        <v>219</v>
      </c>
      <c r="D594" s="208"/>
      <c r="E594" s="325" t="s">
        <v>2316</v>
      </c>
      <c r="F594" s="1174" t="s">
        <v>2394</v>
      </c>
      <c r="G594" s="209"/>
      <c r="H594" s="209"/>
      <c r="I594" s="116"/>
      <c r="J594" s="210"/>
      <c r="K594" s="116"/>
      <c r="L594" s="116"/>
      <c r="M594" s="122"/>
      <c r="N594" s="122"/>
      <c r="O594" s="204"/>
      <c r="P594" s="90"/>
      <c r="Q594" s="94"/>
      <c r="R594" s="561"/>
    </row>
    <row r="595" spans="1:25" ht="15.5" x14ac:dyDescent="0.3">
      <c r="A595" s="211"/>
      <c r="B595" s="212" t="s">
        <v>62</v>
      </c>
      <c r="C595" s="213"/>
      <c r="D595" s="214"/>
      <c r="E595" s="199" t="s">
        <v>2319</v>
      </c>
      <c r="F595" s="126" t="s">
        <v>400</v>
      </c>
      <c r="G595" s="126"/>
      <c r="H595" s="177">
        <v>1</v>
      </c>
      <c r="I595" s="126" t="s">
        <v>2714</v>
      </c>
      <c r="J595" s="215"/>
      <c r="K595" s="126"/>
      <c r="L595" s="126"/>
      <c r="M595" s="216"/>
      <c r="N595" s="216"/>
      <c r="O595" s="962"/>
      <c r="P595" s="88"/>
      <c r="Q595" s="94"/>
      <c r="R595" s="561"/>
    </row>
    <row r="596" spans="1:25" ht="15.5" x14ac:dyDescent="0.3">
      <c r="A596" s="211"/>
      <c r="B596" s="212" t="s">
        <v>62</v>
      </c>
      <c r="C596" s="213"/>
      <c r="D596" s="214"/>
      <c r="E596" s="199" t="s">
        <v>2320</v>
      </c>
      <c r="F596" s="126" t="s">
        <v>404</v>
      </c>
      <c r="G596" s="126"/>
      <c r="H596" s="177">
        <v>1</v>
      </c>
      <c r="I596" s="126" t="s">
        <v>2716</v>
      </c>
      <c r="J596" s="215"/>
      <c r="K596" s="126"/>
      <c r="L596" s="126"/>
      <c r="M596" s="216"/>
      <c r="N596" s="216"/>
      <c r="O596" s="962"/>
      <c r="P596" s="88"/>
      <c r="Q596" s="94"/>
      <c r="R596" s="561"/>
    </row>
    <row r="597" spans="1:25" ht="16" thickBot="1" x14ac:dyDescent="0.3">
      <c r="A597" s="211"/>
      <c r="B597" s="212" t="s">
        <v>62</v>
      </c>
      <c r="C597" s="213"/>
      <c r="D597" s="126" t="s">
        <v>87</v>
      </c>
      <c r="E597" s="199" t="s">
        <v>2395</v>
      </c>
      <c r="F597" s="126"/>
      <c r="G597" s="126"/>
      <c r="H597" s="177"/>
      <c r="I597" s="126" t="s">
        <v>2715</v>
      </c>
      <c r="J597" s="215"/>
      <c r="K597" s="126" t="s">
        <v>87</v>
      </c>
      <c r="L597" s="126">
        <v>54050</v>
      </c>
      <c r="M597" s="216" t="s">
        <v>372</v>
      </c>
      <c r="N597" s="216"/>
      <c r="O597" s="99"/>
      <c r="P597" s="800" t="s">
        <v>2307</v>
      </c>
      <c r="Q597" s="334" t="s">
        <v>2321</v>
      </c>
      <c r="R597" s="918" t="s">
        <v>2322</v>
      </c>
    </row>
    <row r="598" spans="1:25" ht="13" x14ac:dyDescent="0.3">
      <c r="A598" s="552" t="s">
        <v>2466</v>
      </c>
      <c r="B598" s="102" t="s">
        <v>62</v>
      </c>
      <c r="C598" s="103" t="s">
        <v>219</v>
      </c>
      <c r="D598" s="205"/>
      <c r="E598" s="232" t="s">
        <v>2466</v>
      </c>
      <c r="F598" s="1213" t="s">
        <v>2273</v>
      </c>
      <c r="G598" s="206"/>
      <c r="H598" s="206"/>
      <c r="I598" s="104"/>
      <c r="J598" s="207"/>
      <c r="K598" s="104"/>
      <c r="L598" s="104"/>
      <c r="M598" s="107" t="s">
        <v>2421</v>
      </c>
      <c r="N598" s="107"/>
      <c r="O598" s="204"/>
      <c r="P598" s="90"/>
      <c r="Q598" s="94"/>
      <c r="R598" s="561"/>
      <c r="S598" s="568"/>
      <c r="U598" s="8"/>
      <c r="V598" s="8"/>
      <c r="W598" s="8"/>
      <c r="X598" s="8"/>
      <c r="Y598" s="8"/>
    </row>
    <row r="599" spans="1:25" ht="15.5" x14ac:dyDescent="0.3">
      <c r="A599" s="188"/>
      <c r="B599" s="203" t="s">
        <v>484</v>
      </c>
      <c r="C599" s="189"/>
      <c r="D599" s="190"/>
      <c r="E599" s="191" t="s">
        <v>2467</v>
      </c>
      <c r="F599" s="184" t="s">
        <v>93</v>
      </c>
      <c r="G599" s="184" t="s">
        <v>2461</v>
      </c>
      <c r="H599" s="184">
        <v>1</v>
      </c>
      <c r="I599" s="184"/>
      <c r="J599" s="192"/>
      <c r="K599" s="109"/>
      <c r="L599" s="109"/>
      <c r="M599" s="193"/>
      <c r="N599" s="193"/>
      <c r="O599" s="963"/>
      <c r="P599" s="88"/>
      <c r="Q599" s="94"/>
      <c r="R599" s="561"/>
      <c r="S599" s="568"/>
      <c r="U599" s="8"/>
      <c r="V599" s="8"/>
      <c r="W599" s="8"/>
      <c r="X599" s="8"/>
      <c r="Y599" s="8"/>
    </row>
    <row r="600" spans="1:25" ht="15.5" x14ac:dyDescent="0.3">
      <c r="A600" s="188"/>
      <c r="B600" s="328" t="s">
        <v>62</v>
      </c>
      <c r="C600" s="189"/>
      <c r="D600" s="190"/>
      <c r="E600" s="191" t="s">
        <v>2468</v>
      </c>
      <c r="F600" s="184" t="s">
        <v>93</v>
      </c>
      <c r="G600" s="184" t="s">
        <v>2461</v>
      </c>
      <c r="H600" s="184">
        <v>1</v>
      </c>
      <c r="I600" s="184"/>
      <c r="J600" s="192"/>
      <c r="K600" s="109"/>
      <c r="L600" s="109"/>
      <c r="M600" s="193"/>
      <c r="N600" s="193"/>
      <c r="O600" s="963"/>
      <c r="P600" s="88"/>
      <c r="Q600" s="94"/>
      <c r="R600" s="561"/>
      <c r="S600" s="568"/>
      <c r="U600" s="8"/>
      <c r="V600" s="8"/>
      <c r="W600" s="8"/>
      <c r="X600" s="8"/>
      <c r="Y600" s="8"/>
    </row>
    <row r="601" spans="1:25" ht="13.5" customHeight="1" x14ac:dyDescent="0.25">
      <c r="A601" s="188"/>
      <c r="B601" s="203" t="s">
        <v>484</v>
      </c>
      <c r="C601" s="189"/>
      <c r="D601" s="322" t="s">
        <v>363</v>
      </c>
      <c r="E601" s="191" t="s">
        <v>2469</v>
      </c>
      <c r="F601" s="184"/>
      <c r="G601" s="184"/>
      <c r="H601" s="184"/>
      <c r="I601" s="109"/>
      <c r="J601" s="192"/>
      <c r="K601" s="109" t="s">
        <v>363</v>
      </c>
      <c r="L601" s="109">
        <v>54150</v>
      </c>
      <c r="M601" s="193" t="s">
        <v>2462</v>
      </c>
      <c r="N601" s="193" t="s">
        <v>900</v>
      </c>
      <c r="O601" s="99"/>
      <c r="P601" s="89" t="s">
        <v>2455</v>
      </c>
      <c r="Q601" s="95" t="s">
        <v>2567</v>
      </c>
      <c r="R601" s="561" t="s">
        <v>1202</v>
      </c>
      <c r="S601" s="568"/>
      <c r="U601" s="8"/>
      <c r="V601" s="8"/>
      <c r="W601" s="8"/>
      <c r="X601" s="8"/>
      <c r="Y601" s="8"/>
    </row>
    <row r="602" spans="1:25" ht="13.5" customHeight="1" x14ac:dyDescent="0.25">
      <c r="A602" s="188"/>
      <c r="B602" s="203" t="s">
        <v>484</v>
      </c>
      <c r="C602" s="189"/>
      <c r="D602" s="322" t="s">
        <v>67</v>
      </c>
      <c r="E602" s="191" t="s">
        <v>2487</v>
      </c>
      <c r="F602" s="184"/>
      <c r="G602" s="184"/>
      <c r="H602" s="184"/>
      <c r="I602" s="109"/>
      <c r="J602" s="192"/>
      <c r="K602" s="109" t="s">
        <v>67</v>
      </c>
      <c r="L602" s="109">
        <v>54151</v>
      </c>
      <c r="M602" s="193" t="s">
        <v>2462</v>
      </c>
      <c r="N602" s="193" t="s">
        <v>900</v>
      </c>
      <c r="O602" s="99"/>
      <c r="P602" s="89" t="s">
        <v>1892</v>
      </c>
      <c r="Q602" s="95" t="s">
        <v>2488</v>
      </c>
      <c r="R602" s="561" t="s">
        <v>2489</v>
      </c>
      <c r="S602" s="568"/>
      <c r="U602" s="8"/>
      <c r="V602" s="8"/>
      <c r="W602" s="8"/>
      <c r="X602" s="8"/>
      <c r="Y602" s="8"/>
    </row>
    <row r="603" spans="1:25" ht="13.5" customHeight="1" thickBot="1" x14ac:dyDescent="0.3">
      <c r="A603" s="188"/>
      <c r="B603" s="203" t="s">
        <v>484</v>
      </c>
      <c r="C603" s="189"/>
      <c r="D603" s="322" t="s">
        <v>68</v>
      </c>
      <c r="E603" s="191" t="s">
        <v>2784</v>
      </c>
      <c r="F603" s="184"/>
      <c r="G603" s="184"/>
      <c r="H603" s="184"/>
      <c r="I603" s="109"/>
      <c r="J603" s="192"/>
      <c r="K603" s="109" t="s">
        <v>68</v>
      </c>
      <c r="L603" s="109">
        <v>54152</v>
      </c>
      <c r="M603" s="193" t="s">
        <v>2462</v>
      </c>
      <c r="N603" s="193" t="s">
        <v>900</v>
      </c>
      <c r="O603" s="99"/>
      <c r="P603" s="89" t="s">
        <v>1241</v>
      </c>
      <c r="Q603" s="95" t="s">
        <v>2785</v>
      </c>
      <c r="R603" s="561" t="s">
        <v>2145</v>
      </c>
      <c r="S603" s="568"/>
      <c r="U603" s="8"/>
      <c r="V603" s="8"/>
      <c r="W603" s="8"/>
      <c r="X603" s="8"/>
      <c r="Y603" s="8"/>
    </row>
    <row r="604" spans="1:25" ht="13" x14ac:dyDescent="0.3">
      <c r="A604" s="553" t="s">
        <v>2473</v>
      </c>
      <c r="B604" s="114" t="s">
        <v>62</v>
      </c>
      <c r="C604" s="115" t="s">
        <v>219</v>
      </c>
      <c r="D604" s="208"/>
      <c r="E604" s="935" t="s">
        <v>2473</v>
      </c>
      <c r="F604" s="1175" t="s">
        <v>2244</v>
      </c>
      <c r="G604" s="209"/>
      <c r="H604" s="209"/>
      <c r="I604" s="116"/>
      <c r="J604" s="210"/>
      <c r="K604" s="116"/>
      <c r="L604" s="116"/>
      <c r="M604" s="122" t="s">
        <v>2421</v>
      </c>
      <c r="N604" s="122"/>
      <c r="O604" s="861"/>
      <c r="P604" s="867"/>
      <c r="Q604" s="863"/>
      <c r="R604" s="864"/>
    </row>
    <row r="605" spans="1:25" ht="15.5" x14ac:dyDescent="0.3">
      <c r="A605" s="211"/>
      <c r="B605" s="212" t="s">
        <v>62</v>
      </c>
      <c r="C605" s="213"/>
      <c r="D605" s="214"/>
      <c r="E605" s="199" t="s">
        <v>2474</v>
      </c>
      <c r="F605" s="138" t="s">
        <v>400</v>
      </c>
      <c r="G605" s="126"/>
      <c r="H605" s="177">
        <v>1</v>
      </c>
      <c r="I605" s="126"/>
      <c r="J605" s="215"/>
      <c r="K605" s="126"/>
      <c r="L605" s="126"/>
      <c r="M605" s="216"/>
      <c r="N605" s="216"/>
      <c r="O605" s="963"/>
      <c r="P605" s="88"/>
      <c r="Q605" s="94"/>
      <c r="R605" s="865"/>
    </row>
    <row r="606" spans="1:25" ht="15.5" x14ac:dyDescent="0.3">
      <c r="A606" s="211"/>
      <c r="B606" s="212" t="s">
        <v>62</v>
      </c>
      <c r="C606" s="213"/>
      <c r="D606" s="214"/>
      <c r="E606" s="199" t="s">
        <v>2475</v>
      </c>
      <c r="F606" s="138" t="s">
        <v>404</v>
      </c>
      <c r="G606" s="126"/>
      <c r="H606" s="177">
        <v>1</v>
      </c>
      <c r="I606" s="126"/>
      <c r="J606" s="215"/>
      <c r="K606" s="126"/>
      <c r="L606" s="126"/>
      <c r="M606" s="216"/>
      <c r="N606" s="216"/>
      <c r="O606" s="963"/>
      <c r="P606" s="88"/>
      <c r="Q606" s="94"/>
      <c r="R606" s="865"/>
    </row>
    <row r="607" spans="1:25" s="522" customFormat="1" ht="15.5" x14ac:dyDescent="0.25">
      <c r="A607" s="1230"/>
      <c r="B607" s="527"/>
      <c r="C607" s="528"/>
      <c r="D607" s="322" t="s">
        <v>363</v>
      </c>
      <c r="E607" s="199" t="s">
        <v>2570</v>
      </c>
      <c r="F607" s="529"/>
      <c r="G607" s="529"/>
      <c r="H607" s="531"/>
      <c r="I607" s="529"/>
      <c r="J607" s="532"/>
      <c r="K607" s="529" t="s">
        <v>363</v>
      </c>
      <c r="L607" s="529">
        <v>54150</v>
      </c>
      <c r="M607" s="216" t="s">
        <v>2569</v>
      </c>
      <c r="N607" s="1215"/>
      <c r="O607" s="1074"/>
      <c r="P607" s="1168" t="s">
        <v>2449</v>
      </c>
      <c r="Q607" s="1243" t="s">
        <v>2457</v>
      </c>
      <c r="R607" s="855" t="s">
        <v>2451</v>
      </c>
      <c r="S607" s="1231"/>
      <c r="U607" s="1232"/>
      <c r="V607" s="1233"/>
      <c r="W607" s="1233"/>
      <c r="X607" s="1233"/>
      <c r="Y607" s="1233"/>
    </row>
    <row r="608" spans="1:25" s="522" customFormat="1" ht="16" thickBot="1" x14ac:dyDescent="0.3">
      <c r="A608" s="1281"/>
      <c r="B608" s="527"/>
      <c r="C608" s="528"/>
      <c r="D608" s="1247" t="s">
        <v>67</v>
      </c>
      <c r="E608" s="199" t="s">
        <v>2575</v>
      </c>
      <c r="F608" s="529"/>
      <c r="G608" s="529"/>
      <c r="H608" s="531"/>
      <c r="I608" s="529"/>
      <c r="J608" s="532"/>
      <c r="K608" s="529" t="s">
        <v>67</v>
      </c>
      <c r="L608" s="529">
        <v>54151</v>
      </c>
      <c r="M608" s="216" t="s">
        <v>2569</v>
      </c>
      <c r="N608" s="1215"/>
      <c r="O608" s="1074"/>
      <c r="P608" s="1168" t="s">
        <v>2470</v>
      </c>
      <c r="Q608" s="1243" t="s">
        <v>2576</v>
      </c>
      <c r="R608" s="855"/>
      <c r="S608" s="1231"/>
      <c r="U608" s="1232"/>
      <c r="V608" s="1233"/>
      <c r="W608" s="1233"/>
      <c r="X608" s="1233"/>
      <c r="Y608" s="1233"/>
    </row>
    <row r="609" spans="1:25" ht="13" x14ac:dyDescent="0.3">
      <c r="A609" s="232" t="s">
        <v>2509</v>
      </c>
      <c r="B609" s="102" t="s">
        <v>62</v>
      </c>
      <c r="C609" s="103" t="s">
        <v>219</v>
      </c>
      <c r="D609" s="205"/>
      <c r="E609" s="232" t="s">
        <v>2509</v>
      </c>
      <c r="F609" s="1213" t="s">
        <v>2514</v>
      </c>
      <c r="G609" s="206"/>
      <c r="H609" s="206"/>
      <c r="I609" s="104"/>
      <c r="J609" s="207"/>
      <c r="K609" s="104"/>
      <c r="L609" s="104"/>
      <c r="M609" s="107" t="s">
        <v>2502</v>
      </c>
      <c r="N609" s="107"/>
      <c r="O609" s="204"/>
      <c r="P609" s="90"/>
      <c r="Q609" s="94"/>
      <c r="R609" s="561"/>
      <c r="S609" s="568"/>
      <c r="U609" s="8"/>
      <c r="V609" s="8"/>
      <c r="W609" s="8"/>
      <c r="X609" s="8"/>
      <c r="Y609" s="8"/>
    </row>
    <row r="610" spans="1:25" ht="15.5" x14ac:dyDescent="0.3">
      <c r="A610" s="188"/>
      <c r="B610" s="203" t="s">
        <v>484</v>
      </c>
      <c r="C610" s="189"/>
      <c r="D610" s="190"/>
      <c r="E610" s="191" t="s">
        <v>2555</v>
      </c>
      <c r="F610" s="109" t="s">
        <v>400</v>
      </c>
      <c r="G610" s="184" t="s">
        <v>2461</v>
      </c>
      <c r="H610" s="184">
        <v>1</v>
      </c>
      <c r="I610" s="184"/>
      <c r="J610" s="192"/>
      <c r="K610" s="109"/>
      <c r="L610" s="109"/>
      <c r="M610" s="193"/>
      <c r="N610" s="193"/>
      <c r="O610" s="963"/>
      <c r="P610" s="88"/>
      <c r="Q610" s="94"/>
      <c r="R610" s="561"/>
      <c r="S610" s="568"/>
      <c r="U610" s="8"/>
      <c r="V610" s="8"/>
      <c r="W610" s="8"/>
      <c r="X610" s="8"/>
      <c r="Y610" s="8"/>
    </row>
    <row r="611" spans="1:25" ht="15.5" x14ac:dyDescent="0.3">
      <c r="A611" s="188"/>
      <c r="B611" s="328" t="s">
        <v>62</v>
      </c>
      <c r="C611" s="189"/>
      <c r="D611" s="190"/>
      <c r="E611" s="191" t="s">
        <v>2556</v>
      </c>
      <c r="F611" s="109" t="s">
        <v>404</v>
      </c>
      <c r="G611" s="184" t="s">
        <v>2461</v>
      </c>
      <c r="H611" s="184">
        <v>1</v>
      </c>
      <c r="I611" s="184"/>
      <c r="J611" s="192"/>
      <c r="K611" s="109"/>
      <c r="L611" s="109"/>
      <c r="M611" s="193"/>
      <c r="N611" s="193"/>
      <c r="O611" s="963"/>
      <c r="P611" s="88"/>
      <c r="Q611" s="94"/>
      <c r="R611" s="561"/>
      <c r="S611" s="568"/>
      <c r="U611" s="8"/>
      <c r="V611" s="8"/>
      <c r="W611" s="8"/>
      <c r="X611" s="8"/>
      <c r="Y611" s="8"/>
    </row>
    <row r="612" spans="1:25" ht="13.5" customHeight="1" x14ac:dyDescent="0.25">
      <c r="A612" s="188"/>
      <c r="B612" s="203" t="s">
        <v>484</v>
      </c>
      <c r="C612" s="189"/>
      <c r="D612" s="322" t="s">
        <v>87</v>
      </c>
      <c r="E612" s="1250" t="s">
        <v>2515</v>
      </c>
      <c r="F612" s="184"/>
      <c r="G612" s="184"/>
      <c r="H612" s="184"/>
      <c r="I612" s="109"/>
      <c r="J612" s="192"/>
      <c r="K612" s="109" t="s">
        <v>87</v>
      </c>
      <c r="L612" s="109">
        <v>54050</v>
      </c>
      <c r="M612" s="193" t="s">
        <v>2462</v>
      </c>
      <c r="N612" s="193" t="s">
        <v>900</v>
      </c>
      <c r="O612" s="99"/>
      <c r="P612" s="89" t="s">
        <v>2470</v>
      </c>
      <c r="Q612" s="95" t="s">
        <v>2513</v>
      </c>
      <c r="R612" s="561" t="s">
        <v>2486</v>
      </c>
      <c r="S612" s="568"/>
      <c r="U612" s="8"/>
      <c r="V612" s="8"/>
      <c r="W612" s="8"/>
      <c r="X612" s="8"/>
      <c r="Y612" s="8"/>
    </row>
    <row r="613" spans="1:25" ht="13.5" customHeight="1" x14ac:dyDescent="0.25">
      <c r="A613" s="188"/>
      <c r="B613" s="203" t="s">
        <v>484</v>
      </c>
      <c r="C613" s="189"/>
      <c r="D613" s="322" t="s">
        <v>88</v>
      </c>
      <c r="E613" s="1250" t="s">
        <v>2517</v>
      </c>
      <c r="F613" s="184"/>
      <c r="G613" s="184"/>
      <c r="H613" s="184"/>
      <c r="I613" s="109"/>
      <c r="J613" s="192"/>
      <c r="K613" s="109" t="s">
        <v>88</v>
      </c>
      <c r="L613" s="109">
        <v>54051</v>
      </c>
      <c r="M613" s="193" t="s">
        <v>2462</v>
      </c>
      <c r="N613" s="193" t="s">
        <v>900</v>
      </c>
      <c r="O613" s="99"/>
      <c r="P613" s="89" t="s">
        <v>2470</v>
      </c>
      <c r="Q613" s="95" t="s">
        <v>2513</v>
      </c>
      <c r="R613" s="561" t="s">
        <v>2486</v>
      </c>
      <c r="S613" s="568"/>
      <c r="U613" s="8"/>
      <c r="V613" s="8"/>
      <c r="W613" s="8"/>
      <c r="X613" s="8"/>
      <c r="Y613" s="8"/>
    </row>
    <row r="614" spans="1:25" ht="13.5" customHeight="1" x14ac:dyDescent="0.25">
      <c r="A614" s="188"/>
      <c r="B614" s="203" t="s">
        <v>484</v>
      </c>
      <c r="C614" s="189"/>
      <c r="D614" s="322" t="s">
        <v>89</v>
      </c>
      <c r="E614" s="1250" t="s">
        <v>2518</v>
      </c>
      <c r="F614" s="184"/>
      <c r="G614" s="184"/>
      <c r="H614" s="184"/>
      <c r="I614" s="109"/>
      <c r="J614" s="192"/>
      <c r="K614" s="109" t="s">
        <v>89</v>
      </c>
      <c r="L614" s="109">
        <v>54052</v>
      </c>
      <c r="M614" s="193" t="s">
        <v>2462</v>
      </c>
      <c r="N614" s="193" t="s">
        <v>900</v>
      </c>
      <c r="O614" s="99"/>
      <c r="P614" s="89" t="s">
        <v>2470</v>
      </c>
      <c r="Q614" s="95" t="s">
        <v>2513</v>
      </c>
      <c r="R614" s="561" t="s">
        <v>2486</v>
      </c>
      <c r="S614" s="568"/>
      <c r="U614" s="8"/>
      <c r="V614" s="8"/>
      <c r="W614" s="8"/>
      <c r="X614" s="8"/>
      <c r="Y614" s="8"/>
    </row>
    <row r="615" spans="1:25" ht="13.5" customHeight="1" x14ac:dyDescent="0.25">
      <c r="A615" s="188"/>
      <c r="B615" s="203" t="s">
        <v>484</v>
      </c>
      <c r="C615" s="189"/>
      <c r="D615" s="322" t="s">
        <v>90</v>
      </c>
      <c r="E615" s="1250" t="s">
        <v>2519</v>
      </c>
      <c r="F615" s="184"/>
      <c r="G615" s="184"/>
      <c r="H615" s="184"/>
      <c r="I615" s="109"/>
      <c r="J615" s="192"/>
      <c r="K615" s="109" t="s">
        <v>90</v>
      </c>
      <c r="L615" s="109">
        <v>54053</v>
      </c>
      <c r="M615" s="193" t="s">
        <v>2462</v>
      </c>
      <c r="N615" s="193" t="s">
        <v>900</v>
      </c>
      <c r="O615" s="99"/>
      <c r="P615" s="89" t="s">
        <v>2470</v>
      </c>
      <c r="Q615" s="95" t="s">
        <v>2513</v>
      </c>
      <c r="R615" s="561" t="s">
        <v>2486</v>
      </c>
      <c r="S615" s="568"/>
      <c r="U615" s="8"/>
      <c r="V615" s="8"/>
      <c r="W615" s="8"/>
      <c r="X615" s="8"/>
      <c r="Y615" s="8"/>
    </row>
    <row r="616" spans="1:25" ht="13.5" customHeight="1" x14ac:dyDescent="0.25">
      <c r="A616" s="188"/>
      <c r="B616" s="203" t="s">
        <v>484</v>
      </c>
      <c r="C616" s="189"/>
      <c r="D616" s="322" t="s">
        <v>91</v>
      </c>
      <c r="E616" s="1250" t="s">
        <v>2520</v>
      </c>
      <c r="F616" s="184"/>
      <c r="G616" s="184"/>
      <c r="H616" s="184"/>
      <c r="I616" s="109"/>
      <c r="J616" s="192"/>
      <c r="K616" s="109" t="s">
        <v>91</v>
      </c>
      <c r="L616" s="109">
        <v>54054</v>
      </c>
      <c r="M616" s="193" t="s">
        <v>2462</v>
      </c>
      <c r="N616" s="193" t="s">
        <v>900</v>
      </c>
      <c r="O616" s="99"/>
      <c r="P616" s="89" t="s">
        <v>2470</v>
      </c>
      <c r="Q616" s="95" t="s">
        <v>2513</v>
      </c>
      <c r="R616" s="561" t="s">
        <v>2486</v>
      </c>
      <c r="S616" s="568"/>
      <c r="U616" s="8"/>
      <c r="V616" s="8"/>
      <c r="W616" s="8"/>
      <c r="X616" s="8"/>
      <c r="Y616" s="8"/>
    </row>
    <row r="617" spans="1:25" ht="13.5" customHeight="1" x14ac:dyDescent="0.25">
      <c r="A617" s="188"/>
      <c r="B617" s="203" t="s">
        <v>484</v>
      </c>
      <c r="C617" s="189"/>
      <c r="D617" s="322" t="s">
        <v>121</v>
      </c>
      <c r="E617" s="1250" t="s">
        <v>2521</v>
      </c>
      <c r="F617" s="184"/>
      <c r="G617" s="184"/>
      <c r="H617" s="184"/>
      <c r="I617" s="109"/>
      <c r="J617" s="192"/>
      <c r="K617" s="109" t="s">
        <v>121</v>
      </c>
      <c r="L617" s="109">
        <v>54055</v>
      </c>
      <c r="M617" s="193" t="s">
        <v>2462</v>
      </c>
      <c r="N617" s="193" t="s">
        <v>900</v>
      </c>
      <c r="O617" s="99"/>
      <c r="P617" s="89" t="s">
        <v>2470</v>
      </c>
      <c r="Q617" s="95" t="s">
        <v>2513</v>
      </c>
      <c r="R617" s="561" t="s">
        <v>2486</v>
      </c>
      <c r="S617" s="568"/>
      <c r="U617" s="8"/>
      <c r="V617" s="8"/>
      <c r="W617" s="8"/>
      <c r="X617" s="8"/>
      <c r="Y617" s="8"/>
    </row>
    <row r="618" spans="1:25" ht="13.5" customHeight="1" x14ac:dyDescent="0.25">
      <c r="A618" s="188"/>
      <c r="B618" s="203" t="s">
        <v>484</v>
      </c>
      <c r="C618" s="189"/>
      <c r="D618" s="322" t="s">
        <v>122</v>
      </c>
      <c r="E618" s="1250" t="s">
        <v>2522</v>
      </c>
      <c r="F618" s="184"/>
      <c r="G618" s="184"/>
      <c r="H618" s="184"/>
      <c r="I618" s="109"/>
      <c r="J618" s="192"/>
      <c r="K618" s="109" t="s">
        <v>122</v>
      </c>
      <c r="L618" s="109">
        <v>54056</v>
      </c>
      <c r="M618" s="193" t="s">
        <v>2462</v>
      </c>
      <c r="N618" s="193" t="s">
        <v>900</v>
      </c>
      <c r="O618" s="99"/>
      <c r="P618" s="89" t="s">
        <v>2470</v>
      </c>
      <c r="Q618" s="95" t="s">
        <v>2513</v>
      </c>
      <c r="R618" s="561" t="s">
        <v>2486</v>
      </c>
      <c r="S618" s="568"/>
      <c r="U618" s="8"/>
      <c r="V618" s="8"/>
      <c r="W618" s="8"/>
      <c r="X618" s="8"/>
      <c r="Y618" s="8"/>
    </row>
    <row r="619" spans="1:25" ht="13.5" customHeight="1" x14ac:dyDescent="0.25">
      <c r="A619" s="188"/>
      <c r="B619" s="203" t="s">
        <v>484</v>
      </c>
      <c r="C619" s="189"/>
      <c r="D619" s="322" t="s">
        <v>123</v>
      </c>
      <c r="E619" s="1250" t="s">
        <v>2523</v>
      </c>
      <c r="F619" s="184"/>
      <c r="G619" s="184"/>
      <c r="H619" s="184"/>
      <c r="I619" s="109"/>
      <c r="J619" s="192"/>
      <c r="K619" s="109" t="s">
        <v>123</v>
      </c>
      <c r="L619" s="109">
        <v>54057</v>
      </c>
      <c r="M619" s="193" t="s">
        <v>2462</v>
      </c>
      <c r="N619" s="193" t="s">
        <v>900</v>
      </c>
      <c r="O619" s="99"/>
      <c r="P619" s="89" t="s">
        <v>2470</v>
      </c>
      <c r="Q619" s="95" t="s">
        <v>2513</v>
      </c>
      <c r="R619" s="561" t="s">
        <v>2486</v>
      </c>
      <c r="S619" s="568"/>
      <c r="U619" s="8"/>
      <c r="V619" s="8"/>
      <c r="W619" s="8"/>
      <c r="X619" s="8"/>
      <c r="Y619" s="8"/>
    </row>
    <row r="620" spans="1:25" ht="13.5" customHeight="1" x14ac:dyDescent="0.25">
      <c r="A620" s="188"/>
      <c r="B620" s="203" t="s">
        <v>484</v>
      </c>
      <c r="C620" s="189"/>
      <c r="D620" s="322" t="s">
        <v>352</v>
      </c>
      <c r="E620" s="1250" t="s">
        <v>2524</v>
      </c>
      <c r="F620" s="184"/>
      <c r="G620" s="184"/>
      <c r="H620" s="184"/>
      <c r="I620" s="109"/>
      <c r="J620" s="192"/>
      <c r="K620" s="109" t="s">
        <v>352</v>
      </c>
      <c r="L620" s="109">
        <v>54058</v>
      </c>
      <c r="M620" s="193" t="s">
        <v>2462</v>
      </c>
      <c r="N620" s="193" t="s">
        <v>900</v>
      </c>
      <c r="O620" s="99"/>
      <c r="P620" s="89" t="s">
        <v>2470</v>
      </c>
      <c r="Q620" s="95" t="s">
        <v>2513</v>
      </c>
      <c r="R620" s="561" t="s">
        <v>2486</v>
      </c>
      <c r="S620" s="568"/>
      <c r="U620" s="8"/>
      <c r="V620" s="8"/>
      <c r="W620" s="8"/>
      <c r="X620" s="8"/>
      <c r="Y620" s="8"/>
    </row>
    <row r="621" spans="1:25" ht="13.5" customHeight="1" x14ac:dyDescent="0.25">
      <c r="A621" s="188"/>
      <c r="B621" s="203" t="s">
        <v>484</v>
      </c>
      <c r="C621" s="189"/>
      <c r="D621" s="322" t="s">
        <v>374</v>
      </c>
      <c r="E621" s="1250" t="s">
        <v>2573</v>
      </c>
      <c r="F621" s="184"/>
      <c r="G621" s="184"/>
      <c r="H621" s="184"/>
      <c r="I621" s="109"/>
      <c r="J621" s="192"/>
      <c r="K621" s="109" t="s">
        <v>374</v>
      </c>
      <c r="L621" s="109">
        <v>54059</v>
      </c>
      <c r="M621" s="193" t="s">
        <v>2462</v>
      </c>
      <c r="N621" s="193" t="s">
        <v>900</v>
      </c>
      <c r="O621" s="99"/>
      <c r="P621" s="89" t="s">
        <v>2470</v>
      </c>
      <c r="Q621" s="95" t="s">
        <v>2513</v>
      </c>
      <c r="R621" s="561" t="s">
        <v>2486</v>
      </c>
      <c r="S621" s="568"/>
      <c r="U621" s="8"/>
      <c r="V621" s="8"/>
      <c r="W621" s="8"/>
      <c r="X621" s="8"/>
      <c r="Y621" s="8"/>
    </row>
    <row r="622" spans="1:25" ht="13.5" customHeight="1" x14ac:dyDescent="0.25">
      <c r="A622" s="188"/>
      <c r="B622" s="203" t="s">
        <v>484</v>
      </c>
      <c r="C622" s="189"/>
      <c r="D622" s="322" t="s">
        <v>212</v>
      </c>
      <c r="E622" s="1250" t="s">
        <v>2525</v>
      </c>
      <c r="F622" s="184"/>
      <c r="G622" s="184"/>
      <c r="H622" s="184"/>
      <c r="I622" s="109"/>
      <c r="J622" s="192"/>
      <c r="K622" s="109" t="s">
        <v>212</v>
      </c>
      <c r="L622" s="109">
        <v>54060</v>
      </c>
      <c r="M622" s="193" t="s">
        <v>2462</v>
      </c>
      <c r="N622" s="193" t="s">
        <v>900</v>
      </c>
      <c r="O622" s="99"/>
      <c r="P622" s="89" t="s">
        <v>2470</v>
      </c>
      <c r="Q622" s="95" t="s">
        <v>2513</v>
      </c>
      <c r="R622" s="561" t="s">
        <v>2486</v>
      </c>
      <c r="S622" s="568"/>
      <c r="U622" s="8"/>
      <c r="V622" s="8"/>
      <c r="W622" s="8"/>
      <c r="X622" s="8"/>
      <c r="Y622" s="8"/>
    </row>
    <row r="623" spans="1:25" ht="13.5" customHeight="1" x14ac:dyDescent="0.25">
      <c r="A623" s="188"/>
      <c r="B623" s="203" t="s">
        <v>484</v>
      </c>
      <c r="C623" s="189"/>
      <c r="D623" s="322" t="s">
        <v>288</v>
      </c>
      <c r="E623" s="1250" t="s">
        <v>2526</v>
      </c>
      <c r="F623" s="184"/>
      <c r="G623" s="184"/>
      <c r="H623" s="184"/>
      <c r="I623" s="109"/>
      <c r="J623" s="192"/>
      <c r="K623" s="109" t="s">
        <v>288</v>
      </c>
      <c r="L623" s="109">
        <v>54061</v>
      </c>
      <c r="M623" s="193" t="s">
        <v>2462</v>
      </c>
      <c r="N623" s="193" t="s">
        <v>900</v>
      </c>
      <c r="O623" s="99"/>
      <c r="P623" s="89" t="s">
        <v>2470</v>
      </c>
      <c r="Q623" s="95" t="s">
        <v>2513</v>
      </c>
      <c r="R623" s="561" t="s">
        <v>2486</v>
      </c>
      <c r="S623" s="568"/>
      <c r="U623" s="8"/>
      <c r="V623" s="8"/>
      <c r="W623" s="8"/>
      <c r="X623" s="8"/>
      <c r="Y623" s="8"/>
    </row>
    <row r="624" spans="1:25" ht="13.5" customHeight="1" x14ac:dyDescent="0.25">
      <c r="A624" s="188"/>
      <c r="B624" s="203" t="s">
        <v>484</v>
      </c>
      <c r="C624" s="189"/>
      <c r="D624" s="322" t="s">
        <v>2200</v>
      </c>
      <c r="E624" s="1250" t="s">
        <v>2527</v>
      </c>
      <c r="F624" s="184"/>
      <c r="G624" s="184"/>
      <c r="H624" s="184"/>
      <c r="I624" s="109"/>
      <c r="J624" s="192"/>
      <c r="K624" s="109" t="s">
        <v>2200</v>
      </c>
      <c r="L624" s="109">
        <v>54062</v>
      </c>
      <c r="M624" s="193" t="s">
        <v>2462</v>
      </c>
      <c r="N624" s="193" t="s">
        <v>900</v>
      </c>
      <c r="O624" s="99"/>
      <c r="P624" s="89" t="s">
        <v>2470</v>
      </c>
      <c r="Q624" s="95" t="s">
        <v>2513</v>
      </c>
      <c r="R624" s="561" t="s">
        <v>2486</v>
      </c>
      <c r="S624" s="568"/>
      <c r="U624" s="8"/>
      <c r="V624" s="8"/>
      <c r="W624" s="8"/>
      <c r="X624" s="8"/>
      <c r="Y624" s="8"/>
    </row>
    <row r="625" spans="1:25" ht="13.5" customHeight="1" x14ac:dyDescent="0.25">
      <c r="A625" s="188"/>
      <c r="B625" s="203" t="s">
        <v>484</v>
      </c>
      <c r="C625" s="189"/>
      <c r="D625" s="322" t="s">
        <v>2353</v>
      </c>
      <c r="E625" s="1250" t="s">
        <v>2528</v>
      </c>
      <c r="F625" s="184"/>
      <c r="G625" s="184"/>
      <c r="H625" s="184"/>
      <c r="I625" s="109"/>
      <c r="J625" s="192"/>
      <c r="K625" s="109" t="s">
        <v>2353</v>
      </c>
      <c r="L625" s="109">
        <v>54063</v>
      </c>
      <c r="M625" s="193" t="s">
        <v>2462</v>
      </c>
      <c r="N625" s="193" t="s">
        <v>900</v>
      </c>
      <c r="O625" s="99"/>
      <c r="P625" s="89" t="s">
        <v>2470</v>
      </c>
      <c r="Q625" s="95" t="s">
        <v>2513</v>
      </c>
      <c r="R625" s="561" t="s">
        <v>2486</v>
      </c>
      <c r="S625" s="568"/>
      <c r="U625" s="8"/>
      <c r="V625" s="8"/>
      <c r="W625" s="8"/>
      <c r="X625" s="8"/>
      <c r="Y625" s="8"/>
    </row>
    <row r="626" spans="1:25" ht="13.5" customHeight="1" x14ac:dyDescent="0.25">
      <c r="A626" s="188"/>
      <c r="B626" s="203" t="s">
        <v>484</v>
      </c>
      <c r="C626" s="189"/>
      <c r="D626" s="322" t="s">
        <v>2354</v>
      </c>
      <c r="E626" s="1250" t="s">
        <v>2529</v>
      </c>
      <c r="F626" s="184"/>
      <c r="G626" s="184"/>
      <c r="H626" s="184"/>
      <c r="I626" s="109"/>
      <c r="J626" s="192"/>
      <c r="K626" s="109" t="s">
        <v>2354</v>
      </c>
      <c r="L626" s="109">
        <v>54064</v>
      </c>
      <c r="M626" s="193" t="s">
        <v>2462</v>
      </c>
      <c r="N626" s="193" t="s">
        <v>900</v>
      </c>
      <c r="O626" s="99"/>
      <c r="P626" s="89" t="s">
        <v>2470</v>
      </c>
      <c r="Q626" s="95" t="s">
        <v>2513</v>
      </c>
      <c r="R626" s="561" t="s">
        <v>2486</v>
      </c>
      <c r="S626" s="568"/>
      <c r="U626" s="8"/>
      <c r="V626" s="8"/>
      <c r="W626" s="8"/>
      <c r="X626" s="8"/>
      <c r="Y626" s="8"/>
    </row>
    <row r="627" spans="1:25" ht="13.5" customHeight="1" x14ac:dyDescent="0.25">
      <c r="A627" s="188"/>
      <c r="B627" s="203" t="s">
        <v>484</v>
      </c>
      <c r="C627" s="189"/>
      <c r="D627" s="322" t="s">
        <v>2355</v>
      </c>
      <c r="E627" s="1250" t="s">
        <v>2530</v>
      </c>
      <c r="F627" s="184"/>
      <c r="G627" s="184"/>
      <c r="H627" s="184"/>
      <c r="I627" s="109"/>
      <c r="J627" s="192"/>
      <c r="K627" s="109" t="s">
        <v>2355</v>
      </c>
      <c r="L627" s="109">
        <v>54065</v>
      </c>
      <c r="M627" s="193" t="s">
        <v>2462</v>
      </c>
      <c r="N627" s="193" t="s">
        <v>900</v>
      </c>
      <c r="O627" s="99"/>
      <c r="P627" s="89" t="s">
        <v>2470</v>
      </c>
      <c r="Q627" s="95" t="s">
        <v>2513</v>
      </c>
      <c r="R627" s="561" t="s">
        <v>2486</v>
      </c>
      <c r="S627" s="568"/>
      <c r="U627" s="8"/>
      <c r="V627" s="8"/>
      <c r="W627" s="8"/>
      <c r="X627" s="8"/>
      <c r="Y627" s="8"/>
    </row>
    <row r="628" spans="1:25" ht="13.5" customHeight="1" x14ac:dyDescent="0.25">
      <c r="A628" s="188"/>
      <c r="B628" s="203" t="s">
        <v>484</v>
      </c>
      <c r="C628" s="189"/>
      <c r="D628" s="322" t="s">
        <v>2356</v>
      </c>
      <c r="E628" s="1250" t="s">
        <v>2531</v>
      </c>
      <c r="F628" s="184"/>
      <c r="G628" s="184"/>
      <c r="H628" s="184"/>
      <c r="I628" s="109"/>
      <c r="J628" s="192"/>
      <c r="K628" s="109" t="s">
        <v>2356</v>
      </c>
      <c r="L628" s="109">
        <v>54066</v>
      </c>
      <c r="M628" s="193" t="s">
        <v>2462</v>
      </c>
      <c r="N628" s="193" t="s">
        <v>900</v>
      </c>
      <c r="O628" s="99"/>
      <c r="P628" s="89" t="s">
        <v>2470</v>
      </c>
      <c r="Q628" s="95" t="s">
        <v>2513</v>
      </c>
      <c r="R628" s="561" t="s">
        <v>2486</v>
      </c>
      <c r="S628" s="568"/>
      <c r="U628" s="8"/>
      <c r="V628" s="8"/>
      <c r="W628" s="8"/>
      <c r="X628" s="8"/>
      <c r="Y628" s="8"/>
    </row>
    <row r="629" spans="1:25" ht="13.5" customHeight="1" x14ac:dyDescent="0.25">
      <c r="A629" s="188"/>
      <c r="B629" s="203" t="s">
        <v>484</v>
      </c>
      <c r="C629" s="189"/>
      <c r="D629" s="322" t="s">
        <v>2357</v>
      </c>
      <c r="E629" s="1250" t="s">
        <v>2532</v>
      </c>
      <c r="F629" s="184"/>
      <c r="G629" s="184"/>
      <c r="H629" s="184"/>
      <c r="I629" s="109"/>
      <c r="J629" s="192"/>
      <c r="K629" s="109" t="s">
        <v>2357</v>
      </c>
      <c r="L629" s="109">
        <v>54067</v>
      </c>
      <c r="M629" s="193" t="s">
        <v>2462</v>
      </c>
      <c r="N629" s="193" t="s">
        <v>900</v>
      </c>
      <c r="O629" s="99"/>
      <c r="P629" s="89" t="s">
        <v>2470</v>
      </c>
      <c r="Q629" s="95" t="s">
        <v>2513</v>
      </c>
      <c r="R629" s="561" t="s">
        <v>2486</v>
      </c>
      <c r="S629" s="568"/>
      <c r="U629" s="8"/>
      <c r="V629" s="8"/>
      <c r="W629" s="8"/>
      <c r="X629" s="8"/>
      <c r="Y629" s="8"/>
    </row>
    <row r="630" spans="1:25" ht="13.5" customHeight="1" thickBot="1" x14ac:dyDescent="0.3">
      <c r="A630" s="188"/>
      <c r="B630" s="203" t="s">
        <v>484</v>
      </c>
      <c r="C630" s="189"/>
      <c r="D630" s="322" t="s">
        <v>2374</v>
      </c>
      <c r="E630" s="1250" t="s">
        <v>3118</v>
      </c>
      <c r="F630" s="184"/>
      <c r="G630" s="184"/>
      <c r="H630" s="184"/>
      <c r="I630" s="109"/>
      <c r="J630" s="192"/>
      <c r="K630" s="109" t="s">
        <v>2374</v>
      </c>
      <c r="L630" s="109">
        <v>54068</v>
      </c>
      <c r="M630" s="193" t="s">
        <v>2462</v>
      </c>
      <c r="N630" s="193" t="s">
        <v>900</v>
      </c>
      <c r="O630" s="99"/>
      <c r="P630" s="89" t="s">
        <v>2470</v>
      </c>
      <c r="Q630" s="95" t="s">
        <v>3116</v>
      </c>
      <c r="R630" s="561" t="s">
        <v>3117</v>
      </c>
      <c r="S630" s="568"/>
      <c r="U630" s="8"/>
      <c r="V630" s="8"/>
      <c r="W630" s="8"/>
      <c r="X630" s="8"/>
      <c r="Y630" s="8"/>
    </row>
    <row r="631" spans="1:25" ht="13" x14ac:dyDescent="0.3">
      <c r="A631" s="325" t="s">
        <v>2510</v>
      </c>
      <c r="B631" s="114" t="s">
        <v>62</v>
      </c>
      <c r="C631" s="115" t="s">
        <v>219</v>
      </c>
      <c r="D631" s="208"/>
      <c r="E631" s="325" t="s">
        <v>2510</v>
      </c>
      <c r="F631" s="1175" t="s">
        <v>2514</v>
      </c>
      <c r="G631" s="209"/>
      <c r="H631" s="209"/>
      <c r="I631" s="116"/>
      <c r="J631" s="210"/>
      <c r="K631" s="116"/>
      <c r="L631" s="116"/>
      <c r="M631" s="122" t="s">
        <v>2502</v>
      </c>
      <c r="N631" s="122"/>
      <c r="O631" s="861"/>
      <c r="P631" s="867"/>
      <c r="Q631" s="863"/>
      <c r="R631" s="864"/>
    </row>
    <row r="632" spans="1:25" ht="15.5" x14ac:dyDescent="0.3">
      <c r="A632" s="211"/>
      <c r="B632" s="212" t="s">
        <v>62</v>
      </c>
      <c r="C632" s="213"/>
      <c r="D632" s="214"/>
      <c r="E632" s="199" t="s">
        <v>2557</v>
      </c>
      <c r="F632" s="136" t="s">
        <v>400</v>
      </c>
      <c r="G632" s="126" t="s">
        <v>2461</v>
      </c>
      <c r="H632" s="177">
        <v>1</v>
      </c>
      <c r="I632" s="126"/>
      <c r="J632" s="215"/>
      <c r="K632" s="126"/>
      <c r="L632" s="126"/>
      <c r="M632" s="216"/>
      <c r="N632" s="216"/>
      <c r="O632" s="963"/>
      <c r="P632" s="88"/>
      <c r="Q632" s="94"/>
      <c r="R632" s="865"/>
    </row>
    <row r="633" spans="1:25" ht="15.5" x14ac:dyDescent="0.3">
      <c r="A633" s="211"/>
      <c r="B633" s="212" t="s">
        <v>62</v>
      </c>
      <c r="C633" s="213"/>
      <c r="D633" s="214"/>
      <c r="E633" s="199" t="s">
        <v>2574</v>
      </c>
      <c r="F633" s="136" t="s">
        <v>404</v>
      </c>
      <c r="G633" s="126" t="s">
        <v>2461</v>
      </c>
      <c r="H633" s="177">
        <v>1</v>
      </c>
      <c r="I633" s="126"/>
      <c r="J633" s="215"/>
      <c r="K633" s="126"/>
      <c r="L633" s="126"/>
      <c r="M633" s="216"/>
      <c r="N633" s="216"/>
      <c r="O633" s="963"/>
      <c r="P633" s="88"/>
      <c r="Q633" s="94"/>
      <c r="R633" s="865"/>
    </row>
    <row r="634" spans="1:25" ht="15.5" x14ac:dyDescent="0.3">
      <c r="A634" s="1251"/>
      <c r="B634" s="212" t="s">
        <v>62</v>
      </c>
      <c r="C634" s="528"/>
      <c r="D634" s="409" t="s">
        <v>87</v>
      </c>
      <c r="E634" s="1254" t="s">
        <v>2516</v>
      </c>
      <c r="F634" s="1056"/>
      <c r="G634" s="529"/>
      <c r="H634" s="531"/>
      <c r="I634" s="529"/>
      <c r="J634" s="532"/>
      <c r="K634" s="126" t="s">
        <v>87</v>
      </c>
      <c r="L634" s="529">
        <v>54050</v>
      </c>
      <c r="M634" s="216"/>
      <c r="N634" s="1215"/>
      <c r="O634" s="1252"/>
      <c r="P634" s="89" t="s">
        <v>2470</v>
      </c>
      <c r="Q634" s="95" t="s">
        <v>2513</v>
      </c>
      <c r="R634" s="1253"/>
    </row>
    <row r="635" spans="1:25" ht="15.5" x14ac:dyDescent="0.3">
      <c r="A635" s="1251"/>
      <c r="B635" s="212" t="s">
        <v>62</v>
      </c>
      <c r="C635" s="528"/>
      <c r="D635" s="409" t="s">
        <v>88</v>
      </c>
      <c r="E635" s="1254" t="s">
        <v>2533</v>
      </c>
      <c r="F635" s="1056"/>
      <c r="G635" s="529"/>
      <c r="H635" s="531"/>
      <c r="I635" s="529"/>
      <c r="J635" s="532"/>
      <c r="K635" s="126" t="s">
        <v>88</v>
      </c>
      <c r="L635" s="529">
        <v>54051</v>
      </c>
      <c r="M635" s="216"/>
      <c r="N635" s="1215"/>
      <c r="O635" s="1252"/>
      <c r="P635" s="89" t="s">
        <v>2470</v>
      </c>
      <c r="Q635" s="95" t="s">
        <v>2513</v>
      </c>
      <c r="R635" s="1253"/>
    </row>
    <row r="636" spans="1:25" ht="15.5" x14ac:dyDescent="0.3">
      <c r="A636" s="1251"/>
      <c r="B636" s="212" t="s">
        <v>62</v>
      </c>
      <c r="C636" s="528"/>
      <c r="D636" s="409" t="s">
        <v>89</v>
      </c>
      <c r="E636" s="1254" t="s">
        <v>2534</v>
      </c>
      <c r="F636" s="1056"/>
      <c r="G636" s="529"/>
      <c r="H636" s="531"/>
      <c r="I636" s="529"/>
      <c r="J636" s="532"/>
      <c r="K636" s="126" t="s">
        <v>89</v>
      </c>
      <c r="L636" s="529">
        <v>54052</v>
      </c>
      <c r="M636" s="216"/>
      <c r="N636" s="1215"/>
      <c r="O636" s="1252"/>
      <c r="P636" s="89" t="s">
        <v>2470</v>
      </c>
      <c r="Q636" s="95" t="s">
        <v>2513</v>
      </c>
      <c r="R636" s="1253"/>
    </row>
    <row r="637" spans="1:25" ht="15.5" x14ac:dyDescent="0.3">
      <c r="A637" s="1251"/>
      <c r="B637" s="212" t="s">
        <v>62</v>
      </c>
      <c r="C637" s="528"/>
      <c r="D637" s="409" t="s">
        <v>90</v>
      </c>
      <c r="E637" s="1254" t="s">
        <v>2535</v>
      </c>
      <c r="F637" s="1056"/>
      <c r="G637" s="529"/>
      <c r="H637" s="531"/>
      <c r="I637" s="529"/>
      <c r="J637" s="532"/>
      <c r="K637" s="126" t="s">
        <v>90</v>
      </c>
      <c r="L637" s="529">
        <v>54053</v>
      </c>
      <c r="M637" s="216"/>
      <c r="N637" s="1215"/>
      <c r="O637" s="1252"/>
      <c r="P637" s="89" t="s">
        <v>2470</v>
      </c>
      <c r="Q637" s="95" t="s">
        <v>2513</v>
      </c>
      <c r="R637" s="1253"/>
    </row>
    <row r="638" spans="1:25" ht="15.5" x14ac:dyDescent="0.3">
      <c r="A638" s="1251"/>
      <c r="B638" s="212" t="s">
        <v>62</v>
      </c>
      <c r="C638" s="528"/>
      <c r="D638" s="409" t="s">
        <v>91</v>
      </c>
      <c r="E638" s="1254" t="s">
        <v>2536</v>
      </c>
      <c r="F638" s="1056"/>
      <c r="G638" s="529"/>
      <c r="H638" s="531"/>
      <c r="I638" s="529"/>
      <c r="J638" s="532"/>
      <c r="K638" s="126" t="s">
        <v>91</v>
      </c>
      <c r="L638" s="529">
        <v>54054</v>
      </c>
      <c r="M638" s="216"/>
      <c r="N638" s="1215"/>
      <c r="O638" s="1252"/>
      <c r="P638" s="89" t="s">
        <v>2470</v>
      </c>
      <c r="Q638" s="95" t="s">
        <v>2513</v>
      </c>
      <c r="R638" s="1253"/>
    </row>
    <row r="639" spans="1:25" ht="15.5" x14ac:dyDescent="0.3">
      <c r="A639" s="1251"/>
      <c r="B639" s="212" t="s">
        <v>62</v>
      </c>
      <c r="C639" s="528"/>
      <c r="D639" s="409" t="s">
        <v>121</v>
      </c>
      <c r="E639" s="1254" t="s">
        <v>2537</v>
      </c>
      <c r="F639" s="1056"/>
      <c r="G639" s="529"/>
      <c r="H639" s="531"/>
      <c r="I639" s="529"/>
      <c r="J639" s="532"/>
      <c r="K639" s="126" t="s">
        <v>121</v>
      </c>
      <c r="L639" s="529">
        <v>54055</v>
      </c>
      <c r="M639" s="216"/>
      <c r="N639" s="1215"/>
      <c r="O639" s="1252"/>
      <c r="P639" s="89" t="s">
        <v>2470</v>
      </c>
      <c r="Q639" s="95" t="s">
        <v>2513</v>
      </c>
      <c r="R639" s="1253"/>
    </row>
    <row r="640" spans="1:25" ht="15.5" x14ac:dyDescent="0.3">
      <c r="A640" s="1251"/>
      <c r="B640" s="212" t="s">
        <v>62</v>
      </c>
      <c r="C640" s="528"/>
      <c r="D640" s="409" t="s">
        <v>122</v>
      </c>
      <c r="E640" s="1254" t="s">
        <v>2538</v>
      </c>
      <c r="F640" s="1056"/>
      <c r="G640" s="529"/>
      <c r="H640" s="531"/>
      <c r="I640" s="529"/>
      <c r="J640" s="532"/>
      <c r="K640" s="126" t="s">
        <v>122</v>
      </c>
      <c r="L640" s="529">
        <v>54056</v>
      </c>
      <c r="M640" s="216"/>
      <c r="N640" s="1215"/>
      <c r="O640" s="1252"/>
      <c r="P640" s="89" t="s">
        <v>2470</v>
      </c>
      <c r="Q640" s="95" t="s">
        <v>2513</v>
      </c>
      <c r="R640" s="1253"/>
    </row>
    <row r="641" spans="1:25" ht="15.5" x14ac:dyDescent="0.3">
      <c r="A641" s="1251"/>
      <c r="B641" s="212" t="s">
        <v>62</v>
      </c>
      <c r="C641" s="528"/>
      <c r="D641" s="409" t="s">
        <v>123</v>
      </c>
      <c r="E641" s="1254" t="s">
        <v>2539</v>
      </c>
      <c r="F641" s="1056"/>
      <c r="G641" s="529"/>
      <c r="H641" s="531"/>
      <c r="I641" s="529"/>
      <c r="J641" s="532"/>
      <c r="K641" s="126" t="s">
        <v>123</v>
      </c>
      <c r="L641" s="529">
        <v>54057</v>
      </c>
      <c r="M641" s="216"/>
      <c r="N641" s="1215"/>
      <c r="O641" s="1252"/>
      <c r="P641" s="89" t="s">
        <v>2470</v>
      </c>
      <c r="Q641" s="95" t="s">
        <v>2513</v>
      </c>
      <c r="R641" s="1253"/>
    </row>
    <row r="642" spans="1:25" ht="15.5" x14ac:dyDescent="0.3">
      <c r="A642" s="1251"/>
      <c r="B642" s="212" t="s">
        <v>62</v>
      </c>
      <c r="C642" s="528"/>
      <c r="D642" s="409" t="s">
        <v>352</v>
      </c>
      <c r="E642" s="1254" t="s">
        <v>2540</v>
      </c>
      <c r="F642" s="1056"/>
      <c r="G642" s="529"/>
      <c r="H642" s="531"/>
      <c r="I642" s="529"/>
      <c r="J642" s="532"/>
      <c r="K642" s="126" t="s">
        <v>352</v>
      </c>
      <c r="L642" s="529">
        <v>54058</v>
      </c>
      <c r="M642" s="216"/>
      <c r="N642" s="1215"/>
      <c r="O642" s="1252"/>
      <c r="P642" s="89" t="s">
        <v>2470</v>
      </c>
      <c r="Q642" s="95" t="s">
        <v>2513</v>
      </c>
      <c r="R642" s="1253"/>
    </row>
    <row r="643" spans="1:25" ht="15.5" x14ac:dyDescent="0.3">
      <c r="A643" s="1251"/>
      <c r="B643" s="212" t="s">
        <v>62</v>
      </c>
      <c r="C643" s="528"/>
      <c r="D643" s="409" t="s">
        <v>374</v>
      </c>
      <c r="E643" s="1254" t="s">
        <v>2541</v>
      </c>
      <c r="F643" s="1056"/>
      <c r="G643" s="529"/>
      <c r="H643" s="531"/>
      <c r="I643" s="529"/>
      <c r="J643" s="532"/>
      <c r="K643" s="126" t="s">
        <v>374</v>
      </c>
      <c r="L643" s="529">
        <v>54059</v>
      </c>
      <c r="M643" s="216"/>
      <c r="N643" s="1215"/>
      <c r="O643" s="1252"/>
      <c r="P643" s="89" t="s">
        <v>2470</v>
      </c>
      <c r="Q643" s="95" t="s">
        <v>2513</v>
      </c>
      <c r="R643" s="1253"/>
    </row>
    <row r="644" spans="1:25" ht="15.5" x14ac:dyDescent="0.3">
      <c r="A644" s="1251"/>
      <c r="B644" s="212" t="s">
        <v>62</v>
      </c>
      <c r="C644" s="528"/>
      <c r="D644" s="409" t="s">
        <v>212</v>
      </c>
      <c r="E644" s="1254" t="s">
        <v>2542</v>
      </c>
      <c r="F644" s="1056"/>
      <c r="G644" s="529"/>
      <c r="H644" s="531"/>
      <c r="I644" s="529"/>
      <c r="J644" s="532"/>
      <c r="K644" s="126" t="s">
        <v>212</v>
      </c>
      <c r="L644" s="529">
        <v>54060</v>
      </c>
      <c r="M644" s="216"/>
      <c r="N644" s="1215"/>
      <c r="O644" s="1252"/>
      <c r="P644" s="89" t="s">
        <v>2470</v>
      </c>
      <c r="Q644" s="95" t="s">
        <v>2513</v>
      </c>
      <c r="R644" s="1253"/>
    </row>
    <row r="645" spans="1:25" ht="15.5" x14ac:dyDescent="0.3">
      <c r="A645" s="1251"/>
      <c r="B645" s="212" t="s">
        <v>62</v>
      </c>
      <c r="C645" s="528"/>
      <c r="D645" s="409" t="s">
        <v>288</v>
      </c>
      <c r="E645" s="1254" t="s">
        <v>2543</v>
      </c>
      <c r="F645" s="1056"/>
      <c r="G645" s="529"/>
      <c r="H645" s="531"/>
      <c r="I645" s="529"/>
      <c r="J645" s="532"/>
      <c r="K645" s="126" t="s">
        <v>288</v>
      </c>
      <c r="L645" s="529">
        <v>54061</v>
      </c>
      <c r="M645" s="216"/>
      <c r="N645" s="1215"/>
      <c r="O645" s="1252"/>
      <c r="P645" s="89" t="s">
        <v>2470</v>
      </c>
      <c r="Q645" s="95" t="s">
        <v>2513</v>
      </c>
      <c r="R645" s="1253"/>
    </row>
    <row r="646" spans="1:25" ht="15.5" x14ac:dyDescent="0.3">
      <c r="A646" s="1251"/>
      <c r="B646" s="212" t="s">
        <v>62</v>
      </c>
      <c r="C646" s="528"/>
      <c r="D646" s="409" t="s">
        <v>2200</v>
      </c>
      <c r="E646" s="1254" t="s">
        <v>2544</v>
      </c>
      <c r="F646" s="1056"/>
      <c r="G646" s="529"/>
      <c r="H646" s="531"/>
      <c r="I646" s="529"/>
      <c r="J646" s="532"/>
      <c r="K646" s="126" t="s">
        <v>2200</v>
      </c>
      <c r="L646" s="529">
        <v>54062</v>
      </c>
      <c r="M646" s="216"/>
      <c r="N646" s="1215"/>
      <c r="O646" s="1252"/>
      <c r="P646" s="89" t="s">
        <v>2470</v>
      </c>
      <c r="Q646" s="95" t="s">
        <v>2513</v>
      </c>
      <c r="R646" s="1253"/>
    </row>
    <row r="647" spans="1:25" ht="15.5" x14ac:dyDescent="0.3">
      <c r="A647" s="1251"/>
      <c r="B647" s="212" t="s">
        <v>62</v>
      </c>
      <c r="C647" s="528"/>
      <c r="D647" s="409" t="s">
        <v>2353</v>
      </c>
      <c r="E647" s="1254" t="s">
        <v>2545</v>
      </c>
      <c r="F647" s="1056"/>
      <c r="G647" s="529"/>
      <c r="H647" s="531"/>
      <c r="I647" s="529"/>
      <c r="J647" s="532"/>
      <c r="K647" s="126" t="s">
        <v>2353</v>
      </c>
      <c r="L647" s="529">
        <v>54063</v>
      </c>
      <c r="M647" s="216"/>
      <c r="N647" s="1215"/>
      <c r="O647" s="1252"/>
      <c r="P647" s="89" t="s">
        <v>2470</v>
      </c>
      <c r="Q647" s="95" t="s">
        <v>2513</v>
      </c>
      <c r="R647" s="1253"/>
    </row>
    <row r="648" spans="1:25" ht="15.5" x14ac:dyDescent="0.3">
      <c r="A648" s="1251"/>
      <c r="B648" s="212" t="s">
        <v>62</v>
      </c>
      <c r="C648" s="528"/>
      <c r="D648" s="409" t="s">
        <v>2354</v>
      </c>
      <c r="E648" s="1254" t="s">
        <v>2546</v>
      </c>
      <c r="F648" s="1056"/>
      <c r="G648" s="529"/>
      <c r="H648" s="531"/>
      <c r="I648" s="529"/>
      <c r="J648" s="532"/>
      <c r="K648" s="126" t="s">
        <v>2354</v>
      </c>
      <c r="L648" s="529">
        <v>54064</v>
      </c>
      <c r="M648" s="216"/>
      <c r="N648" s="1215"/>
      <c r="O648" s="1252"/>
      <c r="P648" s="89" t="s">
        <v>2470</v>
      </c>
      <c r="Q648" s="95" t="s">
        <v>2513</v>
      </c>
      <c r="R648" s="1253"/>
    </row>
    <row r="649" spans="1:25" ht="15.5" x14ac:dyDescent="0.3">
      <c r="A649" s="1251"/>
      <c r="B649" s="212" t="s">
        <v>62</v>
      </c>
      <c r="C649" s="528"/>
      <c r="D649" s="409" t="s">
        <v>2355</v>
      </c>
      <c r="E649" s="1254" t="s">
        <v>2547</v>
      </c>
      <c r="F649" s="1056"/>
      <c r="G649" s="529"/>
      <c r="H649" s="531"/>
      <c r="I649" s="529"/>
      <c r="J649" s="532"/>
      <c r="K649" s="126" t="s">
        <v>2355</v>
      </c>
      <c r="L649" s="529">
        <v>54065</v>
      </c>
      <c r="M649" s="216"/>
      <c r="N649" s="1215"/>
      <c r="O649" s="1252"/>
      <c r="P649" s="89" t="s">
        <v>2470</v>
      </c>
      <c r="Q649" s="95" t="s">
        <v>2513</v>
      </c>
      <c r="R649" s="1253"/>
    </row>
    <row r="650" spans="1:25" ht="15.5" x14ac:dyDescent="0.3">
      <c r="A650" s="1251"/>
      <c r="B650" s="212" t="s">
        <v>62</v>
      </c>
      <c r="C650" s="528"/>
      <c r="D650" s="409" t="s">
        <v>2356</v>
      </c>
      <c r="E650" s="1254" t="s">
        <v>2548</v>
      </c>
      <c r="F650" s="1056"/>
      <c r="G650" s="529"/>
      <c r="H650" s="531"/>
      <c r="I650" s="529"/>
      <c r="J650" s="532"/>
      <c r="K650" s="126" t="s">
        <v>2356</v>
      </c>
      <c r="L650" s="529">
        <v>54066</v>
      </c>
      <c r="M650" s="216"/>
      <c r="N650" s="1215"/>
      <c r="O650" s="1252"/>
      <c r="P650" s="89" t="s">
        <v>2470</v>
      </c>
      <c r="Q650" s="95" t="s">
        <v>2513</v>
      </c>
      <c r="R650" s="1253"/>
    </row>
    <row r="651" spans="1:25" ht="16" thickBot="1" x14ac:dyDescent="0.35">
      <c r="A651" s="1251"/>
      <c r="B651" s="212" t="s">
        <v>62</v>
      </c>
      <c r="C651" s="528"/>
      <c r="D651" s="409" t="s">
        <v>2357</v>
      </c>
      <c r="E651" s="1254" t="s">
        <v>2549</v>
      </c>
      <c r="F651" s="1056"/>
      <c r="G651" s="529"/>
      <c r="H651" s="531"/>
      <c r="I651" s="529"/>
      <c r="J651" s="532"/>
      <c r="K651" s="126" t="s">
        <v>2357</v>
      </c>
      <c r="L651" s="529">
        <v>54067</v>
      </c>
      <c r="M651" s="216"/>
      <c r="N651" s="1215"/>
      <c r="O651" s="1252"/>
      <c r="P651" s="89" t="s">
        <v>2470</v>
      </c>
      <c r="Q651" s="95" t="s">
        <v>2513</v>
      </c>
      <c r="R651" s="1253"/>
    </row>
    <row r="652" spans="1:25" ht="13" x14ac:dyDescent="0.3">
      <c r="A652" s="913" t="s">
        <v>2511</v>
      </c>
      <c r="B652" s="108" t="s">
        <v>62</v>
      </c>
      <c r="C652" s="108" t="s">
        <v>219</v>
      </c>
      <c r="D652" s="1171"/>
      <c r="E652" s="913" t="s">
        <v>2511</v>
      </c>
      <c r="F652" s="322" t="s">
        <v>2550</v>
      </c>
      <c r="G652" s="1172"/>
      <c r="H652" s="1172"/>
      <c r="I652" s="1172"/>
      <c r="J652" s="1173"/>
      <c r="K652" s="1172"/>
      <c r="L652" s="1172"/>
      <c r="M652" s="107" t="s">
        <v>2502</v>
      </c>
      <c r="N652" s="940"/>
      <c r="O652" s="941"/>
      <c r="P652" s="942"/>
      <c r="Q652" s="943"/>
      <c r="R652" s="855"/>
      <c r="S652" s="568"/>
      <c r="U652" s="8"/>
      <c r="V652" s="8"/>
      <c r="W652" s="8"/>
      <c r="X652" s="8"/>
      <c r="Y652" s="8"/>
    </row>
    <row r="653" spans="1:25" ht="15.5" x14ac:dyDescent="0.25">
      <c r="A653" s="1164"/>
      <c r="B653" s="108" t="s">
        <v>62</v>
      </c>
      <c r="C653" s="328"/>
      <c r="D653" s="1167"/>
      <c r="E653" s="191" t="s">
        <v>2558</v>
      </c>
      <c r="F653" s="109" t="s">
        <v>400</v>
      </c>
      <c r="G653" s="184" t="s">
        <v>2461</v>
      </c>
      <c r="H653" s="1166">
        <v>1</v>
      </c>
      <c r="I653" s="1169"/>
      <c r="J653" s="1165"/>
      <c r="K653" s="1167"/>
      <c r="L653" s="1166"/>
      <c r="M653" s="1170"/>
      <c r="N653" s="834"/>
      <c r="O653" s="799"/>
      <c r="P653" s="800"/>
      <c r="Q653" s="334"/>
      <c r="R653" s="918"/>
      <c r="S653" s="568"/>
      <c r="U653" s="8"/>
      <c r="V653" s="8"/>
      <c r="W653" s="8"/>
      <c r="X653" s="8"/>
      <c r="Y653" s="8"/>
    </row>
    <row r="654" spans="1:25" ht="15.5" x14ac:dyDescent="0.25">
      <c r="A654" s="101"/>
      <c r="B654" s="108" t="s">
        <v>62</v>
      </c>
      <c r="C654" s="108"/>
      <c r="D654" s="802"/>
      <c r="E654" s="191" t="s">
        <v>2559</v>
      </c>
      <c r="F654" s="109" t="s">
        <v>404</v>
      </c>
      <c r="G654" s="184" t="s">
        <v>2461</v>
      </c>
      <c r="H654" s="806">
        <v>1</v>
      </c>
      <c r="I654" s="805"/>
      <c r="J654" s="804"/>
      <c r="K654" s="802"/>
      <c r="L654" s="806"/>
      <c r="M654" s="832"/>
      <c r="N654" s="834"/>
      <c r="O654" s="799"/>
      <c r="P654" s="800"/>
      <c r="Q654" s="334"/>
      <c r="R654" s="918"/>
      <c r="S654" s="568"/>
      <c r="U654" s="8"/>
      <c r="V654" s="8"/>
      <c r="W654" s="8"/>
      <c r="X654" s="8"/>
      <c r="Y654" s="8"/>
    </row>
    <row r="655" spans="1:25" ht="16" thickBot="1" x14ac:dyDescent="0.4">
      <c r="A655" s="101"/>
      <c r="B655" s="108" t="s">
        <v>62</v>
      </c>
      <c r="C655" s="108"/>
      <c r="D655" s="872" t="s">
        <v>87</v>
      </c>
      <c r="E655" s="803" t="s">
        <v>2552</v>
      </c>
      <c r="F655" s="804"/>
      <c r="G655" s="806"/>
      <c r="H655" s="806"/>
      <c r="I655" s="802"/>
      <c r="J655" s="804"/>
      <c r="K655" s="109" t="s">
        <v>87</v>
      </c>
      <c r="L655" s="184">
        <v>54050</v>
      </c>
      <c r="M655" s="193" t="s">
        <v>2462</v>
      </c>
      <c r="N655" s="854"/>
      <c r="O655" s="63"/>
      <c r="P655" s="89" t="s">
        <v>2470</v>
      </c>
      <c r="Q655" s="95" t="s">
        <v>2513</v>
      </c>
      <c r="R655" s="561" t="s">
        <v>2486</v>
      </c>
      <c r="S655" s="568"/>
      <c r="U655" s="8"/>
      <c r="V655" s="8"/>
      <c r="W655" s="8"/>
      <c r="X655" s="8"/>
      <c r="Y655" s="8"/>
    </row>
    <row r="656" spans="1:25" ht="13" x14ac:dyDescent="0.3">
      <c r="A656" s="325" t="s">
        <v>2512</v>
      </c>
      <c r="B656" s="114" t="s">
        <v>62</v>
      </c>
      <c r="C656" s="115" t="s">
        <v>219</v>
      </c>
      <c r="D656" s="208"/>
      <c r="E656" s="325" t="s">
        <v>2512</v>
      </c>
      <c r="F656" s="1174" t="s">
        <v>2551</v>
      </c>
      <c r="G656" s="209"/>
      <c r="H656" s="209"/>
      <c r="I656" s="116"/>
      <c r="J656" s="210"/>
      <c r="K656" s="116"/>
      <c r="L656" s="116"/>
      <c r="M656" s="122" t="s">
        <v>2502</v>
      </c>
      <c r="N656" s="122"/>
      <c r="O656" s="204"/>
      <c r="P656" s="90"/>
      <c r="Q656" s="94"/>
      <c r="R656" s="561"/>
    </row>
    <row r="657" spans="1:25" ht="15.5" x14ac:dyDescent="0.3">
      <c r="A657" s="211"/>
      <c r="B657" s="212" t="s">
        <v>62</v>
      </c>
      <c r="C657" s="213"/>
      <c r="D657" s="214"/>
      <c r="E657" s="199" t="s">
        <v>2560</v>
      </c>
      <c r="F657" s="126" t="s">
        <v>400</v>
      </c>
      <c r="G657" s="126" t="s">
        <v>2461</v>
      </c>
      <c r="H657" s="177">
        <v>1</v>
      </c>
      <c r="I657" s="126"/>
      <c r="J657" s="215"/>
      <c r="K657" s="126"/>
      <c r="L657" s="126"/>
      <c r="M657" s="216"/>
      <c r="N657" s="216"/>
      <c r="O657" s="962"/>
      <c r="P657" s="88"/>
      <c r="Q657" s="94"/>
      <c r="R657" s="561"/>
    </row>
    <row r="658" spans="1:25" ht="15.5" x14ac:dyDescent="0.3">
      <c r="A658" s="211"/>
      <c r="B658" s="212" t="s">
        <v>62</v>
      </c>
      <c r="C658" s="213"/>
      <c r="D658" s="214"/>
      <c r="E658" s="199" t="s">
        <v>2561</v>
      </c>
      <c r="F658" s="126" t="s">
        <v>404</v>
      </c>
      <c r="G658" s="126" t="s">
        <v>2461</v>
      </c>
      <c r="H658" s="177">
        <v>1</v>
      </c>
      <c r="I658" s="126"/>
      <c r="J658" s="215"/>
      <c r="K658" s="126"/>
      <c r="L658" s="126"/>
      <c r="M658" s="216"/>
      <c r="N658" s="216"/>
      <c r="O658" s="962"/>
      <c r="P658" s="88"/>
      <c r="Q658" s="94"/>
      <c r="R658" s="561"/>
    </row>
    <row r="659" spans="1:25" ht="15.5" x14ac:dyDescent="0.3">
      <c r="A659" s="211"/>
      <c r="B659" s="212" t="s">
        <v>62</v>
      </c>
      <c r="C659" s="213"/>
      <c r="D659" s="126" t="s">
        <v>87</v>
      </c>
      <c r="E659" s="199" t="s">
        <v>2553</v>
      </c>
      <c r="F659" s="126"/>
      <c r="G659" s="126"/>
      <c r="H659" s="177"/>
      <c r="I659" s="126"/>
      <c r="J659" s="215"/>
      <c r="K659" s="126" t="s">
        <v>87</v>
      </c>
      <c r="L659" s="126">
        <v>54050</v>
      </c>
      <c r="M659" s="216" t="s">
        <v>2462</v>
      </c>
      <c r="N659" s="216"/>
      <c r="O659" s="962"/>
      <c r="P659" s="89" t="s">
        <v>2470</v>
      </c>
      <c r="Q659" s="95" t="s">
        <v>2513</v>
      </c>
      <c r="R659" s="561" t="s">
        <v>2486</v>
      </c>
    </row>
    <row r="660" spans="1:25" ht="16" thickBot="1" x14ac:dyDescent="0.3">
      <c r="A660" s="211"/>
      <c r="B660" s="212" t="s">
        <v>62</v>
      </c>
      <c r="C660" s="213"/>
      <c r="D660" s="126" t="s">
        <v>88</v>
      </c>
      <c r="E660" s="199" t="s">
        <v>2554</v>
      </c>
      <c r="F660" s="126"/>
      <c r="G660" s="126"/>
      <c r="H660" s="177"/>
      <c r="I660" s="126"/>
      <c r="J660" s="215"/>
      <c r="K660" s="126" t="s">
        <v>88</v>
      </c>
      <c r="L660" s="126">
        <v>54051</v>
      </c>
      <c r="M660" s="216" t="s">
        <v>2462</v>
      </c>
      <c r="N660" s="216"/>
      <c r="O660" s="99"/>
      <c r="P660" s="89" t="s">
        <v>2470</v>
      </c>
      <c r="Q660" s="95" t="s">
        <v>2513</v>
      </c>
      <c r="R660" s="561" t="s">
        <v>2486</v>
      </c>
    </row>
    <row r="661" spans="1:25" ht="13" x14ac:dyDescent="0.3">
      <c r="A661" s="552" t="s">
        <v>2562</v>
      </c>
      <c r="B661" s="102" t="s">
        <v>62</v>
      </c>
      <c r="C661" s="103" t="s">
        <v>219</v>
      </c>
      <c r="D661" s="205"/>
      <c r="E661" s="232" t="s">
        <v>2562</v>
      </c>
      <c r="F661" s="206"/>
      <c r="G661" s="104" t="s">
        <v>2273</v>
      </c>
      <c r="H661" s="206"/>
      <c r="I661" s="104"/>
      <c r="J661" s="207"/>
      <c r="K661" s="104"/>
      <c r="L661" s="104"/>
      <c r="M661" s="107" t="s">
        <v>69</v>
      </c>
      <c r="N661" s="107"/>
      <c r="O661" s="204"/>
      <c r="P661" s="90"/>
      <c r="Q661" s="94"/>
      <c r="R661" s="561"/>
      <c r="S661" s="568"/>
      <c r="U661" s="8"/>
      <c r="V661" s="8"/>
      <c r="W661" s="8"/>
      <c r="X661" s="8"/>
      <c r="Y661" s="8"/>
    </row>
    <row r="662" spans="1:25" ht="15.5" x14ac:dyDescent="0.3">
      <c r="A662" s="188"/>
      <c r="B662" s="203" t="s">
        <v>484</v>
      </c>
      <c r="C662" s="189"/>
      <c r="D662" s="190"/>
      <c r="E662" s="191" t="s">
        <v>2563</v>
      </c>
      <c r="F662" s="184" t="s">
        <v>93</v>
      </c>
      <c r="G662" s="184" t="s">
        <v>2461</v>
      </c>
      <c r="H662" s="184">
        <v>1</v>
      </c>
      <c r="I662" s="184"/>
      <c r="J662" s="192"/>
      <c r="K662" s="109"/>
      <c r="L662" s="109"/>
      <c r="M662" s="193"/>
      <c r="N662" s="193"/>
      <c r="O662" s="963"/>
      <c r="P662" s="88"/>
      <c r="Q662" s="94"/>
      <c r="R662" s="561"/>
      <c r="S662" s="568"/>
      <c r="U662" s="8"/>
      <c r="V662" s="8"/>
      <c r="W662" s="8"/>
      <c r="X662" s="8"/>
      <c r="Y662" s="8"/>
    </row>
    <row r="663" spans="1:25" ht="15.5" x14ac:dyDescent="0.3">
      <c r="A663" s="188"/>
      <c r="B663" s="328" t="s">
        <v>62</v>
      </c>
      <c r="C663" s="189"/>
      <c r="D663" s="190"/>
      <c r="E663" s="191" t="s">
        <v>2564</v>
      </c>
      <c r="F663" s="184" t="s">
        <v>93</v>
      </c>
      <c r="G663" s="184" t="s">
        <v>2461</v>
      </c>
      <c r="H663" s="184">
        <v>1</v>
      </c>
      <c r="I663" s="184"/>
      <c r="J663" s="192"/>
      <c r="K663" s="109"/>
      <c r="L663" s="109"/>
      <c r="M663" s="193"/>
      <c r="N663" s="193"/>
      <c r="O663" s="963"/>
      <c r="P663" s="88"/>
      <c r="Q663" s="94"/>
      <c r="R663" s="561"/>
      <c r="S663" s="568"/>
      <c r="U663" s="8"/>
      <c r="V663" s="8"/>
      <c r="W663" s="8"/>
      <c r="X663" s="8"/>
      <c r="Y663" s="8"/>
    </row>
    <row r="664" spans="1:25" ht="13.5" customHeight="1" thickBot="1" x14ac:dyDescent="0.3">
      <c r="A664" s="188"/>
      <c r="B664" s="203" t="s">
        <v>484</v>
      </c>
      <c r="C664" s="189"/>
      <c r="D664" s="322" t="s">
        <v>363</v>
      </c>
      <c r="E664" s="191" t="s">
        <v>2565</v>
      </c>
      <c r="F664" s="184"/>
      <c r="G664" s="184"/>
      <c r="H664" s="184"/>
      <c r="I664" s="109"/>
      <c r="J664" s="192"/>
      <c r="K664" s="109" t="s">
        <v>363</v>
      </c>
      <c r="L664" s="109">
        <v>54150</v>
      </c>
      <c r="M664" s="193" t="s">
        <v>372</v>
      </c>
      <c r="N664" s="193"/>
      <c r="O664" s="99"/>
      <c r="P664" s="89" t="s">
        <v>485</v>
      </c>
      <c r="Q664" s="95" t="s">
        <v>2566</v>
      </c>
      <c r="R664" s="561" t="s">
        <v>1202</v>
      </c>
      <c r="S664" s="568"/>
      <c r="U664" s="8"/>
      <c r="V664" s="8"/>
      <c r="W664" s="8"/>
      <c r="X664" s="8"/>
      <c r="Y664" s="8"/>
    </row>
    <row r="665" spans="1:25" ht="13" x14ac:dyDescent="0.3">
      <c r="A665" s="325" t="s">
        <v>2596</v>
      </c>
      <c r="B665" s="114" t="s">
        <v>62</v>
      </c>
      <c r="C665" s="115" t="s">
        <v>219</v>
      </c>
      <c r="D665" s="208"/>
      <c r="E665" s="325" t="s">
        <v>2596</v>
      </c>
      <c r="F665" s="1041" t="s">
        <v>2599</v>
      </c>
      <c r="G665" s="209"/>
      <c r="H665" s="209"/>
      <c r="I665" s="116"/>
      <c r="J665" s="210"/>
      <c r="K665" s="116"/>
      <c r="L665" s="116"/>
      <c r="M665" s="122" t="s">
        <v>2502</v>
      </c>
      <c r="N665" s="122"/>
      <c r="O665" s="204"/>
      <c r="P665" s="90"/>
      <c r="Q665" s="94"/>
      <c r="R665" s="561"/>
    </row>
    <row r="666" spans="1:25" ht="15.5" x14ac:dyDescent="0.3">
      <c r="A666" s="211"/>
      <c r="B666" s="212" t="s">
        <v>62</v>
      </c>
      <c r="C666" s="213"/>
      <c r="D666" s="214"/>
      <c r="E666" s="199" t="s">
        <v>2597</v>
      </c>
      <c r="F666" s="126" t="s">
        <v>400</v>
      </c>
      <c r="G666" s="126" t="s">
        <v>2461</v>
      </c>
      <c r="H666" s="177">
        <v>1</v>
      </c>
      <c r="I666" s="126"/>
      <c r="J666" s="215"/>
      <c r="K666" s="126"/>
      <c r="L666" s="126"/>
      <c r="M666" s="216"/>
      <c r="N666" s="216"/>
      <c r="O666" s="962"/>
      <c r="P666" s="88"/>
      <c r="Q666" s="94"/>
      <c r="R666" s="561"/>
    </row>
    <row r="667" spans="1:25" ht="15.5" x14ac:dyDescent="0.3">
      <c r="A667" s="211"/>
      <c r="B667" s="212" t="s">
        <v>62</v>
      </c>
      <c r="C667" s="213"/>
      <c r="D667" s="214"/>
      <c r="E667" s="199" t="s">
        <v>2598</v>
      </c>
      <c r="F667" s="126" t="s">
        <v>404</v>
      </c>
      <c r="G667" s="126" t="s">
        <v>2461</v>
      </c>
      <c r="H667" s="177">
        <v>1</v>
      </c>
      <c r="I667" s="126"/>
      <c r="J667" s="215"/>
      <c r="K667" s="126"/>
      <c r="L667" s="126"/>
      <c r="M667" s="216"/>
      <c r="N667" s="216"/>
      <c r="O667" s="962"/>
      <c r="P667" s="88"/>
      <c r="Q667" s="94"/>
      <c r="R667" s="561"/>
    </row>
    <row r="668" spans="1:25" ht="15.5" x14ac:dyDescent="0.3">
      <c r="A668" s="211"/>
      <c r="B668" s="212" t="s">
        <v>62</v>
      </c>
      <c r="C668" s="213"/>
      <c r="D668" s="126" t="s">
        <v>87</v>
      </c>
      <c r="E668" s="199" t="s">
        <v>2600</v>
      </c>
      <c r="F668" s="126"/>
      <c r="G668" s="126"/>
      <c r="H668" s="177"/>
      <c r="I668" s="126"/>
      <c r="J668" s="215"/>
      <c r="K668" s="126" t="s">
        <v>87</v>
      </c>
      <c r="L668" s="126">
        <v>54050</v>
      </c>
      <c r="M668" s="216" t="s">
        <v>2462</v>
      </c>
      <c r="N668" s="216"/>
      <c r="O668" s="962"/>
      <c r="P668" s="89" t="s">
        <v>622</v>
      </c>
      <c r="Q668" s="95" t="s">
        <v>2603</v>
      </c>
      <c r="R668" s="561" t="s">
        <v>2604</v>
      </c>
    </row>
    <row r="669" spans="1:25" ht="15.5" x14ac:dyDescent="0.25">
      <c r="A669" s="211"/>
      <c r="B669" s="212" t="s">
        <v>62</v>
      </c>
      <c r="C669" s="213"/>
      <c r="D669" s="126" t="s">
        <v>88</v>
      </c>
      <c r="E669" s="199" t="s">
        <v>2601</v>
      </c>
      <c r="F669" s="126"/>
      <c r="G669" s="126"/>
      <c r="H669" s="177"/>
      <c r="I669" s="126"/>
      <c r="J669" s="215"/>
      <c r="K669" s="126" t="s">
        <v>88</v>
      </c>
      <c r="L669" s="126">
        <v>54051</v>
      </c>
      <c r="M669" s="216" t="s">
        <v>2462</v>
      </c>
      <c r="N669" s="216"/>
      <c r="O669" s="99"/>
      <c r="P669" s="89" t="s">
        <v>622</v>
      </c>
      <c r="Q669" s="95" t="s">
        <v>2603</v>
      </c>
      <c r="R669" s="561" t="s">
        <v>2604</v>
      </c>
    </row>
    <row r="670" spans="1:25" ht="16" thickBot="1" x14ac:dyDescent="0.3">
      <c r="A670" s="211"/>
      <c r="B670" s="212" t="s">
        <v>62</v>
      </c>
      <c r="C670" s="213"/>
      <c r="D670" s="126" t="s">
        <v>89</v>
      </c>
      <c r="E670" s="199" t="s">
        <v>2602</v>
      </c>
      <c r="F670" s="126"/>
      <c r="G670" s="126"/>
      <c r="H670" s="177"/>
      <c r="I670" s="126"/>
      <c r="J670" s="215"/>
      <c r="K670" s="126" t="s">
        <v>89</v>
      </c>
      <c r="L670" s="126">
        <v>54052</v>
      </c>
      <c r="M670" s="216" t="s">
        <v>2462</v>
      </c>
      <c r="N670" s="216"/>
      <c r="O670" s="99"/>
      <c r="P670" s="89" t="s">
        <v>622</v>
      </c>
      <c r="Q670" s="95" t="s">
        <v>2603</v>
      </c>
      <c r="R670" s="561" t="s">
        <v>2604</v>
      </c>
    </row>
    <row r="671" spans="1:25" ht="13" x14ac:dyDescent="0.3">
      <c r="A671" s="913" t="s">
        <v>2723</v>
      </c>
      <c r="B671" s="108" t="s">
        <v>62</v>
      </c>
      <c r="C671" s="108" t="s">
        <v>219</v>
      </c>
      <c r="D671" s="1171"/>
      <c r="E671" s="913" t="s">
        <v>2723</v>
      </c>
      <c r="F671" s="322" t="s">
        <v>2728</v>
      </c>
      <c r="G671" s="1172"/>
      <c r="H671" s="1172"/>
      <c r="I671" s="1172"/>
      <c r="J671" s="1173"/>
      <c r="K671" s="1172"/>
      <c r="L671" s="1172"/>
      <c r="M671" s="107" t="s">
        <v>2502</v>
      </c>
      <c r="N671" s="940"/>
      <c r="O671" s="941"/>
      <c r="P671" s="942"/>
      <c r="Q671" s="943"/>
      <c r="R671" s="855"/>
      <c r="S671" s="568"/>
      <c r="U671" s="8"/>
      <c r="V671" s="8"/>
      <c r="W671" s="8"/>
      <c r="X671" s="8"/>
      <c r="Y671" s="8"/>
    </row>
    <row r="672" spans="1:25" ht="15.5" x14ac:dyDescent="0.25">
      <c r="A672" s="1164"/>
      <c r="B672" s="108" t="s">
        <v>62</v>
      </c>
      <c r="C672" s="328"/>
      <c r="D672" s="1167"/>
      <c r="E672" s="191" t="s">
        <v>2724</v>
      </c>
      <c r="F672" s="109" t="s">
        <v>400</v>
      </c>
      <c r="G672" s="184" t="s">
        <v>2461</v>
      </c>
      <c r="H672" s="1166">
        <v>1</v>
      </c>
      <c r="I672" s="1169"/>
      <c r="J672" s="1165"/>
      <c r="K672" s="1167"/>
      <c r="L672" s="1166"/>
      <c r="M672" s="1170"/>
      <c r="N672" s="834"/>
      <c r="O672" s="799"/>
      <c r="P672" s="800"/>
      <c r="Q672" s="334"/>
      <c r="R672" s="918"/>
      <c r="S672" s="568"/>
      <c r="U672" s="8"/>
      <c r="V672" s="8"/>
      <c r="W672" s="8"/>
      <c r="X672" s="8"/>
      <c r="Y672" s="8"/>
    </row>
    <row r="673" spans="1:25" ht="15.5" x14ac:dyDescent="0.25">
      <c r="A673" s="101"/>
      <c r="B673" s="108" t="s">
        <v>62</v>
      </c>
      <c r="C673" s="108"/>
      <c r="D673" s="802"/>
      <c r="E673" s="191" t="s">
        <v>2725</v>
      </c>
      <c r="F673" s="109" t="s">
        <v>404</v>
      </c>
      <c r="G673" s="184" t="s">
        <v>2461</v>
      </c>
      <c r="H673" s="806">
        <v>1</v>
      </c>
      <c r="I673" s="805"/>
      <c r="J673" s="804"/>
      <c r="K673" s="802"/>
      <c r="L673" s="806"/>
      <c r="M673" s="832"/>
      <c r="N673" s="834"/>
      <c r="O673" s="799"/>
      <c r="P673" s="800"/>
      <c r="Q673" s="334"/>
      <c r="R673" s="918"/>
      <c r="S673" s="568"/>
      <c r="U673" s="8"/>
      <c r="V673" s="8"/>
      <c r="W673" s="8"/>
      <c r="X673" s="8"/>
      <c r="Y673" s="8"/>
    </row>
    <row r="674" spans="1:25" ht="16" thickBot="1" x14ac:dyDescent="0.4">
      <c r="A674" s="101"/>
      <c r="B674" s="108" t="s">
        <v>62</v>
      </c>
      <c r="C674" s="108"/>
      <c r="D674" s="872" t="s">
        <v>87</v>
      </c>
      <c r="E674" s="803" t="s">
        <v>2729</v>
      </c>
      <c r="F674" s="804"/>
      <c r="G674" s="806"/>
      <c r="H674" s="806"/>
      <c r="I674" s="802"/>
      <c r="J674" s="804"/>
      <c r="K674" s="109" t="s">
        <v>87</v>
      </c>
      <c r="L674" s="184">
        <v>54050</v>
      </c>
      <c r="M674" s="193" t="s">
        <v>2462</v>
      </c>
      <c r="N674" s="854"/>
      <c r="O674" s="63"/>
      <c r="P674" s="89" t="s">
        <v>1437</v>
      </c>
      <c r="Q674" s="95" t="s">
        <v>2726</v>
      </c>
      <c r="R674" s="561" t="s">
        <v>2727</v>
      </c>
      <c r="S674" s="568"/>
      <c r="U674" s="8"/>
      <c r="V674" s="8"/>
      <c r="W674" s="8"/>
      <c r="X674" s="8"/>
      <c r="Y674" s="8"/>
    </row>
    <row r="675" spans="1:25" ht="13" x14ac:dyDescent="0.3">
      <c r="A675" s="325" t="s">
        <v>2779</v>
      </c>
      <c r="B675" s="114" t="s">
        <v>62</v>
      </c>
      <c r="C675" s="115" t="s">
        <v>219</v>
      </c>
      <c r="D675" s="208"/>
      <c r="E675" s="325" t="s">
        <v>2779</v>
      </c>
      <c r="F675" s="1041" t="s">
        <v>2776</v>
      </c>
      <c r="G675" s="209"/>
      <c r="H675" s="209"/>
      <c r="I675" s="116"/>
      <c r="J675" s="210"/>
      <c r="K675" s="116"/>
      <c r="L675" s="116"/>
      <c r="M675" s="122" t="s">
        <v>2502</v>
      </c>
      <c r="N675" s="122"/>
      <c r="O675" s="204"/>
      <c r="P675" s="90"/>
      <c r="Q675" s="94"/>
      <c r="R675" s="561"/>
    </row>
    <row r="676" spans="1:25" ht="15.5" x14ac:dyDescent="0.3">
      <c r="A676" s="211"/>
      <c r="B676" s="212" t="s">
        <v>62</v>
      </c>
      <c r="C676" s="213"/>
      <c r="D676" s="214"/>
      <c r="E676" s="199" t="s">
        <v>2780</v>
      </c>
      <c r="F676" s="126" t="s">
        <v>400</v>
      </c>
      <c r="G676" s="126" t="s">
        <v>2461</v>
      </c>
      <c r="H676" s="177">
        <v>1</v>
      </c>
      <c r="I676" s="126"/>
      <c r="J676" s="215"/>
      <c r="K676" s="126"/>
      <c r="L676" s="126"/>
      <c r="M676" s="216"/>
      <c r="N676" s="216"/>
      <c r="O676" s="962"/>
      <c r="P676" s="88"/>
      <c r="Q676" s="94"/>
      <c r="R676" s="561"/>
    </row>
    <row r="677" spans="1:25" ht="15.5" x14ac:dyDescent="0.3">
      <c r="A677" s="211"/>
      <c r="B677" s="212" t="s">
        <v>62</v>
      </c>
      <c r="C677" s="213"/>
      <c r="D677" s="214"/>
      <c r="E677" s="199" t="s">
        <v>2781</v>
      </c>
      <c r="F677" s="126" t="s">
        <v>404</v>
      </c>
      <c r="G677" s="126" t="s">
        <v>2461</v>
      </c>
      <c r="H677" s="177">
        <v>1</v>
      </c>
      <c r="I677" s="126"/>
      <c r="J677" s="215"/>
      <c r="K677" s="126"/>
      <c r="L677" s="126"/>
      <c r="M677" s="216"/>
      <c r="N677" s="216"/>
      <c r="O677" s="962"/>
      <c r="P677" s="88"/>
      <c r="Q677" s="94"/>
      <c r="R677" s="561"/>
    </row>
    <row r="678" spans="1:25" ht="16" thickBot="1" x14ac:dyDescent="0.35">
      <c r="A678" s="211"/>
      <c r="B678" s="212" t="s">
        <v>62</v>
      </c>
      <c r="C678" s="213"/>
      <c r="D678" s="126" t="s">
        <v>87</v>
      </c>
      <c r="E678" s="199" t="s">
        <v>2782</v>
      </c>
      <c r="F678" s="126"/>
      <c r="G678" s="126"/>
      <c r="H678" s="177"/>
      <c r="I678" s="126"/>
      <c r="J678" s="215"/>
      <c r="K678" s="126" t="s">
        <v>87</v>
      </c>
      <c r="L678" s="126">
        <v>54050</v>
      </c>
      <c r="M678" s="216" t="s">
        <v>2462</v>
      </c>
      <c r="N678" s="216"/>
      <c r="O678" s="962"/>
      <c r="P678" s="89" t="s">
        <v>395</v>
      </c>
      <c r="Q678" s="95" t="s">
        <v>2783</v>
      </c>
      <c r="R678" s="65" t="s">
        <v>2778</v>
      </c>
    </row>
    <row r="679" spans="1:25" ht="13" x14ac:dyDescent="0.3">
      <c r="A679" s="913" t="s">
        <v>2795</v>
      </c>
      <c r="B679" s="108" t="s">
        <v>62</v>
      </c>
      <c r="C679" s="108" t="s">
        <v>219</v>
      </c>
      <c r="D679" s="1171"/>
      <c r="E679" s="913" t="s">
        <v>2795</v>
      </c>
      <c r="F679" s="322" t="s">
        <v>2205</v>
      </c>
      <c r="G679" s="1172"/>
      <c r="H679" s="1172"/>
      <c r="I679" s="1172"/>
      <c r="J679" s="1173"/>
      <c r="K679" s="1172"/>
      <c r="L679" s="1172"/>
      <c r="M679" s="107" t="s">
        <v>2502</v>
      </c>
      <c r="N679" s="940"/>
      <c r="O679" s="941"/>
      <c r="P679" s="942"/>
      <c r="Q679" s="943"/>
      <c r="R679" s="855"/>
      <c r="S679" s="568"/>
      <c r="U679" s="8"/>
      <c r="V679" s="8"/>
      <c r="W679" s="8"/>
      <c r="X679" s="8"/>
      <c r="Y679" s="8"/>
    </row>
    <row r="680" spans="1:25" ht="15.5" x14ac:dyDescent="0.25">
      <c r="A680" s="1164"/>
      <c r="B680" s="108" t="s">
        <v>62</v>
      </c>
      <c r="C680" s="328"/>
      <c r="D680" s="1167"/>
      <c r="E680" s="191" t="s">
        <v>2796</v>
      </c>
      <c r="F680" s="109" t="s">
        <v>400</v>
      </c>
      <c r="G680" s="184" t="s">
        <v>2461</v>
      </c>
      <c r="H680" s="1166">
        <v>1</v>
      </c>
      <c r="I680" s="1169"/>
      <c r="J680" s="1165"/>
      <c r="K680" s="1167"/>
      <c r="L680" s="1166"/>
      <c r="M680" s="1170"/>
      <c r="N680" s="834"/>
      <c r="O680" s="799"/>
      <c r="P680" s="800"/>
      <c r="Q680" s="334"/>
      <c r="R680" s="918"/>
      <c r="S680" s="568"/>
      <c r="U680" s="8"/>
      <c r="V680" s="8"/>
      <c r="W680" s="8"/>
      <c r="X680" s="8"/>
      <c r="Y680" s="8"/>
    </row>
    <row r="681" spans="1:25" ht="15.5" x14ac:dyDescent="0.25">
      <c r="A681" s="101"/>
      <c r="B681" s="108" t="s">
        <v>62</v>
      </c>
      <c r="C681" s="108"/>
      <c r="D681" s="802"/>
      <c r="E681" s="191" t="s">
        <v>2797</v>
      </c>
      <c r="F681" s="109" t="s">
        <v>404</v>
      </c>
      <c r="G681" s="184" t="s">
        <v>2461</v>
      </c>
      <c r="H681" s="806">
        <v>1</v>
      </c>
      <c r="I681" s="805"/>
      <c r="J681" s="804"/>
      <c r="K681" s="802"/>
      <c r="L681" s="806"/>
      <c r="M681" s="832"/>
      <c r="N681" s="834"/>
      <c r="O681" s="799"/>
      <c r="P681" s="800"/>
      <c r="Q681" s="334"/>
      <c r="R681" s="918"/>
      <c r="S681" s="568"/>
      <c r="U681" s="8"/>
      <c r="V681" s="8"/>
      <c r="W681" s="8"/>
      <c r="X681" s="8"/>
      <c r="Y681" s="8"/>
    </row>
    <row r="682" spans="1:25" ht="15.5" x14ac:dyDescent="0.35">
      <c r="A682" s="101"/>
      <c r="B682" s="108" t="s">
        <v>62</v>
      </c>
      <c r="C682" s="108"/>
      <c r="D682" s="872" t="s">
        <v>87</v>
      </c>
      <c r="E682" s="803" t="s">
        <v>2799</v>
      </c>
      <c r="F682" s="804"/>
      <c r="G682" s="806"/>
      <c r="H682" s="806"/>
      <c r="I682" s="802"/>
      <c r="J682" s="804"/>
      <c r="K682" s="109" t="s">
        <v>87</v>
      </c>
      <c r="L682" s="184">
        <v>54050</v>
      </c>
      <c r="M682" s="193" t="s">
        <v>2462</v>
      </c>
      <c r="N682" s="854"/>
      <c r="O682" s="63"/>
      <c r="P682" s="89" t="s">
        <v>2792</v>
      </c>
      <c r="Q682" s="95" t="s">
        <v>2798</v>
      </c>
      <c r="R682" s="561" t="s">
        <v>2794</v>
      </c>
      <c r="S682" s="568"/>
      <c r="U682" s="8"/>
      <c r="V682" s="8"/>
      <c r="W682" s="8"/>
      <c r="X682" s="8"/>
      <c r="Y682" s="8"/>
    </row>
    <row r="683" spans="1:25" ht="16" thickBot="1" x14ac:dyDescent="0.4">
      <c r="A683" s="101"/>
      <c r="B683" s="108" t="s">
        <v>62</v>
      </c>
      <c r="C683" s="108"/>
      <c r="D683" s="872" t="s">
        <v>88</v>
      </c>
      <c r="E683" s="803" t="s">
        <v>2879</v>
      </c>
      <c r="F683" s="804"/>
      <c r="G683" s="806"/>
      <c r="H683" s="806"/>
      <c r="I683" s="802"/>
      <c r="J683" s="804"/>
      <c r="K683" s="109" t="s">
        <v>88</v>
      </c>
      <c r="L683" s="184">
        <v>54051</v>
      </c>
      <c r="M683" s="193" t="s">
        <v>2462</v>
      </c>
      <c r="N683" s="854"/>
      <c r="O683" s="63"/>
      <c r="P683" s="89" t="s">
        <v>2808</v>
      </c>
      <c r="Q683" s="95" t="s">
        <v>2880</v>
      </c>
      <c r="R683" s="561" t="s">
        <v>2810</v>
      </c>
      <c r="S683" s="568"/>
      <c r="U683" s="8"/>
      <c r="V683" s="8"/>
      <c r="W683" s="8"/>
      <c r="X683" s="8"/>
      <c r="Y683" s="8"/>
    </row>
    <row r="684" spans="1:25" ht="13" x14ac:dyDescent="0.3">
      <c r="A684" s="325" t="s">
        <v>2830</v>
      </c>
      <c r="B684" s="114" t="s">
        <v>62</v>
      </c>
      <c r="C684" s="115" t="s">
        <v>219</v>
      </c>
      <c r="D684" s="208"/>
      <c r="E684" s="325" t="s">
        <v>2830</v>
      </c>
      <c r="F684" s="1041"/>
      <c r="G684" s="209"/>
      <c r="H684" s="209"/>
      <c r="I684" s="116"/>
      <c r="J684" s="210"/>
      <c r="K684" s="116"/>
      <c r="L684" s="116"/>
      <c r="M684" s="122" t="s">
        <v>2502</v>
      </c>
      <c r="N684" s="122"/>
      <c r="O684" s="204"/>
      <c r="P684" s="90"/>
      <c r="Q684" s="94"/>
      <c r="R684" s="561"/>
    </row>
    <row r="685" spans="1:25" ht="15.5" x14ac:dyDescent="0.3">
      <c r="A685" s="211"/>
      <c r="B685" s="212" t="s">
        <v>62</v>
      </c>
      <c r="C685" s="213"/>
      <c r="D685" s="214"/>
      <c r="E685" s="199" t="s">
        <v>2831</v>
      </c>
      <c r="F685" s="126" t="s">
        <v>400</v>
      </c>
      <c r="G685" s="126" t="s">
        <v>2461</v>
      </c>
      <c r="H685" s="177">
        <v>1</v>
      </c>
      <c r="I685" s="126"/>
      <c r="J685" s="215"/>
      <c r="K685" s="126"/>
      <c r="L685" s="126"/>
      <c r="M685" s="216"/>
      <c r="N685" s="216"/>
      <c r="O685" s="962"/>
      <c r="P685" s="88"/>
      <c r="Q685" s="94"/>
      <c r="R685" s="561"/>
    </row>
    <row r="686" spans="1:25" ht="15.5" x14ac:dyDescent="0.3">
      <c r="A686" s="211"/>
      <c r="B686" s="212" t="s">
        <v>62</v>
      </c>
      <c r="C686" s="213"/>
      <c r="D686" s="214"/>
      <c r="E686" s="199" t="s">
        <v>2832</v>
      </c>
      <c r="F686" s="126" t="s">
        <v>404</v>
      </c>
      <c r="G686" s="126" t="s">
        <v>2461</v>
      </c>
      <c r="H686" s="177">
        <v>1</v>
      </c>
      <c r="I686" s="126"/>
      <c r="J686" s="215"/>
      <c r="K686" s="126"/>
      <c r="L686" s="126"/>
      <c r="M686" s="216"/>
      <c r="N686" s="216"/>
      <c r="O686" s="962"/>
      <c r="P686" s="88"/>
      <c r="Q686" s="94"/>
      <c r="R686" s="561"/>
    </row>
    <row r="687" spans="1:25" ht="15.5" x14ac:dyDescent="0.3">
      <c r="A687" s="211"/>
      <c r="B687" s="212"/>
      <c r="C687" s="213"/>
      <c r="D687" s="126" t="s">
        <v>87</v>
      </c>
      <c r="E687" s="199" t="s">
        <v>2836</v>
      </c>
      <c r="F687" s="126"/>
      <c r="G687" s="126"/>
      <c r="H687" s="177"/>
      <c r="I687" s="126"/>
      <c r="J687" s="215"/>
      <c r="K687" s="126" t="s">
        <v>87</v>
      </c>
      <c r="L687" s="126">
        <v>54050</v>
      </c>
      <c r="M687" s="216" t="s">
        <v>2462</v>
      </c>
      <c r="N687" s="216"/>
      <c r="O687" s="962"/>
      <c r="P687" s="89" t="s">
        <v>2754</v>
      </c>
      <c r="Q687" s="94" t="s">
        <v>2877</v>
      </c>
      <c r="R687" s="561" t="s">
        <v>2878</v>
      </c>
    </row>
    <row r="688" spans="1:25" ht="15.5" x14ac:dyDescent="0.3">
      <c r="A688" s="211"/>
      <c r="B688" s="212"/>
      <c r="C688" s="213"/>
      <c r="D688" s="126" t="s">
        <v>88</v>
      </c>
      <c r="E688" s="199" t="s">
        <v>2837</v>
      </c>
      <c r="F688" s="126"/>
      <c r="G688" s="126"/>
      <c r="H688" s="177"/>
      <c r="I688" s="126"/>
      <c r="J688" s="215"/>
      <c r="K688" s="126" t="s">
        <v>88</v>
      </c>
      <c r="L688" s="126">
        <v>54051</v>
      </c>
      <c r="M688" s="216" t="s">
        <v>2462</v>
      </c>
      <c r="N688" s="216"/>
      <c r="O688" s="962"/>
      <c r="P688" s="89" t="s">
        <v>2754</v>
      </c>
      <c r="Q688" s="94" t="s">
        <v>2877</v>
      </c>
      <c r="R688" s="561" t="s">
        <v>2878</v>
      </c>
    </row>
    <row r="689" spans="1:18" ht="15.5" x14ac:dyDescent="0.3">
      <c r="A689" s="211"/>
      <c r="B689" s="212"/>
      <c r="C689" s="213"/>
      <c r="D689" s="126" t="s">
        <v>89</v>
      </c>
      <c r="E689" s="199" t="s">
        <v>2838</v>
      </c>
      <c r="F689" s="126"/>
      <c r="G689" s="126"/>
      <c r="H689" s="177"/>
      <c r="I689" s="126"/>
      <c r="J689" s="215"/>
      <c r="K689" s="126" t="s">
        <v>89</v>
      </c>
      <c r="L689" s="126">
        <v>54052</v>
      </c>
      <c r="M689" s="216" t="s">
        <v>2462</v>
      </c>
      <c r="N689" s="216"/>
      <c r="O689" s="962"/>
      <c r="P689" s="89" t="s">
        <v>2754</v>
      </c>
      <c r="Q689" s="94" t="s">
        <v>2877</v>
      </c>
      <c r="R689" s="561" t="s">
        <v>2878</v>
      </c>
    </row>
    <row r="690" spans="1:18" ht="15.5" x14ac:dyDescent="0.3">
      <c r="A690" s="211"/>
      <c r="B690" s="212"/>
      <c r="C690" s="213"/>
      <c r="D690" s="126" t="s">
        <v>90</v>
      </c>
      <c r="E690" s="199" t="s">
        <v>2840</v>
      </c>
      <c r="F690" s="126"/>
      <c r="G690" s="126"/>
      <c r="H690" s="177"/>
      <c r="I690" s="126"/>
      <c r="J690" s="215"/>
      <c r="K690" s="126" t="s">
        <v>90</v>
      </c>
      <c r="L690" s="126">
        <v>54053</v>
      </c>
      <c r="M690" s="216" t="s">
        <v>2462</v>
      </c>
      <c r="N690" s="216"/>
      <c r="O690" s="962"/>
      <c r="P690" s="89" t="s">
        <v>2754</v>
      </c>
      <c r="Q690" s="94" t="s">
        <v>2877</v>
      </c>
      <c r="R690" s="561" t="s">
        <v>2878</v>
      </c>
    </row>
    <row r="691" spans="1:18" ht="15.5" x14ac:dyDescent="0.3">
      <c r="A691" s="211"/>
      <c r="B691" s="212"/>
      <c r="C691" s="213"/>
      <c r="D691" s="126" t="s">
        <v>91</v>
      </c>
      <c r="E691" s="199" t="s">
        <v>2841</v>
      </c>
      <c r="F691" s="126"/>
      <c r="G691" s="126"/>
      <c r="H691" s="177"/>
      <c r="I691" s="126"/>
      <c r="J691" s="215"/>
      <c r="K691" s="126" t="s">
        <v>91</v>
      </c>
      <c r="L691" s="126">
        <v>54054</v>
      </c>
      <c r="M691" s="216" t="s">
        <v>2462</v>
      </c>
      <c r="N691" s="216"/>
      <c r="O691" s="962"/>
      <c r="P691" s="89" t="s">
        <v>2754</v>
      </c>
      <c r="Q691" s="94" t="s">
        <v>2877</v>
      </c>
      <c r="R691" s="561" t="s">
        <v>2878</v>
      </c>
    </row>
    <row r="692" spans="1:18" ht="15.5" x14ac:dyDescent="0.3">
      <c r="A692" s="211"/>
      <c r="B692" s="212"/>
      <c r="C692" s="213"/>
      <c r="D692" s="126" t="s">
        <v>121</v>
      </c>
      <c r="E692" s="199" t="s">
        <v>2842</v>
      </c>
      <c r="F692" s="126"/>
      <c r="G692" s="126"/>
      <c r="H692" s="177"/>
      <c r="I692" s="126"/>
      <c r="J692" s="215"/>
      <c r="K692" s="126" t="s">
        <v>121</v>
      </c>
      <c r="L692" s="126">
        <v>54055</v>
      </c>
      <c r="M692" s="216" t="s">
        <v>2462</v>
      </c>
      <c r="N692" s="216"/>
      <c r="O692" s="962"/>
      <c r="P692" s="89" t="s">
        <v>2754</v>
      </c>
      <c r="Q692" s="94" t="s">
        <v>2877</v>
      </c>
      <c r="R692" s="561" t="s">
        <v>2878</v>
      </c>
    </row>
    <row r="693" spans="1:18" ht="15.5" x14ac:dyDescent="0.3">
      <c r="A693" s="211"/>
      <c r="B693" s="212"/>
      <c r="C693" s="213"/>
      <c r="D693" s="126" t="s">
        <v>122</v>
      </c>
      <c r="E693" s="199" t="s">
        <v>2843</v>
      </c>
      <c r="F693" s="126"/>
      <c r="G693" s="126"/>
      <c r="H693" s="177"/>
      <c r="I693" s="126"/>
      <c r="J693" s="215"/>
      <c r="K693" s="126" t="s">
        <v>122</v>
      </c>
      <c r="L693" s="126">
        <v>54056</v>
      </c>
      <c r="M693" s="216" t="s">
        <v>2462</v>
      </c>
      <c r="N693" s="216"/>
      <c r="O693" s="962"/>
      <c r="P693" s="89" t="s">
        <v>2754</v>
      </c>
      <c r="Q693" s="94" t="s">
        <v>2877</v>
      </c>
      <c r="R693" s="561" t="s">
        <v>2878</v>
      </c>
    </row>
    <row r="694" spans="1:18" ht="15.5" x14ac:dyDescent="0.3">
      <c r="A694" s="211"/>
      <c r="B694" s="212"/>
      <c r="C694" s="213"/>
      <c r="D694" s="126" t="s">
        <v>123</v>
      </c>
      <c r="E694" s="199" t="s">
        <v>2844</v>
      </c>
      <c r="F694" s="126"/>
      <c r="G694" s="126"/>
      <c r="H694" s="177"/>
      <c r="I694" s="126"/>
      <c r="J694" s="215"/>
      <c r="K694" s="126" t="s">
        <v>123</v>
      </c>
      <c r="L694" s="126">
        <v>54057</v>
      </c>
      <c r="M694" s="216" t="s">
        <v>2462</v>
      </c>
      <c r="N694" s="216"/>
      <c r="O694" s="962"/>
      <c r="P694" s="89" t="s">
        <v>2754</v>
      </c>
      <c r="Q694" s="94" t="s">
        <v>2877</v>
      </c>
      <c r="R694" s="561" t="s">
        <v>2878</v>
      </c>
    </row>
    <row r="695" spans="1:18" ht="15.5" x14ac:dyDescent="0.3">
      <c r="A695" s="211"/>
      <c r="B695" s="212"/>
      <c r="C695" s="213"/>
      <c r="D695" s="126" t="s">
        <v>352</v>
      </c>
      <c r="E695" s="199" t="s">
        <v>2845</v>
      </c>
      <c r="F695" s="126"/>
      <c r="G695" s="126"/>
      <c r="H695" s="177"/>
      <c r="I695" s="126"/>
      <c r="J695" s="215"/>
      <c r="K695" s="126" t="s">
        <v>352</v>
      </c>
      <c r="L695" s="126">
        <v>54058</v>
      </c>
      <c r="M695" s="216" t="s">
        <v>2462</v>
      </c>
      <c r="N695" s="216"/>
      <c r="O695" s="962"/>
      <c r="P695" s="89" t="s">
        <v>2754</v>
      </c>
      <c r="Q695" s="94" t="s">
        <v>2877</v>
      </c>
      <c r="R695" s="561" t="s">
        <v>2878</v>
      </c>
    </row>
    <row r="696" spans="1:18" ht="15.5" x14ac:dyDescent="0.3">
      <c r="A696" s="211"/>
      <c r="B696" s="212"/>
      <c r="C696" s="213"/>
      <c r="D696" s="126" t="s">
        <v>374</v>
      </c>
      <c r="E696" s="199" t="s">
        <v>2846</v>
      </c>
      <c r="F696" s="126"/>
      <c r="G696" s="126"/>
      <c r="H696" s="177"/>
      <c r="I696" s="126"/>
      <c r="J696" s="215"/>
      <c r="K696" s="126" t="s">
        <v>374</v>
      </c>
      <c r="L696" s="126">
        <v>54059</v>
      </c>
      <c r="M696" s="216" t="s">
        <v>2462</v>
      </c>
      <c r="N696" s="216"/>
      <c r="O696" s="962"/>
      <c r="P696" s="89" t="s">
        <v>2754</v>
      </c>
      <c r="Q696" s="94" t="s">
        <v>2877</v>
      </c>
      <c r="R696" s="561" t="s">
        <v>2878</v>
      </c>
    </row>
    <row r="697" spans="1:18" ht="15.5" x14ac:dyDescent="0.3">
      <c r="A697" s="211"/>
      <c r="B697" s="212"/>
      <c r="C697" s="213"/>
      <c r="D697" s="126" t="s">
        <v>212</v>
      </c>
      <c r="E697" s="199" t="s">
        <v>2847</v>
      </c>
      <c r="F697" s="126"/>
      <c r="G697" s="126"/>
      <c r="H697" s="177"/>
      <c r="I697" s="126"/>
      <c r="J697" s="215"/>
      <c r="K697" s="126" t="s">
        <v>212</v>
      </c>
      <c r="L697" s="126">
        <v>54060</v>
      </c>
      <c r="M697" s="216" t="s">
        <v>2462</v>
      </c>
      <c r="N697" s="216"/>
      <c r="O697" s="962"/>
      <c r="P697" s="89" t="s">
        <v>2754</v>
      </c>
      <c r="Q697" s="94" t="s">
        <v>2877</v>
      </c>
      <c r="R697" s="561" t="s">
        <v>2878</v>
      </c>
    </row>
    <row r="698" spans="1:18" ht="15.5" x14ac:dyDescent="0.3">
      <c r="A698" s="211"/>
      <c r="B698" s="212"/>
      <c r="C698" s="213"/>
      <c r="D698" s="126" t="s">
        <v>288</v>
      </c>
      <c r="E698" s="199" t="s">
        <v>2848</v>
      </c>
      <c r="F698" s="126"/>
      <c r="G698" s="126"/>
      <c r="H698" s="177"/>
      <c r="I698" s="126"/>
      <c r="J698" s="215"/>
      <c r="K698" s="126" t="s">
        <v>288</v>
      </c>
      <c r="L698" s="126">
        <v>54061</v>
      </c>
      <c r="M698" s="216" t="s">
        <v>2462</v>
      </c>
      <c r="N698" s="216"/>
      <c r="O698" s="962"/>
      <c r="P698" s="89" t="s">
        <v>2754</v>
      </c>
      <c r="Q698" s="94" t="s">
        <v>2877</v>
      </c>
      <c r="R698" s="561" t="s">
        <v>2878</v>
      </c>
    </row>
    <row r="699" spans="1:18" ht="15.5" x14ac:dyDescent="0.3">
      <c r="A699" s="211"/>
      <c r="B699" s="212"/>
      <c r="C699" s="213"/>
      <c r="D699" s="126" t="s">
        <v>2200</v>
      </c>
      <c r="E699" s="199" t="s">
        <v>2849</v>
      </c>
      <c r="F699" s="126"/>
      <c r="G699" s="126"/>
      <c r="H699" s="177"/>
      <c r="I699" s="126"/>
      <c r="J699" s="215"/>
      <c r="K699" s="126" t="s">
        <v>2200</v>
      </c>
      <c r="L699" s="126">
        <v>54062</v>
      </c>
      <c r="M699" s="216" t="s">
        <v>2462</v>
      </c>
      <c r="N699" s="216"/>
      <c r="O699" s="962"/>
      <c r="P699" s="89" t="s">
        <v>2754</v>
      </c>
      <c r="Q699" s="94" t="s">
        <v>2877</v>
      </c>
      <c r="R699" s="561" t="s">
        <v>2878</v>
      </c>
    </row>
    <row r="700" spans="1:18" ht="15.5" x14ac:dyDescent="0.3">
      <c r="A700" s="211"/>
      <c r="B700" s="212"/>
      <c r="C700" s="213"/>
      <c r="D700" s="126" t="s">
        <v>2353</v>
      </c>
      <c r="E700" s="199" t="s">
        <v>2850</v>
      </c>
      <c r="F700" s="126"/>
      <c r="G700" s="126"/>
      <c r="H700" s="177"/>
      <c r="I700" s="126"/>
      <c r="J700" s="215"/>
      <c r="K700" s="126" t="s">
        <v>2353</v>
      </c>
      <c r="L700" s="126">
        <v>54063</v>
      </c>
      <c r="M700" s="216" t="s">
        <v>2462</v>
      </c>
      <c r="N700" s="216"/>
      <c r="O700" s="962"/>
      <c r="P700" s="89" t="s">
        <v>2754</v>
      </c>
      <c r="Q700" s="94" t="s">
        <v>2877</v>
      </c>
      <c r="R700" s="561" t="s">
        <v>2878</v>
      </c>
    </row>
    <row r="701" spans="1:18" ht="15.5" x14ac:dyDescent="0.3">
      <c r="A701" s="211"/>
      <c r="B701" s="212"/>
      <c r="C701" s="213"/>
      <c r="D701" s="126" t="s">
        <v>2354</v>
      </c>
      <c r="E701" s="199" t="s">
        <v>2851</v>
      </c>
      <c r="F701" s="126"/>
      <c r="G701" s="126"/>
      <c r="H701" s="177"/>
      <c r="I701" s="126"/>
      <c r="J701" s="215"/>
      <c r="K701" s="126" t="s">
        <v>2354</v>
      </c>
      <c r="L701" s="126">
        <v>54064</v>
      </c>
      <c r="M701" s="216" t="s">
        <v>2462</v>
      </c>
      <c r="N701" s="216"/>
      <c r="O701" s="962"/>
      <c r="P701" s="89" t="s">
        <v>2754</v>
      </c>
      <c r="Q701" s="94" t="s">
        <v>2877</v>
      </c>
      <c r="R701" s="561" t="s">
        <v>2878</v>
      </c>
    </row>
    <row r="702" spans="1:18" ht="15.5" x14ac:dyDescent="0.3">
      <c r="A702" s="211"/>
      <c r="B702" s="212"/>
      <c r="C702" s="213"/>
      <c r="D702" s="126" t="s">
        <v>2355</v>
      </c>
      <c r="E702" s="199" t="s">
        <v>2852</v>
      </c>
      <c r="F702" s="126"/>
      <c r="G702" s="126"/>
      <c r="H702" s="177"/>
      <c r="I702" s="126"/>
      <c r="J702" s="215"/>
      <c r="K702" s="126" t="s">
        <v>2355</v>
      </c>
      <c r="L702" s="126">
        <v>54065</v>
      </c>
      <c r="M702" s="216" t="s">
        <v>2462</v>
      </c>
      <c r="N702" s="216"/>
      <c r="O702" s="962"/>
      <c r="P702" s="89" t="s">
        <v>2754</v>
      </c>
      <c r="Q702" s="94" t="s">
        <v>2877</v>
      </c>
      <c r="R702" s="561" t="s">
        <v>2878</v>
      </c>
    </row>
    <row r="703" spans="1:18" ht="15.5" x14ac:dyDescent="0.3">
      <c r="A703" s="211"/>
      <c r="B703" s="212"/>
      <c r="C703" s="213"/>
      <c r="D703" s="126" t="s">
        <v>2356</v>
      </c>
      <c r="E703" s="199" t="s">
        <v>2853</v>
      </c>
      <c r="F703" s="126"/>
      <c r="G703" s="126"/>
      <c r="H703" s="177"/>
      <c r="I703" s="126"/>
      <c r="J703" s="215"/>
      <c r="K703" s="126" t="s">
        <v>2356</v>
      </c>
      <c r="L703" s="126">
        <v>54066</v>
      </c>
      <c r="M703" s="216" t="s">
        <v>2462</v>
      </c>
      <c r="N703" s="216"/>
      <c r="O703" s="962"/>
      <c r="P703" s="89" t="s">
        <v>2754</v>
      </c>
      <c r="Q703" s="94" t="s">
        <v>2877</v>
      </c>
      <c r="R703" s="561" t="s">
        <v>2878</v>
      </c>
    </row>
    <row r="704" spans="1:18" ht="15.5" x14ac:dyDescent="0.3">
      <c r="A704" s="211"/>
      <c r="B704" s="212" t="s">
        <v>62</v>
      </c>
      <c r="C704" s="213"/>
      <c r="D704" s="126" t="s">
        <v>2357</v>
      </c>
      <c r="E704" s="199" t="s">
        <v>2854</v>
      </c>
      <c r="F704" s="126"/>
      <c r="G704" s="126"/>
      <c r="H704" s="177"/>
      <c r="I704" s="126"/>
      <c r="J704" s="215"/>
      <c r="K704" s="126" t="s">
        <v>2357</v>
      </c>
      <c r="L704" s="126">
        <v>54067</v>
      </c>
      <c r="M704" s="216" t="s">
        <v>2462</v>
      </c>
      <c r="N704" s="216"/>
      <c r="O704" s="962"/>
      <c r="P704" s="89" t="s">
        <v>2754</v>
      </c>
      <c r="Q704" s="94" t="s">
        <v>2877</v>
      </c>
      <c r="R704" s="561" t="s">
        <v>2878</v>
      </c>
    </row>
    <row r="705" spans="1:25" ht="15.5" x14ac:dyDescent="0.3">
      <c r="A705" s="211"/>
      <c r="B705" s="212"/>
      <c r="C705" s="213"/>
      <c r="D705" s="126" t="s">
        <v>2374</v>
      </c>
      <c r="E705" s="199" t="s">
        <v>2855</v>
      </c>
      <c r="F705" s="126"/>
      <c r="G705" s="126"/>
      <c r="H705" s="177"/>
      <c r="I705" s="126"/>
      <c r="J705" s="215"/>
      <c r="K705" s="126" t="s">
        <v>2374</v>
      </c>
      <c r="L705" s="126">
        <v>54068</v>
      </c>
      <c r="M705" s="216" t="s">
        <v>2462</v>
      </c>
      <c r="N705" s="216"/>
      <c r="O705" s="962"/>
      <c r="P705" s="89" t="s">
        <v>2754</v>
      </c>
      <c r="Q705" s="94" t="s">
        <v>2877</v>
      </c>
      <c r="R705" s="561" t="s">
        <v>2878</v>
      </c>
    </row>
    <row r="706" spans="1:25" ht="16" thickBot="1" x14ac:dyDescent="0.35">
      <c r="A706" s="211"/>
      <c r="B706" s="212" t="s">
        <v>62</v>
      </c>
      <c r="C706" s="213"/>
      <c r="D706" s="126" t="s">
        <v>2839</v>
      </c>
      <c r="E706" s="199" t="s">
        <v>2856</v>
      </c>
      <c r="F706" s="126"/>
      <c r="G706" s="126"/>
      <c r="H706" s="177"/>
      <c r="I706" s="126"/>
      <c r="J706" s="215"/>
      <c r="K706" s="126" t="s">
        <v>2839</v>
      </c>
      <c r="L706" s="126">
        <v>54069</v>
      </c>
      <c r="M706" s="216" t="s">
        <v>2462</v>
      </c>
      <c r="N706" s="216"/>
      <c r="O706" s="962"/>
      <c r="P706" s="89" t="s">
        <v>2754</v>
      </c>
      <c r="Q706" s="94" t="s">
        <v>2877</v>
      </c>
      <c r="R706" s="561" t="s">
        <v>2878</v>
      </c>
    </row>
    <row r="707" spans="1:25" ht="13" x14ac:dyDescent="0.3">
      <c r="A707" s="913" t="s">
        <v>2833</v>
      </c>
      <c r="B707" s="108" t="s">
        <v>62</v>
      </c>
      <c r="C707" s="108" t="s">
        <v>219</v>
      </c>
      <c r="D707" s="1171"/>
      <c r="E707" s="913" t="s">
        <v>2833</v>
      </c>
      <c r="F707" s="322"/>
      <c r="G707" s="1172"/>
      <c r="H707" s="1172"/>
      <c r="I707" s="1172"/>
      <c r="J707" s="1173"/>
      <c r="K707" s="1172"/>
      <c r="L707" s="1172"/>
      <c r="M707" s="107" t="s">
        <v>2502</v>
      </c>
      <c r="N707" s="940"/>
      <c r="O707" s="941"/>
      <c r="P707" s="942"/>
      <c r="Q707" s="943"/>
      <c r="R707" s="855"/>
      <c r="S707" s="568"/>
      <c r="U707" s="8"/>
      <c r="V707" s="8"/>
      <c r="W707" s="8"/>
      <c r="X707" s="8"/>
      <c r="Y707" s="8"/>
    </row>
    <row r="708" spans="1:25" ht="15.5" x14ac:dyDescent="0.25">
      <c r="A708" s="1164"/>
      <c r="B708" s="108" t="s">
        <v>62</v>
      </c>
      <c r="C708" s="328"/>
      <c r="D708" s="1167"/>
      <c r="E708" s="191" t="s">
        <v>2834</v>
      </c>
      <c r="F708" s="109" t="s">
        <v>400</v>
      </c>
      <c r="G708" s="184" t="s">
        <v>2461</v>
      </c>
      <c r="H708" s="1166">
        <v>1</v>
      </c>
      <c r="I708" s="1169"/>
      <c r="J708" s="1165"/>
      <c r="K708" s="1167"/>
      <c r="L708" s="1166"/>
      <c r="M708" s="1170"/>
      <c r="N708" s="834"/>
      <c r="O708" s="799"/>
      <c r="P708" s="800"/>
      <c r="Q708" s="334"/>
      <c r="R708" s="918"/>
      <c r="S708" s="568"/>
      <c r="U708" s="8"/>
      <c r="V708" s="8"/>
      <c r="W708" s="8"/>
      <c r="X708" s="8"/>
      <c r="Y708" s="8"/>
    </row>
    <row r="709" spans="1:25" ht="15.5" x14ac:dyDescent="0.25">
      <c r="A709" s="101"/>
      <c r="B709" s="108" t="s">
        <v>62</v>
      </c>
      <c r="C709" s="108"/>
      <c r="D709" s="802"/>
      <c r="E709" s="191" t="s">
        <v>2835</v>
      </c>
      <c r="F709" s="109" t="s">
        <v>404</v>
      </c>
      <c r="G709" s="184" t="s">
        <v>2461</v>
      </c>
      <c r="H709" s="806">
        <v>1</v>
      </c>
      <c r="I709" s="805"/>
      <c r="J709" s="804"/>
      <c r="K709" s="802"/>
      <c r="L709" s="806"/>
      <c r="M709" s="832"/>
      <c r="N709" s="834"/>
      <c r="O709" s="799"/>
      <c r="P709" s="800"/>
      <c r="Q709" s="334"/>
      <c r="R709" s="918"/>
      <c r="S709" s="568"/>
      <c r="U709" s="8"/>
      <c r="V709" s="8"/>
      <c r="W709" s="8"/>
      <c r="X709" s="8"/>
      <c r="Y709" s="8"/>
    </row>
    <row r="710" spans="1:25" ht="15.5" x14ac:dyDescent="0.35">
      <c r="A710" s="101"/>
      <c r="B710" s="108"/>
      <c r="C710" s="108"/>
      <c r="D710" s="802" t="s">
        <v>87</v>
      </c>
      <c r="E710" s="803" t="s">
        <v>2857</v>
      </c>
      <c r="F710" s="109"/>
      <c r="G710" s="184"/>
      <c r="H710" s="806"/>
      <c r="I710" s="805"/>
      <c r="J710" s="804"/>
      <c r="K710" s="802" t="s">
        <v>87</v>
      </c>
      <c r="L710" s="184">
        <v>54050</v>
      </c>
      <c r="M710" s="193" t="s">
        <v>2462</v>
      </c>
      <c r="N710" s="834"/>
      <c r="O710" s="799"/>
      <c r="P710" s="89" t="s">
        <v>2754</v>
      </c>
      <c r="Q710" s="94" t="s">
        <v>2877</v>
      </c>
      <c r="R710" s="561" t="s">
        <v>2878</v>
      </c>
      <c r="S710" s="568"/>
      <c r="U710" s="8"/>
      <c r="V710" s="8"/>
      <c r="W710" s="8"/>
      <c r="X710" s="8"/>
      <c r="Y710" s="8"/>
    </row>
    <row r="711" spans="1:25" ht="15.5" x14ac:dyDescent="0.35">
      <c r="A711" s="101"/>
      <c r="B711" s="108"/>
      <c r="C711" s="108"/>
      <c r="D711" s="802" t="s">
        <v>88</v>
      </c>
      <c r="E711" s="803" t="s">
        <v>2858</v>
      </c>
      <c r="F711" s="109"/>
      <c r="G711" s="184"/>
      <c r="H711" s="806"/>
      <c r="I711" s="805"/>
      <c r="J711" s="804"/>
      <c r="K711" s="802" t="s">
        <v>88</v>
      </c>
      <c r="L711" s="184">
        <v>54051</v>
      </c>
      <c r="M711" s="193" t="s">
        <v>2462</v>
      </c>
      <c r="N711" s="834"/>
      <c r="O711" s="799"/>
      <c r="P711" s="89" t="s">
        <v>2754</v>
      </c>
      <c r="Q711" s="94" t="s">
        <v>2877</v>
      </c>
      <c r="R711" s="561" t="s">
        <v>2878</v>
      </c>
      <c r="S711" s="568"/>
      <c r="U711" s="8"/>
      <c r="V711" s="8"/>
      <c r="W711" s="8"/>
      <c r="X711" s="8"/>
      <c r="Y711" s="8"/>
    </row>
    <row r="712" spans="1:25" ht="15.5" x14ac:dyDescent="0.35">
      <c r="A712" s="101"/>
      <c r="B712" s="108"/>
      <c r="C712" s="108"/>
      <c r="D712" s="802" t="s">
        <v>89</v>
      </c>
      <c r="E712" s="803" t="s">
        <v>2859</v>
      </c>
      <c r="F712" s="109"/>
      <c r="G712" s="184"/>
      <c r="H712" s="806"/>
      <c r="I712" s="805"/>
      <c r="J712" s="804"/>
      <c r="K712" s="802" t="s">
        <v>89</v>
      </c>
      <c r="L712" s="184">
        <v>54052</v>
      </c>
      <c r="M712" s="193" t="s">
        <v>2462</v>
      </c>
      <c r="N712" s="834"/>
      <c r="O712" s="799"/>
      <c r="P712" s="89" t="s">
        <v>2754</v>
      </c>
      <c r="Q712" s="94" t="s">
        <v>2877</v>
      </c>
      <c r="R712" s="561" t="s">
        <v>2878</v>
      </c>
      <c r="S712" s="568"/>
      <c r="U712" s="8"/>
      <c r="V712" s="8"/>
      <c r="W712" s="8"/>
      <c r="X712" s="8"/>
      <c r="Y712" s="8"/>
    </row>
    <row r="713" spans="1:25" ht="15.5" x14ac:dyDescent="0.35">
      <c r="A713" s="101"/>
      <c r="B713" s="108"/>
      <c r="C713" s="108"/>
      <c r="D713" s="802" t="s">
        <v>90</v>
      </c>
      <c r="E713" s="803" t="s">
        <v>2860</v>
      </c>
      <c r="F713" s="109"/>
      <c r="G713" s="184"/>
      <c r="H713" s="806"/>
      <c r="I713" s="805"/>
      <c r="J713" s="804"/>
      <c r="K713" s="802" t="s">
        <v>90</v>
      </c>
      <c r="L713" s="184">
        <v>54053</v>
      </c>
      <c r="M713" s="193" t="s">
        <v>2462</v>
      </c>
      <c r="N713" s="834"/>
      <c r="O713" s="799"/>
      <c r="P713" s="89" t="s">
        <v>2754</v>
      </c>
      <c r="Q713" s="94" t="s">
        <v>2877</v>
      </c>
      <c r="R713" s="561" t="s">
        <v>2878</v>
      </c>
      <c r="S713" s="568"/>
      <c r="U713" s="8"/>
      <c r="V713" s="8"/>
      <c r="W713" s="8"/>
      <c r="X713" s="8"/>
      <c r="Y713" s="8"/>
    </row>
    <row r="714" spans="1:25" ht="15.5" x14ac:dyDescent="0.35">
      <c r="A714" s="101"/>
      <c r="B714" s="108"/>
      <c r="C714" s="108"/>
      <c r="D714" s="802" t="s">
        <v>91</v>
      </c>
      <c r="E714" s="803" t="s">
        <v>2861</v>
      </c>
      <c r="F714" s="109"/>
      <c r="G714" s="184"/>
      <c r="H714" s="806"/>
      <c r="I714" s="805"/>
      <c r="J714" s="804"/>
      <c r="K714" s="802" t="s">
        <v>91</v>
      </c>
      <c r="L714" s="184">
        <v>54054</v>
      </c>
      <c r="M714" s="193" t="s">
        <v>2462</v>
      </c>
      <c r="N714" s="834"/>
      <c r="O714" s="799"/>
      <c r="P714" s="89" t="s">
        <v>2754</v>
      </c>
      <c r="Q714" s="94" t="s">
        <v>2877</v>
      </c>
      <c r="R714" s="561" t="s">
        <v>2878</v>
      </c>
      <c r="S714" s="568"/>
      <c r="U714" s="8"/>
      <c r="V714" s="8"/>
      <c r="W714" s="8"/>
      <c r="X714" s="8"/>
      <c r="Y714" s="8"/>
    </row>
    <row r="715" spans="1:25" ht="15.5" x14ac:dyDescent="0.35">
      <c r="A715" s="101"/>
      <c r="B715" s="108"/>
      <c r="C715" s="108"/>
      <c r="D715" s="802" t="s">
        <v>121</v>
      </c>
      <c r="E715" s="803" t="s">
        <v>2862</v>
      </c>
      <c r="F715" s="109"/>
      <c r="G715" s="184"/>
      <c r="H715" s="806"/>
      <c r="I715" s="805"/>
      <c r="J715" s="804"/>
      <c r="K715" s="802" t="s">
        <v>121</v>
      </c>
      <c r="L715" s="184">
        <v>54055</v>
      </c>
      <c r="M715" s="193" t="s">
        <v>2462</v>
      </c>
      <c r="N715" s="834"/>
      <c r="O715" s="799"/>
      <c r="P715" s="89" t="s">
        <v>2754</v>
      </c>
      <c r="Q715" s="94" t="s">
        <v>2877</v>
      </c>
      <c r="R715" s="561" t="s">
        <v>2878</v>
      </c>
      <c r="S715" s="568"/>
      <c r="U715" s="8"/>
      <c r="V715" s="8"/>
      <c r="W715" s="8"/>
      <c r="X715" s="8"/>
      <c r="Y715" s="8"/>
    </row>
    <row r="716" spans="1:25" ht="15.5" x14ac:dyDescent="0.35">
      <c r="A716" s="101"/>
      <c r="B716" s="108"/>
      <c r="C716" s="108"/>
      <c r="D716" s="802" t="s">
        <v>122</v>
      </c>
      <c r="E716" s="803" t="s">
        <v>2863</v>
      </c>
      <c r="F716" s="109"/>
      <c r="G716" s="184"/>
      <c r="H716" s="806"/>
      <c r="I716" s="805"/>
      <c r="J716" s="804"/>
      <c r="K716" s="802" t="s">
        <v>122</v>
      </c>
      <c r="L716" s="184">
        <v>54056</v>
      </c>
      <c r="M716" s="193" t="s">
        <v>2462</v>
      </c>
      <c r="N716" s="834"/>
      <c r="O716" s="799"/>
      <c r="P716" s="89" t="s">
        <v>2754</v>
      </c>
      <c r="Q716" s="94" t="s">
        <v>2877</v>
      </c>
      <c r="R716" s="561" t="s">
        <v>2878</v>
      </c>
      <c r="S716" s="568"/>
      <c r="U716" s="8"/>
      <c r="V716" s="8"/>
      <c r="W716" s="8"/>
      <c r="X716" s="8"/>
      <c r="Y716" s="8"/>
    </row>
    <row r="717" spans="1:25" ht="15.5" x14ac:dyDescent="0.35">
      <c r="A717" s="101"/>
      <c r="B717" s="108"/>
      <c r="C717" s="108"/>
      <c r="D717" s="802" t="s">
        <v>123</v>
      </c>
      <c r="E717" s="803" t="s">
        <v>2864</v>
      </c>
      <c r="F717" s="109"/>
      <c r="G717" s="184"/>
      <c r="H717" s="806"/>
      <c r="I717" s="805"/>
      <c r="J717" s="804"/>
      <c r="K717" s="802" t="s">
        <v>123</v>
      </c>
      <c r="L717" s="184">
        <v>54057</v>
      </c>
      <c r="M717" s="193" t="s">
        <v>2462</v>
      </c>
      <c r="N717" s="834"/>
      <c r="O717" s="799"/>
      <c r="P717" s="89" t="s">
        <v>2754</v>
      </c>
      <c r="Q717" s="94" t="s">
        <v>2877</v>
      </c>
      <c r="R717" s="561" t="s">
        <v>2878</v>
      </c>
      <c r="S717" s="568"/>
      <c r="U717" s="8"/>
      <c r="V717" s="8"/>
      <c r="W717" s="8"/>
      <c r="X717" s="8"/>
      <c r="Y717" s="8"/>
    </row>
    <row r="718" spans="1:25" ht="15.5" x14ac:dyDescent="0.35">
      <c r="A718" s="101"/>
      <c r="B718" s="108"/>
      <c r="C718" s="108"/>
      <c r="D718" s="802" t="s">
        <v>352</v>
      </c>
      <c r="E718" s="803" t="s">
        <v>2865</v>
      </c>
      <c r="F718" s="109"/>
      <c r="G718" s="184"/>
      <c r="H718" s="806"/>
      <c r="I718" s="805"/>
      <c r="J718" s="804"/>
      <c r="K718" s="802" t="s">
        <v>352</v>
      </c>
      <c r="L718" s="184">
        <v>54058</v>
      </c>
      <c r="M718" s="193" t="s">
        <v>2462</v>
      </c>
      <c r="N718" s="834"/>
      <c r="O718" s="799"/>
      <c r="P718" s="89" t="s">
        <v>2754</v>
      </c>
      <c r="Q718" s="94" t="s">
        <v>2877</v>
      </c>
      <c r="R718" s="561" t="s">
        <v>2878</v>
      </c>
      <c r="S718" s="568"/>
      <c r="U718" s="8"/>
      <c r="V718" s="8"/>
      <c r="W718" s="8"/>
      <c r="X718" s="8"/>
      <c r="Y718" s="8"/>
    </row>
    <row r="719" spans="1:25" ht="15.5" x14ac:dyDescent="0.35">
      <c r="A719" s="101"/>
      <c r="B719" s="108"/>
      <c r="C719" s="108"/>
      <c r="D719" s="802" t="s">
        <v>374</v>
      </c>
      <c r="E719" s="803" t="s">
        <v>2866</v>
      </c>
      <c r="F719" s="109"/>
      <c r="G719" s="184"/>
      <c r="H719" s="806"/>
      <c r="I719" s="805"/>
      <c r="J719" s="804"/>
      <c r="K719" s="802" t="s">
        <v>374</v>
      </c>
      <c r="L719" s="184">
        <v>54059</v>
      </c>
      <c r="M719" s="193" t="s">
        <v>2462</v>
      </c>
      <c r="N719" s="834"/>
      <c r="O719" s="799"/>
      <c r="P719" s="89" t="s">
        <v>2754</v>
      </c>
      <c r="Q719" s="94" t="s">
        <v>2877</v>
      </c>
      <c r="R719" s="561" t="s">
        <v>2878</v>
      </c>
      <c r="S719" s="568"/>
      <c r="U719" s="8"/>
      <c r="V719" s="8"/>
      <c r="W719" s="8"/>
      <c r="X719" s="8"/>
      <c r="Y719" s="8"/>
    </row>
    <row r="720" spans="1:25" ht="15.5" x14ac:dyDescent="0.35">
      <c r="A720" s="101"/>
      <c r="B720" s="108"/>
      <c r="C720" s="108"/>
      <c r="D720" s="802" t="s">
        <v>212</v>
      </c>
      <c r="E720" s="803" t="s">
        <v>2867</v>
      </c>
      <c r="F720" s="109"/>
      <c r="G720" s="184"/>
      <c r="H720" s="806"/>
      <c r="I720" s="805"/>
      <c r="J720" s="804"/>
      <c r="K720" s="802" t="s">
        <v>212</v>
      </c>
      <c r="L720" s="184">
        <v>54060</v>
      </c>
      <c r="M720" s="193" t="s">
        <v>2462</v>
      </c>
      <c r="N720" s="834"/>
      <c r="O720" s="799"/>
      <c r="P720" s="89" t="s">
        <v>2754</v>
      </c>
      <c r="Q720" s="94" t="s">
        <v>2877</v>
      </c>
      <c r="R720" s="561" t="s">
        <v>2878</v>
      </c>
      <c r="S720" s="568"/>
      <c r="U720" s="8"/>
      <c r="V720" s="8"/>
      <c r="W720" s="8"/>
      <c r="X720" s="8"/>
      <c r="Y720" s="8"/>
    </row>
    <row r="721" spans="1:25" ht="15.5" x14ac:dyDescent="0.35">
      <c r="A721" s="101"/>
      <c r="B721" s="108"/>
      <c r="C721" s="108"/>
      <c r="D721" s="802" t="s">
        <v>288</v>
      </c>
      <c r="E721" s="803" t="s">
        <v>2868</v>
      </c>
      <c r="F721" s="109"/>
      <c r="G721" s="184"/>
      <c r="H721" s="806"/>
      <c r="I721" s="805"/>
      <c r="J721" s="804"/>
      <c r="K721" s="802" t="s">
        <v>288</v>
      </c>
      <c r="L721" s="184">
        <v>54061</v>
      </c>
      <c r="M721" s="193" t="s">
        <v>2462</v>
      </c>
      <c r="N721" s="834"/>
      <c r="O721" s="799"/>
      <c r="P721" s="89" t="s">
        <v>2754</v>
      </c>
      <c r="Q721" s="94" t="s">
        <v>2877</v>
      </c>
      <c r="R721" s="561" t="s">
        <v>2878</v>
      </c>
      <c r="S721" s="568"/>
      <c r="U721" s="8"/>
      <c r="V721" s="8"/>
      <c r="W721" s="8"/>
      <c r="X721" s="8"/>
      <c r="Y721" s="8"/>
    </row>
    <row r="722" spans="1:25" ht="15.5" x14ac:dyDescent="0.35">
      <c r="A722" s="101"/>
      <c r="B722" s="108"/>
      <c r="C722" s="108"/>
      <c r="D722" s="802" t="s">
        <v>2200</v>
      </c>
      <c r="E722" s="803" t="s">
        <v>2869</v>
      </c>
      <c r="F722" s="109"/>
      <c r="G722" s="184"/>
      <c r="H722" s="806"/>
      <c r="I722" s="805"/>
      <c r="J722" s="804"/>
      <c r="K722" s="802" t="s">
        <v>2200</v>
      </c>
      <c r="L722" s="184">
        <v>54062</v>
      </c>
      <c r="M722" s="193" t="s">
        <v>2462</v>
      </c>
      <c r="N722" s="834"/>
      <c r="O722" s="799"/>
      <c r="P722" s="89" t="s">
        <v>2754</v>
      </c>
      <c r="Q722" s="94" t="s">
        <v>2877</v>
      </c>
      <c r="R722" s="561" t="s">
        <v>2878</v>
      </c>
      <c r="S722" s="568"/>
      <c r="U722" s="8"/>
      <c r="V722" s="8"/>
      <c r="W722" s="8"/>
      <c r="X722" s="8"/>
      <c r="Y722" s="8"/>
    </row>
    <row r="723" spans="1:25" ht="15.5" x14ac:dyDescent="0.35">
      <c r="A723" s="101"/>
      <c r="B723" s="108"/>
      <c r="C723" s="108"/>
      <c r="D723" s="802" t="s">
        <v>2353</v>
      </c>
      <c r="E723" s="803" t="s">
        <v>2870</v>
      </c>
      <c r="F723" s="109"/>
      <c r="G723" s="184"/>
      <c r="H723" s="806"/>
      <c r="I723" s="805"/>
      <c r="J723" s="804"/>
      <c r="K723" s="802" t="s">
        <v>2353</v>
      </c>
      <c r="L723" s="184">
        <v>54063</v>
      </c>
      <c r="M723" s="193" t="s">
        <v>2462</v>
      </c>
      <c r="N723" s="834"/>
      <c r="O723" s="799"/>
      <c r="P723" s="89" t="s">
        <v>2754</v>
      </c>
      <c r="Q723" s="94" t="s">
        <v>2877</v>
      </c>
      <c r="R723" s="561" t="s">
        <v>2878</v>
      </c>
      <c r="S723" s="568"/>
      <c r="U723" s="8"/>
      <c r="V723" s="8"/>
      <c r="W723" s="8"/>
      <c r="X723" s="8"/>
      <c r="Y723" s="8"/>
    </row>
    <row r="724" spans="1:25" ht="15.5" x14ac:dyDescent="0.35">
      <c r="A724" s="101"/>
      <c r="B724" s="108"/>
      <c r="C724" s="108"/>
      <c r="D724" s="802" t="s">
        <v>2354</v>
      </c>
      <c r="E724" s="803" t="s">
        <v>2871</v>
      </c>
      <c r="F724" s="109"/>
      <c r="G724" s="184"/>
      <c r="H724" s="806"/>
      <c r="I724" s="805"/>
      <c r="J724" s="804"/>
      <c r="K724" s="802" t="s">
        <v>2354</v>
      </c>
      <c r="L724" s="184">
        <v>54064</v>
      </c>
      <c r="M724" s="193" t="s">
        <v>2462</v>
      </c>
      <c r="N724" s="834"/>
      <c r="O724" s="799"/>
      <c r="P724" s="89" t="s">
        <v>2754</v>
      </c>
      <c r="Q724" s="94" t="s">
        <v>2877</v>
      </c>
      <c r="R724" s="561" t="s">
        <v>2878</v>
      </c>
      <c r="S724" s="568"/>
      <c r="U724" s="8"/>
      <c r="V724" s="8"/>
      <c r="W724" s="8"/>
      <c r="X724" s="8"/>
      <c r="Y724" s="8"/>
    </row>
    <row r="725" spans="1:25" ht="15.5" x14ac:dyDescent="0.35">
      <c r="A725" s="101"/>
      <c r="B725" s="108"/>
      <c r="C725" s="108"/>
      <c r="D725" s="802" t="s">
        <v>2355</v>
      </c>
      <c r="E725" s="803" t="s">
        <v>2872</v>
      </c>
      <c r="F725" s="109"/>
      <c r="G725" s="184"/>
      <c r="H725" s="806"/>
      <c r="I725" s="805"/>
      <c r="J725" s="804"/>
      <c r="K725" s="802" t="s">
        <v>2355</v>
      </c>
      <c r="L725" s="184">
        <v>54065</v>
      </c>
      <c r="M725" s="193" t="s">
        <v>2462</v>
      </c>
      <c r="N725" s="834"/>
      <c r="O725" s="799"/>
      <c r="P725" s="89" t="s">
        <v>2754</v>
      </c>
      <c r="Q725" s="94" t="s">
        <v>2877</v>
      </c>
      <c r="R725" s="561" t="s">
        <v>2878</v>
      </c>
      <c r="S725" s="568"/>
      <c r="U725" s="8"/>
      <c r="V725" s="8"/>
      <c r="W725" s="8"/>
      <c r="X725" s="8"/>
      <c r="Y725" s="8"/>
    </row>
    <row r="726" spans="1:25" ht="15.5" x14ac:dyDescent="0.35">
      <c r="A726" s="101"/>
      <c r="B726" s="108"/>
      <c r="C726" s="108"/>
      <c r="D726" s="802" t="s">
        <v>2356</v>
      </c>
      <c r="E726" s="803" t="s">
        <v>2873</v>
      </c>
      <c r="F726" s="109"/>
      <c r="G726" s="184"/>
      <c r="H726" s="806"/>
      <c r="I726" s="805"/>
      <c r="J726" s="804"/>
      <c r="K726" s="802" t="s">
        <v>2356</v>
      </c>
      <c r="L726" s="184">
        <v>54066</v>
      </c>
      <c r="M726" s="193" t="s">
        <v>2462</v>
      </c>
      <c r="N726" s="834"/>
      <c r="O726" s="799"/>
      <c r="P726" s="89" t="s">
        <v>2754</v>
      </c>
      <c r="Q726" s="94" t="s">
        <v>2877</v>
      </c>
      <c r="R726" s="561" t="s">
        <v>2878</v>
      </c>
      <c r="S726" s="568"/>
      <c r="U726" s="8"/>
      <c r="V726" s="8"/>
      <c r="W726" s="8"/>
      <c r="X726" s="8"/>
      <c r="Y726" s="8"/>
    </row>
    <row r="727" spans="1:25" ht="15.5" x14ac:dyDescent="0.35">
      <c r="A727" s="101"/>
      <c r="B727" s="108"/>
      <c r="C727" s="108"/>
      <c r="D727" s="802" t="s">
        <v>2357</v>
      </c>
      <c r="E727" s="803" t="s">
        <v>2874</v>
      </c>
      <c r="F727" s="109"/>
      <c r="G727" s="184"/>
      <c r="H727" s="806"/>
      <c r="I727" s="805"/>
      <c r="J727" s="804"/>
      <c r="K727" s="802" t="s">
        <v>2357</v>
      </c>
      <c r="L727" s="184">
        <v>54067</v>
      </c>
      <c r="M727" s="193" t="s">
        <v>2462</v>
      </c>
      <c r="N727" s="834"/>
      <c r="O727" s="799"/>
      <c r="P727" s="89" t="s">
        <v>2754</v>
      </c>
      <c r="Q727" s="94" t="s">
        <v>2877</v>
      </c>
      <c r="R727" s="561" t="s">
        <v>2878</v>
      </c>
      <c r="S727" s="568"/>
      <c r="U727" s="8"/>
      <c r="V727" s="8"/>
      <c r="W727" s="8"/>
      <c r="X727" s="8"/>
      <c r="Y727" s="8"/>
    </row>
    <row r="728" spans="1:25" ht="15.5" x14ac:dyDescent="0.35">
      <c r="A728" s="101"/>
      <c r="B728" s="108"/>
      <c r="C728" s="108"/>
      <c r="D728" s="802" t="s">
        <v>2374</v>
      </c>
      <c r="E728" s="803" t="s">
        <v>2875</v>
      </c>
      <c r="F728" s="109"/>
      <c r="G728" s="184"/>
      <c r="H728" s="806"/>
      <c r="I728" s="805"/>
      <c r="J728" s="804"/>
      <c r="K728" s="802" t="s">
        <v>2374</v>
      </c>
      <c r="L728" s="184">
        <v>54068</v>
      </c>
      <c r="M728" s="193" t="s">
        <v>2462</v>
      </c>
      <c r="N728" s="834"/>
      <c r="O728" s="799"/>
      <c r="P728" s="89" t="s">
        <v>2754</v>
      </c>
      <c r="Q728" s="94" t="s">
        <v>2877</v>
      </c>
      <c r="R728" s="561" t="s">
        <v>2878</v>
      </c>
      <c r="S728" s="568"/>
      <c r="U728" s="8"/>
      <c r="V728" s="8"/>
      <c r="W728" s="8"/>
      <c r="X728" s="8"/>
      <c r="Y728" s="8"/>
    </row>
    <row r="729" spans="1:25" ht="16" thickBot="1" x14ac:dyDescent="0.4">
      <c r="A729" s="101"/>
      <c r="B729" s="108" t="s">
        <v>62</v>
      </c>
      <c r="C729" s="108"/>
      <c r="D729" s="802" t="s">
        <v>2839</v>
      </c>
      <c r="E729" s="803" t="s">
        <v>2876</v>
      </c>
      <c r="F729" s="804"/>
      <c r="G729" s="806"/>
      <c r="H729" s="806"/>
      <c r="I729" s="802"/>
      <c r="J729" s="804"/>
      <c r="K729" s="802" t="s">
        <v>2839</v>
      </c>
      <c r="L729" s="184">
        <v>54069</v>
      </c>
      <c r="M729" s="193" t="s">
        <v>2462</v>
      </c>
      <c r="N729" s="854"/>
      <c r="O729" s="63"/>
      <c r="P729" s="89" t="s">
        <v>2754</v>
      </c>
      <c r="Q729" s="94" t="s">
        <v>2877</v>
      </c>
      <c r="R729" s="561" t="s">
        <v>2882</v>
      </c>
      <c r="S729" s="568"/>
      <c r="U729" s="8"/>
      <c r="V729" s="8"/>
      <c r="W729" s="8"/>
      <c r="X729" s="8"/>
      <c r="Y729" s="8"/>
    </row>
    <row r="730" spans="1:25" ht="15.5" x14ac:dyDescent="0.35">
      <c r="A730" s="913" t="s">
        <v>3132</v>
      </c>
      <c r="B730" s="108" t="s">
        <v>24</v>
      </c>
      <c r="C730" s="108" t="s">
        <v>3133</v>
      </c>
      <c r="D730" s="802"/>
      <c r="E730" s="803" t="s">
        <v>3132</v>
      </c>
      <c r="F730" s="109"/>
      <c r="G730" s="184"/>
      <c r="H730" s="806"/>
      <c r="I730" s="805"/>
      <c r="J730" s="804"/>
      <c r="K730" s="802"/>
      <c r="L730" s="184"/>
      <c r="M730" s="193"/>
      <c r="N730" s="834"/>
      <c r="O730" s="799"/>
      <c r="P730" s="89"/>
      <c r="Q730" s="94"/>
      <c r="R730" s="561" t="s">
        <v>3141</v>
      </c>
    </row>
    <row r="731" spans="1:25" ht="15.5" x14ac:dyDescent="0.35">
      <c r="A731" s="101"/>
      <c r="B731" s="108" t="s">
        <v>24</v>
      </c>
      <c r="C731" s="108"/>
      <c r="D731" s="802"/>
      <c r="E731" s="803" t="s">
        <v>3136</v>
      </c>
      <c r="F731" s="109" t="s">
        <v>418</v>
      </c>
      <c r="G731" s="184" t="s">
        <v>2461</v>
      </c>
      <c r="H731" s="806"/>
      <c r="I731" s="805" t="s">
        <v>3139</v>
      </c>
      <c r="J731" s="804"/>
      <c r="K731" s="802"/>
      <c r="L731" s="184"/>
      <c r="M731" s="193"/>
      <c r="N731" s="834"/>
      <c r="O731" s="799"/>
      <c r="P731" s="89"/>
      <c r="Q731" s="94"/>
      <c r="R731" s="561" t="s">
        <v>3141</v>
      </c>
    </row>
    <row r="732" spans="1:25" ht="15.5" x14ac:dyDescent="0.35">
      <c r="A732" s="101"/>
      <c r="B732" s="108" t="s">
        <v>24</v>
      </c>
      <c r="C732" s="108"/>
      <c r="D732" s="802"/>
      <c r="E732" s="803" t="s">
        <v>3135</v>
      </c>
      <c r="F732" s="109" t="s">
        <v>418</v>
      </c>
      <c r="G732" s="184" t="s">
        <v>2461</v>
      </c>
      <c r="H732" s="806"/>
      <c r="I732" s="805" t="s">
        <v>3140</v>
      </c>
      <c r="J732" s="804"/>
      <c r="K732" s="802"/>
      <c r="L732" s="184"/>
      <c r="M732" s="193"/>
      <c r="N732" s="834"/>
      <c r="O732" s="799"/>
      <c r="P732" s="89"/>
      <c r="Q732" s="94"/>
      <c r="R732" s="561" t="s">
        <v>3141</v>
      </c>
    </row>
    <row r="733" spans="1:25" ht="15.5" x14ac:dyDescent="0.35">
      <c r="A733" s="101"/>
      <c r="B733" s="108"/>
      <c r="C733" s="108"/>
      <c r="D733" s="802" t="s">
        <v>460</v>
      </c>
      <c r="E733" s="803"/>
      <c r="F733" s="109"/>
      <c r="G733" s="184"/>
      <c r="H733" s="806"/>
      <c r="I733" s="805" t="s">
        <v>3137</v>
      </c>
      <c r="J733" s="804"/>
      <c r="K733" s="802" t="s">
        <v>460</v>
      </c>
      <c r="L733" s="184">
        <v>54069</v>
      </c>
      <c r="M733" s="193"/>
      <c r="N733" s="834"/>
      <c r="O733" s="799"/>
      <c r="P733" s="89"/>
      <c r="Q733" s="94"/>
      <c r="R733" s="561" t="s">
        <v>3141</v>
      </c>
    </row>
    <row r="734" spans="1:25" ht="15.5" x14ac:dyDescent="0.35">
      <c r="A734" s="101"/>
      <c r="B734" s="108"/>
      <c r="C734" s="108"/>
      <c r="D734" s="802" t="s">
        <v>3134</v>
      </c>
      <c r="E734" s="803"/>
      <c r="F734" s="109"/>
      <c r="G734" s="184"/>
      <c r="H734" s="806"/>
      <c r="I734" s="805" t="s">
        <v>3138</v>
      </c>
      <c r="J734" s="804"/>
      <c r="K734" s="802" t="s">
        <v>3134</v>
      </c>
      <c r="L734" s="184"/>
      <c r="M734" s="193"/>
      <c r="N734" s="834"/>
      <c r="O734" s="799"/>
      <c r="P734" s="89"/>
      <c r="Q734" s="94" t="s">
        <v>3142</v>
      </c>
      <c r="R734" s="561" t="s">
        <v>3141</v>
      </c>
    </row>
  </sheetData>
  <customSheetViews>
    <customSheetView guid="{92D1ECB0-AC22-4999-9424-31B2606DD40A}">
      <selection activeCell="D20" sqref="D20"/>
      <pageMargins left="0.7" right="0.7" top="0.75" bottom="0.75" header="0.3" footer="0.3"/>
    </customSheetView>
    <customSheetView guid="{F9399BF5-C558-4197-8981-6EA5383DA6C9}">
      <selection activeCell="D20" sqref="D20"/>
      <pageMargins left="0.7" right="0.7" top="0.75" bottom="0.75" header="0.3" footer="0.3"/>
    </customSheetView>
    <customSheetView guid="{F101381E-30CB-4E11-AE9E-009A596841C5}" scale="87">
      <pane ySplit="1" topLeftCell="A68" activePane="bottomLeft" state="frozenSplit"/>
      <selection pane="bottomLeft" activeCell="A74" sqref="A74"/>
      <pageMargins left="0.7" right="0.7" top="0.75" bottom="0.75" header="0.3" footer="0.3"/>
      <pageSetup paperSize="9" orientation="portrait" r:id="rId1"/>
    </customSheetView>
    <customSheetView guid="{44BECCF9-787D-4E98-B88B-E312B76A13BB}" scale="87" topLeftCell="C1">
      <selection activeCell="K21" sqref="K21"/>
      <pageMargins left="0.7" right="0.7" top="0.75" bottom="0.75" header="0.3" footer="0.3"/>
      <pageSetup paperSize="9" orientation="portrait" r:id="rId2"/>
    </customSheetView>
    <customSheetView guid="{DA95A35F-A8C7-48AC-B003-59FEC8082E6F}" scale="87">
      <pane ySplit="1" topLeftCell="A74" activePane="bottomLeft" state="frozenSplit"/>
      <selection pane="bottomLeft" activeCell="F103" sqref="F103"/>
      <pageMargins left="0.7" right="0.7" top="0.75" bottom="0.75" header="0.3" footer="0.3"/>
      <pageSetup paperSize="9" orientation="portrait" r:id="rId3"/>
    </customSheetView>
    <customSheetView guid="{C0B84FBE-EB6E-4027-B228-570D94336DFB}" scale="87">
      <pane ySplit="1" topLeftCell="A8" activePane="bottomLeft" state="frozenSplit"/>
      <selection pane="bottomLeft" activeCell="D29" sqref="D29"/>
      <pageMargins left="0.7" right="0.7" top="0.75" bottom="0.75" header="0.3" footer="0.3"/>
      <pageSetup paperSize="9" orientation="portrait" r:id="rId4"/>
    </customSheetView>
    <customSheetView guid="{C07EB75E-6864-46D3-80F3-F13953DE137B}" scale="87" topLeftCell="G1">
      <selection activeCell="P20" sqref="P20"/>
      <pageMargins left="0.7" right="0.7" top="0.75" bottom="0.75" header="0.3" footer="0.3"/>
      <pageSetup paperSize="9" orientation="portrait" r:id="rId5"/>
    </customSheetView>
  </customSheetViews>
  <hyperlinks>
    <hyperlink ref="P1" location="'Code Appli '!A1" display="Code Application (cf feuille)" xr:uid="{00000000-0004-0000-0100-000000000000}"/>
  </hyperlinks>
  <pageMargins left="0.7" right="0.7" top="0.75" bottom="0.75" header="0.3" footer="0.3"/>
  <pageSetup paperSize="9" orientation="portrait" r:id="rId6"/>
  <headerFooter>
    <oddFooter>&amp;C&amp;1#&amp;"Calibri"&amp;10&amp;K000000Usage 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zoomScale="85" zoomScaleNormal="85" workbookViewId="0">
      <selection activeCell="D1" sqref="D1"/>
    </sheetView>
  </sheetViews>
  <sheetFormatPr defaultColWidth="10.90625" defaultRowHeight="12.5" x14ac:dyDescent="0.25"/>
  <sheetData>
    <row r="1" spans="1:25" s="8" customFormat="1" ht="52.5" thickBot="1" x14ac:dyDescent="0.35">
      <c r="A1" s="37" t="s">
        <v>15</v>
      </c>
      <c r="B1" s="36" t="s">
        <v>16</v>
      </c>
      <c r="C1" s="30" t="s">
        <v>2</v>
      </c>
      <c r="D1" s="32" t="s">
        <v>1972</v>
      </c>
      <c r="E1" s="32" t="s">
        <v>6</v>
      </c>
      <c r="F1" s="34" t="s">
        <v>7</v>
      </c>
      <c r="G1" s="32" t="s">
        <v>911</v>
      </c>
      <c r="H1" s="34" t="s">
        <v>94</v>
      </c>
      <c r="I1" s="34" t="s">
        <v>18</v>
      </c>
      <c r="J1" s="35" t="s">
        <v>19</v>
      </c>
      <c r="K1" s="32" t="s">
        <v>8</v>
      </c>
      <c r="L1" s="32"/>
      <c r="M1" s="32" t="s">
        <v>10</v>
      </c>
      <c r="N1" s="32" t="s">
        <v>513</v>
      </c>
      <c r="O1" s="32" t="s">
        <v>873</v>
      </c>
      <c r="P1" s="34" t="s">
        <v>9</v>
      </c>
      <c r="Q1" s="33" t="s">
        <v>11</v>
      </c>
      <c r="R1" s="7" t="s">
        <v>3</v>
      </c>
      <c r="S1" s="31" t="s">
        <v>20</v>
      </c>
      <c r="T1" s="29" t="s">
        <v>0</v>
      </c>
      <c r="U1" s="28" t="s">
        <v>4</v>
      </c>
      <c r="V1" s="28" t="s">
        <v>313</v>
      </c>
      <c r="W1" s="1" t="s">
        <v>1</v>
      </c>
      <c r="X1" s="5"/>
      <c r="Y1" s="4"/>
    </row>
    <row r="2" spans="1:25" s="18" customFormat="1" ht="30" customHeight="1" x14ac:dyDescent="0.25">
      <c r="A2" s="236" t="str">
        <f>E2</f>
        <v>CPMUSCLSGL02</v>
      </c>
      <c r="B2" s="238" t="s">
        <v>24</v>
      </c>
      <c r="C2" s="238" t="s">
        <v>86</v>
      </c>
      <c r="D2" s="264"/>
      <c r="E2" s="240" t="s">
        <v>70</v>
      </c>
      <c r="F2" s="241"/>
      <c r="G2" s="242"/>
      <c r="H2" s="242"/>
      <c r="I2" s="242" t="s">
        <v>13</v>
      </c>
      <c r="J2" s="155" t="s">
        <v>461</v>
      </c>
      <c r="K2" s="243"/>
      <c r="L2" s="243"/>
      <c r="M2" s="243"/>
      <c r="N2" s="339"/>
      <c r="O2" s="339"/>
      <c r="P2" s="272" t="s">
        <v>69</v>
      </c>
      <c r="Q2" s="235"/>
      <c r="R2" s="43"/>
      <c r="S2" s="42"/>
      <c r="T2" s="44"/>
      <c r="U2" s="45" t="s">
        <v>13</v>
      </c>
      <c r="V2" s="46" t="s">
        <v>13</v>
      </c>
    </row>
    <row r="3" spans="1:25" s="18" customFormat="1" ht="20.149999999999999" customHeight="1" x14ac:dyDescent="0.25">
      <c r="A3" s="244"/>
      <c r="B3" s="360" t="str">
        <f t="shared" ref="B3:B10" si="0">+B2</f>
        <v>SRES</v>
      </c>
      <c r="C3" s="245"/>
      <c r="D3" s="246"/>
      <c r="E3" s="162" t="s">
        <v>71</v>
      </c>
      <c r="F3" s="161" t="s">
        <v>93</v>
      </c>
      <c r="G3" s="162"/>
      <c r="H3" s="162"/>
      <c r="I3" s="162" t="s">
        <v>462</v>
      </c>
      <c r="J3" s="163" t="s">
        <v>461</v>
      </c>
      <c r="K3" s="247"/>
      <c r="L3" s="247"/>
      <c r="M3" s="247"/>
      <c r="N3" s="340"/>
      <c r="O3" s="340"/>
      <c r="P3" s="273"/>
      <c r="Q3" s="97"/>
      <c r="R3" s="25"/>
      <c r="S3" s="23"/>
      <c r="T3" s="22"/>
      <c r="U3" s="21"/>
      <c r="V3" s="26" t="s">
        <v>13</v>
      </c>
    </row>
    <row r="4" spans="1:25" s="18" customFormat="1" ht="20.149999999999999" customHeight="1" x14ac:dyDescent="0.25">
      <c r="A4" s="244"/>
      <c r="B4" s="360" t="str">
        <f t="shared" si="0"/>
        <v>SRES</v>
      </c>
      <c r="C4" s="245"/>
      <c r="D4" s="246"/>
      <c r="E4" s="162" t="s">
        <v>72</v>
      </c>
      <c r="F4" s="161" t="s">
        <v>93</v>
      </c>
      <c r="G4" s="162"/>
      <c r="H4" s="162"/>
      <c r="I4" s="162" t="s">
        <v>463</v>
      </c>
      <c r="J4" s="163" t="s">
        <v>461</v>
      </c>
      <c r="K4" s="247"/>
      <c r="L4" s="247"/>
      <c r="M4" s="247"/>
      <c r="N4" s="340"/>
      <c r="O4" s="340"/>
      <c r="P4" s="273"/>
      <c r="Q4" s="97"/>
      <c r="R4" s="25"/>
      <c r="S4" s="23"/>
      <c r="T4" s="22"/>
      <c r="U4" s="21"/>
      <c r="V4" s="27"/>
    </row>
    <row r="5" spans="1:25" s="18" customFormat="1" ht="20.149999999999999" customHeight="1" x14ac:dyDescent="0.25">
      <c r="A5" s="244"/>
      <c r="B5" s="360" t="str">
        <f t="shared" si="0"/>
        <v>SRES</v>
      </c>
      <c r="C5" s="245"/>
      <c r="D5" s="246"/>
      <c r="E5" s="162"/>
      <c r="F5" s="294"/>
      <c r="G5" s="162"/>
      <c r="H5" s="162"/>
      <c r="I5" s="162" t="s">
        <v>13</v>
      </c>
      <c r="J5" s="163" t="s">
        <v>13</v>
      </c>
      <c r="K5" s="247"/>
      <c r="L5" s="247"/>
      <c r="M5" s="247"/>
      <c r="N5" s="340"/>
      <c r="O5" s="340"/>
      <c r="P5" s="273"/>
      <c r="Q5" s="97"/>
      <c r="R5" s="25"/>
      <c r="S5" s="23"/>
      <c r="T5" s="22"/>
      <c r="U5" s="21"/>
      <c r="V5" s="27"/>
    </row>
    <row r="6" spans="1:25" s="18" customFormat="1" ht="20.149999999999999" customHeight="1" x14ac:dyDescent="0.25">
      <c r="A6" s="244"/>
      <c r="B6" s="360" t="str">
        <f t="shared" si="0"/>
        <v>SRES</v>
      </c>
      <c r="C6" s="245"/>
      <c r="D6" s="249" t="s">
        <v>13</v>
      </c>
      <c r="E6" s="250" t="s">
        <v>13</v>
      </c>
      <c r="F6" s="251"/>
      <c r="G6" s="252"/>
      <c r="H6" s="252"/>
      <c r="I6" s="252" t="s">
        <v>13</v>
      </c>
      <c r="J6" s="163" t="s">
        <v>13</v>
      </c>
      <c r="K6" s="247" t="s">
        <v>13</v>
      </c>
      <c r="L6" s="247"/>
      <c r="M6" s="247" t="s">
        <v>13</v>
      </c>
      <c r="N6" s="340"/>
      <c r="O6" s="340"/>
      <c r="P6" s="273"/>
      <c r="Q6" s="97"/>
      <c r="R6" s="19" t="s">
        <v>35</v>
      </c>
      <c r="S6" s="23" t="s">
        <v>32</v>
      </c>
      <c r="T6" s="61" t="s">
        <v>13</v>
      </c>
      <c r="U6" s="20" t="s">
        <v>13</v>
      </c>
      <c r="V6" s="27"/>
    </row>
    <row r="7" spans="1:25" s="18" customFormat="1" ht="20.149999999999999" customHeight="1" x14ac:dyDescent="0.25">
      <c r="A7" s="244"/>
      <c r="B7" s="360" t="str">
        <f t="shared" si="0"/>
        <v>SRES</v>
      </c>
      <c r="C7" s="245"/>
      <c r="D7" s="249" t="s">
        <v>13</v>
      </c>
      <c r="E7" s="250" t="s">
        <v>13</v>
      </c>
      <c r="F7" s="251"/>
      <c r="G7" s="252"/>
      <c r="H7" s="252"/>
      <c r="I7" s="252" t="s">
        <v>13</v>
      </c>
      <c r="J7" s="163" t="s">
        <v>13</v>
      </c>
      <c r="K7" s="247" t="s">
        <v>13</v>
      </c>
      <c r="L7" s="247"/>
      <c r="M7" s="247" t="s">
        <v>13</v>
      </c>
      <c r="N7" s="340"/>
      <c r="O7" s="340"/>
      <c r="P7" s="273"/>
      <c r="Q7" s="97"/>
      <c r="R7" s="19" t="s">
        <v>35</v>
      </c>
      <c r="S7" s="23" t="s">
        <v>32</v>
      </c>
      <c r="T7" s="61" t="s">
        <v>13</v>
      </c>
      <c r="U7" s="20" t="s">
        <v>13</v>
      </c>
      <c r="V7" s="27"/>
    </row>
    <row r="8" spans="1:25" s="18" customFormat="1" ht="20.149999999999999" customHeight="1" x14ac:dyDescent="0.25">
      <c r="A8" s="244"/>
      <c r="B8" s="360" t="str">
        <f t="shared" si="0"/>
        <v>SRES</v>
      </c>
      <c r="C8" s="245"/>
      <c r="D8" s="249" t="str">
        <f>K8</f>
        <v xml:space="preserve"> </v>
      </c>
      <c r="E8" s="251" t="s">
        <v>13</v>
      </c>
      <c r="F8" s="251"/>
      <c r="G8" s="252"/>
      <c r="H8" s="252"/>
      <c r="I8" s="252" t="s">
        <v>13</v>
      </c>
      <c r="J8" s="163" t="s">
        <v>13</v>
      </c>
      <c r="K8" s="247" t="s">
        <v>13</v>
      </c>
      <c r="L8" s="247"/>
      <c r="M8" s="247" t="s">
        <v>13</v>
      </c>
      <c r="N8" s="340"/>
      <c r="O8" s="340"/>
      <c r="P8" s="273"/>
      <c r="Q8" s="97"/>
      <c r="R8" s="19" t="s">
        <v>35</v>
      </c>
      <c r="S8" s="23" t="s">
        <v>32</v>
      </c>
      <c r="T8" s="61" t="s">
        <v>13</v>
      </c>
      <c r="U8" s="20" t="s">
        <v>13</v>
      </c>
      <c r="V8" s="27"/>
    </row>
    <row r="9" spans="1:25" s="18" customFormat="1" ht="20.149999999999999" customHeight="1" x14ac:dyDescent="0.25">
      <c r="A9" s="244"/>
      <c r="B9" s="360" t="str">
        <f t="shared" si="0"/>
        <v>SRES</v>
      </c>
      <c r="C9" s="245"/>
      <c r="D9" s="249" t="str">
        <f>K9</f>
        <v xml:space="preserve"> </v>
      </c>
      <c r="E9" s="251" t="s">
        <v>13</v>
      </c>
      <c r="F9" s="251"/>
      <c r="G9" s="252"/>
      <c r="H9" s="252"/>
      <c r="I9" s="252" t="s">
        <v>13</v>
      </c>
      <c r="J9" s="163" t="s">
        <v>13</v>
      </c>
      <c r="K9" s="247" t="s">
        <v>13</v>
      </c>
      <c r="L9" s="247"/>
      <c r="M9" s="247" t="s">
        <v>13</v>
      </c>
      <c r="N9" s="340"/>
      <c r="O9" s="340"/>
      <c r="P9" s="273"/>
      <c r="Q9" s="97"/>
      <c r="R9" s="19" t="s">
        <v>35</v>
      </c>
      <c r="S9" s="23" t="s">
        <v>32</v>
      </c>
      <c r="T9" s="61" t="s">
        <v>13</v>
      </c>
      <c r="U9" s="20" t="s">
        <v>13</v>
      </c>
      <c r="V9" s="27"/>
    </row>
    <row r="10" spans="1:25" s="18" customFormat="1" ht="20.149999999999999" customHeight="1" thickBot="1" x14ac:dyDescent="0.3">
      <c r="A10" s="253"/>
      <c r="B10" s="360" t="str">
        <f t="shared" si="0"/>
        <v>SRES</v>
      </c>
      <c r="C10" s="168"/>
      <c r="D10" s="271" t="str">
        <f>K10</f>
        <v xml:space="preserve"> </v>
      </c>
      <c r="E10" s="254" t="s">
        <v>13</v>
      </c>
      <c r="F10" s="254"/>
      <c r="G10" s="255"/>
      <c r="H10" s="255"/>
      <c r="I10" s="255" t="s">
        <v>13</v>
      </c>
      <c r="J10" s="170" t="s">
        <v>13</v>
      </c>
      <c r="K10" s="295" t="s">
        <v>13</v>
      </c>
      <c r="L10" s="295"/>
      <c r="M10" s="295" t="s">
        <v>13</v>
      </c>
      <c r="N10" s="341"/>
      <c r="O10" s="341"/>
      <c r="P10" s="274"/>
      <c r="Q10" s="310"/>
      <c r="R10" s="52" t="s">
        <v>35</v>
      </c>
      <c r="S10" s="50" t="s">
        <v>32</v>
      </c>
      <c r="T10" s="62" t="s">
        <v>13</v>
      </c>
      <c r="U10" s="48" t="s">
        <v>13</v>
      </c>
      <c r="V10" s="49"/>
    </row>
  </sheetData>
  <mergeCells count="1">
    <mergeCell ref="W1:Y1"/>
  </mergeCells>
  <hyperlinks>
    <hyperlink ref="R1" location="'Code Appli '!A1" display="Code Application (cf feuille)" xr:uid="{00000000-0004-0000-0200-000000000000}"/>
  </hyperlinks>
  <pageMargins left="0.7" right="0.7" top="0.75" bottom="0.75" header="0.3" footer="0.3"/>
  <pageSetup paperSize="9" orientation="portrait" r:id="rId1"/>
  <headerFooter>
    <oddFooter>&amp;C&amp;1#&amp;"Calibri"&amp;10&amp;K000000Usage Interne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3" sqref="A3"/>
    </sheetView>
  </sheetViews>
  <sheetFormatPr defaultColWidth="10.90625" defaultRowHeight="12.5" x14ac:dyDescent="0.25"/>
  <cols>
    <col min="1" max="1" width="25" customWidth="1"/>
    <col min="2" max="2" width="20.453125" bestFit="1" customWidth="1"/>
  </cols>
  <sheetData>
    <row r="1" spans="1:2" x14ac:dyDescent="0.25">
      <c r="A1" s="1294" t="s">
        <v>7</v>
      </c>
      <c r="B1" t="s">
        <v>2814</v>
      </c>
    </row>
    <row r="3" spans="1:2" x14ac:dyDescent="0.25">
      <c r="A3" s="1294" t="s">
        <v>2812</v>
      </c>
      <c r="B3" t="s">
        <v>2813</v>
      </c>
    </row>
    <row r="4" spans="1:2" x14ac:dyDescent="0.25">
      <c r="A4" s="1295" t="s">
        <v>1048</v>
      </c>
      <c r="B4" s="1097">
        <v>1</v>
      </c>
    </row>
    <row r="5" spans="1:2" x14ac:dyDescent="0.25">
      <c r="A5" s="1295" t="s">
        <v>1287</v>
      </c>
      <c r="B5" s="1097">
        <v>10</v>
      </c>
    </row>
    <row r="6" spans="1:2" x14ac:dyDescent="0.25">
      <c r="A6" s="1295" t="s">
        <v>60</v>
      </c>
      <c r="B6" s="1097">
        <v>1</v>
      </c>
    </row>
    <row r="7" spans="1:2" x14ac:dyDescent="0.25">
      <c r="A7" s="1295" t="s">
        <v>61</v>
      </c>
      <c r="B7" s="1097">
        <v>1</v>
      </c>
    </row>
    <row r="8" spans="1:2" x14ac:dyDescent="0.25">
      <c r="A8" s="1295" t="s">
        <v>224</v>
      </c>
      <c r="B8" s="1097">
        <v>1</v>
      </c>
    </row>
    <row r="9" spans="1:2" x14ac:dyDescent="0.25">
      <c r="A9" s="1295" t="s">
        <v>225</v>
      </c>
      <c r="B9" s="1097">
        <v>1</v>
      </c>
    </row>
    <row r="10" spans="1:2" x14ac:dyDescent="0.25">
      <c r="A10" s="1295" t="s">
        <v>261</v>
      </c>
      <c r="B10" s="1097">
        <v>1</v>
      </c>
    </row>
    <row r="11" spans="1:2" x14ac:dyDescent="0.25">
      <c r="A11" s="1295" t="s">
        <v>262</v>
      </c>
      <c r="B11" s="1097">
        <v>1</v>
      </c>
    </row>
    <row r="12" spans="1:2" x14ac:dyDescent="0.25">
      <c r="A12" s="1295" t="s">
        <v>240</v>
      </c>
      <c r="B12" s="1097">
        <v>1</v>
      </c>
    </row>
    <row r="13" spans="1:2" x14ac:dyDescent="0.25">
      <c r="A13" s="1295" t="s">
        <v>241</v>
      </c>
      <c r="B13" s="1097">
        <v>1</v>
      </c>
    </row>
    <row r="14" spans="1:2" x14ac:dyDescent="0.25">
      <c r="A14" s="1295" t="s">
        <v>631</v>
      </c>
      <c r="B14" s="1097">
        <v>1</v>
      </c>
    </row>
    <row r="15" spans="1:2" x14ac:dyDescent="0.25">
      <c r="A15" s="1295" t="s">
        <v>632</v>
      </c>
      <c r="B15" s="1097">
        <v>1</v>
      </c>
    </row>
    <row r="16" spans="1:2" x14ac:dyDescent="0.25">
      <c r="A16" s="1295" t="s">
        <v>643</v>
      </c>
      <c r="B16" s="1097">
        <v>1</v>
      </c>
    </row>
    <row r="17" spans="1:2" x14ac:dyDescent="0.25">
      <c r="A17" s="1295" t="s">
        <v>644</v>
      </c>
      <c r="B17" s="1097">
        <v>1</v>
      </c>
    </row>
    <row r="18" spans="1:2" x14ac:dyDescent="0.25">
      <c r="A18" s="1295" t="s">
        <v>1433</v>
      </c>
      <c r="B18" s="1097">
        <v>1</v>
      </c>
    </row>
    <row r="19" spans="1:2" x14ac:dyDescent="0.25">
      <c r="A19" s="1295" t="s">
        <v>1434</v>
      </c>
      <c r="B19" s="1097">
        <v>1</v>
      </c>
    </row>
    <row r="20" spans="1:2" x14ac:dyDescent="0.25">
      <c r="A20" s="1295" t="s">
        <v>1199</v>
      </c>
      <c r="B20" s="1097">
        <v>1</v>
      </c>
    </row>
    <row r="21" spans="1:2" x14ac:dyDescent="0.25">
      <c r="A21" s="1295" t="s">
        <v>1200</v>
      </c>
      <c r="B21" s="1097">
        <v>1</v>
      </c>
    </row>
    <row r="22" spans="1:2" x14ac:dyDescent="0.25">
      <c r="A22" s="1295" t="s">
        <v>1049</v>
      </c>
      <c r="B22" s="1097">
        <v>1</v>
      </c>
    </row>
    <row r="23" spans="1:2" x14ac:dyDescent="0.25">
      <c r="A23" s="1295" t="s">
        <v>1180</v>
      </c>
      <c r="B23" s="1097">
        <v>2</v>
      </c>
    </row>
    <row r="24" spans="1:2" x14ac:dyDescent="0.25">
      <c r="A24" s="1295" t="s">
        <v>95</v>
      </c>
      <c r="B24" s="1097">
        <v>30</v>
      </c>
    </row>
  </sheetData>
  <pageMargins left="0.7" right="0.7" top="0.75" bottom="0.75" header="0.3" footer="0.3"/>
  <pageSetup paperSize="9" orientation="portrait" r:id="rId2"/>
  <headerFooter>
    <oddFooter>&amp;C&amp;1#&amp;"Calibri"&amp;10&amp;K000000Usage Interne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64"/>
  <sheetViews>
    <sheetView showZeros="0" tabSelected="1" showRuler="0" showOutlineSymbols="0" defaultGridColor="0" colorId="18" zoomScale="85" zoomScaleNormal="85" workbookViewId="0">
      <pane ySplit="1" topLeftCell="A164" activePane="bottomLeft" state="frozen"/>
      <selection pane="bottomLeft" activeCell="F171" sqref="F171"/>
    </sheetView>
  </sheetViews>
  <sheetFormatPr defaultColWidth="11.453125" defaultRowHeight="15.5" x14ac:dyDescent="0.25"/>
  <cols>
    <col min="1" max="1" width="20.54296875" style="8" customWidth="1"/>
    <col min="2" max="2" width="12.26953125" style="8" bestFit="1" customWidth="1"/>
    <col min="3" max="3" width="30" style="17" customWidth="1"/>
    <col min="4" max="4" width="41.7265625" style="13" customWidth="1"/>
    <col min="5" max="5" width="27.26953125" style="1423" customWidth="1"/>
    <col min="6" max="6" width="19.26953125" style="16" bestFit="1" customWidth="1"/>
    <col min="7" max="7" width="15.453125" style="16" customWidth="1"/>
    <col min="8" max="9" width="14.7265625" style="16" customWidth="1"/>
    <col min="10" max="10" width="15.7265625" style="15" customWidth="1"/>
    <col min="11" max="14" width="13.81640625" style="14" customWidth="1"/>
    <col min="15" max="15" width="26.453125" style="14" bestFit="1" customWidth="1"/>
    <col min="16" max="16" width="17.81640625" style="9" customWidth="1"/>
    <col min="17" max="17" width="12.453125" style="12" customWidth="1"/>
    <col min="18" max="18" width="39.7265625" style="11" customWidth="1"/>
    <col min="19" max="19" width="18.7265625" style="1441" bestFit="1" customWidth="1"/>
    <col min="20" max="20" width="33" style="9" customWidth="1"/>
    <col min="21" max="21" width="33" style="9" bestFit="1" customWidth="1"/>
    <col min="22" max="16384" width="11.453125" style="8"/>
  </cols>
  <sheetData>
    <row r="1" spans="1:24" ht="31" x14ac:dyDescent="0.3">
      <c r="A1" s="37" t="s">
        <v>15</v>
      </c>
      <c r="B1" s="36" t="s">
        <v>16</v>
      </c>
      <c r="C1" s="30" t="s">
        <v>2</v>
      </c>
      <c r="D1" s="32" t="s">
        <v>1972</v>
      </c>
      <c r="E1" s="1414" t="s">
        <v>6</v>
      </c>
      <c r="F1" s="34" t="s">
        <v>7</v>
      </c>
      <c r="G1" s="32" t="s">
        <v>911</v>
      </c>
      <c r="H1" s="34" t="s">
        <v>94</v>
      </c>
      <c r="I1" s="34" t="s">
        <v>18</v>
      </c>
      <c r="J1" s="35" t="s">
        <v>19</v>
      </c>
      <c r="K1" s="32" t="s">
        <v>1426</v>
      </c>
      <c r="L1" s="32" t="s">
        <v>10</v>
      </c>
      <c r="M1" s="32" t="s">
        <v>513</v>
      </c>
      <c r="N1" s="32" t="s">
        <v>873</v>
      </c>
      <c r="O1" s="34" t="s">
        <v>9</v>
      </c>
      <c r="P1" s="33" t="s">
        <v>11</v>
      </c>
      <c r="Q1" s="7" t="s">
        <v>3</v>
      </c>
      <c r="R1" s="31" t="s">
        <v>20</v>
      </c>
      <c r="S1" s="29" t="s">
        <v>0</v>
      </c>
      <c r="T1" s="28" t="s">
        <v>4</v>
      </c>
      <c r="U1" s="28" t="s">
        <v>313</v>
      </c>
      <c r="V1" s="3" t="s">
        <v>1</v>
      </c>
      <c r="W1" s="2"/>
      <c r="X1" s="6"/>
    </row>
    <row r="2" spans="1:24" s="1371" customFormat="1" x14ac:dyDescent="0.3">
      <c r="A2" s="159"/>
      <c r="B2" s="159" t="s">
        <v>44</v>
      </c>
      <c r="C2" s="1393" t="s">
        <v>2894</v>
      </c>
      <c r="D2" s="160"/>
      <c r="E2" s="1415" t="s">
        <v>2975</v>
      </c>
      <c r="F2" s="164"/>
      <c r="G2" s="159"/>
      <c r="H2" s="159"/>
      <c r="I2" s="159"/>
      <c r="J2" s="1394"/>
      <c r="K2" s="164"/>
      <c r="L2" s="164"/>
      <c r="M2" s="164"/>
      <c r="N2" s="164"/>
      <c r="O2" s="159"/>
      <c r="P2" s="1395"/>
      <c r="Q2" s="159"/>
      <c r="R2" s="159"/>
      <c r="S2" s="160"/>
      <c r="T2" s="1396"/>
      <c r="U2" s="1397"/>
      <c r="V2" s="1398"/>
      <c r="W2" s="1398"/>
      <c r="X2" s="1398"/>
    </row>
    <row r="3" spans="1:24" s="1371" customFormat="1" x14ac:dyDescent="0.25">
      <c r="A3" s="159"/>
      <c r="B3" s="159"/>
      <c r="C3" s="159"/>
      <c r="D3" s="160"/>
      <c r="E3" s="1416" t="s">
        <v>2976</v>
      </c>
      <c r="F3" s="160"/>
      <c r="G3" s="160"/>
      <c r="H3" s="160"/>
      <c r="I3" s="160"/>
      <c r="J3" s="1394"/>
      <c r="K3" s="164"/>
      <c r="L3" s="164"/>
      <c r="M3" s="164"/>
      <c r="N3" s="164"/>
      <c r="O3" s="159"/>
      <c r="P3" s="1396"/>
      <c r="Q3" s="159"/>
      <c r="R3" s="159"/>
      <c r="S3" s="160"/>
      <c r="T3" s="1396"/>
      <c r="U3" s="1397"/>
      <c r="V3" s="1398"/>
      <c r="W3" s="1398"/>
      <c r="X3" s="1398"/>
    </row>
    <row r="4" spans="1:24" s="1371" customFormat="1" x14ac:dyDescent="0.25">
      <c r="A4" s="159"/>
      <c r="B4" s="159"/>
      <c r="C4" s="159"/>
      <c r="D4" s="160"/>
      <c r="E4" s="1416" t="s">
        <v>3044</v>
      </c>
      <c r="F4" s="160"/>
      <c r="G4" s="160"/>
      <c r="H4" s="160"/>
      <c r="I4" s="160"/>
      <c r="J4" s="1394"/>
      <c r="K4" s="164"/>
      <c r="L4" s="164"/>
      <c r="M4" s="164"/>
      <c r="N4" s="164"/>
      <c r="O4" s="159"/>
      <c r="P4" s="1396"/>
      <c r="Q4" s="159"/>
      <c r="R4" s="159"/>
      <c r="S4" s="160"/>
      <c r="T4" s="1396"/>
      <c r="U4" s="1397"/>
      <c r="V4" s="1398"/>
      <c r="W4" s="1398"/>
      <c r="X4" s="1398"/>
    </row>
    <row r="5" spans="1:24" s="1371" customFormat="1" x14ac:dyDescent="0.25">
      <c r="A5" s="159"/>
      <c r="B5" s="159"/>
      <c r="C5" s="159"/>
      <c r="D5" s="160"/>
      <c r="E5" s="1416"/>
      <c r="F5" s="164"/>
      <c r="G5" s="160"/>
      <c r="H5" s="160"/>
      <c r="I5" s="160"/>
      <c r="J5" s="1394"/>
      <c r="K5" s="164"/>
      <c r="L5" s="164"/>
      <c r="M5" s="164"/>
      <c r="N5" s="164"/>
      <c r="O5" s="159"/>
      <c r="P5" s="1396"/>
      <c r="Q5" s="159"/>
      <c r="R5" s="159"/>
      <c r="S5" s="160"/>
      <c r="T5" s="1396"/>
      <c r="U5" s="1397"/>
      <c r="V5" s="1398"/>
      <c r="W5" s="1398"/>
      <c r="X5" s="1398"/>
    </row>
    <row r="6" spans="1:24" s="1371" customFormat="1" x14ac:dyDescent="0.25">
      <c r="A6" s="159"/>
      <c r="B6" s="159"/>
      <c r="C6" s="159"/>
      <c r="D6" s="164" t="s">
        <v>2828</v>
      </c>
      <c r="E6" s="268" t="s">
        <v>2977</v>
      </c>
      <c r="F6" s="164"/>
      <c r="G6" s="160"/>
      <c r="H6" s="160"/>
      <c r="I6" s="160"/>
      <c r="J6" s="1394"/>
      <c r="K6" s="164" t="s">
        <v>2828</v>
      </c>
      <c r="L6" s="164">
        <v>58190</v>
      </c>
      <c r="M6" s="164"/>
      <c r="N6" s="164"/>
      <c r="O6" s="159" t="s">
        <v>2978</v>
      </c>
      <c r="P6" s="1396"/>
      <c r="Q6" s="159" t="s">
        <v>2979</v>
      </c>
      <c r="R6" s="159"/>
      <c r="S6" s="160" t="s">
        <v>2980</v>
      </c>
      <c r="T6" s="1396"/>
      <c r="U6" s="1397"/>
      <c r="V6" s="1398"/>
      <c r="W6" s="1398"/>
      <c r="X6" s="1398"/>
    </row>
    <row r="7" spans="1:24" s="1371" customFormat="1" x14ac:dyDescent="0.25">
      <c r="A7" s="159"/>
      <c r="B7" s="159"/>
      <c r="C7" s="159"/>
      <c r="D7" s="164" t="s">
        <v>2927</v>
      </c>
      <c r="E7" s="268" t="s">
        <v>3120</v>
      </c>
      <c r="F7" s="164"/>
      <c r="G7" s="160"/>
      <c r="H7" s="160"/>
      <c r="I7" s="160"/>
      <c r="J7" s="1394"/>
      <c r="K7" s="164" t="s">
        <v>2927</v>
      </c>
      <c r="L7" s="164">
        <v>58051</v>
      </c>
      <c r="M7" s="164"/>
      <c r="N7" s="164"/>
      <c r="O7" s="159" t="s">
        <v>2978</v>
      </c>
      <c r="P7" s="1396"/>
      <c r="Q7" s="159" t="s">
        <v>2979</v>
      </c>
      <c r="R7" s="159"/>
      <c r="S7" s="160" t="s">
        <v>3121</v>
      </c>
      <c r="T7" s="1396"/>
      <c r="U7" s="1397"/>
      <c r="V7" s="1398"/>
      <c r="W7" s="1398"/>
      <c r="X7" s="1398"/>
    </row>
    <row r="8" spans="1:24" s="1371" customFormat="1" x14ac:dyDescent="0.3">
      <c r="A8" s="159"/>
      <c r="B8" s="159" t="s">
        <v>44</v>
      </c>
      <c r="C8" s="1393" t="s">
        <v>2894</v>
      </c>
      <c r="D8" s="160"/>
      <c r="E8" s="1415"/>
      <c r="F8" s="164"/>
      <c r="G8" s="159"/>
      <c r="H8" s="159"/>
      <c r="I8" s="159"/>
      <c r="J8" s="1394"/>
      <c r="K8" s="164"/>
      <c r="L8" s="164"/>
      <c r="M8" s="164"/>
      <c r="N8" s="164"/>
      <c r="O8" s="159"/>
      <c r="P8" s="1395"/>
      <c r="Q8" s="159"/>
      <c r="R8" s="159"/>
      <c r="S8" s="160"/>
      <c r="T8" s="1396"/>
      <c r="U8" s="1397"/>
      <c r="V8" s="1398"/>
      <c r="W8" s="1398"/>
      <c r="X8" s="1398"/>
    </row>
    <row r="9" spans="1:24" s="1371" customFormat="1" x14ac:dyDescent="0.25">
      <c r="A9" s="108"/>
      <c r="B9" s="108"/>
      <c r="C9" s="108"/>
      <c r="D9" s="109"/>
      <c r="E9" s="1417" t="s">
        <v>2829</v>
      </c>
      <c r="F9" s="109"/>
      <c r="G9" s="109"/>
      <c r="H9" s="109"/>
      <c r="I9" s="109"/>
      <c r="J9" s="1399"/>
      <c r="K9" s="112"/>
      <c r="L9" s="112"/>
      <c r="M9" s="112"/>
      <c r="N9" s="112"/>
      <c r="O9" s="108"/>
      <c r="P9" s="1400"/>
      <c r="Q9" s="108"/>
      <c r="R9" s="108"/>
      <c r="S9" s="109"/>
      <c r="T9" s="1400"/>
      <c r="U9" s="1401"/>
      <c r="V9" s="1402"/>
      <c r="W9" s="1402"/>
      <c r="X9" s="1402"/>
    </row>
    <row r="10" spans="1:24" s="1371" customFormat="1" x14ac:dyDescent="0.25">
      <c r="A10" s="108"/>
      <c r="B10" s="108"/>
      <c r="C10" s="108"/>
      <c r="D10" s="109"/>
      <c r="E10" s="191" t="s">
        <v>2981</v>
      </c>
      <c r="F10" s="109"/>
      <c r="G10" s="109"/>
      <c r="H10" s="109"/>
      <c r="I10" s="109"/>
      <c r="J10" s="1399"/>
      <c r="K10" s="112"/>
      <c r="L10" s="112"/>
      <c r="M10" s="112"/>
      <c r="N10" s="112"/>
      <c r="O10" s="108"/>
      <c r="P10" s="1400"/>
      <c r="Q10" s="108"/>
      <c r="R10" s="108"/>
      <c r="S10" s="109"/>
      <c r="T10" s="1400"/>
      <c r="U10" s="1401"/>
      <c r="V10" s="1402"/>
      <c r="W10" s="1402"/>
      <c r="X10" s="1402"/>
    </row>
    <row r="11" spans="1:24" s="1371" customFormat="1" x14ac:dyDescent="0.25">
      <c r="A11" s="108"/>
      <c r="B11" s="108"/>
      <c r="C11" s="108"/>
      <c r="D11" s="109"/>
      <c r="E11" s="191" t="s">
        <v>2982</v>
      </c>
      <c r="F11" s="112"/>
      <c r="G11" s="109"/>
      <c r="H11" s="109"/>
      <c r="I11" s="109"/>
      <c r="J11" s="1399"/>
      <c r="K11" s="112"/>
      <c r="L11" s="112"/>
      <c r="M11" s="112"/>
      <c r="N11" s="112"/>
      <c r="O11" s="108"/>
      <c r="P11" s="1400"/>
      <c r="Q11" s="108"/>
      <c r="R11" s="108"/>
      <c r="S11" s="109"/>
      <c r="T11" s="1400"/>
      <c r="U11" s="1401"/>
      <c r="V11" s="1402"/>
      <c r="W11" s="1402"/>
      <c r="X11" s="1402"/>
    </row>
    <row r="12" spans="1:24" s="1371" customFormat="1" x14ac:dyDescent="0.25">
      <c r="A12" s="108"/>
      <c r="B12" s="108"/>
      <c r="C12" s="108"/>
      <c r="D12" s="109"/>
      <c r="E12" s="191"/>
      <c r="F12" s="112"/>
      <c r="G12" s="109"/>
      <c r="H12" s="109"/>
      <c r="I12" s="109"/>
      <c r="J12" s="1399"/>
      <c r="K12" s="112"/>
      <c r="L12" s="112"/>
      <c r="M12" s="112"/>
      <c r="N12" s="112"/>
      <c r="O12" s="108"/>
      <c r="P12" s="1400"/>
      <c r="Q12" s="108"/>
      <c r="R12" s="108"/>
      <c r="S12" s="109"/>
      <c r="T12" s="1400"/>
      <c r="U12" s="1401"/>
      <c r="V12" s="1402"/>
      <c r="W12" s="1402"/>
      <c r="X12" s="1402"/>
    </row>
    <row r="13" spans="1:24" s="1371" customFormat="1" x14ac:dyDescent="0.25">
      <c r="A13" s="108"/>
      <c r="B13" s="108"/>
      <c r="C13" s="108"/>
      <c r="D13" s="112" t="s">
        <v>2828</v>
      </c>
      <c r="E13" s="546" t="s">
        <v>2895</v>
      </c>
      <c r="F13" s="112"/>
      <c r="G13" s="109"/>
      <c r="H13" s="109"/>
      <c r="I13" s="109"/>
      <c r="J13" s="1399"/>
      <c r="K13" s="112" t="s">
        <v>2828</v>
      </c>
      <c r="L13" s="112">
        <v>58050</v>
      </c>
      <c r="M13" s="112">
        <v>58000</v>
      </c>
      <c r="N13" s="112"/>
      <c r="O13" s="108" t="s">
        <v>856</v>
      </c>
      <c r="P13" s="1400"/>
      <c r="Q13" s="108" t="s">
        <v>35</v>
      </c>
      <c r="R13" s="108" t="s">
        <v>1775</v>
      </c>
      <c r="S13" s="109" t="s">
        <v>2938</v>
      </c>
      <c r="T13" s="1400"/>
      <c r="U13" s="1401"/>
      <c r="V13" s="1402"/>
      <c r="W13" s="1402"/>
      <c r="X13" s="1402"/>
    </row>
    <row r="14" spans="1:24" s="1371" customFormat="1" x14ac:dyDescent="0.25">
      <c r="A14" s="108"/>
      <c r="B14" s="108"/>
      <c r="C14" s="108"/>
      <c r="D14" s="112" t="s">
        <v>2901</v>
      </c>
      <c r="E14" s="546" t="s">
        <v>2911</v>
      </c>
      <c r="F14" s="112"/>
      <c r="G14" s="109"/>
      <c r="H14" s="109"/>
      <c r="I14" s="109"/>
      <c r="J14" s="1399"/>
      <c r="K14" s="112" t="s">
        <v>2901</v>
      </c>
      <c r="L14" s="112">
        <v>58053</v>
      </c>
      <c r="M14" s="112">
        <v>58003</v>
      </c>
      <c r="N14" s="112"/>
      <c r="O14" s="108" t="s">
        <v>856</v>
      </c>
      <c r="P14" s="1400"/>
      <c r="Q14" s="108" t="s">
        <v>35</v>
      </c>
      <c r="R14" s="108" t="s">
        <v>338</v>
      </c>
      <c r="S14" s="109" t="s">
        <v>2938</v>
      </c>
      <c r="T14" s="1400"/>
      <c r="U14" s="1401"/>
      <c r="V14" s="1402"/>
      <c r="W14" s="1402"/>
      <c r="X14" s="1402"/>
    </row>
    <row r="15" spans="1:24" s="1371" customFormat="1" x14ac:dyDescent="0.25">
      <c r="A15" s="108"/>
      <c r="B15" s="108"/>
      <c r="C15" s="108"/>
      <c r="D15" s="112" t="s">
        <v>2902</v>
      </c>
      <c r="E15" s="546" t="s">
        <v>2912</v>
      </c>
      <c r="F15" s="112"/>
      <c r="G15" s="109"/>
      <c r="H15" s="109"/>
      <c r="I15" s="109"/>
      <c r="J15" s="1399"/>
      <c r="K15" s="112" t="s">
        <v>2902</v>
      </c>
      <c r="L15" s="112">
        <v>58054</v>
      </c>
      <c r="M15" s="112">
        <v>58004</v>
      </c>
      <c r="N15" s="112"/>
      <c r="O15" s="108" t="s">
        <v>856</v>
      </c>
      <c r="P15" s="1400"/>
      <c r="Q15" s="108" t="s">
        <v>35</v>
      </c>
      <c r="R15" s="108" t="s">
        <v>341</v>
      </c>
      <c r="S15" s="109" t="s">
        <v>2938</v>
      </c>
      <c r="T15" s="1400"/>
      <c r="U15" s="1401"/>
      <c r="V15" s="1402"/>
      <c r="W15" s="1402"/>
      <c r="X15" s="1402"/>
    </row>
    <row r="16" spans="1:24" s="1371" customFormat="1" x14ac:dyDescent="0.25">
      <c r="A16" s="108"/>
      <c r="B16" s="108"/>
      <c r="C16" s="108"/>
      <c r="D16" s="112" t="s">
        <v>2903</v>
      </c>
      <c r="E16" s="546" t="s">
        <v>2913</v>
      </c>
      <c r="F16" s="112"/>
      <c r="G16" s="109"/>
      <c r="H16" s="109"/>
      <c r="I16" s="109"/>
      <c r="J16" s="1399"/>
      <c r="K16" s="112" t="s">
        <v>2903</v>
      </c>
      <c r="L16" s="112">
        <v>58090</v>
      </c>
      <c r="M16" s="112">
        <v>58040</v>
      </c>
      <c r="N16" s="112"/>
      <c r="O16" s="108" t="s">
        <v>856</v>
      </c>
      <c r="P16" s="1400"/>
      <c r="Q16" s="108" t="s">
        <v>35</v>
      </c>
      <c r="R16" s="108" t="s">
        <v>342</v>
      </c>
      <c r="S16" s="109" t="s">
        <v>2938</v>
      </c>
      <c r="T16" s="1400"/>
      <c r="U16" s="1401"/>
      <c r="V16" s="1402"/>
      <c r="W16" s="1402"/>
      <c r="X16" s="1402"/>
    </row>
    <row r="17" spans="1:24" s="1371" customFormat="1" x14ac:dyDescent="0.25">
      <c r="A17" s="108"/>
      <c r="B17" s="108"/>
      <c r="C17" s="108"/>
      <c r="D17" s="112" t="s">
        <v>2904</v>
      </c>
      <c r="E17" s="546" t="s">
        <v>2914</v>
      </c>
      <c r="F17" s="112"/>
      <c r="G17" s="109"/>
      <c r="H17" s="109"/>
      <c r="I17" s="109"/>
      <c r="J17" s="1399"/>
      <c r="K17" s="112" t="s">
        <v>2904</v>
      </c>
      <c r="L17" s="112">
        <v>58091</v>
      </c>
      <c r="M17" s="112">
        <v>58041</v>
      </c>
      <c r="N17" s="112"/>
      <c r="O17" s="108" t="s">
        <v>856</v>
      </c>
      <c r="P17" s="1400"/>
      <c r="Q17" s="108" t="s">
        <v>35</v>
      </c>
      <c r="R17" s="108" t="s">
        <v>343</v>
      </c>
      <c r="S17" s="109" t="s">
        <v>2938</v>
      </c>
      <c r="T17" s="1400"/>
      <c r="U17" s="1401"/>
      <c r="V17" s="1402"/>
      <c r="W17" s="1402"/>
      <c r="X17" s="1402"/>
    </row>
    <row r="18" spans="1:24" s="1371" customFormat="1" x14ac:dyDescent="0.25">
      <c r="A18" s="108"/>
      <c r="B18" s="108"/>
      <c r="C18" s="108"/>
      <c r="D18" s="112" t="s">
        <v>2905</v>
      </c>
      <c r="E18" s="546" t="s">
        <v>2915</v>
      </c>
      <c r="F18" s="112"/>
      <c r="G18" s="109"/>
      <c r="H18" s="109"/>
      <c r="I18" s="109"/>
      <c r="J18" s="1399"/>
      <c r="K18" s="112" t="s">
        <v>2905</v>
      </c>
      <c r="L18" s="112">
        <v>58070</v>
      </c>
      <c r="M18" s="112">
        <v>58020</v>
      </c>
      <c r="N18" s="112"/>
      <c r="O18" s="108" t="s">
        <v>856</v>
      </c>
      <c r="P18" s="1400"/>
      <c r="Q18" s="108" t="s">
        <v>35</v>
      </c>
      <c r="R18" s="108" t="s">
        <v>342</v>
      </c>
      <c r="S18" s="109" t="s">
        <v>2938</v>
      </c>
      <c r="T18" s="1400"/>
      <c r="U18" s="1401"/>
      <c r="V18" s="1402"/>
      <c r="W18" s="1402"/>
      <c r="X18" s="1402"/>
    </row>
    <row r="19" spans="1:24" s="1371" customFormat="1" x14ac:dyDescent="0.25">
      <c r="A19" s="1403"/>
      <c r="B19" s="1403"/>
      <c r="C19" s="1403"/>
      <c r="D19" s="112" t="s">
        <v>2906</v>
      </c>
      <c r="E19" s="546" t="s">
        <v>2916</v>
      </c>
      <c r="F19" s="112"/>
      <c r="G19" s="109"/>
      <c r="H19" s="109"/>
      <c r="I19" s="108"/>
      <c r="J19" s="1399"/>
      <c r="K19" s="112" t="s">
        <v>2906</v>
      </c>
      <c r="L19" s="112">
        <v>58071</v>
      </c>
      <c r="M19" s="112">
        <v>58021</v>
      </c>
      <c r="N19" s="112"/>
      <c r="O19" s="108" t="s">
        <v>856</v>
      </c>
      <c r="P19" s="1404"/>
      <c r="Q19" s="108" t="s">
        <v>35</v>
      </c>
      <c r="R19" s="108" t="s">
        <v>343</v>
      </c>
      <c r="S19" s="109" t="s">
        <v>2938</v>
      </c>
      <c r="T19" s="1400"/>
      <c r="U19" s="1401"/>
      <c r="V19" s="1402"/>
      <c r="W19" s="1402"/>
      <c r="X19" s="1402"/>
    </row>
    <row r="20" spans="1:24" s="1371" customFormat="1" x14ac:dyDescent="0.25">
      <c r="A20" s="108"/>
      <c r="B20" s="108"/>
      <c r="C20" s="108"/>
      <c r="D20" s="112" t="s">
        <v>2907</v>
      </c>
      <c r="E20" s="546" t="s">
        <v>2917</v>
      </c>
      <c r="F20" s="109"/>
      <c r="G20" s="109"/>
      <c r="H20" s="109"/>
      <c r="I20" s="109"/>
      <c r="J20" s="1399"/>
      <c r="K20" s="112" t="s">
        <v>2907</v>
      </c>
      <c r="L20" s="112">
        <v>58060</v>
      </c>
      <c r="M20" s="112">
        <v>58010</v>
      </c>
      <c r="N20" s="112"/>
      <c r="O20" s="108" t="s">
        <v>856</v>
      </c>
      <c r="P20" s="1400"/>
      <c r="Q20" s="108" t="s">
        <v>35</v>
      </c>
      <c r="R20" s="108" t="s">
        <v>342</v>
      </c>
      <c r="S20" s="109" t="s">
        <v>2938</v>
      </c>
      <c r="T20" s="1400"/>
      <c r="U20" s="1401"/>
      <c r="V20" s="1402"/>
      <c r="W20" s="1402"/>
      <c r="X20" s="1402"/>
    </row>
    <row r="21" spans="1:24" s="1371" customFormat="1" x14ac:dyDescent="0.25">
      <c r="A21" s="108"/>
      <c r="B21" s="108"/>
      <c r="C21" s="108"/>
      <c r="D21" s="112" t="s">
        <v>2908</v>
      </c>
      <c r="E21" s="546" t="s">
        <v>2918</v>
      </c>
      <c r="F21" s="109"/>
      <c r="G21" s="109"/>
      <c r="H21" s="109"/>
      <c r="I21" s="109"/>
      <c r="J21" s="1399"/>
      <c r="K21" s="112" t="s">
        <v>2908</v>
      </c>
      <c r="L21" s="112">
        <v>58061</v>
      </c>
      <c r="M21" s="112">
        <v>58011</v>
      </c>
      <c r="N21" s="112"/>
      <c r="O21" s="108" t="s">
        <v>856</v>
      </c>
      <c r="P21" s="1400"/>
      <c r="Q21" s="108" t="s">
        <v>35</v>
      </c>
      <c r="R21" s="108" t="s">
        <v>343</v>
      </c>
      <c r="S21" s="109" t="s">
        <v>2938</v>
      </c>
      <c r="T21" s="1400"/>
      <c r="U21" s="1401"/>
      <c r="V21" s="1402"/>
      <c r="W21" s="1402"/>
      <c r="X21" s="1402"/>
    </row>
    <row r="22" spans="1:24" s="1371" customFormat="1" x14ac:dyDescent="0.25">
      <c r="A22" s="108"/>
      <c r="B22" s="108"/>
      <c r="C22" s="108"/>
      <c r="D22" s="112" t="s">
        <v>2909</v>
      </c>
      <c r="E22" s="546" t="s">
        <v>2919</v>
      </c>
      <c r="F22" s="112"/>
      <c r="G22" s="109"/>
      <c r="H22" s="109"/>
      <c r="I22" s="109"/>
      <c r="J22" s="1399"/>
      <c r="K22" s="112" t="s">
        <v>2909</v>
      </c>
      <c r="L22" s="112">
        <v>58080</v>
      </c>
      <c r="M22" s="112">
        <v>58030</v>
      </c>
      <c r="N22" s="112"/>
      <c r="O22" s="108" t="s">
        <v>856</v>
      </c>
      <c r="P22" s="1404"/>
      <c r="Q22" s="108" t="s">
        <v>35</v>
      </c>
      <c r="R22" s="108" t="s">
        <v>342</v>
      </c>
      <c r="S22" s="109" t="s">
        <v>2938</v>
      </c>
      <c r="T22" s="1400"/>
      <c r="U22" s="1401"/>
      <c r="V22" s="1402"/>
      <c r="W22" s="1402"/>
      <c r="X22" s="1402"/>
    </row>
    <row r="23" spans="1:24" s="1391" customFormat="1" ht="16" thickBot="1" x14ac:dyDescent="0.3">
      <c r="A23" s="1405"/>
      <c r="B23" s="1405"/>
      <c r="C23" s="1405"/>
      <c r="D23" s="1406" t="s">
        <v>2910</v>
      </c>
      <c r="E23" s="1407" t="s">
        <v>2920</v>
      </c>
      <c r="F23" s="1406"/>
      <c r="G23" s="1408"/>
      <c r="H23" s="1408"/>
      <c r="I23" s="1408"/>
      <c r="J23" s="1409"/>
      <c r="K23" s="1406" t="s">
        <v>2910</v>
      </c>
      <c r="L23" s="1406">
        <v>58081</v>
      </c>
      <c r="M23" s="1406">
        <v>58031</v>
      </c>
      <c r="N23" s="1406"/>
      <c r="O23" s="1405" t="s">
        <v>856</v>
      </c>
      <c r="P23" s="1410"/>
      <c r="Q23" s="1405" t="s">
        <v>35</v>
      </c>
      <c r="R23" s="1405" t="s">
        <v>343</v>
      </c>
      <c r="S23" s="1408" t="s">
        <v>2938</v>
      </c>
      <c r="T23" s="1411"/>
      <c r="U23" s="1412"/>
      <c r="V23" s="1413"/>
      <c r="W23" s="1413"/>
      <c r="X23" s="1413"/>
    </row>
    <row r="24" spans="1:24" s="1390" customFormat="1" ht="16" thickTop="1" x14ac:dyDescent="0.25">
      <c r="A24" s="1424"/>
      <c r="B24" s="1424" t="s">
        <v>44</v>
      </c>
      <c r="C24" s="1424" t="s">
        <v>2894</v>
      </c>
      <c r="D24" s="968"/>
      <c r="E24" s="1415" t="s">
        <v>2983</v>
      </c>
      <c r="F24" s="1425"/>
      <c r="G24" s="953"/>
      <c r="H24" s="953"/>
      <c r="I24" s="953"/>
      <c r="J24" s="1426"/>
      <c r="K24" s="1425"/>
      <c r="L24" s="1425"/>
      <c r="M24" s="1425"/>
      <c r="N24" s="1425"/>
      <c r="O24" s="1424"/>
      <c r="P24" s="1427"/>
      <c r="Q24" s="1424"/>
      <c r="R24" s="1424"/>
      <c r="S24" s="953"/>
      <c r="T24" s="1428"/>
      <c r="U24" s="1429"/>
      <c r="V24" s="1430"/>
      <c r="W24" s="1430"/>
      <c r="X24" s="1430"/>
    </row>
    <row r="25" spans="1:24" s="1371" customFormat="1" x14ac:dyDescent="0.25">
      <c r="A25" s="159"/>
      <c r="B25" s="159"/>
      <c r="C25" s="159"/>
      <c r="D25" s="444"/>
      <c r="E25" s="1416" t="s">
        <v>2984</v>
      </c>
      <c r="F25" s="164"/>
      <c r="G25" s="160"/>
      <c r="H25" s="160"/>
      <c r="I25" s="160"/>
      <c r="J25" s="1394"/>
      <c r="K25" s="164"/>
      <c r="L25" s="164"/>
      <c r="M25" s="164"/>
      <c r="N25" s="164"/>
      <c r="O25" s="159"/>
      <c r="P25" s="1395"/>
      <c r="Q25" s="159"/>
      <c r="R25" s="159"/>
      <c r="S25" s="160"/>
      <c r="T25" s="1396"/>
      <c r="U25" s="1397"/>
      <c r="V25" s="1398"/>
      <c r="W25" s="1398"/>
      <c r="X25" s="1398"/>
    </row>
    <row r="26" spans="1:24" s="1371" customFormat="1" x14ac:dyDescent="0.25">
      <c r="A26" s="159"/>
      <c r="B26" s="159"/>
      <c r="C26" s="159"/>
      <c r="D26" s="444"/>
      <c r="E26" s="1416" t="s">
        <v>2985</v>
      </c>
      <c r="F26" s="164"/>
      <c r="G26" s="160"/>
      <c r="H26" s="160"/>
      <c r="I26" s="160"/>
      <c r="J26" s="1394"/>
      <c r="K26" s="164"/>
      <c r="L26" s="164"/>
      <c r="M26" s="164"/>
      <c r="N26" s="164"/>
      <c r="O26" s="159"/>
      <c r="P26" s="1395"/>
      <c r="Q26" s="159"/>
      <c r="R26" s="159"/>
      <c r="S26" s="160"/>
      <c r="T26" s="1396"/>
      <c r="U26" s="1397"/>
      <c r="V26" s="1398"/>
      <c r="W26" s="1398"/>
      <c r="X26" s="1398"/>
    </row>
    <row r="27" spans="1:24" s="1371" customFormat="1" x14ac:dyDescent="0.25">
      <c r="A27" s="159"/>
      <c r="B27" s="159"/>
      <c r="C27" s="159"/>
      <c r="D27" s="444"/>
      <c r="E27" s="268"/>
      <c r="F27" s="164"/>
      <c r="G27" s="160"/>
      <c r="H27" s="160"/>
      <c r="I27" s="160"/>
      <c r="J27" s="1394"/>
      <c r="K27" s="164"/>
      <c r="L27" s="164"/>
      <c r="M27" s="164"/>
      <c r="N27" s="164"/>
      <c r="O27" s="159"/>
      <c r="P27" s="1395"/>
      <c r="Q27" s="159"/>
      <c r="R27" s="159"/>
      <c r="S27" s="160"/>
      <c r="T27" s="1396"/>
      <c r="U27" s="1397"/>
      <c r="V27" s="1398"/>
      <c r="W27" s="1398"/>
      <c r="X27" s="1398"/>
    </row>
    <row r="28" spans="1:24" s="1371" customFormat="1" x14ac:dyDescent="0.25">
      <c r="A28" s="159"/>
      <c r="B28" s="159"/>
      <c r="C28" s="159"/>
      <c r="D28" s="159" t="s">
        <v>2927</v>
      </c>
      <c r="E28" s="268" t="s">
        <v>2922</v>
      </c>
      <c r="F28" s="164"/>
      <c r="G28" s="160"/>
      <c r="H28" s="160"/>
      <c r="I28" s="160"/>
      <c r="J28" s="1394"/>
      <c r="K28" s="159" t="s">
        <v>2927</v>
      </c>
      <c r="L28" s="164">
        <v>58051</v>
      </c>
      <c r="M28" s="164">
        <v>58001</v>
      </c>
      <c r="N28" s="164"/>
      <c r="O28" s="159" t="s">
        <v>856</v>
      </c>
      <c r="P28" s="1395"/>
      <c r="Q28" s="159" t="s">
        <v>35</v>
      </c>
      <c r="R28" s="159" t="s">
        <v>532</v>
      </c>
      <c r="S28" s="160" t="s">
        <v>2937</v>
      </c>
      <c r="T28" s="1396"/>
      <c r="U28" s="1397"/>
      <c r="V28" s="1398"/>
      <c r="W28" s="1398"/>
      <c r="X28" s="1398"/>
    </row>
    <row r="29" spans="1:24" s="1371" customFormat="1" x14ac:dyDescent="0.25">
      <c r="A29" s="159"/>
      <c r="B29" s="159"/>
      <c r="C29" s="159"/>
      <c r="D29" s="159" t="s">
        <v>2921</v>
      </c>
      <c r="E29" s="268" t="s">
        <v>2923</v>
      </c>
      <c r="F29" s="164"/>
      <c r="G29" s="160"/>
      <c r="H29" s="160"/>
      <c r="I29" s="160"/>
      <c r="J29" s="1394"/>
      <c r="K29" s="159" t="s">
        <v>2921</v>
      </c>
      <c r="L29" s="164">
        <v>58052</v>
      </c>
      <c r="M29" s="164">
        <v>58002</v>
      </c>
      <c r="N29" s="164"/>
      <c r="O29" s="159" t="s">
        <v>856</v>
      </c>
      <c r="P29" s="1395"/>
      <c r="Q29" s="159" t="s">
        <v>35</v>
      </c>
      <c r="R29" s="159" t="s">
        <v>337</v>
      </c>
      <c r="S29" s="160" t="s">
        <v>2937</v>
      </c>
      <c r="T29" s="1396"/>
      <c r="U29" s="1397"/>
      <c r="V29" s="1398"/>
      <c r="W29" s="1398"/>
      <c r="X29" s="1398"/>
    </row>
    <row r="30" spans="1:24" s="1371" customFormat="1" x14ac:dyDescent="0.25">
      <c r="A30" s="159"/>
      <c r="B30" s="159"/>
      <c r="C30" s="159"/>
      <c r="D30" s="159" t="s">
        <v>2901</v>
      </c>
      <c r="E30" s="268" t="s">
        <v>2924</v>
      </c>
      <c r="F30" s="164"/>
      <c r="G30" s="160"/>
      <c r="H30" s="160"/>
      <c r="I30" s="160"/>
      <c r="J30" s="1394"/>
      <c r="K30" s="159" t="s">
        <v>2901</v>
      </c>
      <c r="L30" s="164">
        <v>58053</v>
      </c>
      <c r="M30" s="164">
        <v>58003</v>
      </c>
      <c r="N30" s="164"/>
      <c r="O30" s="159" t="s">
        <v>856</v>
      </c>
      <c r="P30" s="1395"/>
      <c r="Q30" s="159" t="s">
        <v>35</v>
      </c>
      <c r="R30" s="159" t="s">
        <v>1238</v>
      </c>
      <c r="S30" s="160" t="s">
        <v>2937</v>
      </c>
      <c r="T30" s="1396"/>
      <c r="U30" s="1397"/>
      <c r="V30" s="1398"/>
      <c r="W30" s="1398"/>
      <c r="X30" s="1398"/>
    </row>
    <row r="31" spans="1:24" s="1371" customFormat="1" x14ac:dyDescent="0.25">
      <c r="A31" s="159"/>
      <c r="B31" s="159"/>
      <c r="C31" s="159"/>
      <c r="D31" s="159" t="s">
        <v>2902</v>
      </c>
      <c r="E31" s="268" t="s">
        <v>2925</v>
      </c>
      <c r="F31" s="164"/>
      <c r="G31" s="160"/>
      <c r="H31" s="160"/>
      <c r="I31" s="160"/>
      <c r="J31" s="1394"/>
      <c r="K31" s="159" t="s">
        <v>2902</v>
      </c>
      <c r="L31" s="164">
        <v>58054</v>
      </c>
      <c r="M31" s="164">
        <v>58004</v>
      </c>
      <c r="N31" s="164"/>
      <c r="O31" s="159" t="s">
        <v>856</v>
      </c>
      <c r="P31" s="1395"/>
      <c r="Q31" s="159" t="s">
        <v>35</v>
      </c>
      <c r="R31" s="159" t="s">
        <v>534</v>
      </c>
      <c r="S31" s="160" t="s">
        <v>2937</v>
      </c>
      <c r="T31" s="1396"/>
      <c r="U31" s="1397"/>
      <c r="V31" s="1398"/>
      <c r="W31" s="1398"/>
      <c r="X31" s="1398"/>
    </row>
    <row r="32" spans="1:24" s="1392" customFormat="1" ht="16" thickBot="1" x14ac:dyDescent="0.3">
      <c r="A32" s="1431"/>
      <c r="B32" s="167"/>
      <c r="C32" s="1431"/>
      <c r="D32" s="169" t="s">
        <v>2928</v>
      </c>
      <c r="E32" s="269" t="s">
        <v>2926</v>
      </c>
      <c r="F32" s="171"/>
      <c r="G32" s="169"/>
      <c r="H32" s="169"/>
      <c r="I32" s="167"/>
      <c r="J32" s="1432"/>
      <c r="K32" s="169" t="s">
        <v>2928</v>
      </c>
      <c r="L32" s="171">
        <v>58055</v>
      </c>
      <c r="M32" s="171">
        <v>58005</v>
      </c>
      <c r="N32" s="171"/>
      <c r="O32" s="167" t="s">
        <v>856</v>
      </c>
      <c r="P32" s="167"/>
      <c r="Q32" s="167" t="s">
        <v>35</v>
      </c>
      <c r="R32" s="167" t="s">
        <v>954</v>
      </c>
      <c r="S32" s="167" t="s">
        <v>2937</v>
      </c>
      <c r="T32" s="167"/>
      <c r="U32" s="167"/>
      <c r="V32" s="1433"/>
      <c r="W32" s="1433"/>
      <c r="X32" s="1433"/>
    </row>
    <row r="33" spans="1:24" s="1390" customFormat="1" x14ac:dyDescent="0.25">
      <c r="A33" s="328"/>
      <c r="B33" s="328" t="s">
        <v>44</v>
      </c>
      <c r="C33" s="328" t="s">
        <v>2894</v>
      </c>
      <c r="D33" s="518"/>
      <c r="E33" s="1417" t="s">
        <v>2986</v>
      </c>
      <c r="F33" s="518"/>
      <c r="G33" s="518"/>
      <c r="H33" s="518"/>
      <c r="I33" s="518"/>
      <c r="J33" s="1434"/>
      <c r="K33" s="331"/>
      <c r="L33" s="331"/>
      <c r="M33" s="331"/>
      <c r="N33" s="331"/>
      <c r="O33" s="328"/>
      <c r="P33" s="328"/>
      <c r="Q33" s="328"/>
      <c r="R33" s="328"/>
      <c r="S33" s="328"/>
      <c r="T33" s="328"/>
      <c r="U33" s="328"/>
      <c r="V33" s="1435"/>
      <c r="W33" s="1435"/>
      <c r="X33" s="1435"/>
    </row>
    <row r="34" spans="1:24" s="1371" customFormat="1" x14ac:dyDescent="0.25">
      <c r="A34" s="108"/>
      <c r="B34" s="108"/>
      <c r="C34" s="108"/>
      <c r="D34" s="109"/>
      <c r="E34" s="191" t="s">
        <v>2987</v>
      </c>
      <c r="F34" s="109"/>
      <c r="G34" s="109"/>
      <c r="H34" s="109"/>
      <c r="I34" s="109"/>
      <c r="J34" s="1399"/>
      <c r="K34" s="112"/>
      <c r="L34" s="112"/>
      <c r="M34" s="112"/>
      <c r="N34" s="112"/>
      <c r="O34" s="108"/>
      <c r="P34" s="108"/>
      <c r="Q34" s="108"/>
      <c r="R34" s="108"/>
      <c r="S34" s="108"/>
      <c r="T34" s="108"/>
      <c r="U34" s="108"/>
      <c r="V34" s="1402"/>
      <c r="W34" s="1402"/>
      <c r="X34" s="1402"/>
    </row>
    <row r="35" spans="1:24" s="1371" customFormat="1" x14ac:dyDescent="0.25">
      <c r="A35" s="108"/>
      <c r="B35" s="108"/>
      <c r="C35" s="108"/>
      <c r="D35" s="1403"/>
      <c r="E35" s="191" t="s">
        <v>2988</v>
      </c>
      <c r="F35" s="112"/>
      <c r="G35" s="109"/>
      <c r="H35" s="109"/>
      <c r="I35" s="109"/>
      <c r="J35" s="109"/>
      <c r="K35" s="112"/>
      <c r="L35" s="112"/>
      <c r="M35" s="112"/>
      <c r="N35" s="112"/>
      <c r="O35" s="108"/>
      <c r="P35" s="108"/>
      <c r="Q35" s="108"/>
      <c r="R35" s="108"/>
      <c r="S35" s="108"/>
      <c r="T35" s="108"/>
      <c r="U35" s="108"/>
      <c r="V35" s="1402"/>
      <c r="W35" s="1402"/>
      <c r="X35" s="1402"/>
    </row>
    <row r="36" spans="1:24" s="1371" customFormat="1" x14ac:dyDescent="0.25">
      <c r="A36" s="108"/>
      <c r="B36" s="108"/>
      <c r="C36" s="108"/>
      <c r="D36" s="1403"/>
      <c r="E36" s="546"/>
      <c r="F36" s="112"/>
      <c r="G36" s="109"/>
      <c r="H36" s="109"/>
      <c r="I36" s="109"/>
      <c r="J36" s="109"/>
      <c r="K36" s="112"/>
      <c r="L36" s="112"/>
      <c r="M36" s="112"/>
      <c r="N36" s="112"/>
      <c r="O36" s="108"/>
      <c r="P36" s="108"/>
      <c r="Q36" s="108"/>
      <c r="R36" s="108"/>
      <c r="S36" s="108"/>
      <c r="T36" s="108"/>
      <c r="U36" s="108"/>
      <c r="V36" s="1402"/>
      <c r="W36" s="1402"/>
      <c r="X36" s="1402"/>
    </row>
    <row r="37" spans="1:24" s="1371" customFormat="1" x14ac:dyDescent="0.25">
      <c r="A37" s="108"/>
      <c r="B37" s="108"/>
      <c r="C37" s="108"/>
      <c r="D37" s="112" t="s">
        <v>2828</v>
      </c>
      <c r="E37" s="546" t="s">
        <v>2929</v>
      </c>
      <c r="F37" s="112"/>
      <c r="G37" s="109"/>
      <c r="H37" s="109"/>
      <c r="I37" s="109"/>
      <c r="J37" s="109"/>
      <c r="K37" s="112" t="s">
        <v>2828</v>
      </c>
      <c r="L37" s="112">
        <v>58050</v>
      </c>
      <c r="M37" s="112">
        <v>58000</v>
      </c>
      <c r="N37" s="112"/>
      <c r="O37" s="108" t="s">
        <v>856</v>
      </c>
      <c r="P37" s="108"/>
      <c r="Q37" s="108" t="s">
        <v>35</v>
      </c>
      <c r="R37" s="108" t="s">
        <v>746</v>
      </c>
      <c r="S37" s="108" t="s">
        <v>2935</v>
      </c>
      <c r="T37" s="108"/>
      <c r="U37" s="108"/>
      <c r="V37" s="1402"/>
      <c r="W37" s="1402"/>
      <c r="X37" s="1402"/>
    </row>
    <row r="38" spans="1:24" s="1371" customFormat="1" x14ac:dyDescent="0.25">
      <c r="A38" s="108"/>
      <c r="B38" s="108"/>
      <c r="C38" s="108"/>
      <c r="D38" s="112" t="s">
        <v>2927</v>
      </c>
      <c r="E38" s="546" t="s">
        <v>2930</v>
      </c>
      <c r="F38" s="112"/>
      <c r="G38" s="109"/>
      <c r="H38" s="109"/>
      <c r="I38" s="109"/>
      <c r="J38" s="109"/>
      <c r="K38" s="112" t="s">
        <v>2927</v>
      </c>
      <c r="L38" s="112">
        <v>58051</v>
      </c>
      <c r="M38" s="112">
        <v>58001</v>
      </c>
      <c r="N38" s="112"/>
      <c r="O38" s="108" t="s">
        <v>856</v>
      </c>
      <c r="P38" s="108"/>
      <c r="Q38" s="108" t="s">
        <v>35</v>
      </c>
      <c r="R38" s="108" t="s">
        <v>954</v>
      </c>
      <c r="S38" s="108" t="s">
        <v>2935</v>
      </c>
      <c r="T38" s="108"/>
      <c r="U38" s="108"/>
      <c r="V38" s="1402"/>
      <c r="W38" s="1402"/>
      <c r="X38" s="1402"/>
    </row>
    <row r="39" spans="1:24" s="1371" customFormat="1" x14ac:dyDescent="0.25">
      <c r="A39" s="108"/>
      <c r="B39" s="108"/>
      <c r="C39" s="108"/>
      <c r="D39" s="112" t="s">
        <v>2921</v>
      </c>
      <c r="E39" s="546" t="s">
        <v>2931</v>
      </c>
      <c r="F39" s="112"/>
      <c r="G39" s="109"/>
      <c r="H39" s="109"/>
      <c r="I39" s="109"/>
      <c r="J39" s="109"/>
      <c r="K39" s="112" t="s">
        <v>2921</v>
      </c>
      <c r="L39" s="112">
        <v>58052</v>
      </c>
      <c r="M39" s="112">
        <v>58002</v>
      </c>
      <c r="N39" s="112"/>
      <c r="O39" s="108" t="s">
        <v>856</v>
      </c>
      <c r="P39" s="108"/>
      <c r="Q39" s="108" t="s">
        <v>35</v>
      </c>
      <c r="R39" s="108" t="s">
        <v>956</v>
      </c>
      <c r="S39" s="108" t="s">
        <v>2935</v>
      </c>
      <c r="T39" s="108"/>
      <c r="U39" s="108"/>
      <c r="V39" s="1402"/>
      <c r="W39" s="1402"/>
      <c r="X39" s="1402"/>
    </row>
    <row r="40" spans="1:24" s="1392" customFormat="1" ht="16" thickBot="1" x14ac:dyDescent="0.3">
      <c r="A40" s="1105"/>
      <c r="B40" s="1105"/>
      <c r="C40" s="1105"/>
      <c r="D40" s="1436" t="s">
        <v>2901</v>
      </c>
      <c r="E40" s="1437" t="s">
        <v>2932</v>
      </c>
      <c r="F40" s="1436"/>
      <c r="G40" s="186"/>
      <c r="H40" s="186"/>
      <c r="I40" s="186"/>
      <c r="J40" s="186"/>
      <c r="K40" s="1436" t="s">
        <v>2901</v>
      </c>
      <c r="L40" s="1436">
        <v>58053</v>
      </c>
      <c r="M40" s="1436">
        <v>58003</v>
      </c>
      <c r="N40" s="1436"/>
      <c r="O40" s="1105" t="s">
        <v>856</v>
      </c>
      <c r="P40" s="1105"/>
      <c r="Q40" s="1105" t="s">
        <v>35</v>
      </c>
      <c r="R40" s="1105" t="s">
        <v>986</v>
      </c>
      <c r="S40" s="1105" t="s">
        <v>2935</v>
      </c>
      <c r="T40" s="1105"/>
      <c r="U40" s="1105"/>
      <c r="V40" s="1438"/>
      <c r="W40" s="1438"/>
      <c r="X40" s="1438"/>
    </row>
    <row r="41" spans="1:24" s="1390" customFormat="1" x14ac:dyDescent="0.25">
      <c r="A41" s="1424"/>
      <c r="B41" s="1424" t="s">
        <v>44</v>
      </c>
      <c r="C41" s="1424" t="s">
        <v>2894</v>
      </c>
      <c r="D41" s="1424"/>
      <c r="E41" s="1415" t="s">
        <v>2989</v>
      </c>
      <c r="F41" s="1425"/>
      <c r="G41" s="953"/>
      <c r="H41" s="953"/>
      <c r="I41" s="953"/>
      <c r="J41" s="953"/>
      <c r="K41" s="1425"/>
      <c r="L41" s="1425"/>
      <c r="M41" s="1425"/>
      <c r="N41" s="1425"/>
      <c r="O41" s="1424"/>
      <c r="P41" s="1424"/>
      <c r="Q41" s="1424"/>
      <c r="R41" s="1424"/>
      <c r="S41" s="1424"/>
      <c r="T41" s="1424"/>
      <c r="U41" s="1424"/>
      <c r="V41" s="1430"/>
      <c r="W41" s="1430"/>
      <c r="X41" s="1430"/>
    </row>
    <row r="42" spans="1:24" s="1371" customFormat="1" x14ac:dyDescent="0.25">
      <c r="A42" s="159"/>
      <c r="B42" s="159"/>
      <c r="C42" s="159"/>
      <c r="D42" s="159"/>
      <c r="E42" s="1416" t="s">
        <v>2973</v>
      </c>
      <c r="F42" s="164"/>
      <c r="G42" s="160"/>
      <c r="H42" s="160"/>
      <c r="I42" s="160"/>
      <c r="J42" s="160"/>
      <c r="K42" s="164"/>
      <c r="L42" s="164"/>
      <c r="M42" s="164"/>
      <c r="N42" s="164"/>
      <c r="O42" s="159"/>
      <c r="P42" s="159"/>
      <c r="Q42" s="159"/>
      <c r="R42" s="159"/>
      <c r="S42" s="159"/>
      <c r="T42" s="159"/>
      <c r="U42" s="159"/>
      <c r="V42" s="1398"/>
      <c r="W42" s="1398"/>
      <c r="X42" s="1398"/>
    </row>
    <row r="43" spans="1:24" s="1371" customFormat="1" x14ac:dyDescent="0.25">
      <c r="A43" s="159"/>
      <c r="B43" s="159"/>
      <c r="C43" s="159"/>
      <c r="D43" s="159"/>
      <c r="E43" s="1416" t="s">
        <v>2974</v>
      </c>
      <c r="F43" s="164"/>
      <c r="G43" s="160"/>
      <c r="H43" s="160"/>
      <c r="I43" s="160"/>
      <c r="J43" s="160"/>
      <c r="K43" s="164"/>
      <c r="L43" s="164"/>
      <c r="M43" s="164"/>
      <c r="N43" s="164"/>
      <c r="O43" s="159"/>
      <c r="P43" s="159"/>
      <c r="Q43" s="159"/>
      <c r="R43" s="159"/>
      <c r="S43" s="159"/>
      <c r="T43" s="159"/>
      <c r="U43" s="159"/>
      <c r="V43" s="1398"/>
      <c r="W43" s="1398"/>
      <c r="X43" s="1398"/>
    </row>
    <row r="44" spans="1:24" s="1371" customFormat="1" x14ac:dyDescent="0.25">
      <c r="A44" s="159"/>
      <c r="B44" s="159"/>
      <c r="C44" s="159"/>
      <c r="D44" s="159"/>
      <c r="E44" s="268"/>
      <c r="F44" s="164"/>
      <c r="G44" s="160"/>
      <c r="H44" s="160"/>
      <c r="I44" s="160"/>
      <c r="J44" s="160"/>
      <c r="K44" s="164"/>
      <c r="L44" s="164"/>
      <c r="M44" s="164"/>
      <c r="N44" s="164"/>
      <c r="O44" s="159"/>
      <c r="P44" s="159"/>
      <c r="Q44" s="159"/>
      <c r="R44" s="159"/>
      <c r="S44" s="159"/>
      <c r="T44" s="159"/>
      <c r="U44" s="159"/>
      <c r="V44" s="1398"/>
      <c r="W44" s="1398"/>
      <c r="X44" s="1398"/>
    </row>
    <row r="45" spans="1:24" s="1371" customFormat="1" x14ac:dyDescent="0.25">
      <c r="A45" s="159"/>
      <c r="B45" s="159"/>
      <c r="C45" s="159"/>
      <c r="D45" s="159" t="s">
        <v>2828</v>
      </c>
      <c r="E45" s="268" t="s">
        <v>2933</v>
      </c>
      <c r="F45" s="164"/>
      <c r="G45" s="160"/>
      <c r="H45" s="160"/>
      <c r="I45" s="160"/>
      <c r="J45" s="160"/>
      <c r="K45" s="159" t="s">
        <v>2828</v>
      </c>
      <c r="L45" s="164">
        <v>58050</v>
      </c>
      <c r="M45" s="164">
        <v>58000</v>
      </c>
      <c r="N45" s="164"/>
      <c r="O45" s="159" t="s">
        <v>856</v>
      </c>
      <c r="P45" s="159"/>
      <c r="Q45" s="159" t="s">
        <v>35</v>
      </c>
      <c r="R45" s="159" t="s">
        <v>339</v>
      </c>
      <c r="S45" s="159" t="s">
        <v>2936</v>
      </c>
      <c r="T45" s="159"/>
      <c r="U45" s="159"/>
      <c r="V45" s="1398"/>
      <c r="W45" s="1398"/>
      <c r="X45" s="1398"/>
    </row>
    <row r="46" spans="1:24" s="1392" customFormat="1" ht="16" thickBot="1" x14ac:dyDescent="0.3">
      <c r="A46" s="1431"/>
      <c r="B46" s="167"/>
      <c r="C46" s="1431"/>
      <c r="D46" s="169" t="s">
        <v>2927</v>
      </c>
      <c r="E46" s="269" t="s">
        <v>2934</v>
      </c>
      <c r="F46" s="171"/>
      <c r="G46" s="169"/>
      <c r="H46" s="169"/>
      <c r="I46" s="167"/>
      <c r="J46" s="1432"/>
      <c r="K46" s="169" t="s">
        <v>2927</v>
      </c>
      <c r="L46" s="171">
        <v>58051</v>
      </c>
      <c r="M46" s="171">
        <v>58001</v>
      </c>
      <c r="N46" s="171"/>
      <c r="O46" s="167" t="s">
        <v>856</v>
      </c>
      <c r="P46" s="167"/>
      <c r="Q46" s="167" t="s">
        <v>35</v>
      </c>
      <c r="R46" s="167" t="s">
        <v>340</v>
      </c>
      <c r="S46" s="167" t="s">
        <v>2936</v>
      </c>
      <c r="T46" s="167"/>
      <c r="U46" s="167"/>
      <c r="V46" s="1433"/>
      <c r="W46" s="1433"/>
      <c r="X46" s="1433"/>
    </row>
    <row r="47" spans="1:24" s="1390" customFormat="1" x14ac:dyDescent="0.25">
      <c r="A47" s="328"/>
      <c r="B47" s="328" t="s">
        <v>44</v>
      </c>
      <c r="C47" s="328" t="s">
        <v>2990</v>
      </c>
      <c r="D47" s="518"/>
      <c r="E47" s="1417" t="s">
        <v>2991</v>
      </c>
      <c r="F47" s="518"/>
      <c r="G47" s="518"/>
      <c r="H47" s="518"/>
      <c r="I47" s="518"/>
      <c r="J47" s="1434"/>
      <c r="K47" s="331"/>
      <c r="L47" s="331"/>
      <c r="M47" s="331"/>
      <c r="N47" s="331"/>
      <c r="O47" s="328"/>
      <c r="P47" s="328"/>
      <c r="Q47" s="328"/>
      <c r="R47" s="328"/>
      <c r="S47" s="328"/>
      <c r="T47" s="328"/>
      <c r="U47" s="328"/>
      <c r="V47" s="1435"/>
      <c r="W47" s="1435"/>
      <c r="X47" s="1435"/>
    </row>
    <row r="48" spans="1:24" s="1371" customFormat="1" x14ac:dyDescent="0.25">
      <c r="A48" s="108"/>
      <c r="B48" s="108"/>
      <c r="C48" s="108"/>
      <c r="D48" s="109"/>
      <c r="E48" s="191" t="s">
        <v>3011</v>
      </c>
      <c r="F48" s="109"/>
      <c r="G48" s="109"/>
      <c r="H48" s="109"/>
      <c r="I48" s="109"/>
      <c r="J48" s="1399"/>
      <c r="K48" s="112"/>
      <c r="L48" s="112"/>
      <c r="M48" s="112"/>
      <c r="N48" s="112"/>
      <c r="O48" s="108"/>
      <c r="P48" s="108"/>
      <c r="Q48" s="108"/>
      <c r="R48" s="108"/>
      <c r="S48" s="108"/>
      <c r="T48" s="108"/>
      <c r="U48" s="108"/>
      <c r="V48" s="1402"/>
      <c r="W48" s="1402"/>
      <c r="X48" s="1402"/>
    </row>
    <row r="49" spans="1:24" s="1371" customFormat="1" x14ac:dyDescent="0.25">
      <c r="A49" s="108"/>
      <c r="B49" s="108"/>
      <c r="C49" s="108"/>
      <c r="D49" s="1403"/>
      <c r="E49" s="191" t="s">
        <v>3012</v>
      </c>
      <c r="F49" s="112"/>
      <c r="G49" s="109"/>
      <c r="H49" s="109"/>
      <c r="I49" s="109"/>
      <c r="J49" s="109"/>
      <c r="K49" s="112"/>
      <c r="L49" s="112"/>
      <c r="M49" s="112"/>
      <c r="N49" s="112"/>
      <c r="O49" s="108"/>
      <c r="P49" s="108"/>
      <c r="Q49" s="108"/>
      <c r="R49" s="108"/>
      <c r="S49" s="108"/>
      <c r="T49" s="108"/>
      <c r="U49" s="108"/>
      <c r="V49" s="1402"/>
      <c r="W49" s="1402"/>
      <c r="X49" s="1402"/>
    </row>
    <row r="50" spans="1:24" s="1371" customFormat="1" x14ac:dyDescent="0.25">
      <c r="A50" s="108"/>
      <c r="B50" s="108"/>
      <c r="C50" s="108"/>
      <c r="D50" s="1403"/>
      <c r="E50" s="191"/>
      <c r="F50" s="112"/>
      <c r="G50" s="109"/>
      <c r="H50" s="109"/>
      <c r="I50" s="109"/>
      <c r="J50" s="109"/>
      <c r="K50" s="112"/>
      <c r="L50" s="112"/>
      <c r="M50" s="112"/>
      <c r="N50" s="112"/>
      <c r="O50" s="108"/>
      <c r="P50" s="108"/>
      <c r="Q50" s="108"/>
      <c r="R50" s="108"/>
      <c r="S50" s="108"/>
      <c r="T50" s="108"/>
      <c r="U50" s="108"/>
      <c r="V50" s="1402"/>
      <c r="W50" s="1402"/>
      <c r="X50" s="1402"/>
    </row>
    <row r="51" spans="1:24" s="1371" customFormat="1" x14ac:dyDescent="0.25">
      <c r="A51" s="108"/>
      <c r="B51" s="108"/>
      <c r="C51" s="108"/>
      <c r="D51" s="1403" t="s">
        <v>2828</v>
      </c>
      <c r="E51" s="546" t="s">
        <v>2992</v>
      </c>
      <c r="F51" s="112"/>
      <c r="G51" s="109"/>
      <c r="H51" s="109"/>
      <c r="I51" s="109"/>
      <c r="J51" s="109"/>
      <c r="K51" s="112" t="s">
        <v>2828</v>
      </c>
      <c r="L51" s="112">
        <v>58050</v>
      </c>
      <c r="M51" s="112"/>
      <c r="N51" s="112"/>
      <c r="O51" s="108" t="s">
        <v>3001</v>
      </c>
      <c r="P51" s="108"/>
      <c r="Q51" s="108" t="s">
        <v>2979</v>
      </c>
      <c r="R51" s="108"/>
      <c r="S51" s="108" t="s">
        <v>2994</v>
      </c>
      <c r="T51" s="108"/>
      <c r="U51" s="108"/>
      <c r="V51" s="1402"/>
      <c r="W51" s="1402"/>
      <c r="X51" s="1402"/>
    </row>
    <row r="52" spans="1:24" s="1390" customFormat="1" x14ac:dyDescent="0.25">
      <c r="A52" s="1424"/>
      <c r="B52" s="1424" t="s">
        <v>44</v>
      </c>
      <c r="C52" s="1424" t="s">
        <v>2990</v>
      </c>
      <c r="D52" s="1424"/>
      <c r="E52" s="1415" t="s">
        <v>2995</v>
      </c>
      <c r="F52" s="1425"/>
      <c r="G52" s="953"/>
      <c r="H52" s="953"/>
      <c r="I52" s="953"/>
      <c r="J52" s="953"/>
      <c r="K52" s="1425"/>
      <c r="L52" s="1425"/>
      <c r="M52" s="1425"/>
      <c r="N52" s="1425"/>
      <c r="O52" s="1424"/>
      <c r="P52" s="1424"/>
      <c r="Q52" s="1424"/>
      <c r="R52" s="1424"/>
      <c r="S52" s="1424"/>
      <c r="T52" s="1424"/>
      <c r="U52" s="1424"/>
      <c r="V52" s="1430"/>
      <c r="W52" s="1430"/>
      <c r="X52" s="1430"/>
    </row>
    <row r="53" spans="1:24" s="1371" customFormat="1" x14ac:dyDescent="0.25">
      <c r="A53" s="159"/>
      <c r="B53" s="159"/>
      <c r="C53" s="159"/>
      <c r="D53" s="159"/>
      <c r="E53" s="1416" t="s">
        <v>3013</v>
      </c>
      <c r="F53" s="164"/>
      <c r="G53" s="160"/>
      <c r="H53" s="160"/>
      <c r="I53" s="160"/>
      <c r="J53" s="160"/>
      <c r="K53" s="164"/>
      <c r="L53" s="164"/>
      <c r="M53" s="164"/>
      <c r="N53" s="164"/>
      <c r="O53" s="159"/>
      <c r="P53" s="159"/>
      <c r="Q53" s="159"/>
      <c r="R53" s="159"/>
      <c r="S53" s="159"/>
      <c r="T53" s="159"/>
      <c r="U53" s="159"/>
      <c r="V53" s="1398"/>
      <c r="W53" s="1398"/>
      <c r="X53" s="1398"/>
    </row>
    <row r="54" spans="1:24" s="1371" customFormat="1" x14ac:dyDescent="0.25">
      <c r="A54" s="159"/>
      <c r="B54" s="159"/>
      <c r="C54" s="159"/>
      <c r="D54" s="159"/>
      <c r="E54" s="1416" t="s">
        <v>3014</v>
      </c>
      <c r="F54" s="164"/>
      <c r="G54" s="160"/>
      <c r="H54" s="160"/>
      <c r="I54" s="160"/>
      <c r="J54" s="160"/>
      <c r="K54" s="164"/>
      <c r="L54" s="164"/>
      <c r="M54" s="164"/>
      <c r="N54" s="164"/>
      <c r="O54" s="159"/>
      <c r="P54" s="159"/>
      <c r="Q54" s="159"/>
      <c r="R54" s="159"/>
      <c r="S54" s="159"/>
      <c r="T54" s="159"/>
      <c r="U54" s="159"/>
      <c r="V54" s="1398"/>
      <c r="W54" s="1398"/>
      <c r="X54" s="1398"/>
    </row>
    <row r="55" spans="1:24" s="1371" customFormat="1" x14ac:dyDescent="0.25">
      <c r="A55" s="159"/>
      <c r="B55" s="159"/>
      <c r="C55" s="159"/>
      <c r="D55" s="159"/>
      <c r="E55" s="268"/>
      <c r="F55" s="164"/>
      <c r="G55" s="160"/>
      <c r="H55" s="160"/>
      <c r="I55" s="160"/>
      <c r="J55" s="160"/>
      <c r="K55" s="164"/>
      <c r="L55" s="164"/>
      <c r="M55" s="164"/>
      <c r="N55" s="164"/>
      <c r="O55" s="159"/>
      <c r="P55" s="159"/>
      <c r="Q55" s="159"/>
      <c r="R55" s="159"/>
      <c r="S55" s="159"/>
      <c r="T55" s="159"/>
      <c r="U55" s="159"/>
      <c r="V55" s="1398"/>
      <c r="W55" s="1398"/>
      <c r="X55" s="1398"/>
    </row>
    <row r="56" spans="1:24" s="1371" customFormat="1" x14ac:dyDescent="0.25">
      <c r="A56" s="159"/>
      <c r="B56" s="159"/>
      <c r="C56" s="159"/>
      <c r="D56" s="159" t="s">
        <v>2828</v>
      </c>
      <c r="E56" s="268" t="s">
        <v>2998</v>
      </c>
      <c r="F56" s="164"/>
      <c r="G56" s="160"/>
      <c r="H56" s="160"/>
      <c r="I56" s="160"/>
      <c r="J56" s="160"/>
      <c r="K56" s="159" t="s">
        <v>2828</v>
      </c>
      <c r="L56" s="164">
        <v>58050</v>
      </c>
      <c r="M56" s="164"/>
      <c r="N56" s="164"/>
      <c r="O56" s="159" t="s">
        <v>2993</v>
      </c>
      <c r="P56" s="159"/>
      <c r="Q56" s="159" t="s">
        <v>2979</v>
      </c>
      <c r="R56" s="159"/>
      <c r="S56" s="159" t="s">
        <v>2996</v>
      </c>
      <c r="T56" s="159"/>
      <c r="U56" s="159"/>
      <c r="V56" s="1398"/>
      <c r="W56" s="1398"/>
      <c r="X56" s="1398"/>
    </row>
    <row r="57" spans="1:24" s="1392" customFormat="1" ht="16" thickBot="1" x14ac:dyDescent="0.3">
      <c r="A57" s="1431"/>
      <c r="B57" s="167"/>
      <c r="C57" s="1431"/>
      <c r="D57" s="169" t="s">
        <v>2927</v>
      </c>
      <c r="E57" s="268" t="s">
        <v>2999</v>
      </c>
      <c r="F57" s="171"/>
      <c r="G57" s="169"/>
      <c r="H57" s="169"/>
      <c r="I57" s="167"/>
      <c r="J57" s="1432"/>
      <c r="K57" s="169" t="s">
        <v>2927</v>
      </c>
      <c r="L57" s="171">
        <v>58051</v>
      </c>
      <c r="M57" s="171"/>
      <c r="N57" s="171"/>
      <c r="O57" s="167" t="s">
        <v>2993</v>
      </c>
      <c r="P57" s="167"/>
      <c r="Q57" s="167" t="s">
        <v>2979</v>
      </c>
      <c r="R57" s="167"/>
      <c r="S57" s="159" t="s">
        <v>2996</v>
      </c>
      <c r="T57" s="167"/>
      <c r="U57" s="167"/>
      <c r="V57" s="1433"/>
      <c r="W57" s="1433"/>
      <c r="X57" s="1433"/>
    </row>
    <row r="58" spans="1:24" s="1442" customFormat="1" x14ac:dyDescent="0.25">
      <c r="A58" s="313"/>
      <c r="B58" s="313"/>
      <c r="C58" s="313"/>
      <c r="D58" s="313" t="s">
        <v>2921</v>
      </c>
      <c r="E58" s="1464" t="s">
        <v>3114</v>
      </c>
      <c r="F58" s="314"/>
      <c r="G58" s="315"/>
      <c r="H58" s="315"/>
      <c r="I58" s="315"/>
      <c r="J58" s="315"/>
      <c r="K58" s="313" t="s">
        <v>2921</v>
      </c>
      <c r="L58" s="314">
        <v>58052</v>
      </c>
      <c r="M58" s="314"/>
      <c r="N58" s="314"/>
      <c r="O58" s="313" t="s">
        <v>2993</v>
      </c>
      <c r="P58" s="313"/>
      <c r="Q58" s="313" t="s">
        <v>2979</v>
      </c>
      <c r="R58" s="313"/>
      <c r="S58" s="313" t="s">
        <v>3095</v>
      </c>
      <c r="T58" s="313"/>
      <c r="U58" s="313"/>
      <c r="V58" s="1462"/>
      <c r="W58" s="1462"/>
      <c r="X58" s="1462"/>
    </row>
    <row r="59" spans="1:24" s="1466" customFormat="1" x14ac:dyDescent="0.25">
      <c r="C59" s="1467"/>
      <c r="D59" s="160" t="s">
        <v>2901</v>
      </c>
      <c r="E59" s="268" t="s">
        <v>3115</v>
      </c>
      <c r="F59" s="161"/>
      <c r="G59" s="161"/>
      <c r="H59" s="161"/>
      <c r="I59" s="161"/>
      <c r="J59" s="266"/>
      <c r="K59" s="160" t="s">
        <v>2901</v>
      </c>
      <c r="L59" s="246">
        <v>58053</v>
      </c>
      <c r="M59" s="246"/>
      <c r="N59" s="246"/>
      <c r="O59" s="159" t="s">
        <v>2993</v>
      </c>
      <c r="P59" s="1468"/>
      <c r="Q59" s="159" t="s">
        <v>2979</v>
      </c>
      <c r="R59" s="1469"/>
      <c r="S59" s="1470" t="s">
        <v>3095</v>
      </c>
      <c r="T59" s="1468"/>
      <c r="U59" s="1468"/>
    </row>
    <row r="60" spans="1:24" s="1466" customFormat="1" x14ac:dyDescent="0.25">
      <c r="C60" s="1467"/>
      <c r="D60" s="160" t="s">
        <v>2902</v>
      </c>
      <c r="E60" s="268" t="s">
        <v>3123</v>
      </c>
      <c r="F60" s="161"/>
      <c r="G60" s="161"/>
      <c r="H60" s="161"/>
      <c r="I60" s="161"/>
      <c r="J60" s="266"/>
      <c r="K60" s="160" t="s">
        <v>2902</v>
      </c>
      <c r="L60" s="246">
        <v>58054</v>
      </c>
      <c r="M60" s="246"/>
      <c r="N60" s="246"/>
      <c r="O60" s="159" t="s">
        <v>2993</v>
      </c>
      <c r="P60" s="1468"/>
      <c r="Q60" s="159" t="s">
        <v>2979</v>
      </c>
      <c r="R60" s="1469"/>
      <c r="S60" s="1470" t="s">
        <v>3124</v>
      </c>
      <c r="T60" s="1468"/>
      <c r="U60" s="1468"/>
    </row>
    <row r="61" spans="1:24" s="1390" customFormat="1" x14ac:dyDescent="0.25">
      <c r="A61" s="328"/>
      <c r="B61" s="328" t="s">
        <v>44</v>
      </c>
      <c r="C61" s="328" t="s">
        <v>2990</v>
      </c>
      <c r="D61" s="518"/>
      <c r="E61" s="1465" t="s">
        <v>2997</v>
      </c>
      <c r="F61" s="518"/>
      <c r="G61" s="518"/>
      <c r="H61" s="518"/>
      <c r="I61" s="518"/>
      <c r="J61" s="1434"/>
      <c r="K61" s="331"/>
      <c r="L61" s="331"/>
      <c r="M61" s="331"/>
      <c r="N61" s="331"/>
      <c r="O61" s="328"/>
      <c r="P61" s="328"/>
      <c r="Q61" s="328"/>
      <c r="R61" s="328"/>
      <c r="S61" s="328"/>
      <c r="T61" s="328"/>
      <c r="U61" s="328"/>
      <c r="V61" s="1435"/>
      <c r="W61" s="1435"/>
      <c r="X61" s="1435"/>
    </row>
    <row r="62" spans="1:24" s="1371" customFormat="1" x14ac:dyDescent="0.25">
      <c r="A62" s="108"/>
      <c r="B62" s="108"/>
      <c r="C62" s="108"/>
      <c r="D62" s="109"/>
      <c r="E62" s="191" t="s">
        <v>3015</v>
      </c>
      <c r="F62" s="109"/>
      <c r="G62" s="109"/>
      <c r="H62" s="109"/>
      <c r="I62" s="109"/>
      <c r="J62" s="1399"/>
      <c r="K62" s="112"/>
      <c r="L62" s="112"/>
      <c r="M62" s="112"/>
      <c r="N62" s="112"/>
      <c r="O62" s="108"/>
      <c r="P62" s="108"/>
      <c r="Q62" s="108"/>
      <c r="R62" s="108"/>
      <c r="S62" s="108"/>
      <c r="T62" s="108"/>
      <c r="U62" s="108"/>
      <c r="V62" s="1402"/>
      <c r="W62" s="1402"/>
      <c r="X62" s="1402"/>
    </row>
    <row r="63" spans="1:24" s="1371" customFormat="1" x14ac:dyDescent="0.25">
      <c r="A63" s="108"/>
      <c r="B63" s="108"/>
      <c r="C63" s="108"/>
      <c r="D63" s="1403"/>
      <c r="E63" s="191" t="s">
        <v>3016</v>
      </c>
      <c r="F63" s="112"/>
      <c r="G63" s="109"/>
      <c r="H63" s="109"/>
      <c r="I63" s="109"/>
      <c r="J63" s="109"/>
      <c r="K63" s="112"/>
      <c r="L63" s="112"/>
      <c r="M63" s="112"/>
      <c r="N63" s="112"/>
      <c r="O63" s="108"/>
      <c r="P63" s="108"/>
      <c r="Q63" s="108"/>
      <c r="R63" s="108"/>
      <c r="S63" s="108"/>
      <c r="T63" s="108"/>
      <c r="U63" s="108"/>
      <c r="V63" s="1402"/>
      <c r="W63" s="1402"/>
      <c r="X63" s="1402"/>
    </row>
    <row r="64" spans="1:24" s="1371" customFormat="1" x14ac:dyDescent="0.25">
      <c r="A64" s="108"/>
      <c r="B64" s="108"/>
      <c r="C64" s="108"/>
      <c r="D64" s="1403"/>
      <c r="E64" s="191"/>
      <c r="F64" s="112"/>
      <c r="G64" s="109"/>
      <c r="H64" s="109"/>
      <c r="I64" s="109"/>
      <c r="J64" s="109"/>
      <c r="K64" s="112"/>
      <c r="L64" s="112"/>
      <c r="M64" s="112"/>
      <c r="N64" s="112"/>
      <c r="O64" s="108"/>
      <c r="P64" s="108"/>
      <c r="Q64" s="108"/>
      <c r="R64" s="108"/>
      <c r="S64" s="108"/>
      <c r="T64" s="108"/>
      <c r="U64" s="108"/>
      <c r="V64" s="1402"/>
      <c r="W64" s="1402"/>
      <c r="X64" s="1402"/>
    </row>
    <row r="65" spans="1:24" s="1371" customFormat="1" x14ac:dyDescent="0.25">
      <c r="A65" s="108"/>
      <c r="B65" s="108"/>
      <c r="C65" s="108"/>
      <c r="D65" s="1403" t="s">
        <v>2828</v>
      </c>
      <c r="E65" s="546" t="s">
        <v>3000</v>
      </c>
      <c r="F65" s="112"/>
      <c r="G65" s="109"/>
      <c r="H65" s="109"/>
      <c r="I65" s="109"/>
      <c r="J65" s="109"/>
      <c r="K65" s="112" t="s">
        <v>2828</v>
      </c>
      <c r="L65" s="112">
        <v>58050</v>
      </c>
      <c r="M65" s="112"/>
      <c r="N65" s="112"/>
      <c r="O65" s="108" t="s">
        <v>2993</v>
      </c>
      <c r="P65" s="108"/>
      <c r="Q65" s="108" t="s">
        <v>2979</v>
      </c>
      <c r="R65" s="108"/>
      <c r="S65" s="108" t="s">
        <v>3002</v>
      </c>
      <c r="T65" s="108"/>
      <c r="U65" s="108"/>
      <c r="V65" s="1402"/>
      <c r="W65" s="1402"/>
      <c r="X65" s="1402"/>
    </row>
    <row r="66" spans="1:24" s="1371" customFormat="1" x14ac:dyDescent="0.25">
      <c r="A66" s="108"/>
      <c r="B66" s="108"/>
      <c r="C66" s="108"/>
      <c r="D66" s="1403" t="s">
        <v>2927</v>
      </c>
      <c r="E66" s="546" t="s">
        <v>3089</v>
      </c>
      <c r="F66" s="112"/>
      <c r="G66" s="109"/>
      <c r="H66" s="109"/>
      <c r="I66" s="109"/>
      <c r="J66" s="109"/>
      <c r="K66" s="112" t="s">
        <v>2927</v>
      </c>
      <c r="L66" s="112">
        <v>58051</v>
      </c>
      <c r="M66" s="112"/>
      <c r="N66" s="112"/>
      <c r="O66" s="108" t="s">
        <v>2993</v>
      </c>
      <c r="P66" s="108"/>
      <c r="Q66" s="108" t="s">
        <v>2979</v>
      </c>
      <c r="R66" s="108"/>
      <c r="S66" s="108" t="s">
        <v>3090</v>
      </c>
      <c r="T66" s="108"/>
      <c r="U66" s="108"/>
      <c r="V66" s="1402"/>
      <c r="W66" s="1402"/>
      <c r="X66" s="1402"/>
    </row>
    <row r="67" spans="1:24" s="1390" customFormat="1" x14ac:dyDescent="0.25">
      <c r="A67" s="1424"/>
      <c r="B67" s="1424" t="s">
        <v>44</v>
      </c>
      <c r="C67" s="1424" t="s">
        <v>2990</v>
      </c>
      <c r="D67" s="1424"/>
      <c r="E67" s="1415" t="s">
        <v>3003</v>
      </c>
      <c r="F67" s="1425"/>
      <c r="G67" s="953"/>
      <c r="H67" s="953"/>
      <c r="I67" s="953"/>
      <c r="J67" s="953"/>
      <c r="K67" s="1425"/>
      <c r="L67" s="1425"/>
      <c r="M67" s="1425"/>
      <c r="N67" s="1425"/>
      <c r="O67" s="1424"/>
      <c r="P67" s="1424"/>
      <c r="Q67" s="1424"/>
      <c r="R67" s="1424"/>
      <c r="S67" s="1424"/>
      <c r="T67" s="1424"/>
      <c r="U67" s="1424"/>
      <c r="V67" s="1430"/>
      <c r="W67" s="1430"/>
      <c r="X67" s="1430"/>
    </row>
    <row r="68" spans="1:24" s="1371" customFormat="1" x14ac:dyDescent="0.25">
      <c r="A68" s="159"/>
      <c r="B68" s="159"/>
      <c r="C68" s="159"/>
      <c r="D68" s="159"/>
      <c r="E68" s="1416" t="s">
        <v>3017</v>
      </c>
      <c r="F68" s="164"/>
      <c r="G68" s="160"/>
      <c r="H68" s="160"/>
      <c r="I68" s="160"/>
      <c r="J68" s="160"/>
      <c r="K68" s="164"/>
      <c r="L68" s="164"/>
      <c r="M68" s="164"/>
      <c r="N68" s="164"/>
      <c r="O68" s="159"/>
      <c r="P68" s="159"/>
      <c r="Q68" s="159"/>
      <c r="R68" s="159"/>
      <c r="S68" s="159"/>
      <c r="T68" s="159"/>
      <c r="U68" s="159"/>
      <c r="V68" s="1398"/>
      <c r="W68" s="1398"/>
      <c r="X68" s="1398"/>
    </row>
    <row r="69" spans="1:24" s="1371" customFormat="1" x14ac:dyDescent="0.25">
      <c r="A69" s="159"/>
      <c r="B69" s="159"/>
      <c r="C69" s="159"/>
      <c r="D69" s="159"/>
      <c r="E69" s="1416" t="s">
        <v>3018</v>
      </c>
      <c r="F69" s="164"/>
      <c r="G69" s="160"/>
      <c r="H69" s="160"/>
      <c r="I69" s="160"/>
      <c r="J69" s="160"/>
      <c r="K69" s="164"/>
      <c r="L69" s="164"/>
      <c r="M69" s="164"/>
      <c r="N69" s="164"/>
      <c r="O69" s="159"/>
      <c r="P69" s="159"/>
      <c r="Q69" s="159"/>
      <c r="R69" s="159"/>
      <c r="S69" s="159"/>
      <c r="T69" s="159"/>
      <c r="U69" s="159"/>
      <c r="V69" s="1398"/>
      <c r="W69" s="1398"/>
      <c r="X69" s="1398"/>
    </row>
    <row r="70" spans="1:24" s="1371" customFormat="1" x14ac:dyDescent="0.25">
      <c r="A70" s="159"/>
      <c r="B70" s="159"/>
      <c r="C70" s="159"/>
      <c r="D70" s="159"/>
      <c r="E70" s="268"/>
      <c r="F70" s="164"/>
      <c r="G70" s="160"/>
      <c r="H70" s="160"/>
      <c r="I70" s="160"/>
      <c r="J70" s="160"/>
      <c r="K70" s="164"/>
      <c r="L70" s="164"/>
      <c r="M70" s="164"/>
      <c r="N70" s="164"/>
      <c r="O70" s="159"/>
      <c r="P70" s="159"/>
      <c r="Q70" s="159"/>
      <c r="R70" s="159"/>
      <c r="S70" s="159"/>
      <c r="T70" s="159"/>
      <c r="U70" s="159"/>
      <c r="V70" s="1398"/>
      <c r="W70" s="1398"/>
      <c r="X70" s="1398"/>
    </row>
    <row r="71" spans="1:24" s="1371" customFormat="1" x14ac:dyDescent="0.25">
      <c r="A71" s="159"/>
      <c r="B71" s="159"/>
      <c r="C71" s="159"/>
      <c r="D71" s="159" t="s">
        <v>2828</v>
      </c>
      <c r="E71" s="268" t="s">
        <v>3004</v>
      </c>
      <c r="F71" s="164"/>
      <c r="G71" s="160"/>
      <c r="H71" s="160"/>
      <c r="I71" s="160"/>
      <c r="J71" s="160"/>
      <c r="K71" s="159" t="s">
        <v>2828</v>
      </c>
      <c r="L71" s="164">
        <v>58050</v>
      </c>
      <c r="M71" s="164"/>
      <c r="N71" s="164"/>
      <c r="O71" s="159" t="s">
        <v>2993</v>
      </c>
      <c r="P71" s="159"/>
      <c r="Q71" s="159" t="s">
        <v>2979</v>
      </c>
      <c r="R71" s="159"/>
      <c r="S71" s="159" t="s">
        <v>3007</v>
      </c>
      <c r="T71" s="159"/>
      <c r="U71" s="159"/>
      <c r="V71" s="1398"/>
      <c r="W71" s="1398"/>
      <c r="X71" s="1398"/>
    </row>
    <row r="72" spans="1:24" s="1442" customFormat="1" ht="16" thickBot="1" x14ac:dyDescent="0.3">
      <c r="A72" s="1443"/>
      <c r="B72" s="313"/>
      <c r="C72" s="1443"/>
      <c r="D72" s="159" t="s">
        <v>2927</v>
      </c>
      <c r="E72" s="268" t="s">
        <v>3005</v>
      </c>
      <c r="F72" s="171"/>
      <c r="G72" s="169"/>
      <c r="H72" s="169"/>
      <c r="I72" s="167"/>
      <c r="J72" s="1432"/>
      <c r="K72" s="159" t="s">
        <v>2927</v>
      </c>
      <c r="L72" s="171">
        <v>58051</v>
      </c>
      <c r="M72" s="171"/>
      <c r="N72" s="171"/>
      <c r="O72" s="167" t="s">
        <v>2993</v>
      </c>
      <c r="P72" s="167"/>
      <c r="Q72" s="167" t="s">
        <v>2979</v>
      </c>
      <c r="R72" s="167"/>
      <c r="S72" s="159" t="s">
        <v>2996</v>
      </c>
      <c r="T72" s="167"/>
      <c r="U72" s="167"/>
      <c r="V72" s="1433"/>
      <c r="W72" s="1433"/>
      <c r="X72" s="1433"/>
    </row>
    <row r="73" spans="1:24" s="1392" customFormat="1" ht="16" thickBot="1" x14ac:dyDescent="0.3">
      <c r="A73" s="1431"/>
      <c r="B73" s="167"/>
      <c r="C73" s="1431"/>
      <c r="D73" s="159" t="s">
        <v>2921</v>
      </c>
      <c r="E73" s="268" t="s">
        <v>3006</v>
      </c>
      <c r="F73" s="171"/>
      <c r="G73" s="169"/>
      <c r="H73" s="169"/>
      <c r="I73" s="167"/>
      <c r="J73" s="1432"/>
      <c r="K73" s="159" t="s">
        <v>2921</v>
      </c>
      <c r="L73" s="164">
        <v>58052</v>
      </c>
      <c r="M73" s="171"/>
      <c r="N73" s="171"/>
      <c r="O73" s="167" t="s">
        <v>2993</v>
      </c>
      <c r="P73" s="167"/>
      <c r="Q73" s="167" t="s">
        <v>2979</v>
      </c>
      <c r="R73" s="167"/>
      <c r="S73" s="159" t="s">
        <v>2996</v>
      </c>
      <c r="T73" s="167"/>
      <c r="U73" s="167"/>
      <c r="V73" s="1433"/>
      <c r="W73" s="1433"/>
      <c r="X73" s="1433"/>
    </row>
    <row r="74" spans="1:24" s="1390" customFormat="1" x14ac:dyDescent="0.25">
      <c r="A74" s="328"/>
      <c r="B74" s="328" t="s">
        <v>44</v>
      </c>
      <c r="C74" s="328" t="s">
        <v>2990</v>
      </c>
      <c r="D74" s="518"/>
      <c r="E74" s="1417" t="s">
        <v>3008</v>
      </c>
      <c r="F74" s="518"/>
      <c r="G74" s="518"/>
      <c r="H74" s="518"/>
      <c r="I74" s="518"/>
      <c r="J74" s="1434"/>
      <c r="K74" s="331"/>
      <c r="L74" s="331"/>
      <c r="M74" s="331"/>
      <c r="N74" s="331"/>
      <c r="O74" s="328"/>
      <c r="P74" s="328"/>
      <c r="Q74" s="328"/>
      <c r="R74" s="328"/>
      <c r="S74" s="328"/>
      <c r="T74" s="328"/>
      <c r="U74" s="328"/>
      <c r="V74" s="1435"/>
      <c r="W74" s="1435"/>
      <c r="X74" s="1435"/>
    </row>
    <row r="75" spans="1:24" s="1371" customFormat="1" x14ac:dyDescent="0.25">
      <c r="A75" s="108"/>
      <c r="B75" s="108"/>
      <c r="C75" s="108"/>
      <c r="D75" s="109"/>
      <c r="E75" s="191" t="s">
        <v>3019</v>
      </c>
      <c r="F75" s="109"/>
      <c r="G75" s="109"/>
      <c r="H75" s="109"/>
      <c r="I75" s="109"/>
      <c r="J75" s="1399"/>
      <c r="K75" s="112"/>
      <c r="L75" s="112"/>
      <c r="M75" s="112"/>
      <c r="N75" s="112"/>
      <c r="O75" s="108"/>
      <c r="P75" s="108"/>
      <c r="Q75" s="108"/>
      <c r="R75" s="108"/>
      <c r="S75" s="108"/>
      <c r="T75" s="108"/>
      <c r="U75" s="108"/>
      <c r="V75" s="1402"/>
      <c r="W75" s="1402"/>
      <c r="X75" s="1402"/>
    </row>
    <row r="76" spans="1:24" s="1371" customFormat="1" x14ac:dyDescent="0.25">
      <c r="A76" s="108"/>
      <c r="B76" s="108"/>
      <c r="C76" s="108"/>
      <c r="D76" s="1403"/>
      <c r="E76" s="191" t="s">
        <v>3020</v>
      </c>
      <c r="F76" s="112"/>
      <c r="G76" s="109"/>
      <c r="H76" s="109"/>
      <c r="I76" s="109"/>
      <c r="J76" s="109"/>
      <c r="K76" s="112"/>
      <c r="L76" s="112"/>
      <c r="M76" s="112"/>
      <c r="N76" s="112"/>
      <c r="O76" s="108"/>
      <c r="P76" s="108"/>
      <c r="Q76" s="108"/>
      <c r="R76" s="108"/>
      <c r="S76" s="108"/>
      <c r="T76" s="108"/>
      <c r="U76" s="108"/>
      <c r="V76" s="1402"/>
      <c r="W76" s="1402"/>
      <c r="X76" s="1402"/>
    </row>
    <row r="77" spans="1:24" s="1371" customFormat="1" x14ac:dyDescent="0.25">
      <c r="A77" s="108"/>
      <c r="B77" s="108"/>
      <c r="C77" s="108"/>
      <c r="D77" s="1403"/>
      <c r="E77" s="191"/>
      <c r="F77" s="112"/>
      <c r="G77" s="109"/>
      <c r="H77" s="109"/>
      <c r="I77" s="109"/>
      <c r="J77" s="109"/>
      <c r="K77" s="112"/>
      <c r="L77" s="112"/>
      <c r="M77" s="112"/>
      <c r="N77" s="112"/>
      <c r="O77" s="108"/>
      <c r="P77" s="108"/>
      <c r="Q77" s="108"/>
      <c r="R77" s="108"/>
      <c r="S77" s="108"/>
      <c r="T77" s="108"/>
      <c r="U77" s="108"/>
      <c r="V77" s="1402"/>
      <c r="W77" s="1402"/>
      <c r="X77" s="1402"/>
    </row>
    <row r="78" spans="1:24" s="1371" customFormat="1" x14ac:dyDescent="0.25">
      <c r="A78" s="108"/>
      <c r="B78" s="108"/>
      <c r="C78" s="108"/>
      <c r="D78" s="1403" t="s">
        <v>2828</v>
      </c>
      <c r="E78" s="546" t="s">
        <v>3010</v>
      </c>
      <c r="F78" s="112"/>
      <c r="G78" s="109"/>
      <c r="H78" s="109"/>
      <c r="I78" s="109"/>
      <c r="J78" s="109"/>
      <c r="K78" s="112" t="s">
        <v>2828</v>
      </c>
      <c r="L78" s="112">
        <v>58050</v>
      </c>
      <c r="M78" s="112"/>
      <c r="N78" s="112"/>
      <c r="O78" s="108" t="s">
        <v>2993</v>
      </c>
      <c r="P78" s="108"/>
      <c r="Q78" s="108" t="s">
        <v>2979</v>
      </c>
      <c r="R78" s="108"/>
      <c r="S78" s="108" t="s">
        <v>3009</v>
      </c>
      <c r="T78" s="108"/>
      <c r="U78" s="108"/>
      <c r="V78" s="1402"/>
      <c r="W78" s="1402"/>
      <c r="X78" s="1402"/>
    </row>
    <row r="79" spans="1:24" x14ac:dyDescent="0.25">
      <c r="D79" s="91" t="s">
        <v>2927</v>
      </c>
      <c r="E79" s="1423" t="s">
        <v>3125</v>
      </c>
      <c r="K79" s="91" t="s">
        <v>2927</v>
      </c>
      <c r="L79" s="14">
        <v>58051</v>
      </c>
      <c r="O79" s="108" t="s">
        <v>2993</v>
      </c>
      <c r="Q79" s="108" t="s">
        <v>2979</v>
      </c>
      <c r="S79" s="1441" t="s">
        <v>3124</v>
      </c>
    </row>
    <row r="80" spans="1:24" s="1390" customFormat="1" x14ac:dyDescent="0.25">
      <c r="A80" s="1424"/>
      <c r="B80" s="1424" t="s">
        <v>44</v>
      </c>
      <c r="C80" s="1424" t="s">
        <v>2894</v>
      </c>
      <c r="D80" s="1424"/>
      <c r="E80" s="1415" t="s">
        <v>3021</v>
      </c>
      <c r="F80" s="1425"/>
      <c r="G80" s="953"/>
      <c r="H80" s="953"/>
      <c r="I80" s="953"/>
      <c r="J80" s="953"/>
      <c r="K80" s="1425"/>
      <c r="L80" s="1425"/>
      <c r="M80" s="1425"/>
      <c r="N80" s="1425"/>
      <c r="O80" s="1424"/>
      <c r="P80" s="1424"/>
      <c r="Q80" s="1424"/>
      <c r="R80" s="1424"/>
      <c r="S80" s="1424"/>
      <c r="T80" s="1424"/>
      <c r="U80" s="1424"/>
      <c r="V80" s="1430"/>
      <c r="W80" s="1430"/>
      <c r="X80" s="1430"/>
    </row>
    <row r="81" spans="1:24" s="1371" customFormat="1" x14ac:dyDescent="0.25">
      <c r="A81" s="159"/>
      <c r="B81" s="159"/>
      <c r="C81" s="159"/>
      <c r="D81" s="159"/>
      <c r="E81" s="1416" t="s">
        <v>3022</v>
      </c>
      <c r="F81" s="164"/>
      <c r="G81" s="160"/>
      <c r="H81" s="160"/>
      <c r="I81" s="160"/>
      <c r="J81" s="160"/>
      <c r="K81" s="164"/>
      <c r="L81" s="164"/>
      <c r="M81" s="164"/>
      <c r="N81" s="164"/>
      <c r="O81" s="159"/>
      <c r="P81" s="159"/>
      <c r="Q81" s="159"/>
      <c r="R81" s="159"/>
      <c r="S81" s="159"/>
      <c r="T81" s="159"/>
      <c r="U81" s="159"/>
      <c r="V81" s="1398"/>
      <c r="W81" s="1398"/>
      <c r="X81" s="1398"/>
    </row>
    <row r="82" spans="1:24" s="1371" customFormat="1" x14ac:dyDescent="0.25">
      <c r="A82" s="159"/>
      <c r="B82" s="159"/>
      <c r="C82" s="159"/>
      <c r="D82" s="159"/>
      <c r="E82" s="1416" t="s">
        <v>3023</v>
      </c>
      <c r="F82" s="164"/>
      <c r="G82" s="160"/>
      <c r="H82" s="160"/>
      <c r="I82" s="160"/>
      <c r="J82" s="160"/>
      <c r="K82" s="164"/>
      <c r="L82" s="164"/>
      <c r="M82" s="164"/>
      <c r="N82" s="164"/>
      <c r="O82" s="159"/>
      <c r="P82" s="159"/>
      <c r="Q82" s="159"/>
      <c r="R82" s="159"/>
      <c r="S82" s="159"/>
      <c r="T82" s="159"/>
      <c r="U82" s="159"/>
      <c r="V82" s="1398"/>
      <c r="W82" s="1398"/>
      <c r="X82" s="1398"/>
    </row>
    <row r="83" spans="1:24" s="1371" customFormat="1" x14ac:dyDescent="0.25">
      <c r="A83" s="159"/>
      <c r="B83" s="1444"/>
      <c r="C83" s="159"/>
      <c r="D83" s="159"/>
      <c r="E83" s="268"/>
      <c r="F83" s="164"/>
      <c r="G83" s="160"/>
      <c r="H83" s="160"/>
      <c r="I83" s="160"/>
      <c r="J83" s="1394"/>
      <c r="K83" s="164"/>
      <c r="L83" s="164"/>
      <c r="M83" s="164"/>
      <c r="N83" s="164"/>
      <c r="O83" s="159"/>
      <c r="P83" s="159"/>
      <c r="Q83" s="159"/>
      <c r="R83" s="159"/>
      <c r="S83" s="159"/>
      <c r="T83" s="159"/>
      <c r="U83" s="159"/>
      <c r="V83" s="1398"/>
      <c r="W83" s="1398"/>
      <c r="X83" s="1398"/>
    </row>
    <row r="84" spans="1:24" s="1392" customFormat="1" ht="16" thickBot="1" x14ac:dyDescent="0.3">
      <c r="A84" s="167"/>
      <c r="B84" s="1445"/>
      <c r="C84" s="167"/>
      <c r="D84" s="167" t="s">
        <v>2901</v>
      </c>
      <c r="E84" s="269" t="s">
        <v>2939</v>
      </c>
      <c r="F84" s="171"/>
      <c r="G84" s="169"/>
      <c r="H84" s="169"/>
      <c r="I84" s="169"/>
      <c r="J84" s="1432"/>
      <c r="K84" s="171" t="s">
        <v>2901</v>
      </c>
      <c r="L84" s="171">
        <v>58053</v>
      </c>
      <c r="M84" s="171">
        <v>58003</v>
      </c>
      <c r="N84" s="171"/>
      <c r="O84" s="167" t="s">
        <v>856</v>
      </c>
      <c r="P84" s="167"/>
      <c r="Q84" s="167" t="s">
        <v>35</v>
      </c>
      <c r="R84" s="167" t="s">
        <v>533</v>
      </c>
      <c r="S84" s="167" t="s">
        <v>2940</v>
      </c>
      <c r="T84" s="167"/>
      <c r="U84" s="167"/>
      <c r="V84" s="1433"/>
      <c r="W84" s="1433"/>
      <c r="X84" s="1433"/>
    </row>
    <row r="85" spans="1:24" s="1390" customFormat="1" x14ac:dyDescent="0.25">
      <c r="A85" s="328"/>
      <c r="B85" s="328" t="s">
        <v>44</v>
      </c>
      <c r="C85" s="328" t="s">
        <v>2894</v>
      </c>
      <c r="D85" s="518"/>
      <c r="E85" s="1417" t="s">
        <v>3024</v>
      </c>
      <c r="F85" s="518"/>
      <c r="G85" s="518"/>
      <c r="H85" s="518"/>
      <c r="I85" s="518"/>
      <c r="J85" s="1434"/>
      <c r="K85" s="331"/>
      <c r="L85" s="331"/>
      <c r="M85" s="331"/>
      <c r="N85" s="331"/>
      <c r="O85" s="328"/>
      <c r="P85" s="328"/>
      <c r="Q85" s="328"/>
      <c r="R85" s="328"/>
      <c r="S85" s="328"/>
      <c r="T85" s="328"/>
      <c r="U85" s="328"/>
      <c r="V85" s="1435"/>
      <c r="W85" s="1435"/>
      <c r="X85" s="1435"/>
    </row>
    <row r="86" spans="1:24" s="1371" customFormat="1" x14ac:dyDescent="0.25">
      <c r="A86" s="108"/>
      <c r="B86" s="108"/>
      <c r="C86" s="108"/>
      <c r="D86" s="109"/>
      <c r="E86" s="191" t="s">
        <v>3025</v>
      </c>
      <c r="F86" s="109"/>
      <c r="G86" s="109"/>
      <c r="H86" s="109"/>
      <c r="I86" s="109"/>
      <c r="J86" s="1399"/>
      <c r="K86" s="112"/>
      <c r="L86" s="112"/>
      <c r="M86" s="112"/>
      <c r="N86" s="112"/>
      <c r="O86" s="108"/>
      <c r="P86" s="108"/>
      <c r="Q86" s="108"/>
      <c r="R86" s="108"/>
      <c r="S86" s="108"/>
      <c r="T86" s="108"/>
      <c r="U86" s="108"/>
      <c r="V86" s="1402"/>
      <c r="W86" s="1402"/>
      <c r="X86" s="1402"/>
    </row>
    <row r="87" spans="1:24" s="1371" customFormat="1" x14ac:dyDescent="0.25">
      <c r="A87" s="108"/>
      <c r="B87" s="108"/>
      <c r="C87" s="108"/>
      <c r="D87" s="1403"/>
      <c r="E87" s="191" t="s">
        <v>3027</v>
      </c>
      <c r="F87" s="112"/>
      <c r="G87" s="109"/>
      <c r="H87" s="109"/>
      <c r="I87" s="109"/>
      <c r="J87" s="109"/>
      <c r="K87" s="112"/>
      <c r="L87" s="112"/>
      <c r="M87" s="112"/>
      <c r="N87" s="112"/>
      <c r="O87" s="108"/>
      <c r="P87" s="108"/>
      <c r="Q87" s="108"/>
      <c r="R87" s="108"/>
      <c r="S87" s="108"/>
      <c r="T87" s="108"/>
      <c r="U87" s="108"/>
      <c r="V87" s="1402"/>
      <c r="W87" s="1402"/>
      <c r="X87" s="1402"/>
    </row>
    <row r="88" spans="1:24" s="1371" customFormat="1" x14ac:dyDescent="0.25">
      <c r="A88" s="108"/>
      <c r="B88" s="1446"/>
      <c r="C88" s="108"/>
      <c r="D88" s="108"/>
      <c r="E88" s="546"/>
      <c r="F88" s="112"/>
      <c r="G88" s="109"/>
      <c r="H88" s="109"/>
      <c r="I88" s="108"/>
      <c r="J88" s="1399"/>
      <c r="K88" s="112"/>
      <c r="L88" s="112"/>
      <c r="M88" s="112"/>
      <c r="N88" s="112"/>
      <c r="O88" s="108"/>
      <c r="P88" s="108"/>
      <c r="Q88" s="108"/>
      <c r="R88" s="108"/>
      <c r="S88" s="108"/>
      <c r="T88" s="108"/>
      <c r="U88" s="108"/>
      <c r="V88" s="1402"/>
      <c r="W88" s="1402"/>
      <c r="X88" s="1402"/>
    </row>
    <row r="89" spans="1:24" s="1371" customFormat="1" x14ac:dyDescent="0.25">
      <c r="A89" s="108"/>
      <c r="B89" s="1446"/>
      <c r="C89" s="108"/>
      <c r="D89" s="108" t="s">
        <v>2828</v>
      </c>
      <c r="E89" s="546" t="s">
        <v>2941</v>
      </c>
      <c r="F89" s="112"/>
      <c r="G89" s="109"/>
      <c r="H89" s="109"/>
      <c r="I89" s="108"/>
      <c r="J89" s="1399"/>
      <c r="K89" s="108" t="s">
        <v>2828</v>
      </c>
      <c r="L89" s="112">
        <v>58050</v>
      </c>
      <c r="M89" s="112">
        <v>58000</v>
      </c>
      <c r="N89" s="112"/>
      <c r="O89" s="108"/>
      <c r="P89" s="108"/>
      <c r="Q89" s="108"/>
      <c r="R89" s="108" t="s">
        <v>1216</v>
      </c>
      <c r="S89" s="108" t="s">
        <v>2952</v>
      </c>
      <c r="T89" s="108"/>
      <c r="U89" s="108"/>
      <c r="V89" s="1402"/>
      <c r="W89" s="1402"/>
      <c r="X89" s="1402"/>
    </row>
    <row r="90" spans="1:24" s="1371" customFormat="1" x14ac:dyDescent="0.25">
      <c r="A90" s="108"/>
      <c r="B90" s="1446"/>
      <c r="C90" s="108"/>
      <c r="D90" s="108" t="s">
        <v>2927</v>
      </c>
      <c r="E90" s="546" t="s">
        <v>2942</v>
      </c>
      <c r="F90" s="112"/>
      <c r="G90" s="109"/>
      <c r="H90" s="109"/>
      <c r="I90" s="108"/>
      <c r="J90" s="1399"/>
      <c r="K90" s="108" t="s">
        <v>2927</v>
      </c>
      <c r="L90" s="112">
        <v>58051</v>
      </c>
      <c r="M90" s="112">
        <v>58001</v>
      </c>
      <c r="N90" s="112"/>
      <c r="O90" s="108"/>
      <c r="P90" s="108"/>
      <c r="Q90" s="108"/>
      <c r="R90" s="108" t="s">
        <v>2948</v>
      </c>
      <c r="S90" s="108" t="s">
        <v>2952</v>
      </c>
      <c r="T90" s="108"/>
      <c r="U90" s="108"/>
      <c r="V90" s="1402"/>
      <c r="W90" s="1402"/>
      <c r="X90" s="1402"/>
    </row>
    <row r="91" spans="1:24" s="1371" customFormat="1" x14ac:dyDescent="0.25">
      <c r="A91" s="108"/>
      <c r="B91" s="1446"/>
      <c r="C91" s="108"/>
      <c r="D91" s="108" t="s">
        <v>2921</v>
      </c>
      <c r="E91" s="546" t="s">
        <v>2943</v>
      </c>
      <c r="F91" s="112"/>
      <c r="G91" s="109"/>
      <c r="H91" s="109"/>
      <c r="I91" s="109"/>
      <c r="J91" s="1399"/>
      <c r="K91" s="108" t="s">
        <v>2921</v>
      </c>
      <c r="L91" s="112">
        <v>58052</v>
      </c>
      <c r="M91" s="112">
        <v>58002</v>
      </c>
      <c r="N91" s="112"/>
      <c r="O91" s="108"/>
      <c r="P91" s="108"/>
      <c r="Q91" s="108"/>
      <c r="R91" s="108" t="s">
        <v>2949</v>
      </c>
      <c r="S91" s="108" t="s">
        <v>2952</v>
      </c>
      <c r="T91" s="108"/>
      <c r="U91" s="108"/>
      <c r="V91" s="1402"/>
      <c r="W91" s="1402"/>
      <c r="X91" s="1402"/>
    </row>
    <row r="92" spans="1:24" s="1371" customFormat="1" x14ac:dyDescent="0.25">
      <c r="A92" s="108"/>
      <c r="B92" s="1446"/>
      <c r="C92" s="108"/>
      <c r="D92" s="108" t="s">
        <v>2946</v>
      </c>
      <c r="E92" s="546" t="s">
        <v>2944</v>
      </c>
      <c r="F92" s="112"/>
      <c r="G92" s="109"/>
      <c r="H92" s="109"/>
      <c r="I92" s="109"/>
      <c r="J92" s="1399"/>
      <c r="K92" s="108" t="s">
        <v>2946</v>
      </c>
      <c r="L92" s="112">
        <v>58150</v>
      </c>
      <c r="M92" s="112">
        <v>58100</v>
      </c>
      <c r="N92" s="112"/>
      <c r="O92" s="108"/>
      <c r="P92" s="108"/>
      <c r="Q92" s="108"/>
      <c r="R92" s="108" t="s">
        <v>2950</v>
      </c>
      <c r="S92" s="108" t="s">
        <v>2952</v>
      </c>
      <c r="T92" s="108"/>
      <c r="U92" s="108"/>
      <c r="V92" s="1402"/>
      <c r="W92" s="1402"/>
      <c r="X92" s="1402"/>
    </row>
    <row r="93" spans="1:24" s="1392" customFormat="1" ht="16" thickBot="1" x14ac:dyDescent="0.3">
      <c r="A93" s="1447"/>
      <c r="B93" s="1105"/>
      <c r="C93" s="1447"/>
      <c r="D93" s="186" t="s">
        <v>2947</v>
      </c>
      <c r="E93" s="1437" t="s">
        <v>2945</v>
      </c>
      <c r="F93" s="1436"/>
      <c r="G93" s="186"/>
      <c r="H93" s="186"/>
      <c r="I93" s="1105"/>
      <c r="J93" s="1448"/>
      <c r="K93" s="186" t="s">
        <v>2947</v>
      </c>
      <c r="L93" s="1436">
        <v>58250</v>
      </c>
      <c r="M93" s="1436">
        <v>58200</v>
      </c>
      <c r="N93" s="1436"/>
      <c r="O93" s="1105"/>
      <c r="P93" s="1449"/>
      <c r="Q93" s="1105"/>
      <c r="R93" s="1105" t="s">
        <v>2951</v>
      </c>
      <c r="S93" s="186" t="s">
        <v>2952</v>
      </c>
      <c r="T93" s="1450"/>
      <c r="U93" s="1451"/>
      <c r="V93" s="1438"/>
      <c r="W93" s="1438"/>
      <c r="X93" s="1438"/>
    </row>
    <row r="94" spans="1:24" s="1390" customFormat="1" x14ac:dyDescent="0.25">
      <c r="A94" s="1424"/>
      <c r="B94" s="1424" t="s">
        <v>44</v>
      </c>
      <c r="C94" s="1424" t="s">
        <v>2894</v>
      </c>
      <c r="D94" s="1424"/>
      <c r="E94" s="1415" t="s">
        <v>3026</v>
      </c>
      <c r="F94" s="1425"/>
      <c r="G94" s="953"/>
      <c r="H94" s="953"/>
      <c r="I94" s="953"/>
      <c r="J94" s="953"/>
      <c r="K94" s="1425"/>
      <c r="L94" s="1425"/>
      <c r="M94" s="1425"/>
      <c r="N94" s="1425"/>
      <c r="O94" s="1424"/>
      <c r="P94" s="1424"/>
      <c r="Q94" s="1424"/>
      <c r="R94" s="1424"/>
      <c r="S94" s="1424"/>
      <c r="T94" s="1424"/>
      <c r="U94" s="1424"/>
      <c r="V94" s="1430"/>
      <c r="W94" s="1430"/>
      <c r="X94" s="1430"/>
    </row>
    <row r="95" spans="1:24" s="1371" customFormat="1" x14ac:dyDescent="0.25">
      <c r="A95" s="159"/>
      <c r="B95" s="159"/>
      <c r="C95" s="159"/>
      <c r="D95" s="159"/>
      <c r="E95" s="1416" t="s">
        <v>3028</v>
      </c>
      <c r="F95" s="164"/>
      <c r="G95" s="160"/>
      <c r="H95" s="160"/>
      <c r="I95" s="160"/>
      <c r="J95" s="160"/>
      <c r="K95" s="164"/>
      <c r="L95" s="164"/>
      <c r="M95" s="164"/>
      <c r="N95" s="164"/>
      <c r="O95" s="159"/>
      <c r="P95" s="159"/>
      <c r="Q95" s="159"/>
      <c r="R95" s="159"/>
      <c r="S95" s="159"/>
      <c r="T95" s="159"/>
      <c r="U95" s="159"/>
      <c r="V95" s="1398"/>
      <c r="W95" s="1398"/>
      <c r="X95" s="1398"/>
    </row>
    <row r="96" spans="1:24" s="1371" customFormat="1" x14ac:dyDescent="0.25">
      <c r="A96" s="159"/>
      <c r="B96" s="159"/>
      <c r="C96" s="159"/>
      <c r="D96" s="159"/>
      <c r="E96" s="1416" t="s">
        <v>3029</v>
      </c>
      <c r="F96" s="164"/>
      <c r="G96" s="160"/>
      <c r="H96" s="160"/>
      <c r="I96" s="160"/>
      <c r="J96" s="160"/>
      <c r="K96" s="164"/>
      <c r="L96" s="164"/>
      <c r="M96" s="164"/>
      <c r="N96" s="164"/>
      <c r="O96" s="159"/>
      <c r="P96" s="159"/>
      <c r="Q96" s="159"/>
      <c r="R96" s="159"/>
      <c r="S96" s="159"/>
      <c r="T96" s="159"/>
      <c r="U96" s="159"/>
      <c r="V96" s="1398"/>
      <c r="W96" s="1398"/>
      <c r="X96" s="1398"/>
    </row>
    <row r="97" spans="1:24" s="1371" customFormat="1" x14ac:dyDescent="0.25">
      <c r="A97" s="159"/>
      <c r="B97" s="1444"/>
      <c r="C97" s="159"/>
      <c r="D97" s="159"/>
      <c r="E97" s="268"/>
      <c r="F97" s="164"/>
      <c r="G97" s="160"/>
      <c r="H97" s="160"/>
      <c r="I97" s="160"/>
      <c r="J97" s="1394"/>
      <c r="K97" s="164"/>
      <c r="L97" s="164"/>
      <c r="M97" s="164"/>
      <c r="N97" s="164"/>
      <c r="O97" s="159"/>
      <c r="P97" s="159"/>
      <c r="Q97" s="159"/>
      <c r="R97" s="159"/>
      <c r="S97" s="159"/>
      <c r="T97" s="159"/>
      <c r="U97" s="159"/>
      <c r="V97" s="1398"/>
      <c r="W97" s="1398"/>
      <c r="X97" s="1398"/>
    </row>
    <row r="98" spans="1:24" s="1392" customFormat="1" ht="16" thickBot="1" x14ac:dyDescent="0.3">
      <c r="A98" s="167"/>
      <c r="B98" s="1445"/>
      <c r="C98" s="167"/>
      <c r="D98" s="167" t="s">
        <v>2828</v>
      </c>
      <c r="E98" s="269" t="s">
        <v>2953</v>
      </c>
      <c r="F98" s="171"/>
      <c r="G98" s="169"/>
      <c r="H98" s="169"/>
      <c r="I98" s="169"/>
      <c r="J98" s="1432"/>
      <c r="K98" s="171" t="s">
        <v>2828</v>
      </c>
      <c r="L98" s="171">
        <v>58050</v>
      </c>
      <c r="M98" s="171"/>
      <c r="N98" s="171"/>
      <c r="O98" s="167" t="s">
        <v>2955</v>
      </c>
      <c r="P98" s="167"/>
      <c r="Q98" s="167" t="s">
        <v>35</v>
      </c>
      <c r="R98" s="167" t="s">
        <v>2954</v>
      </c>
      <c r="S98" s="167" t="s">
        <v>2956</v>
      </c>
      <c r="T98" s="167"/>
      <c r="U98" s="167"/>
      <c r="V98" s="1433"/>
      <c r="W98" s="1433"/>
      <c r="X98" s="1433"/>
    </row>
    <row r="99" spans="1:24" s="1390" customFormat="1" x14ac:dyDescent="0.25">
      <c r="A99" s="328"/>
      <c r="B99" s="328" t="s">
        <v>44</v>
      </c>
      <c r="C99" s="328" t="s">
        <v>2894</v>
      </c>
      <c r="D99" s="518"/>
      <c r="E99" s="1417" t="s">
        <v>3030</v>
      </c>
      <c r="F99" s="518"/>
      <c r="G99" s="518"/>
      <c r="H99" s="518"/>
      <c r="I99" s="518"/>
      <c r="J99" s="1434"/>
      <c r="K99" s="331"/>
      <c r="L99" s="331"/>
      <c r="M99" s="331"/>
      <c r="N99" s="331"/>
      <c r="O99" s="328"/>
      <c r="P99" s="328"/>
      <c r="Q99" s="328"/>
      <c r="R99" s="328"/>
      <c r="S99" s="328"/>
      <c r="T99" s="328"/>
      <c r="U99" s="328"/>
      <c r="V99" s="1435"/>
      <c r="W99" s="1435"/>
      <c r="X99" s="1435"/>
    </row>
    <row r="100" spans="1:24" s="1371" customFormat="1" x14ac:dyDescent="0.25">
      <c r="A100" s="108"/>
      <c r="B100" s="108"/>
      <c r="C100" s="108"/>
      <c r="D100" s="109"/>
      <c r="E100" s="191" t="s">
        <v>3031</v>
      </c>
      <c r="F100" s="109"/>
      <c r="G100" s="109"/>
      <c r="H100" s="109"/>
      <c r="I100" s="109"/>
      <c r="J100" s="1399"/>
      <c r="K100" s="112"/>
      <c r="L100" s="112"/>
      <c r="M100" s="112"/>
      <c r="N100" s="112"/>
      <c r="O100" s="108"/>
      <c r="P100" s="108"/>
      <c r="Q100" s="108"/>
      <c r="R100" s="108"/>
      <c r="S100" s="108"/>
      <c r="T100" s="108"/>
      <c r="U100" s="108"/>
      <c r="V100" s="1402"/>
      <c r="W100" s="1402"/>
      <c r="X100" s="1402"/>
    </row>
    <row r="101" spans="1:24" s="1371" customFormat="1" x14ac:dyDescent="0.25">
      <c r="A101" s="108"/>
      <c r="B101" s="108"/>
      <c r="C101" s="108"/>
      <c r="D101" s="1403"/>
      <c r="E101" s="191" t="s">
        <v>3032</v>
      </c>
      <c r="F101" s="112"/>
      <c r="G101" s="109"/>
      <c r="H101" s="109"/>
      <c r="I101" s="109"/>
      <c r="J101" s="109"/>
      <c r="K101" s="112"/>
      <c r="L101" s="112"/>
      <c r="M101" s="112"/>
      <c r="N101" s="112"/>
      <c r="O101" s="108"/>
      <c r="P101" s="108"/>
      <c r="Q101" s="108"/>
      <c r="R101" s="108"/>
      <c r="S101" s="108"/>
      <c r="T101" s="108"/>
      <c r="U101" s="108"/>
      <c r="V101" s="1402"/>
      <c r="W101" s="1402"/>
      <c r="X101" s="1402"/>
    </row>
    <row r="102" spans="1:24" s="1371" customFormat="1" x14ac:dyDescent="0.25">
      <c r="A102" s="108"/>
      <c r="B102" s="1446"/>
      <c r="C102" s="108"/>
      <c r="D102" s="108"/>
      <c r="E102" s="546"/>
      <c r="F102" s="112"/>
      <c r="G102" s="109"/>
      <c r="H102" s="109"/>
      <c r="I102" s="108"/>
      <c r="J102" s="1399"/>
      <c r="K102" s="112"/>
      <c r="L102" s="112"/>
      <c r="M102" s="112"/>
      <c r="N102" s="112"/>
      <c r="O102" s="108"/>
      <c r="P102" s="108"/>
      <c r="Q102" s="108"/>
      <c r="R102" s="108"/>
      <c r="S102" s="108"/>
      <c r="T102" s="108"/>
      <c r="U102" s="108"/>
      <c r="V102" s="1402"/>
      <c r="W102" s="1402"/>
      <c r="X102" s="1402"/>
    </row>
    <row r="103" spans="1:24" s="1371" customFormat="1" x14ac:dyDescent="0.25">
      <c r="A103" s="108"/>
      <c r="B103" s="108"/>
      <c r="C103" s="108"/>
      <c r="D103" s="108" t="s">
        <v>2828</v>
      </c>
      <c r="E103" s="546" t="s">
        <v>2957</v>
      </c>
      <c r="F103" s="112"/>
      <c r="G103" s="109"/>
      <c r="H103" s="109"/>
      <c r="I103" s="108"/>
      <c r="J103" s="1399"/>
      <c r="K103" s="108" t="s">
        <v>2828</v>
      </c>
      <c r="L103" s="112">
        <v>58050</v>
      </c>
      <c r="M103" s="112"/>
      <c r="N103" s="112"/>
      <c r="O103" s="108" t="s">
        <v>856</v>
      </c>
      <c r="P103" s="1404"/>
      <c r="Q103" s="108" t="s">
        <v>35</v>
      </c>
      <c r="R103" s="108" t="s">
        <v>1799</v>
      </c>
      <c r="S103" s="109" t="s">
        <v>2968</v>
      </c>
      <c r="T103" s="1400"/>
      <c r="U103" s="1401"/>
      <c r="V103" s="1402"/>
      <c r="W103" s="1402"/>
      <c r="X103" s="1402"/>
    </row>
    <row r="104" spans="1:24" s="1371" customFormat="1" x14ac:dyDescent="0.25">
      <c r="A104" s="108"/>
      <c r="B104" s="108"/>
      <c r="C104" s="108"/>
      <c r="D104" s="108" t="s">
        <v>2927</v>
      </c>
      <c r="E104" s="546" t="s">
        <v>2958</v>
      </c>
      <c r="F104" s="112"/>
      <c r="G104" s="109"/>
      <c r="H104" s="109"/>
      <c r="I104" s="108"/>
      <c r="J104" s="1399"/>
      <c r="K104" s="108" t="s">
        <v>2927</v>
      </c>
      <c r="L104" s="112">
        <v>58051</v>
      </c>
      <c r="M104" s="112"/>
      <c r="N104" s="112"/>
      <c r="O104" s="108" t="s">
        <v>856</v>
      </c>
      <c r="P104" s="1404"/>
      <c r="Q104" s="108" t="s">
        <v>35</v>
      </c>
      <c r="R104" s="108" t="s">
        <v>1798</v>
      </c>
      <c r="S104" s="109" t="s">
        <v>2968</v>
      </c>
      <c r="T104" s="1400"/>
      <c r="U104" s="1401"/>
      <c r="V104" s="1402"/>
      <c r="W104" s="1402"/>
      <c r="X104" s="1402"/>
    </row>
    <row r="105" spans="1:24" s="1371" customFormat="1" x14ac:dyDescent="0.25">
      <c r="A105" s="108"/>
      <c r="B105" s="108"/>
      <c r="C105" s="108"/>
      <c r="D105" s="108" t="s">
        <v>2921</v>
      </c>
      <c r="E105" s="546" t="s">
        <v>2959</v>
      </c>
      <c r="F105" s="112"/>
      <c r="G105" s="109"/>
      <c r="H105" s="109"/>
      <c r="I105" s="109"/>
      <c r="J105" s="1399"/>
      <c r="K105" s="108" t="s">
        <v>2921</v>
      </c>
      <c r="L105" s="112">
        <v>58052</v>
      </c>
      <c r="M105" s="112"/>
      <c r="N105" s="112"/>
      <c r="O105" s="108" t="s">
        <v>856</v>
      </c>
      <c r="P105" s="1404"/>
      <c r="Q105" s="108" t="s">
        <v>35</v>
      </c>
      <c r="R105" s="108" t="s">
        <v>1797</v>
      </c>
      <c r="S105" s="109" t="s">
        <v>2968</v>
      </c>
      <c r="T105" s="1400"/>
      <c r="U105" s="1401"/>
      <c r="V105" s="1402"/>
      <c r="W105" s="1402"/>
      <c r="X105" s="1402"/>
    </row>
    <row r="106" spans="1:24" s="1371" customFormat="1" x14ac:dyDescent="0.3">
      <c r="A106" s="1403"/>
      <c r="B106" s="108"/>
      <c r="C106" s="1452"/>
      <c r="D106" s="108" t="s">
        <v>2901</v>
      </c>
      <c r="E106" s="546" t="s">
        <v>2960</v>
      </c>
      <c r="F106" s="112"/>
      <c r="G106" s="109"/>
      <c r="H106" s="109"/>
      <c r="I106" s="108"/>
      <c r="J106" s="1399"/>
      <c r="K106" s="108" t="s">
        <v>2901</v>
      </c>
      <c r="L106" s="112">
        <v>58053</v>
      </c>
      <c r="M106" s="112"/>
      <c r="N106" s="112"/>
      <c r="O106" s="108" t="s">
        <v>856</v>
      </c>
      <c r="P106" s="1404"/>
      <c r="Q106" s="108" t="s">
        <v>35</v>
      </c>
      <c r="R106" s="108" t="s">
        <v>1796</v>
      </c>
      <c r="S106" s="109" t="s">
        <v>2968</v>
      </c>
      <c r="T106" s="1400"/>
      <c r="U106" s="1401"/>
      <c r="V106" s="1402"/>
      <c r="W106" s="1402"/>
      <c r="X106" s="1402"/>
    </row>
    <row r="107" spans="1:24" s="1371" customFormat="1" x14ac:dyDescent="0.25">
      <c r="A107" s="108"/>
      <c r="B107" s="108"/>
      <c r="C107" s="108"/>
      <c r="D107" s="108" t="s">
        <v>2902</v>
      </c>
      <c r="E107" s="546" t="s">
        <v>2961</v>
      </c>
      <c r="F107" s="109"/>
      <c r="G107" s="109"/>
      <c r="H107" s="109"/>
      <c r="I107" s="109"/>
      <c r="J107" s="1399"/>
      <c r="K107" s="108" t="s">
        <v>2902</v>
      </c>
      <c r="L107" s="112">
        <v>58054</v>
      </c>
      <c r="M107" s="112"/>
      <c r="N107" s="112"/>
      <c r="O107" s="108" t="s">
        <v>856</v>
      </c>
      <c r="P107" s="1404"/>
      <c r="Q107" s="108" t="s">
        <v>35</v>
      </c>
      <c r="R107" s="108" t="s">
        <v>1795</v>
      </c>
      <c r="S107" s="109" t="s">
        <v>2968</v>
      </c>
      <c r="T107" s="1400"/>
      <c r="U107" s="1401"/>
      <c r="V107" s="1402"/>
      <c r="W107" s="1402"/>
      <c r="X107" s="1402"/>
    </row>
    <row r="108" spans="1:24" s="1371" customFormat="1" x14ac:dyDescent="0.25">
      <c r="A108" s="108"/>
      <c r="B108" s="108"/>
      <c r="C108" s="108"/>
      <c r="D108" s="109" t="s">
        <v>2903</v>
      </c>
      <c r="E108" s="546" t="s">
        <v>2962</v>
      </c>
      <c r="F108" s="109"/>
      <c r="G108" s="109"/>
      <c r="H108" s="109"/>
      <c r="I108" s="109"/>
      <c r="J108" s="1399"/>
      <c r="K108" s="109" t="s">
        <v>2903</v>
      </c>
      <c r="L108" s="112">
        <v>58055</v>
      </c>
      <c r="M108" s="112">
        <v>58005</v>
      </c>
      <c r="N108" s="112"/>
      <c r="O108" s="108" t="s">
        <v>856</v>
      </c>
      <c r="P108" s="1404"/>
      <c r="Q108" s="108" t="s">
        <v>35</v>
      </c>
      <c r="R108" s="108" t="s">
        <v>344</v>
      </c>
      <c r="S108" s="109" t="s">
        <v>2968</v>
      </c>
      <c r="T108" s="1400"/>
      <c r="U108" s="1401"/>
      <c r="V108" s="1402"/>
      <c r="W108" s="1402"/>
      <c r="X108" s="1402"/>
    </row>
    <row r="109" spans="1:24" s="1371" customFormat="1" x14ac:dyDescent="0.25">
      <c r="A109" s="108"/>
      <c r="B109" s="108"/>
      <c r="C109" s="108"/>
      <c r="D109" s="108" t="s">
        <v>2905</v>
      </c>
      <c r="E109" s="546" t="s">
        <v>2963</v>
      </c>
      <c r="F109" s="112"/>
      <c r="G109" s="109"/>
      <c r="H109" s="109"/>
      <c r="I109" s="109"/>
      <c r="J109" s="1399"/>
      <c r="K109" s="108" t="s">
        <v>2905</v>
      </c>
      <c r="L109" s="112">
        <v>58056</v>
      </c>
      <c r="M109" s="112">
        <v>58006</v>
      </c>
      <c r="N109" s="112"/>
      <c r="O109" s="108" t="s">
        <v>856</v>
      </c>
      <c r="P109" s="1404"/>
      <c r="Q109" s="108" t="s">
        <v>35</v>
      </c>
      <c r="R109" s="108" t="s">
        <v>344</v>
      </c>
      <c r="S109" s="109" t="s">
        <v>2968</v>
      </c>
      <c r="T109" s="1400"/>
      <c r="U109" s="1401"/>
      <c r="V109" s="1402"/>
      <c r="W109" s="1402"/>
      <c r="X109" s="1402"/>
    </row>
    <row r="110" spans="1:24" s="1371" customFormat="1" x14ac:dyDescent="0.25">
      <c r="A110" s="108"/>
      <c r="B110" s="108"/>
      <c r="C110" s="108"/>
      <c r="D110" s="108" t="s">
        <v>2907</v>
      </c>
      <c r="E110" s="546" t="s">
        <v>2964</v>
      </c>
      <c r="F110" s="112"/>
      <c r="G110" s="109"/>
      <c r="H110" s="109"/>
      <c r="I110" s="109"/>
      <c r="J110" s="1399"/>
      <c r="K110" s="108" t="s">
        <v>2907</v>
      </c>
      <c r="L110" s="112">
        <v>58057</v>
      </c>
      <c r="M110" s="112">
        <v>58007</v>
      </c>
      <c r="N110" s="112"/>
      <c r="O110" s="108" t="s">
        <v>856</v>
      </c>
      <c r="P110" s="1404"/>
      <c r="Q110" s="108" t="s">
        <v>35</v>
      </c>
      <c r="R110" s="108" t="s">
        <v>344</v>
      </c>
      <c r="S110" s="109" t="s">
        <v>2968</v>
      </c>
      <c r="T110" s="1400"/>
      <c r="U110" s="1401"/>
      <c r="V110" s="1402"/>
      <c r="W110" s="1402"/>
      <c r="X110" s="1402"/>
    </row>
    <row r="111" spans="1:24" s="1371" customFormat="1" x14ac:dyDescent="0.25">
      <c r="A111" s="108"/>
      <c r="B111" s="108"/>
      <c r="C111" s="108"/>
      <c r="D111" s="108" t="s">
        <v>2909</v>
      </c>
      <c r="E111" s="546" t="s">
        <v>2965</v>
      </c>
      <c r="F111" s="112"/>
      <c r="G111" s="109"/>
      <c r="H111" s="109"/>
      <c r="I111" s="109"/>
      <c r="J111" s="1399"/>
      <c r="K111" s="108" t="s">
        <v>2909</v>
      </c>
      <c r="L111" s="112">
        <v>58058</v>
      </c>
      <c r="M111" s="112">
        <v>58008</v>
      </c>
      <c r="N111" s="112"/>
      <c r="O111" s="108" t="s">
        <v>856</v>
      </c>
      <c r="P111" s="1404"/>
      <c r="Q111" s="108" t="s">
        <v>35</v>
      </c>
      <c r="R111" s="108" t="s">
        <v>344</v>
      </c>
      <c r="S111" s="109" t="s">
        <v>2968</v>
      </c>
      <c r="T111" s="1400"/>
      <c r="U111" s="1401"/>
      <c r="V111" s="1402"/>
      <c r="W111" s="1402"/>
      <c r="X111" s="1402"/>
    </row>
    <row r="112" spans="1:24" s="1371" customFormat="1" x14ac:dyDescent="0.25">
      <c r="A112" s="108"/>
      <c r="B112" s="108"/>
      <c r="C112" s="108"/>
      <c r="D112" s="108" t="s">
        <v>2904</v>
      </c>
      <c r="E112" s="546" t="s">
        <v>2966</v>
      </c>
      <c r="F112" s="112"/>
      <c r="G112" s="109"/>
      <c r="H112" s="109"/>
      <c r="I112" s="109"/>
      <c r="J112" s="1399"/>
      <c r="K112" s="108" t="s">
        <v>2904</v>
      </c>
      <c r="L112" s="112">
        <v>58059</v>
      </c>
      <c r="M112" s="112">
        <v>58009</v>
      </c>
      <c r="N112" s="112"/>
      <c r="O112" s="108" t="s">
        <v>856</v>
      </c>
      <c r="P112" s="1404"/>
      <c r="Q112" s="108" t="s">
        <v>35</v>
      </c>
      <c r="R112" s="108" t="s">
        <v>511</v>
      </c>
      <c r="S112" s="109" t="s">
        <v>2968</v>
      </c>
      <c r="T112" s="1400"/>
      <c r="U112" s="1401"/>
      <c r="V112" s="1402"/>
      <c r="W112" s="1402"/>
      <c r="X112" s="1402"/>
    </row>
    <row r="113" spans="1:24" s="1392" customFormat="1" ht="16" thickBot="1" x14ac:dyDescent="0.3">
      <c r="A113" s="1105"/>
      <c r="B113" s="1105"/>
      <c r="C113" s="1105"/>
      <c r="D113" s="1105" t="s">
        <v>2969</v>
      </c>
      <c r="E113" s="1437" t="s">
        <v>2967</v>
      </c>
      <c r="F113" s="1436"/>
      <c r="G113" s="186"/>
      <c r="H113" s="186"/>
      <c r="I113" s="186"/>
      <c r="J113" s="1448"/>
      <c r="K113" s="1105" t="s">
        <v>2969</v>
      </c>
      <c r="L113" s="1436">
        <v>58060</v>
      </c>
      <c r="M113" s="112">
        <v>58010</v>
      </c>
      <c r="N113" s="1436"/>
      <c r="O113" s="1105" t="s">
        <v>856</v>
      </c>
      <c r="P113" s="1449"/>
      <c r="Q113" s="1105" t="s">
        <v>35</v>
      </c>
      <c r="R113" s="1105" t="s">
        <v>955</v>
      </c>
      <c r="S113" s="186" t="s">
        <v>2968</v>
      </c>
      <c r="T113" s="1450"/>
      <c r="U113" s="1451"/>
      <c r="V113" s="1438"/>
      <c r="W113" s="1438"/>
      <c r="X113" s="1438"/>
    </row>
    <row r="114" spans="1:24" s="1390" customFormat="1" x14ac:dyDescent="0.25">
      <c r="A114" s="1424"/>
      <c r="B114" s="1424" t="s">
        <v>44</v>
      </c>
      <c r="C114" s="1424" t="s">
        <v>2894</v>
      </c>
      <c r="D114" s="1424"/>
      <c r="E114" s="1415" t="s">
        <v>3033</v>
      </c>
      <c r="F114" s="1425"/>
      <c r="G114" s="953"/>
      <c r="H114" s="953"/>
      <c r="I114" s="953"/>
      <c r="J114" s="953"/>
      <c r="K114" s="1425"/>
      <c r="L114" s="1425"/>
      <c r="M114" s="1425"/>
      <c r="N114" s="1425"/>
      <c r="O114" s="1424"/>
      <c r="P114" s="1424"/>
      <c r="Q114" s="1424"/>
      <c r="R114" s="1424"/>
      <c r="S114" s="1424"/>
      <c r="T114" s="1424"/>
      <c r="U114" s="1424"/>
      <c r="V114" s="1430"/>
      <c r="W114" s="1430"/>
      <c r="X114" s="1430"/>
    </row>
    <row r="115" spans="1:24" s="1371" customFormat="1" x14ac:dyDescent="0.25">
      <c r="A115" s="159"/>
      <c r="B115" s="159"/>
      <c r="C115" s="159"/>
      <c r="D115" s="159"/>
      <c r="E115" s="1416" t="s">
        <v>3034</v>
      </c>
      <c r="F115" s="164"/>
      <c r="G115" s="160"/>
      <c r="H115" s="160"/>
      <c r="I115" s="160"/>
      <c r="J115" s="160"/>
      <c r="K115" s="164"/>
      <c r="L115" s="164"/>
      <c r="M115" s="164"/>
      <c r="N115" s="164"/>
      <c r="O115" s="159"/>
      <c r="P115" s="159"/>
      <c r="Q115" s="159"/>
      <c r="R115" s="159"/>
      <c r="S115" s="159"/>
      <c r="T115" s="159"/>
      <c r="U115" s="159"/>
      <c r="V115" s="1398"/>
      <c r="W115" s="1398"/>
      <c r="X115" s="1398"/>
    </row>
    <row r="116" spans="1:24" s="1371" customFormat="1" x14ac:dyDescent="0.25">
      <c r="A116" s="159"/>
      <c r="B116" s="159"/>
      <c r="C116" s="159"/>
      <c r="D116" s="159"/>
      <c r="E116" s="1416" t="s">
        <v>3035</v>
      </c>
      <c r="F116" s="164"/>
      <c r="G116" s="160"/>
      <c r="H116" s="160"/>
      <c r="I116" s="160"/>
      <c r="J116" s="160"/>
      <c r="K116" s="164"/>
      <c r="L116" s="164"/>
      <c r="M116" s="164"/>
      <c r="N116" s="164"/>
      <c r="O116" s="159"/>
      <c r="P116" s="159"/>
      <c r="Q116" s="159"/>
      <c r="R116" s="159"/>
      <c r="S116" s="159"/>
      <c r="T116" s="159"/>
      <c r="U116" s="159"/>
      <c r="V116" s="1398"/>
      <c r="W116" s="1398"/>
      <c r="X116" s="1398"/>
    </row>
    <row r="117" spans="1:24" s="1371" customFormat="1" x14ac:dyDescent="0.25">
      <c r="A117" s="159"/>
      <c r="B117" s="1444"/>
      <c r="C117" s="159"/>
      <c r="D117" s="159"/>
      <c r="E117" s="268"/>
      <c r="F117" s="164"/>
      <c r="G117" s="160"/>
      <c r="H117" s="160"/>
      <c r="I117" s="160"/>
      <c r="J117" s="1394"/>
      <c r="K117" s="164"/>
      <c r="L117" s="164"/>
      <c r="M117" s="164"/>
      <c r="N117" s="164"/>
      <c r="O117" s="159"/>
      <c r="P117" s="159"/>
      <c r="Q117" s="159"/>
      <c r="R117" s="159"/>
      <c r="S117" s="159"/>
      <c r="T117" s="159"/>
      <c r="U117" s="159"/>
      <c r="V117" s="1398"/>
      <c r="W117" s="1398"/>
      <c r="X117" s="1398"/>
    </row>
    <row r="118" spans="1:24" s="1371" customFormat="1" x14ac:dyDescent="0.25">
      <c r="A118" s="159"/>
      <c r="B118" s="159"/>
      <c r="C118" s="159"/>
      <c r="D118" s="164" t="s">
        <v>2828</v>
      </c>
      <c r="E118" s="268" t="s">
        <v>2970</v>
      </c>
      <c r="F118" s="164"/>
      <c r="G118" s="160"/>
      <c r="H118" s="160"/>
      <c r="I118" s="160"/>
      <c r="J118" s="1394"/>
      <c r="K118" s="164" t="s">
        <v>2828</v>
      </c>
      <c r="L118" s="164">
        <v>58050</v>
      </c>
      <c r="M118" s="164">
        <v>58000</v>
      </c>
      <c r="N118" s="164"/>
      <c r="O118" s="159" t="s">
        <v>856</v>
      </c>
      <c r="P118" s="1396"/>
      <c r="Q118" s="159" t="s">
        <v>35</v>
      </c>
      <c r="R118" s="159"/>
      <c r="S118" s="160" t="s">
        <v>2972</v>
      </c>
      <c r="T118" s="1396"/>
      <c r="U118" s="1397"/>
      <c r="V118" s="1398"/>
      <c r="W118" s="1398"/>
      <c r="X118" s="1398"/>
    </row>
    <row r="119" spans="1:24" s="1392" customFormat="1" ht="16" thickBot="1" x14ac:dyDescent="0.3">
      <c r="A119" s="167"/>
      <c r="B119" s="167"/>
      <c r="C119" s="167"/>
      <c r="D119" s="171" t="s">
        <v>2927</v>
      </c>
      <c r="E119" s="269" t="s">
        <v>2971</v>
      </c>
      <c r="F119" s="171"/>
      <c r="G119" s="169"/>
      <c r="H119" s="169"/>
      <c r="I119" s="169"/>
      <c r="J119" s="1432"/>
      <c r="K119" s="171" t="s">
        <v>2927</v>
      </c>
      <c r="L119" s="171">
        <v>58051</v>
      </c>
      <c r="M119" s="171">
        <v>58001</v>
      </c>
      <c r="N119" s="171"/>
      <c r="O119" s="167" t="s">
        <v>856</v>
      </c>
      <c r="P119" s="1453"/>
      <c r="Q119" s="167" t="s">
        <v>35</v>
      </c>
      <c r="R119" s="167"/>
      <c r="S119" s="169" t="s">
        <v>2972</v>
      </c>
      <c r="T119" s="1453"/>
      <c r="U119" s="1454"/>
      <c r="V119" s="1433"/>
      <c r="W119" s="1433"/>
      <c r="X119" s="1433"/>
    </row>
    <row r="120" spans="1:24" s="1390" customFormat="1" x14ac:dyDescent="0.25">
      <c r="A120" s="328"/>
      <c r="B120" s="328" t="s">
        <v>44</v>
      </c>
      <c r="C120" s="328" t="s">
        <v>2990</v>
      </c>
      <c r="D120" s="518"/>
      <c r="E120" s="1417" t="s">
        <v>3036</v>
      </c>
      <c r="F120" s="518"/>
      <c r="G120" s="518"/>
      <c r="H120" s="518"/>
      <c r="I120" s="518"/>
      <c r="J120" s="1434"/>
      <c r="K120" s="331"/>
      <c r="L120" s="331"/>
      <c r="M120" s="331"/>
      <c r="N120" s="331"/>
      <c r="O120" s="328"/>
      <c r="P120" s="328"/>
      <c r="Q120" s="328"/>
      <c r="R120" s="328"/>
      <c r="S120" s="328"/>
      <c r="T120" s="328"/>
      <c r="U120" s="328"/>
      <c r="V120" s="1435"/>
      <c r="W120" s="1435"/>
      <c r="X120" s="1435"/>
    </row>
    <row r="121" spans="1:24" s="1371" customFormat="1" x14ac:dyDescent="0.25">
      <c r="A121" s="108"/>
      <c r="B121" s="108"/>
      <c r="C121" s="108"/>
      <c r="D121" s="109"/>
      <c r="E121" s="191" t="s">
        <v>3037</v>
      </c>
      <c r="F121" s="109"/>
      <c r="G121" s="109"/>
      <c r="H121" s="109"/>
      <c r="I121" s="109"/>
      <c r="J121" s="1399"/>
      <c r="K121" s="112"/>
      <c r="L121" s="112"/>
      <c r="M121" s="112"/>
      <c r="N121" s="112"/>
      <c r="O121" s="108"/>
      <c r="P121" s="108"/>
      <c r="Q121" s="108"/>
      <c r="R121" s="108"/>
      <c r="S121" s="108"/>
      <c r="T121" s="108"/>
      <c r="U121" s="108"/>
      <c r="V121" s="1402"/>
      <c r="W121" s="1402"/>
      <c r="X121" s="1402"/>
    </row>
    <row r="122" spans="1:24" s="1371" customFormat="1" x14ac:dyDescent="0.25">
      <c r="A122" s="108"/>
      <c r="B122" s="108"/>
      <c r="C122" s="108"/>
      <c r="D122" s="1403"/>
      <c r="E122" s="191" t="s">
        <v>3038</v>
      </c>
      <c r="F122" s="112"/>
      <c r="G122" s="109"/>
      <c r="H122" s="109"/>
      <c r="I122" s="109"/>
      <c r="J122" s="109"/>
      <c r="K122" s="112"/>
      <c r="L122" s="112"/>
      <c r="M122" s="112"/>
      <c r="N122" s="112"/>
      <c r="O122" s="108"/>
      <c r="P122" s="108"/>
      <c r="Q122" s="108"/>
      <c r="R122" s="108"/>
      <c r="S122" s="108"/>
      <c r="T122" s="108"/>
      <c r="U122" s="108"/>
      <c r="V122" s="1402"/>
      <c r="W122" s="1402"/>
      <c r="X122" s="1402"/>
    </row>
    <row r="123" spans="1:24" s="1371" customFormat="1" x14ac:dyDescent="0.25">
      <c r="A123" s="108"/>
      <c r="B123" s="108"/>
      <c r="C123" s="108"/>
      <c r="D123" s="1403"/>
      <c r="E123" s="191"/>
      <c r="F123" s="112"/>
      <c r="G123" s="109"/>
      <c r="H123" s="109"/>
      <c r="I123" s="109"/>
      <c r="J123" s="109"/>
      <c r="K123" s="112"/>
      <c r="L123" s="112"/>
      <c r="M123" s="112"/>
      <c r="N123" s="112"/>
      <c r="O123" s="108"/>
      <c r="P123" s="108"/>
      <c r="Q123" s="108"/>
      <c r="R123" s="108"/>
      <c r="S123" s="108"/>
      <c r="T123" s="108"/>
      <c r="U123" s="108"/>
      <c r="V123" s="1402"/>
      <c r="W123" s="1402"/>
      <c r="X123" s="1402"/>
    </row>
    <row r="124" spans="1:24" s="1371" customFormat="1" x14ac:dyDescent="0.25">
      <c r="A124" s="108"/>
      <c r="B124" s="108"/>
      <c r="C124" s="108"/>
      <c r="D124" s="1403" t="s">
        <v>2828</v>
      </c>
      <c r="E124" s="546" t="s">
        <v>3040</v>
      </c>
      <c r="F124" s="112"/>
      <c r="G124" s="109"/>
      <c r="H124" s="109"/>
      <c r="I124" s="109"/>
      <c r="J124" s="109"/>
      <c r="K124" s="112" t="s">
        <v>2828</v>
      </c>
      <c r="L124" s="112">
        <v>58050</v>
      </c>
      <c r="M124" s="112"/>
      <c r="N124" s="112"/>
      <c r="O124" s="108" t="s">
        <v>3042</v>
      </c>
      <c r="P124" s="108"/>
      <c r="Q124" s="108" t="s">
        <v>2979</v>
      </c>
      <c r="R124" s="108"/>
      <c r="S124" s="108" t="s">
        <v>3039</v>
      </c>
      <c r="T124" s="108"/>
      <c r="U124" s="108"/>
      <c r="V124" s="1402"/>
      <c r="W124" s="1402"/>
      <c r="X124" s="1402"/>
    </row>
    <row r="125" spans="1:24" s="1371" customFormat="1" x14ac:dyDescent="0.25">
      <c r="A125" s="108"/>
      <c r="B125" s="108"/>
      <c r="C125" s="108"/>
      <c r="D125" s="1403" t="s">
        <v>2927</v>
      </c>
      <c r="E125" s="546" t="s">
        <v>3041</v>
      </c>
      <c r="F125" s="112"/>
      <c r="G125" s="109"/>
      <c r="H125" s="109"/>
      <c r="I125" s="109"/>
      <c r="J125" s="109"/>
      <c r="K125" s="112" t="s">
        <v>2927</v>
      </c>
      <c r="L125" s="112">
        <v>58050</v>
      </c>
      <c r="M125" s="112"/>
      <c r="N125" s="112"/>
      <c r="O125" s="108" t="s">
        <v>3042</v>
      </c>
      <c r="P125" s="108"/>
      <c r="Q125" s="108" t="s">
        <v>2979</v>
      </c>
      <c r="R125" s="108"/>
      <c r="S125" s="108" t="s">
        <v>3039</v>
      </c>
      <c r="T125" s="108"/>
      <c r="U125" s="108"/>
      <c r="V125" s="1402"/>
      <c r="W125" s="1402"/>
      <c r="X125" s="1402"/>
    </row>
    <row r="126" spans="1:24" s="1390" customFormat="1" x14ac:dyDescent="0.25">
      <c r="A126" s="1424"/>
      <c r="B126" s="1424" t="s">
        <v>44</v>
      </c>
      <c r="C126" s="1424" t="s">
        <v>2894</v>
      </c>
      <c r="D126" s="1424"/>
      <c r="E126" s="1415" t="s">
        <v>3049</v>
      </c>
      <c r="F126" s="1425"/>
      <c r="G126" s="953"/>
      <c r="H126" s="953"/>
      <c r="I126" s="953"/>
      <c r="J126" s="953"/>
      <c r="K126" s="1425"/>
      <c r="L126" s="1425"/>
      <c r="M126" s="1425"/>
      <c r="N126" s="1425"/>
      <c r="O126" s="1424"/>
      <c r="P126" s="1424"/>
      <c r="Q126" s="1424"/>
      <c r="R126" s="1424"/>
      <c r="S126" s="1424"/>
      <c r="T126" s="1424"/>
      <c r="U126" s="1424"/>
      <c r="V126" s="1430"/>
      <c r="W126" s="1430"/>
      <c r="X126" s="1430"/>
    </row>
    <row r="127" spans="1:24" s="1371" customFormat="1" x14ac:dyDescent="0.25">
      <c r="A127" s="159"/>
      <c r="B127" s="159"/>
      <c r="C127" s="159"/>
      <c r="D127" s="159"/>
      <c r="E127" s="1416" t="s">
        <v>3050</v>
      </c>
      <c r="F127" s="164"/>
      <c r="G127" s="160"/>
      <c r="H127" s="160"/>
      <c r="I127" s="160"/>
      <c r="J127" s="160"/>
      <c r="K127" s="164"/>
      <c r="L127" s="164"/>
      <c r="M127" s="164"/>
      <c r="N127" s="164"/>
      <c r="O127" s="159"/>
      <c r="P127" s="159"/>
      <c r="Q127" s="159"/>
      <c r="R127" s="159"/>
      <c r="S127" s="159"/>
      <c r="T127" s="159"/>
      <c r="U127" s="159"/>
      <c r="V127" s="1398"/>
      <c r="W127" s="1398"/>
      <c r="X127" s="1398"/>
    </row>
    <row r="128" spans="1:24" s="1371" customFormat="1" x14ac:dyDescent="0.25">
      <c r="A128" s="159"/>
      <c r="B128" s="159"/>
      <c r="C128" s="159"/>
      <c r="D128" s="159"/>
      <c r="E128" s="1416" t="s">
        <v>3051</v>
      </c>
      <c r="F128" s="164"/>
      <c r="G128" s="160"/>
      <c r="H128" s="160"/>
      <c r="I128" s="160"/>
      <c r="J128" s="160"/>
      <c r="K128" s="164"/>
      <c r="L128" s="164"/>
      <c r="M128" s="164"/>
      <c r="N128" s="164"/>
      <c r="O128" s="159"/>
      <c r="P128" s="159"/>
      <c r="Q128" s="159"/>
      <c r="R128" s="159"/>
      <c r="S128" s="159"/>
      <c r="T128" s="159"/>
      <c r="U128" s="159"/>
      <c r="V128" s="1398"/>
      <c r="W128" s="1398"/>
      <c r="X128" s="1398"/>
    </row>
    <row r="129" spans="1:24" s="1371" customFormat="1" x14ac:dyDescent="0.25">
      <c r="A129" s="159"/>
      <c r="B129" s="1444"/>
      <c r="C129" s="159"/>
      <c r="D129" s="159"/>
      <c r="E129" s="268"/>
      <c r="F129" s="164"/>
      <c r="G129" s="160"/>
      <c r="H129" s="160"/>
      <c r="I129" s="160"/>
      <c r="J129" s="1394"/>
      <c r="K129" s="164"/>
      <c r="L129" s="164"/>
      <c r="M129" s="164"/>
      <c r="N129" s="164"/>
      <c r="O129" s="159"/>
      <c r="P129" s="159"/>
      <c r="Q129" s="159"/>
      <c r="R129" s="159"/>
      <c r="S129" s="159"/>
      <c r="T129" s="159"/>
      <c r="U129" s="159"/>
      <c r="V129" s="1398"/>
      <c r="W129" s="1398"/>
      <c r="X129" s="1398"/>
    </row>
    <row r="130" spans="1:24" s="1371" customFormat="1" x14ac:dyDescent="0.25">
      <c r="A130" s="159"/>
      <c r="B130" s="159"/>
      <c r="C130" s="159"/>
      <c r="D130" s="164" t="s">
        <v>2828</v>
      </c>
      <c r="E130" s="268" t="s">
        <v>3052</v>
      </c>
      <c r="F130" s="164"/>
      <c r="G130" s="160"/>
      <c r="H130" s="160"/>
      <c r="I130" s="160"/>
      <c r="J130" s="1394"/>
      <c r="K130" s="164" t="s">
        <v>2828</v>
      </c>
      <c r="L130" s="164">
        <v>58050</v>
      </c>
      <c r="M130" s="164"/>
      <c r="N130" s="164"/>
      <c r="O130" s="159" t="s">
        <v>2993</v>
      </c>
      <c r="P130" s="1396"/>
      <c r="Q130" s="159" t="s">
        <v>2979</v>
      </c>
      <c r="R130" s="159"/>
      <c r="S130" s="160" t="s">
        <v>3053</v>
      </c>
      <c r="T130" s="1396"/>
      <c r="U130" s="1397"/>
      <c r="V130" s="1398"/>
      <c r="W130" s="1398"/>
      <c r="X130" s="1398"/>
    </row>
    <row r="131" spans="1:24" s="1390" customFormat="1" x14ac:dyDescent="0.25">
      <c r="A131" s="328"/>
      <c r="B131" s="328" t="s">
        <v>44</v>
      </c>
      <c r="C131" s="328" t="s">
        <v>2990</v>
      </c>
      <c r="D131" s="518"/>
      <c r="E131" s="1417" t="s">
        <v>3062</v>
      </c>
      <c r="F131" s="518"/>
      <c r="G131" s="518"/>
      <c r="H131" s="518"/>
      <c r="I131" s="518"/>
      <c r="J131" s="1434"/>
      <c r="K131" s="331"/>
      <c r="L131" s="331"/>
      <c r="M131" s="331"/>
      <c r="N131" s="331"/>
      <c r="O131" s="328"/>
      <c r="P131" s="328"/>
      <c r="Q131" s="328"/>
      <c r="R131" s="328"/>
      <c r="S131" s="328"/>
      <c r="T131" s="328"/>
      <c r="U131" s="328"/>
      <c r="V131" s="1435"/>
      <c r="W131" s="1435"/>
      <c r="X131" s="1435"/>
    </row>
    <row r="132" spans="1:24" s="1371" customFormat="1" x14ac:dyDescent="0.25">
      <c r="A132" s="108"/>
      <c r="B132" s="108"/>
      <c r="C132" s="108"/>
      <c r="D132" s="109"/>
      <c r="E132" s="191" t="s">
        <v>3054</v>
      </c>
      <c r="F132" s="109"/>
      <c r="G132" s="109"/>
      <c r="H132" s="109"/>
      <c r="I132" s="109"/>
      <c r="J132" s="1399"/>
      <c r="K132" s="112"/>
      <c r="L132" s="112"/>
      <c r="M132" s="112"/>
      <c r="N132" s="112"/>
      <c r="O132" s="108"/>
      <c r="P132" s="108"/>
      <c r="Q132" s="108"/>
      <c r="R132" s="108"/>
      <c r="S132" s="108"/>
      <c r="T132" s="108"/>
      <c r="U132" s="108"/>
      <c r="V132" s="1402"/>
      <c r="W132" s="1402"/>
      <c r="X132" s="1402"/>
    </row>
    <row r="133" spans="1:24" s="1371" customFormat="1" x14ac:dyDescent="0.25">
      <c r="A133" s="108"/>
      <c r="B133" s="108"/>
      <c r="C133" s="108"/>
      <c r="D133" s="1403"/>
      <c r="E133" s="191" t="s">
        <v>3055</v>
      </c>
      <c r="F133" s="112"/>
      <c r="G133" s="109"/>
      <c r="H133" s="109"/>
      <c r="I133" s="109"/>
      <c r="J133" s="109"/>
      <c r="K133" s="112"/>
      <c r="L133" s="112"/>
      <c r="M133" s="112"/>
      <c r="N133" s="112"/>
      <c r="O133" s="108"/>
      <c r="P133" s="108"/>
      <c r="Q133" s="108"/>
      <c r="R133" s="108"/>
      <c r="S133" s="108"/>
      <c r="T133" s="108"/>
      <c r="U133" s="108"/>
      <c r="V133" s="1402"/>
      <c r="W133" s="1402"/>
      <c r="X133" s="1402"/>
    </row>
    <row r="134" spans="1:24" s="1371" customFormat="1" x14ac:dyDescent="0.25">
      <c r="A134" s="108"/>
      <c r="B134" s="108"/>
      <c r="C134" s="108"/>
      <c r="D134" s="1403"/>
      <c r="E134" s="191"/>
      <c r="F134" s="112"/>
      <c r="G134" s="109"/>
      <c r="H134" s="109"/>
      <c r="I134" s="109"/>
      <c r="J134" s="109"/>
      <c r="K134" s="112"/>
      <c r="L134" s="112"/>
      <c r="M134" s="112"/>
      <c r="N134" s="112"/>
      <c r="O134" s="108"/>
      <c r="P134" s="108"/>
      <c r="Q134" s="108"/>
      <c r="R134" s="108"/>
      <c r="S134" s="108"/>
      <c r="T134" s="108"/>
      <c r="U134" s="108"/>
      <c r="V134" s="1402"/>
      <c r="W134" s="1402"/>
      <c r="X134" s="1402"/>
    </row>
    <row r="135" spans="1:24" s="1371" customFormat="1" x14ac:dyDescent="0.25">
      <c r="A135" s="108"/>
      <c r="B135" s="108"/>
      <c r="C135" s="108"/>
      <c r="D135" s="1403" t="s">
        <v>2828</v>
      </c>
      <c r="E135" s="546" t="s">
        <v>3056</v>
      </c>
      <c r="F135" s="112"/>
      <c r="G135" s="109"/>
      <c r="H135" s="109"/>
      <c r="I135" s="109"/>
      <c r="J135" s="109"/>
      <c r="K135" s="112" t="s">
        <v>2828</v>
      </c>
      <c r="L135" s="112">
        <v>58050</v>
      </c>
      <c r="M135" s="112"/>
      <c r="N135" s="112"/>
      <c r="O135" s="108" t="s">
        <v>2993</v>
      </c>
      <c r="P135" s="108"/>
      <c r="Q135" s="108" t="s">
        <v>2979</v>
      </c>
      <c r="R135" s="108"/>
      <c r="S135" s="108" t="s">
        <v>3057</v>
      </c>
      <c r="T135" s="108"/>
      <c r="U135" s="108"/>
      <c r="V135" s="1402"/>
      <c r="W135" s="1402"/>
      <c r="X135" s="1402"/>
    </row>
    <row r="136" spans="1:24" s="1371" customFormat="1" x14ac:dyDescent="0.25">
      <c r="A136" s="108"/>
      <c r="B136" s="108"/>
      <c r="C136" s="108"/>
      <c r="D136" s="1403" t="s">
        <v>3149</v>
      </c>
      <c r="E136" s="191" t="s">
        <v>3153</v>
      </c>
      <c r="F136" s="112"/>
      <c r="G136" s="109"/>
      <c r="H136" s="109"/>
      <c r="I136" s="109"/>
      <c r="J136" s="109"/>
      <c r="K136" s="112" t="s">
        <v>2927</v>
      </c>
      <c r="L136" s="112">
        <v>58051</v>
      </c>
      <c r="M136" s="112"/>
      <c r="N136" s="112"/>
      <c r="O136" s="108" t="s">
        <v>2993</v>
      </c>
      <c r="P136" s="108"/>
      <c r="Q136" s="108" t="s">
        <v>2979</v>
      </c>
      <c r="R136" s="108"/>
      <c r="S136" s="108" t="s">
        <v>3152</v>
      </c>
      <c r="T136" s="108"/>
      <c r="U136" s="108"/>
      <c r="V136" s="1402"/>
      <c r="W136" s="1402"/>
      <c r="X136" s="1402"/>
    </row>
    <row r="137" spans="1:24" s="1371" customFormat="1" x14ac:dyDescent="0.25">
      <c r="A137" s="108"/>
      <c r="B137" s="108"/>
      <c r="C137" s="108"/>
      <c r="D137" s="1403" t="s">
        <v>3150</v>
      </c>
      <c r="E137" s="191" t="s">
        <v>3154</v>
      </c>
      <c r="F137" s="112"/>
      <c r="G137" s="109"/>
      <c r="H137" s="109"/>
      <c r="I137" s="109"/>
      <c r="J137" s="109"/>
      <c r="K137" s="112" t="s">
        <v>2921</v>
      </c>
      <c r="L137" s="112">
        <v>58052</v>
      </c>
      <c r="M137" s="112"/>
      <c r="N137" s="112"/>
      <c r="O137" s="108" t="s">
        <v>2993</v>
      </c>
      <c r="P137" s="108"/>
      <c r="Q137" s="108" t="s">
        <v>2979</v>
      </c>
      <c r="R137" s="108"/>
      <c r="S137" s="108" t="s">
        <v>3152</v>
      </c>
      <c r="T137" s="108"/>
      <c r="U137" s="108"/>
      <c r="V137" s="1402"/>
      <c r="W137" s="1402"/>
      <c r="X137" s="1402"/>
    </row>
    <row r="138" spans="1:24" s="1371" customFormat="1" x14ac:dyDescent="0.25">
      <c r="A138" s="108"/>
      <c r="B138" s="108"/>
      <c r="C138" s="108"/>
      <c r="D138" s="1403" t="s">
        <v>3151</v>
      </c>
      <c r="E138" s="191" t="s">
        <v>3155</v>
      </c>
      <c r="F138" s="112"/>
      <c r="G138" s="109"/>
      <c r="H138" s="109"/>
      <c r="I138" s="109"/>
      <c r="J138" s="109"/>
      <c r="K138" s="112" t="s">
        <v>2901</v>
      </c>
      <c r="L138" s="112">
        <v>58053</v>
      </c>
      <c r="M138" s="112"/>
      <c r="N138" s="112"/>
      <c r="O138" s="108" t="s">
        <v>2993</v>
      </c>
      <c r="P138" s="108"/>
      <c r="Q138" s="108" t="s">
        <v>2979</v>
      </c>
      <c r="R138" s="108"/>
      <c r="S138" s="108" t="s">
        <v>3152</v>
      </c>
      <c r="T138" s="108"/>
      <c r="U138" s="108"/>
      <c r="V138" s="1402"/>
      <c r="W138" s="1402"/>
      <c r="X138" s="1402"/>
    </row>
    <row r="140" spans="1:24" s="1390" customFormat="1" x14ac:dyDescent="0.25">
      <c r="A140" s="1424"/>
      <c r="B140" s="1424" t="s">
        <v>44</v>
      </c>
      <c r="C140" s="1424" t="s">
        <v>2894</v>
      </c>
      <c r="D140" s="1424"/>
      <c r="E140" s="1415" t="s">
        <v>3065</v>
      </c>
      <c r="F140" s="1425"/>
      <c r="G140" s="953"/>
      <c r="H140" s="953"/>
      <c r="I140" s="953"/>
      <c r="J140" s="953"/>
      <c r="K140" s="1425"/>
      <c r="L140" s="1425"/>
      <c r="M140" s="1425"/>
      <c r="N140" s="1425"/>
      <c r="O140" s="1424"/>
      <c r="P140" s="1424"/>
      <c r="Q140" s="1424"/>
      <c r="R140" s="1424"/>
      <c r="S140" s="1424"/>
      <c r="T140" s="1424"/>
      <c r="U140" s="1424"/>
      <c r="V140" s="1430"/>
      <c r="W140" s="1430"/>
      <c r="X140" s="1430"/>
    </row>
    <row r="141" spans="1:24" s="1371" customFormat="1" x14ac:dyDescent="0.25">
      <c r="A141" s="159"/>
      <c r="B141" s="159"/>
      <c r="C141" s="159"/>
      <c r="D141" s="159"/>
      <c r="E141" s="1416" t="s">
        <v>3063</v>
      </c>
      <c r="F141" s="164"/>
      <c r="G141" s="160"/>
      <c r="H141" s="160"/>
      <c r="I141" s="160"/>
      <c r="J141" s="160"/>
      <c r="K141" s="164"/>
      <c r="L141" s="164"/>
      <c r="M141" s="164"/>
      <c r="N141" s="164"/>
      <c r="O141" s="159"/>
      <c r="P141" s="159"/>
      <c r="Q141" s="159"/>
      <c r="R141" s="159"/>
      <c r="S141" s="159"/>
      <c r="T141" s="159"/>
      <c r="U141" s="159"/>
      <c r="V141" s="1398"/>
      <c r="W141" s="1398"/>
      <c r="X141" s="1398"/>
    </row>
    <row r="142" spans="1:24" s="1371" customFormat="1" x14ac:dyDescent="0.25">
      <c r="A142" s="159"/>
      <c r="B142" s="159"/>
      <c r="C142" s="159"/>
      <c r="D142" s="159"/>
      <c r="E142" s="1416" t="s">
        <v>3064</v>
      </c>
      <c r="F142" s="164"/>
      <c r="G142" s="160"/>
      <c r="H142" s="160"/>
      <c r="I142" s="160"/>
      <c r="J142" s="160"/>
      <c r="K142" s="164"/>
      <c r="L142" s="164"/>
      <c r="M142" s="164"/>
      <c r="N142" s="164"/>
      <c r="O142" s="159"/>
      <c r="P142" s="159"/>
      <c r="Q142" s="159"/>
      <c r="R142" s="159"/>
      <c r="S142" s="159"/>
      <c r="T142" s="159"/>
      <c r="U142" s="159"/>
      <c r="V142" s="1398"/>
      <c r="W142" s="1398"/>
      <c r="X142" s="1398"/>
    </row>
    <row r="143" spans="1:24" s="1371" customFormat="1" x14ac:dyDescent="0.25">
      <c r="A143" s="159"/>
      <c r="B143" s="1444"/>
      <c r="C143" s="159"/>
      <c r="D143" s="159"/>
      <c r="E143" s="268"/>
      <c r="F143" s="164"/>
      <c r="G143" s="160"/>
      <c r="H143" s="160"/>
      <c r="I143" s="160"/>
      <c r="J143" s="1394"/>
      <c r="K143" s="164"/>
      <c r="L143" s="164"/>
      <c r="M143" s="164"/>
      <c r="N143" s="164"/>
      <c r="O143" s="159"/>
      <c r="P143" s="159"/>
      <c r="Q143" s="159"/>
      <c r="R143" s="159"/>
      <c r="S143" s="159"/>
      <c r="T143" s="159"/>
      <c r="U143" s="159"/>
      <c r="V143" s="1398"/>
      <c r="W143" s="1398"/>
      <c r="X143" s="1398"/>
    </row>
    <row r="144" spans="1:24" s="1371" customFormat="1" x14ac:dyDescent="0.25">
      <c r="A144" s="159"/>
      <c r="B144" s="159"/>
      <c r="C144" s="159"/>
      <c r="D144" s="164" t="s">
        <v>2828</v>
      </c>
      <c r="E144" s="268" t="s">
        <v>3058</v>
      </c>
      <c r="F144" s="164"/>
      <c r="G144" s="160"/>
      <c r="H144" s="160"/>
      <c r="I144" s="160"/>
      <c r="J144" s="1394"/>
      <c r="K144" s="164" t="s">
        <v>2828</v>
      </c>
      <c r="L144" s="164">
        <v>58050</v>
      </c>
      <c r="M144" s="164"/>
      <c r="N144" s="164"/>
      <c r="O144" s="159" t="s">
        <v>2993</v>
      </c>
      <c r="P144" s="1396"/>
      <c r="Q144" s="159" t="s">
        <v>2979</v>
      </c>
      <c r="R144" s="159"/>
      <c r="S144" s="160" t="s">
        <v>3061</v>
      </c>
      <c r="T144" s="1396"/>
      <c r="U144" s="1397"/>
      <c r="V144" s="1398"/>
      <c r="W144" s="1398"/>
      <c r="X144" s="1398"/>
    </row>
    <row r="145" spans="1:24" s="1371" customFormat="1" x14ac:dyDescent="0.25">
      <c r="A145" s="159"/>
      <c r="B145" s="159"/>
      <c r="C145" s="159"/>
      <c r="D145" s="164" t="s">
        <v>2927</v>
      </c>
      <c r="E145" s="268" t="s">
        <v>3059</v>
      </c>
      <c r="F145" s="164"/>
      <c r="G145" s="160"/>
      <c r="H145" s="160"/>
      <c r="I145" s="160"/>
      <c r="J145" s="1394"/>
      <c r="K145" s="164" t="s">
        <v>2927</v>
      </c>
      <c r="L145" s="164">
        <v>58051</v>
      </c>
      <c r="M145" s="164"/>
      <c r="N145" s="164"/>
      <c r="O145" s="159" t="s">
        <v>2993</v>
      </c>
      <c r="P145" s="1396"/>
      <c r="Q145" s="159" t="s">
        <v>2979</v>
      </c>
      <c r="R145" s="159"/>
      <c r="S145" s="160" t="s">
        <v>3061</v>
      </c>
      <c r="T145" s="1396"/>
      <c r="U145" s="1397"/>
      <c r="V145" s="1398"/>
      <c r="W145" s="1398"/>
      <c r="X145" s="1398"/>
    </row>
    <row r="146" spans="1:24" s="1371" customFormat="1" x14ac:dyDescent="0.25">
      <c r="A146" s="159"/>
      <c r="B146" s="159"/>
      <c r="C146" s="159"/>
      <c r="D146" s="164" t="s">
        <v>2921</v>
      </c>
      <c r="E146" s="268" t="s">
        <v>3060</v>
      </c>
      <c r="F146" s="164"/>
      <c r="G146" s="160"/>
      <c r="H146" s="160"/>
      <c r="I146" s="160"/>
      <c r="J146" s="1394"/>
      <c r="K146" s="164" t="s">
        <v>2921</v>
      </c>
      <c r="L146" s="164">
        <v>58052</v>
      </c>
      <c r="M146" s="164"/>
      <c r="N146" s="164"/>
      <c r="O146" s="159" t="s">
        <v>2993</v>
      </c>
      <c r="P146" s="1396"/>
      <c r="Q146" s="159" t="s">
        <v>2979</v>
      </c>
      <c r="R146" s="159"/>
      <c r="S146" s="160" t="s">
        <v>3061</v>
      </c>
      <c r="T146" s="1396"/>
      <c r="U146" s="1397"/>
      <c r="V146" s="1398"/>
      <c r="W146" s="1398"/>
      <c r="X146" s="1398"/>
    </row>
    <row r="147" spans="1:24" s="1390" customFormat="1" x14ac:dyDescent="0.25">
      <c r="A147" s="328"/>
      <c r="B147" s="328" t="s">
        <v>44</v>
      </c>
      <c r="C147" s="328" t="s">
        <v>2990</v>
      </c>
      <c r="D147" s="518"/>
      <c r="E147" s="1417" t="s">
        <v>3066</v>
      </c>
      <c r="F147" s="518"/>
      <c r="G147" s="518"/>
      <c r="H147" s="518"/>
      <c r="I147" s="518"/>
      <c r="J147" s="1434"/>
      <c r="K147" s="331"/>
      <c r="L147" s="331"/>
      <c r="M147" s="331"/>
      <c r="N147" s="331"/>
      <c r="O147" s="328"/>
      <c r="P147" s="328"/>
      <c r="Q147" s="328"/>
      <c r="R147" s="328"/>
      <c r="S147" s="328"/>
      <c r="T147" s="328"/>
      <c r="U147" s="328"/>
      <c r="V147" s="1435"/>
      <c r="W147" s="1435"/>
      <c r="X147" s="1435"/>
    </row>
    <row r="148" spans="1:24" s="1371" customFormat="1" x14ac:dyDescent="0.25">
      <c r="A148" s="108"/>
      <c r="B148" s="108"/>
      <c r="C148" s="108"/>
      <c r="D148" s="109"/>
      <c r="E148" s="191" t="s">
        <v>3067</v>
      </c>
      <c r="F148" s="109"/>
      <c r="G148" s="109"/>
      <c r="H148" s="109"/>
      <c r="I148" s="109"/>
      <c r="J148" s="1399"/>
      <c r="K148" s="112"/>
      <c r="L148" s="112"/>
      <c r="M148" s="112"/>
      <c r="N148" s="112"/>
      <c r="O148" s="108"/>
      <c r="P148" s="108"/>
      <c r="Q148" s="108"/>
      <c r="R148" s="108"/>
      <c r="S148" s="108"/>
      <c r="T148" s="108"/>
      <c r="U148" s="108"/>
      <c r="V148" s="1402"/>
      <c r="W148" s="1402"/>
      <c r="X148" s="1402"/>
    </row>
    <row r="149" spans="1:24" s="1371" customFormat="1" x14ac:dyDescent="0.25">
      <c r="A149" s="108"/>
      <c r="B149" s="108"/>
      <c r="C149" s="108"/>
      <c r="D149" s="1403"/>
      <c r="E149" s="191" t="s">
        <v>3068</v>
      </c>
      <c r="F149" s="112"/>
      <c r="G149" s="109"/>
      <c r="H149" s="109"/>
      <c r="I149" s="109"/>
      <c r="J149" s="109"/>
      <c r="K149" s="112"/>
      <c r="L149" s="112"/>
      <c r="M149" s="112"/>
      <c r="N149" s="112"/>
      <c r="O149" s="108"/>
      <c r="P149" s="108"/>
      <c r="Q149" s="108"/>
      <c r="R149" s="108"/>
      <c r="S149" s="108"/>
      <c r="T149" s="108"/>
      <c r="U149" s="108"/>
      <c r="V149" s="1402"/>
      <c r="W149" s="1402"/>
      <c r="X149" s="1402"/>
    </row>
    <row r="150" spans="1:24" s="1371" customFormat="1" x14ac:dyDescent="0.25">
      <c r="A150" s="108"/>
      <c r="B150" s="108"/>
      <c r="C150" s="108"/>
      <c r="D150" s="1403"/>
      <c r="E150" s="191"/>
      <c r="F150" s="112"/>
      <c r="G150" s="109"/>
      <c r="H150" s="109"/>
      <c r="I150" s="109"/>
      <c r="J150" s="109"/>
      <c r="K150" s="112"/>
      <c r="L150" s="112"/>
      <c r="M150" s="112"/>
      <c r="N150" s="112"/>
      <c r="O150" s="108"/>
      <c r="P150" s="108"/>
      <c r="Q150" s="108"/>
      <c r="R150" s="108"/>
      <c r="S150" s="108"/>
      <c r="T150" s="108"/>
      <c r="U150" s="108"/>
      <c r="V150" s="1402"/>
      <c r="W150" s="1402"/>
      <c r="X150" s="1402"/>
    </row>
    <row r="151" spans="1:24" s="1371" customFormat="1" x14ac:dyDescent="0.25">
      <c r="A151" s="108"/>
      <c r="B151" s="108"/>
      <c r="C151" s="108"/>
      <c r="D151" s="1403" t="s">
        <v>2828</v>
      </c>
      <c r="E151" s="546" t="s">
        <v>3069</v>
      </c>
      <c r="F151" s="112"/>
      <c r="G151" s="109"/>
      <c r="H151" s="109"/>
      <c r="I151" s="109"/>
      <c r="J151" s="109"/>
      <c r="K151" s="112" t="s">
        <v>2828</v>
      </c>
      <c r="L151" s="112">
        <v>58050</v>
      </c>
      <c r="M151" s="112"/>
      <c r="N151" s="112"/>
      <c r="O151" s="108" t="s">
        <v>2993</v>
      </c>
      <c r="P151" s="108"/>
      <c r="Q151" s="108" t="s">
        <v>2979</v>
      </c>
      <c r="R151" s="108"/>
      <c r="S151" s="108" t="s">
        <v>3071</v>
      </c>
      <c r="T151" s="108"/>
      <c r="U151" s="108"/>
      <c r="V151" s="1402"/>
      <c r="W151" s="1402"/>
      <c r="X151" s="1402"/>
    </row>
    <row r="152" spans="1:24" s="1371" customFormat="1" x14ac:dyDescent="0.25">
      <c r="A152" s="108"/>
      <c r="B152" s="108"/>
      <c r="C152" s="108"/>
      <c r="D152" s="1403" t="s">
        <v>2927</v>
      </c>
      <c r="E152" s="546" t="s">
        <v>3070</v>
      </c>
      <c r="F152" s="112"/>
      <c r="G152" s="109"/>
      <c r="H152" s="109"/>
      <c r="I152" s="109"/>
      <c r="J152" s="109"/>
      <c r="K152" s="112" t="s">
        <v>2927</v>
      </c>
      <c r="L152" s="112">
        <v>58051</v>
      </c>
      <c r="M152" s="112"/>
      <c r="N152" s="112"/>
      <c r="O152" s="108" t="s">
        <v>2993</v>
      </c>
      <c r="P152" s="108"/>
      <c r="Q152" s="108" t="s">
        <v>2979</v>
      </c>
      <c r="R152" s="108"/>
      <c r="S152" s="108" t="s">
        <v>3071</v>
      </c>
      <c r="T152" s="108"/>
      <c r="U152" s="108"/>
      <c r="V152" s="1402"/>
      <c r="W152" s="1402"/>
      <c r="X152" s="1402"/>
    </row>
    <row r="153" spans="1:24" s="1398" customFormat="1" x14ac:dyDescent="0.25">
      <c r="A153" s="159"/>
      <c r="B153" s="159" t="s">
        <v>44</v>
      </c>
      <c r="C153" s="159" t="s">
        <v>2894</v>
      </c>
      <c r="D153" s="160"/>
      <c r="E153" s="1415" t="s">
        <v>3083</v>
      </c>
      <c r="F153" s="160"/>
      <c r="G153" s="160"/>
      <c r="H153" s="160"/>
      <c r="I153" s="159"/>
      <c r="J153" s="1394"/>
      <c r="K153" s="164"/>
      <c r="L153" s="164"/>
      <c r="M153" s="164"/>
      <c r="N153" s="164"/>
      <c r="O153" s="159"/>
      <c r="P153" s="1396"/>
      <c r="Q153" s="159"/>
      <c r="R153" s="159"/>
      <c r="S153" s="160"/>
      <c r="T153" s="1396"/>
      <c r="U153" s="1397"/>
    </row>
    <row r="154" spans="1:24" s="1398" customFormat="1" x14ac:dyDescent="0.25">
      <c r="A154" s="159"/>
      <c r="B154" s="159"/>
      <c r="C154" s="159"/>
      <c r="D154" s="160"/>
      <c r="E154" s="1416" t="s">
        <v>3085</v>
      </c>
      <c r="F154" s="160"/>
      <c r="G154" s="160"/>
      <c r="H154" s="160"/>
      <c r="I154" s="160"/>
      <c r="J154" s="1394"/>
      <c r="K154" s="164"/>
      <c r="L154" s="164"/>
      <c r="M154" s="164"/>
      <c r="N154" s="164"/>
      <c r="O154" s="159"/>
      <c r="P154" s="1396"/>
      <c r="Q154" s="159"/>
      <c r="R154" s="159"/>
      <c r="S154" s="160"/>
      <c r="T154" s="1396"/>
      <c r="U154" s="1397"/>
    </row>
    <row r="155" spans="1:24" s="1398" customFormat="1" x14ac:dyDescent="0.25">
      <c r="A155" s="159"/>
      <c r="B155" s="159"/>
      <c r="C155" s="159"/>
      <c r="D155" s="159"/>
      <c r="E155" s="268" t="s">
        <v>3086</v>
      </c>
      <c r="F155" s="164"/>
      <c r="G155" s="160"/>
      <c r="H155" s="160"/>
      <c r="I155" s="160"/>
      <c r="J155" s="1394"/>
      <c r="K155" s="164"/>
      <c r="L155" s="164"/>
      <c r="M155" s="164"/>
      <c r="N155" s="164"/>
      <c r="O155" s="159"/>
      <c r="P155" s="1395"/>
      <c r="Q155" s="159"/>
      <c r="R155" s="159"/>
      <c r="S155" s="160"/>
      <c r="T155" s="1396"/>
      <c r="U155" s="1397"/>
    </row>
    <row r="156" spans="1:24" s="1398" customFormat="1" x14ac:dyDescent="0.25">
      <c r="A156" s="159"/>
      <c r="B156" s="159"/>
      <c r="C156" s="159"/>
      <c r="D156" s="159"/>
      <c r="E156" s="268"/>
      <c r="F156" s="164"/>
      <c r="G156" s="160"/>
      <c r="H156" s="160"/>
      <c r="I156" s="160"/>
      <c r="J156" s="1394"/>
      <c r="K156" s="164"/>
      <c r="L156" s="164"/>
      <c r="M156" s="164"/>
      <c r="N156" s="164"/>
      <c r="O156" s="159"/>
      <c r="P156" s="1395"/>
      <c r="Q156" s="159"/>
      <c r="R156" s="159"/>
      <c r="S156" s="160"/>
      <c r="T156" s="1396"/>
      <c r="U156" s="1397"/>
    </row>
    <row r="157" spans="1:24" s="1398" customFormat="1" x14ac:dyDescent="0.25">
      <c r="A157" s="159"/>
      <c r="B157" s="159"/>
      <c r="C157" s="159"/>
      <c r="D157" s="159" t="s">
        <v>2828</v>
      </c>
      <c r="E157" s="268" t="s">
        <v>3078</v>
      </c>
      <c r="F157" s="164"/>
      <c r="G157" s="160"/>
      <c r="H157" s="160"/>
      <c r="I157" s="160"/>
      <c r="J157" s="1394"/>
      <c r="K157" s="159" t="s">
        <v>2828</v>
      </c>
      <c r="L157" s="164">
        <v>58050</v>
      </c>
      <c r="M157" s="164"/>
      <c r="N157" s="164"/>
      <c r="O157" s="159" t="s">
        <v>3072</v>
      </c>
      <c r="P157" s="1395"/>
      <c r="Q157" s="159" t="s">
        <v>35</v>
      </c>
      <c r="R157" s="159" t="s">
        <v>3073</v>
      </c>
      <c r="S157" s="160" t="s">
        <v>3077</v>
      </c>
      <c r="T157" s="1396"/>
      <c r="U157" s="1397"/>
    </row>
    <row r="158" spans="1:24" s="1398" customFormat="1" x14ac:dyDescent="0.25">
      <c r="A158" s="159"/>
      <c r="B158" s="159"/>
      <c r="C158" s="159"/>
      <c r="D158" s="159" t="s">
        <v>2927</v>
      </c>
      <c r="E158" s="268" t="s">
        <v>3079</v>
      </c>
      <c r="F158" s="164"/>
      <c r="G158" s="160"/>
      <c r="H158" s="160"/>
      <c r="I158" s="160"/>
      <c r="J158" s="1394"/>
      <c r="K158" s="159" t="s">
        <v>2927</v>
      </c>
      <c r="L158" s="164">
        <v>58051</v>
      </c>
      <c r="M158" s="164"/>
      <c r="N158" s="164"/>
      <c r="O158" s="159" t="s">
        <v>3072</v>
      </c>
      <c r="P158" s="1395"/>
      <c r="Q158" s="159" t="s">
        <v>35</v>
      </c>
      <c r="R158" s="159" t="s">
        <v>3073</v>
      </c>
      <c r="S158" s="160" t="s">
        <v>3077</v>
      </c>
      <c r="T158" s="1396"/>
      <c r="U158" s="1397"/>
    </row>
    <row r="159" spans="1:24" s="1398" customFormat="1" x14ac:dyDescent="0.25">
      <c r="A159" s="159"/>
      <c r="B159" s="159"/>
      <c r="C159" s="159"/>
      <c r="D159" s="159" t="s">
        <v>2921</v>
      </c>
      <c r="E159" s="268" t="s">
        <v>3080</v>
      </c>
      <c r="F159" s="164"/>
      <c r="G159" s="160"/>
      <c r="H159" s="160"/>
      <c r="I159" s="160"/>
      <c r="J159" s="1394"/>
      <c r="K159" s="159" t="s">
        <v>2921</v>
      </c>
      <c r="L159" s="164">
        <v>58052</v>
      </c>
      <c r="M159" s="164"/>
      <c r="N159" s="164"/>
      <c r="O159" s="159" t="s">
        <v>3072</v>
      </c>
      <c r="P159" s="1395"/>
      <c r="Q159" s="159" t="s">
        <v>35</v>
      </c>
      <c r="R159" s="159" t="s">
        <v>3073</v>
      </c>
      <c r="S159" s="160" t="s">
        <v>3077</v>
      </c>
      <c r="T159" s="1396"/>
      <c r="U159" s="1397"/>
    </row>
    <row r="160" spans="1:24" s="1459" customFormat="1" x14ac:dyDescent="0.25">
      <c r="A160" s="147"/>
      <c r="B160" s="147" t="s">
        <v>44</v>
      </c>
      <c r="C160" s="147" t="s">
        <v>2894</v>
      </c>
      <c r="D160" s="148"/>
      <c r="E160" s="1455" t="s">
        <v>3084</v>
      </c>
      <c r="F160" s="148"/>
      <c r="G160" s="148"/>
      <c r="H160" s="148"/>
      <c r="I160" s="147"/>
      <c r="J160" s="1456"/>
      <c r="K160" s="151"/>
      <c r="L160" s="151"/>
      <c r="M160" s="151"/>
      <c r="N160" s="151"/>
      <c r="O160" s="147"/>
      <c r="P160" s="1457"/>
      <c r="Q160" s="147"/>
      <c r="R160" s="147"/>
      <c r="S160" s="148"/>
      <c r="T160" s="1457"/>
      <c r="U160" s="1458"/>
    </row>
    <row r="161" spans="1:21" s="1459" customFormat="1" x14ac:dyDescent="0.25">
      <c r="A161" s="147"/>
      <c r="B161" s="147"/>
      <c r="C161" s="147"/>
      <c r="D161" s="148"/>
      <c r="E161" s="1460" t="s">
        <v>3087</v>
      </c>
      <c r="F161" s="148"/>
      <c r="G161" s="148"/>
      <c r="H161" s="148"/>
      <c r="I161" s="148"/>
      <c r="J161" s="1456"/>
      <c r="K161" s="151"/>
      <c r="L161" s="151"/>
      <c r="M161" s="151"/>
      <c r="N161" s="151"/>
      <c r="O161" s="147"/>
      <c r="P161" s="1457"/>
      <c r="Q161" s="147"/>
      <c r="R161" s="147"/>
      <c r="S161" s="148"/>
      <c r="T161" s="1457"/>
      <c r="U161" s="1458"/>
    </row>
    <row r="162" spans="1:21" s="1459" customFormat="1" x14ac:dyDescent="0.25">
      <c r="A162" s="147"/>
      <c r="B162" s="147"/>
      <c r="C162" s="147"/>
      <c r="D162" s="147"/>
      <c r="E162" s="260" t="s">
        <v>3088</v>
      </c>
      <c r="F162" s="151"/>
      <c r="G162" s="148"/>
      <c r="H162" s="148"/>
      <c r="I162" s="148"/>
      <c r="J162" s="1456"/>
      <c r="K162" s="151"/>
      <c r="L162" s="151"/>
      <c r="M162" s="151"/>
      <c r="N162" s="151"/>
      <c r="O162" s="147"/>
      <c r="P162" s="1461"/>
      <c r="Q162" s="147"/>
      <c r="R162" s="147"/>
      <c r="S162" s="148"/>
      <c r="T162" s="1457"/>
      <c r="U162" s="1458"/>
    </row>
    <row r="163" spans="1:21" s="1459" customFormat="1" ht="12.5" x14ac:dyDescent="0.25">
      <c r="A163" s="147"/>
      <c r="B163" s="147"/>
      <c r="C163" s="147"/>
      <c r="D163" s="147"/>
      <c r="E163" s="147"/>
      <c r="F163" s="151"/>
      <c r="G163" s="148"/>
      <c r="H163" s="148"/>
      <c r="I163" s="148"/>
      <c r="J163" s="1456"/>
      <c r="K163" s="151"/>
      <c r="L163" s="151"/>
      <c r="M163" s="151"/>
      <c r="N163" s="151"/>
      <c r="O163" s="147"/>
      <c r="P163" s="1461"/>
      <c r="Q163" s="147"/>
      <c r="R163" s="147"/>
      <c r="S163" s="148"/>
      <c r="T163" s="1457"/>
      <c r="U163" s="1458"/>
    </row>
    <row r="164" spans="1:21" s="1459" customFormat="1" x14ac:dyDescent="0.25">
      <c r="A164" s="147"/>
      <c r="B164" s="147"/>
      <c r="C164" s="147"/>
      <c r="D164" s="147" t="s">
        <v>2828</v>
      </c>
      <c r="E164" s="260" t="s">
        <v>3081</v>
      </c>
      <c r="F164" s="151"/>
      <c r="G164" s="148"/>
      <c r="H164" s="148"/>
      <c r="I164" s="148"/>
      <c r="J164" s="1456"/>
      <c r="K164" s="147" t="s">
        <v>2828</v>
      </c>
      <c r="L164" s="151">
        <v>58050</v>
      </c>
      <c r="M164" s="151"/>
      <c r="N164" s="151"/>
      <c r="O164" s="147" t="s">
        <v>3072</v>
      </c>
      <c r="P164" s="1461"/>
      <c r="Q164" s="147" t="s">
        <v>35</v>
      </c>
      <c r="R164" s="147" t="s">
        <v>3074</v>
      </c>
      <c r="S164" s="148" t="s">
        <v>3076</v>
      </c>
      <c r="T164" s="1457"/>
      <c r="U164" s="1458"/>
    </row>
    <row r="165" spans="1:21" s="1459" customFormat="1" x14ac:dyDescent="0.25">
      <c r="A165" s="147"/>
      <c r="B165" s="147"/>
      <c r="C165" s="147"/>
      <c r="D165" s="147" t="s">
        <v>2927</v>
      </c>
      <c r="E165" s="260" t="s">
        <v>3082</v>
      </c>
      <c r="F165" s="151"/>
      <c r="G165" s="148"/>
      <c r="H165" s="148"/>
      <c r="I165" s="148"/>
      <c r="J165" s="1456"/>
      <c r="K165" s="147" t="s">
        <v>2927</v>
      </c>
      <c r="L165" s="151">
        <v>58051</v>
      </c>
      <c r="M165" s="151"/>
      <c r="N165" s="151"/>
      <c r="O165" s="147" t="s">
        <v>3072</v>
      </c>
      <c r="P165" s="1461"/>
      <c r="Q165" s="147" t="s">
        <v>35</v>
      </c>
      <c r="R165" s="147" t="s">
        <v>3075</v>
      </c>
      <c r="S165" s="148" t="s">
        <v>3076</v>
      </c>
      <c r="T165" s="1457"/>
      <c r="U165" s="1458"/>
    </row>
    <row r="166" spans="1:21" s="1430" customFormat="1" x14ac:dyDescent="0.25">
      <c r="A166" s="1424"/>
      <c r="B166" s="1424" t="s">
        <v>44</v>
      </c>
      <c r="C166" s="1424" t="s">
        <v>2990</v>
      </c>
      <c r="D166" s="953"/>
      <c r="E166" s="1415" t="s">
        <v>3098</v>
      </c>
      <c r="F166" s="953"/>
      <c r="G166" s="953"/>
      <c r="H166" s="953"/>
      <c r="I166" s="953"/>
      <c r="J166" s="1426"/>
      <c r="K166" s="1425"/>
      <c r="L166" s="1425"/>
      <c r="M166" s="1425"/>
      <c r="N166" s="1425"/>
      <c r="O166" s="1424"/>
      <c r="P166" s="1424"/>
      <c r="Q166" s="1424"/>
      <c r="R166" s="1424"/>
      <c r="S166" s="1424"/>
      <c r="T166" s="1424"/>
      <c r="U166" s="1424"/>
    </row>
    <row r="167" spans="1:21" s="1398" customFormat="1" x14ac:dyDescent="0.25">
      <c r="A167" s="159"/>
      <c r="B167" s="159"/>
      <c r="C167" s="159"/>
      <c r="D167" s="160"/>
      <c r="E167" s="1416" t="s">
        <v>3099</v>
      </c>
      <c r="F167" s="160"/>
      <c r="G167" s="160"/>
      <c r="H167" s="160"/>
      <c r="I167" s="160"/>
      <c r="J167" s="1394"/>
      <c r="K167" s="164"/>
      <c r="L167" s="164"/>
      <c r="M167" s="164"/>
      <c r="N167" s="164"/>
      <c r="O167" s="159"/>
      <c r="P167" s="159"/>
      <c r="Q167" s="159"/>
      <c r="R167" s="159"/>
      <c r="S167" s="159"/>
      <c r="T167" s="159"/>
      <c r="U167" s="159"/>
    </row>
    <row r="168" spans="1:21" s="1398" customFormat="1" x14ac:dyDescent="0.25">
      <c r="A168" s="159"/>
      <c r="B168" s="159"/>
      <c r="C168" s="159"/>
      <c r="D168" s="444"/>
      <c r="E168" s="1416" t="s">
        <v>3100</v>
      </c>
      <c r="F168" s="164"/>
      <c r="G168" s="160"/>
      <c r="H168" s="160"/>
      <c r="I168" s="160"/>
      <c r="J168" s="160"/>
      <c r="K168" s="164"/>
      <c r="L168" s="164"/>
      <c r="M168" s="164"/>
      <c r="N168" s="164"/>
      <c r="O168" s="159"/>
      <c r="P168" s="159"/>
      <c r="Q168" s="159"/>
      <c r="R168" s="159"/>
      <c r="S168" s="159"/>
      <c r="T168" s="159"/>
      <c r="U168" s="159"/>
    </row>
    <row r="169" spans="1:21" s="1398" customFormat="1" x14ac:dyDescent="0.25">
      <c r="A169" s="159"/>
      <c r="B169" s="159"/>
      <c r="C169" s="159"/>
      <c r="D169" s="444"/>
      <c r="E169" s="1416"/>
      <c r="F169" s="164"/>
      <c r="G169" s="160"/>
      <c r="H169" s="160"/>
      <c r="I169" s="160"/>
      <c r="J169" s="160"/>
      <c r="K169" s="164"/>
      <c r="L169" s="164"/>
      <c r="M169" s="164"/>
      <c r="N169" s="164"/>
      <c r="O169" s="159"/>
      <c r="P169" s="159"/>
      <c r="Q169" s="159"/>
      <c r="R169" s="159"/>
      <c r="S169" s="159"/>
      <c r="T169" s="159"/>
      <c r="U169" s="159"/>
    </row>
    <row r="170" spans="1:21" s="1398" customFormat="1" x14ac:dyDescent="0.25">
      <c r="A170" s="159"/>
      <c r="B170" s="159"/>
      <c r="C170" s="159"/>
      <c r="D170" s="444" t="s">
        <v>2828</v>
      </c>
      <c r="E170" s="268" t="s">
        <v>3122</v>
      </c>
      <c r="F170" s="164"/>
      <c r="G170" s="160"/>
      <c r="H170" s="160"/>
      <c r="I170" s="160"/>
      <c r="J170" s="160"/>
      <c r="K170" s="164" t="s">
        <v>2828</v>
      </c>
      <c r="L170" s="164">
        <v>58050</v>
      </c>
      <c r="M170" s="164"/>
      <c r="N170" s="164"/>
      <c r="O170" s="159" t="s">
        <v>2993</v>
      </c>
      <c r="P170" s="159"/>
      <c r="Q170" s="159" t="s">
        <v>2979</v>
      </c>
      <c r="R170" s="159"/>
      <c r="S170" s="159" t="s">
        <v>3101</v>
      </c>
      <c r="T170" s="159"/>
      <c r="U170" s="159"/>
    </row>
    <row r="171" spans="1:21" s="1398" customFormat="1" x14ac:dyDescent="0.25">
      <c r="A171" s="159"/>
      <c r="B171" s="159"/>
      <c r="C171" s="159"/>
      <c r="D171" s="444" t="s">
        <v>2927</v>
      </c>
      <c r="E171" s="268" t="s">
        <v>3096</v>
      </c>
      <c r="F171" s="164"/>
      <c r="G171" s="160"/>
      <c r="H171" s="160"/>
      <c r="I171" s="160"/>
      <c r="J171" s="160"/>
      <c r="K171" s="164" t="s">
        <v>2927</v>
      </c>
      <c r="L171" s="164">
        <v>58051</v>
      </c>
      <c r="M171" s="164"/>
      <c r="N171" s="164"/>
      <c r="O171" s="159" t="s">
        <v>2993</v>
      </c>
      <c r="P171" s="159"/>
      <c r="Q171" s="159" t="s">
        <v>2979</v>
      </c>
      <c r="R171" s="159"/>
      <c r="S171" s="159" t="s">
        <v>3101</v>
      </c>
      <c r="T171" s="159"/>
      <c r="U171" s="159"/>
    </row>
    <row r="172" spans="1:21" s="1398" customFormat="1" x14ac:dyDescent="0.25">
      <c r="A172" s="159"/>
      <c r="B172" s="159"/>
      <c r="C172" s="159"/>
      <c r="D172" s="444" t="s">
        <v>2921</v>
      </c>
      <c r="E172" s="268" t="s">
        <v>3097</v>
      </c>
      <c r="F172" s="164"/>
      <c r="G172" s="160"/>
      <c r="H172" s="160"/>
      <c r="I172" s="160"/>
      <c r="J172" s="160"/>
      <c r="K172" s="164" t="s">
        <v>2921</v>
      </c>
      <c r="L172" s="164">
        <v>58052</v>
      </c>
      <c r="M172" s="164"/>
      <c r="N172" s="164"/>
      <c r="O172" s="159" t="s">
        <v>2993</v>
      </c>
      <c r="P172" s="159"/>
      <c r="Q172" s="159" t="s">
        <v>2979</v>
      </c>
      <c r="R172" s="159"/>
      <c r="S172" s="159" t="s">
        <v>3101</v>
      </c>
      <c r="T172" s="159"/>
      <c r="U172" s="159"/>
    </row>
    <row r="173" spans="1:21" s="1398" customFormat="1" x14ac:dyDescent="0.25">
      <c r="A173" s="159"/>
      <c r="B173" s="159"/>
      <c r="C173" s="159"/>
      <c r="D173" s="444" t="s">
        <v>2901</v>
      </c>
      <c r="E173" s="268" t="s">
        <v>3102</v>
      </c>
      <c r="F173" s="164"/>
      <c r="G173" s="160"/>
      <c r="H173" s="160"/>
      <c r="I173" s="160"/>
      <c r="J173" s="160"/>
      <c r="K173" s="164" t="s">
        <v>2901</v>
      </c>
      <c r="L173" s="164">
        <v>58053</v>
      </c>
      <c r="M173" s="164"/>
      <c r="N173" s="164"/>
      <c r="O173" s="159" t="s">
        <v>2993</v>
      </c>
      <c r="P173" s="159"/>
      <c r="Q173" s="159" t="s">
        <v>2979</v>
      </c>
      <c r="R173" s="159"/>
      <c r="S173" s="159" t="s">
        <v>3101</v>
      </c>
      <c r="T173" s="159"/>
      <c r="U173" s="159"/>
    </row>
    <row r="174" spans="1:21" s="1398" customFormat="1" x14ac:dyDescent="0.25">
      <c r="A174" s="159"/>
      <c r="B174" s="159"/>
      <c r="C174" s="159"/>
      <c r="D174" s="444" t="s">
        <v>2902</v>
      </c>
      <c r="E174" s="268" t="s">
        <v>3103</v>
      </c>
      <c r="F174" s="164"/>
      <c r="G174" s="160"/>
      <c r="H174" s="160"/>
      <c r="I174" s="160"/>
      <c r="J174" s="160"/>
      <c r="K174" s="164" t="s">
        <v>2902</v>
      </c>
      <c r="L174" s="164">
        <v>58054</v>
      </c>
      <c r="M174" s="164"/>
      <c r="N174" s="164"/>
      <c r="O174" s="159" t="s">
        <v>2993</v>
      </c>
      <c r="P174" s="159"/>
      <c r="Q174" s="159" t="s">
        <v>2979</v>
      </c>
      <c r="R174" s="159"/>
      <c r="S174" s="159" t="s">
        <v>3101</v>
      </c>
      <c r="T174" s="159"/>
      <c r="U174" s="159"/>
    </row>
    <row r="175" spans="1:21" s="1459" customFormat="1" x14ac:dyDescent="0.25">
      <c r="A175" s="147"/>
      <c r="B175" s="147" t="s">
        <v>44</v>
      </c>
      <c r="C175" s="147" t="s">
        <v>2990</v>
      </c>
      <c r="D175" s="363"/>
      <c r="E175" s="260" t="s">
        <v>3104</v>
      </c>
      <c r="F175" s="151"/>
      <c r="G175" s="148"/>
      <c r="H175" s="148"/>
      <c r="I175" s="148"/>
      <c r="J175" s="1456"/>
      <c r="K175" s="151"/>
      <c r="L175" s="151"/>
      <c r="M175" s="147"/>
      <c r="N175" s="147"/>
      <c r="O175" s="147"/>
      <c r="P175" s="1457"/>
      <c r="Q175" s="147"/>
      <c r="R175" s="147"/>
      <c r="S175" s="148"/>
      <c r="T175" s="1457"/>
      <c r="U175" s="1458"/>
    </row>
    <row r="176" spans="1:21" s="1459" customFormat="1" x14ac:dyDescent="0.25">
      <c r="A176" s="147"/>
      <c r="B176" s="147"/>
      <c r="C176" s="147"/>
      <c r="D176" s="363"/>
      <c r="E176" s="260" t="s">
        <v>3105</v>
      </c>
      <c r="F176" s="151"/>
      <c r="G176" s="148"/>
      <c r="H176" s="148"/>
      <c r="I176" s="148"/>
      <c r="J176" s="1456"/>
      <c r="K176" s="151"/>
      <c r="L176" s="151"/>
      <c r="M176" s="147"/>
      <c r="N176" s="147"/>
      <c r="O176" s="147"/>
      <c r="P176" s="1457"/>
      <c r="Q176" s="147"/>
      <c r="R176" s="147"/>
      <c r="S176" s="148"/>
      <c r="T176" s="1457"/>
      <c r="U176" s="1458"/>
    </row>
    <row r="177" spans="1:21" s="1459" customFormat="1" x14ac:dyDescent="0.25">
      <c r="A177" s="147"/>
      <c r="B177" s="147"/>
      <c r="C177" s="147"/>
      <c r="D177" s="363"/>
      <c r="E177" s="260" t="s">
        <v>3106</v>
      </c>
      <c r="F177" s="151"/>
      <c r="G177" s="148"/>
      <c r="H177" s="148"/>
      <c r="I177" s="148"/>
      <c r="J177" s="1456"/>
      <c r="K177" s="151"/>
      <c r="L177" s="151"/>
      <c r="M177" s="147"/>
      <c r="N177" s="147"/>
      <c r="O177" s="147"/>
      <c r="P177" s="1457"/>
      <c r="Q177" s="147"/>
      <c r="R177" s="147"/>
      <c r="S177" s="148"/>
      <c r="T177" s="1457"/>
      <c r="U177" s="1458"/>
    </row>
    <row r="178" spans="1:21" s="1459" customFormat="1" x14ac:dyDescent="0.25">
      <c r="A178" s="147"/>
      <c r="B178" s="147"/>
      <c r="C178" s="147"/>
      <c r="D178" s="147"/>
      <c r="E178" s="260"/>
      <c r="F178" s="151"/>
      <c r="G178" s="148"/>
      <c r="H178" s="148"/>
      <c r="I178" s="148"/>
      <c r="J178" s="1456"/>
      <c r="K178" s="151"/>
      <c r="L178" s="151"/>
      <c r="M178" s="147"/>
      <c r="N178" s="147"/>
      <c r="O178" s="147"/>
      <c r="P178" s="1457"/>
      <c r="Q178" s="147"/>
      <c r="R178" s="147"/>
      <c r="S178" s="148"/>
      <c r="T178" s="1457"/>
      <c r="U178" s="1458"/>
    </row>
    <row r="179" spans="1:21" s="1459" customFormat="1" x14ac:dyDescent="0.25">
      <c r="A179" s="363"/>
      <c r="B179" s="363"/>
      <c r="C179" s="363"/>
      <c r="D179" s="148" t="s">
        <v>2828</v>
      </c>
      <c r="E179" s="1455" t="s">
        <v>3107</v>
      </c>
      <c r="F179" s="151"/>
      <c r="G179" s="148"/>
      <c r="H179" s="148"/>
      <c r="I179" s="148"/>
      <c r="J179" s="1456"/>
      <c r="K179" s="148" t="s">
        <v>2828</v>
      </c>
      <c r="L179" s="151">
        <v>58050</v>
      </c>
      <c r="M179" s="151"/>
      <c r="N179" s="151"/>
      <c r="O179" s="147" t="s">
        <v>2993</v>
      </c>
      <c r="P179" s="1461"/>
      <c r="Q179" s="147" t="s">
        <v>2979</v>
      </c>
      <c r="R179" s="147"/>
      <c r="S179" s="1463" t="s">
        <v>3112</v>
      </c>
      <c r="T179" s="1457"/>
      <c r="U179" s="1458"/>
    </row>
    <row r="180" spans="1:21" s="1459" customFormat="1" x14ac:dyDescent="0.25">
      <c r="A180" s="147"/>
      <c r="B180" s="147"/>
      <c r="C180" s="147"/>
      <c r="D180" s="148" t="s">
        <v>2927</v>
      </c>
      <c r="E180" s="1455" t="s">
        <v>3108</v>
      </c>
      <c r="F180" s="148"/>
      <c r="G180" s="148"/>
      <c r="H180" s="148"/>
      <c r="I180" s="148"/>
      <c r="J180" s="1456"/>
      <c r="K180" s="148" t="s">
        <v>2927</v>
      </c>
      <c r="L180" s="151">
        <v>58051</v>
      </c>
      <c r="M180" s="151"/>
      <c r="N180" s="151"/>
      <c r="O180" s="147" t="s">
        <v>2993</v>
      </c>
      <c r="P180" s="1457"/>
      <c r="Q180" s="147" t="s">
        <v>2979</v>
      </c>
      <c r="R180" s="147"/>
      <c r="S180" s="1463" t="s">
        <v>3112</v>
      </c>
      <c r="T180" s="1457"/>
      <c r="U180" s="1458"/>
    </row>
    <row r="181" spans="1:21" s="1459" customFormat="1" x14ac:dyDescent="0.25">
      <c r="A181" s="147"/>
      <c r="B181" s="147"/>
      <c r="C181" s="147"/>
      <c r="D181" s="148" t="s">
        <v>2921</v>
      </c>
      <c r="E181" s="1455" t="s">
        <v>3109</v>
      </c>
      <c r="F181" s="148"/>
      <c r="G181" s="148"/>
      <c r="H181" s="148"/>
      <c r="I181" s="148"/>
      <c r="J181" s="1456"/>
      <c r="K181" s="148" t="s">
        <v>2921</v>
      </c>
      <c r="L181" s="151">
        <v>58052</v>
      </c>
      <c r="M181" s="151"/>
      <c r="N181" s="151"/>
      <c r="O181" s="147" t="s">
        <v>2993</v>
      </c>
      <c r="P181" s="1457"/>
      <c r="Q181" s="147" t="s">
        <v>2979</v>
      </c>
      <c r="R181" s="147"/>
      <c r="S181" s="1463" t="s">
        <v>3112</v>
      </c>
      <c r="T181" s="1457"/>
      <c r="U181" s="1458"/>
    </row>
    <row r="182" spans="1:21" s="1459" customFormat="1" x14ac:dyDescent="0.25">
      <c r="A182" s="147"/>
      <c r="B182" s="147"/>
      <c r="C182" s="147"/>
      <c r="D182" s="363" t="s">
        <v>2901</v>
      </c>
      <c r="E182" s="1455" t="s">
        <v>3110</v>
      </c>
      <c r="F182" s="151"/>
      <c r="G182" s="148"/>
      <c r="H182" s="148"/>
      <c r="I182" s="148"/>
      <c r="J182" s="1456"/>
      <c r="K182" s="363" t="s">
        <v>2901</v>
      </c>
      <c r="L182" s="151">
        <v>58053</v>
      </c>
      <c r="M182" s="151"/>
      <c r="N182" s="151"/>
      <c r="O182" s="147" t="s">
        <v>2993</v>
      </c>
      <c r="P182" s="1461"/>
      <c r="Q182" s="147" t="s">
        <v>2979</v>
      </c>
      <c r="R182" s="147"/>
      <c r="S182" s="1463" t="s">
        <v>3112</v>
      </c>
      <c r="T182" s="1457"/>
      <c r="U182" s="1458"/>
    </row>
    <row r="183" spans="1:21" s="1459" customFormat="1" x14ac:dyDescent="0.25">
      <c r="A183" s="147"/>
      <c r="B183" s="147"/>
      <c r="C183" s="147"/>
      <c r="D183" s="363" t="s">
        <v>2902</v>
      </c>
      <c r="E183" s="1455" t="s">
        <v>3111</v>
      </c>
      <c r="F183" s="151"/>
      <c r="G183" s="148"/>
      <c r="H183" s="148"/>
      <c r="I183" s="148"/>
      <c r="J183" s="1456"/>
      <c r="K183" s="363" t="s">
        <v>2902</v>
      </c>
      <c r="L183" s="151">
        <v>58054</v>
      </c>
      <c r="M183" s="151"/>
      <c r="N183" s="151"/>
      <c r="O183" s="147" t="s">
        <v>2993</v>
      </c>
      <c r="P183" s="1461"/>
      <c r="Q183" s="147" t="s">
        <v>2979</v>
      </c>
      <c r="R183" s="147"/>
      <c r="S183" s="1463" t="s">
        <v>3112</v>
      </c>
      <c r="T183" s="1457"/>
      <c r="U183" s="1458"/>
    </row>
    <row r="184" spans="1:21" s="1459" customFormat="1" x14ac:dyDescent="0.25">
      <c r="A184" s="147"/>
      <c r="B184" s="147"/>
      <c r="C184" s="147"/>
      <c r="D184" s="363" t="s">
        <v>2928</v>
      </c>
      <c r="E184" s="1455" t="s">
        <v>3113</v>
      </c>
      <c r="F184" s="151"/>
      <c r="G184" s="148"/>
      <c r="H184" s="148"/>
      <c r="I184" s="148"/>
      <c r="J184" s="1456"/>
      <c r="K184" s="363" t="s">
        <v>2928</v>
      </c>
      <c r="L184" s="151">
        <v>58055</v>
      </c>
      <c r="M184" s="151"/>
      <c r="N184" s="151"/>
      <c r="O184" s="147" t="s">
        <v>2993</v>
      </c>
      <c r="P184" s="1461"/>
      <c r="Q184" s="147" t="s">
        <v>2979</v>
      </c>
      <c r="R184" s="147"/>
      <c r="S184" s="1463" t="s">
        <v>3112</v>
      </c>
      <c r="T184" s="1457"/>
      <c r="U184" s="1458"/>
    </row>
    <row r="185" spans="1:21" s="1430" customFormat="1" x14ac:dyDescent="0.25">
      <c r="A185" s="1424"/>
      <c r="B185" s="1424" t="s">
        <v>44</v>
      </c>
      <c r="C185" s="1424" t="s">
        <v>2990</v>
      </c>
      <c r="D185" s="953"/>
      <c r="E185" s="1415" t="s">
        <v>3146</v>
      </c>
      <c r="F185" s="953"/>
      <c r="G185" s="953"/>
      <c r="H185" s="953"/>
      <c r="I185" s="953"/>
      <c r="J185" s="1426"/>
      <c r="K185" s="1425"/>
      <c r="L185" s="1425"/>
      <c r="M185" s="1425"/>
      <c r="N185" s="1425"/>
      <c r="O185" s="1424"/>
      <c r="P185" s="1424"/>
      <c r="Q185" s="1424"/>
      <c r="R185" s="1424"/>
      <c r="S185" s="1424"/>
      <c r="T185" s="1424"/>
      <c r="U185" s="1424"/>
    </row>
    <row r="186" spans="1:21" s="1398" customFormat="1" x14ac:dyDescent="0.25">
      <c r="A186" s="159"/>
      <c r="B186" s="159"/>
      <c r="C186" s="159"/>
      <c r="D186" s="160"/>
      <c r="E186" s="1416" t="s">
        <v>3147</v>
      </c>
      <c r="F186" s="160"/>
      <c r="G186" s="160"/>
      <c r="H186" s="160"/>
      <c r="I186" s="160"/>
      <c r="J186" s="1394"/>
      <c r="K186" s="164"/>
      <c r="L186" s="164"/>
      <c r="M186" s="164"/>
      <c r="N186" s="164"/>
      <c r="O186" s="159"/>
      <c r="P186" s="159"/>
      <c r="Q186" s="159"/>
      <c r="R186" s="159"/>
      <c r="S186" s="159"/>
      <c r="T186" s="159"/>
      <c r="U186" s="159"/>
    </row>
    <row r="187" spans="1:21" s="1398" customFormat="1" x14ac:dyDescent="0.25">
      <c r="A187" s="159"/>
      <c r="B187" s="159"/>
      <c r="C187" s="159"/>
      <c r="D187" s="444"/>
      <c r="E187" s="1416" t="s">
        <v>3148</v>
      </c>
      <c r="F187" s="164"/>
      <c r="G187" s="160"/>
      <c r="H187" s="160"/>
      <c r="I187" s="160"/>
      <c r="J187" s="160"/>
      <c r="K187" s="164"/>
      <c r="L187" s="164"/>
      <c r="M187" s="164"/>
      <c r="N187" s="164"/>
      <c r="O187" s="159"/>
      <c r="P187" s="159"/>
      <c r="Q187" s="159"/>
      <c r="R187" s="159"/>
      <c r="S187" s="159"/>
      <c r="T187" s="159"/>
      <c r="U187" s="159"/>
    </row>
    <row r="188" spans="1:21" s="1398" customFormat="1" x14ac:dyDescent="0.25">
      <c r="A188" s="159"/>
      <c r="B188" s="159"/>
      <c r="C188" s="159"/>
      <c r="D188" s="444"/>
      <c r="E188" s="1416"/>
      <c r="F188" s="164"/>
      <c r="G188" s="160"/>
      <c r="H188" s="160"/>
      <c r="I188" s="160"/>
      <c r="J188" s="160"/>
      <c r="K188" s="164"/>
      <c r="L188" s="164"/>
      <c r="M188" s="164"/>
      <c r="N188" s="164"/>
      <c r="O188" s="159"/>
      <c r="P188" s="159"/>
      <c r="Q188" s="159"/>
      <c r="R188" s="159"/>
      <c r="S188" s="159"/>
      <c r="T188" s="159"/>
      <c r="U188" s="159"/>
    </row>
    <row r="189" spans="1:21" s="1398" customFormat="1" x14ac:dyDescent="0.25">
      <c r="A189" s="159"/>
      <c r="B189" s="159"/>
      <c r="C189" s="159"/>
      <c r="D189" s="444" t="s">
        <v>2828</v>
      </c>
      <c r="E189" s="268" t="s">
        <v>3144</v>
      </c>
      <c r="F189" s="164"/>
      <c r="G189" s="160"/>
      <c r="H189" s="160"/>
      <c r="I189" s="160"/>
      <c r="J189" s="160"/>
      <c r="K189" s="164" t="s">
        <v>2828</v>
      </c>
      <c r="L189" s="164">
        <v>58050</v>
      </c>
      <c r="M189" s="164"/>
      <c r="N189" s="164"/>
      <c r="O189" s="159" t="s">
        <v>2993</v>
      </c>
      <c r="P189" s="159"/>
      <c r="Q189" s="159" t="s">
        <v>2979</v>
      </c>
      <c r="R189" s="159"/>
      <c r="S189" s="159" t="s">
        <v>3145</v>
      </c>
      <c r="T189" s="159"/>
      <c r="U189" s="159"/>
    </row>
    <row r="190" spans="1:21" s="1398" customFormat="1" x14ac:dyDescent="0.25">
      <c r="A190" s="159"/>
      <c r="B190" s="159"/>
      <c r="C190" s="159"/>
      <c r="D190" s="444"/>
      <c r="E190" s="268"/>
      <c r="F190" s="164"/>
      <c r="G190" s="160"/>
      <c r="H190" s="160"/>
      <c r="I190" s="160"/>
      <c r="J190" s="160"/>
      <c r="K190" s="164"/>
      <c r="L190" s="164"/>
      <c r="M190" s="164"/>
      <c r="N190" s="164"/>
      <c r="O190" s="159"/>
      <c r="P190" s="159"/>
      <c r="Q190" s="159"/>
      <c r="R190" s="159"/>
      <c r="S190" s="159"/>
      <c r="T190" s="159"/>
      <c r="U190" s="159"/>
    </row>
    <row r="191" spans="1:21" s="1398" customFormat="1" x14ac:dyDescent="0.25">
      <c r="A191" s="159"/>
      <c r="B191" s="159"/>
      <c r="C191" s="159"/>
      <c r="D191" s="444"/>
      <c r="E191" s="268"/>
      <c r="F191" s="164"/>
      <c r="G191" s="160"/>
      <c r="H191" s="160"/>
      <c r="I191" s="160"/>
      <c r="J191" s="160"/>
      <c r="K191" s="164"/>
      <c r="L191" s="164"/>
      <c r="M191" s="164"/>
      <c r="N191" s="164"/>
      <c r="O191" s="159"/>
      <c r="P191" s="159"/>
      <c r="Q191" s="159"/>
      <c r="R191" s="159"/>
      <c r="S191" s="159"/>
      <c r="T191" s="159"/>
      <c r="U191" s="159"/>
    </row>
    <row r="192" spans="1:21" s="1398" customFormat="1" x14ac:dyDescent="0.25">
      <c r="A192" s="159"/>
      <c r="B192" s="159"/>
      <c r="C192" s="159"/>
      <c r="D192" s="444"/>
      <c r="E192" s="268"/>
      <c r="F192" s="164"/>
      <c r="G192" s="160"/>
      <c r="H192" s="160"/>
      <c r="I192" s="160"/>
      <c r="J192" s="160"/>
      <c r="K192" s="164"/>
      <c r="L192" s="164"/>
      <c r="M192" s="164"/>
      <c r="N192" s="164"/>
      <c r="O192" s="159"/>
      <c r="P192" s="159"/>
      <c r="Q192" s="159"/>
      <c r="R192" s="159"/>
      <c r="S192" s="159"/>
      <c r="T192" s="159"/>
      <c r="U192" s="159"/>
    </row>
    <row r="193" spans="1:21" s="1398" customFormat="1" x14ac:dyDescent="0.25">
      <c r="A193" s="159"/>
      <c r="B193" s="159"/>
      <c r="C193" s="159"/>
      <c r="D193" s="444"/>
      <c r="E193" s="268"/>
      <c r="F193" s="164"/>
      <c r="G193" s="160"/>
      <c r="H193" s="160"/>
      <c r="I193" s="160"/>
      <c r="J193" s="160"/>
      <c r="K193" s="164"/>
      <c r="L193" s="164"/>
      <c r="M193" s="164"/>
      <c r="N193" s="164"/>
      <c r="O193" s="159"/>
      <c r="P193" s="159"/>
      <c r="Q193" s="159"/>
      <c r="R193" s="159"/>
      <c r="S193" s="159"/>
      <c r="T193" s="159"/>
      <c r="U193" s="159"/>
    </row>
    <row r="194" spans="1:21" s="1459" customFormat="1" x14ac:dyDescent="0.25">
      <c r="A194" s="147"/>
      <c r="B194" s="147" t="s">
        <v>44</v>
      </c>
      <c r="C194" s="147" t="s">
        <v>3186</v>
      </c>
      <c r="D194" s="363"/>
      <c r="E194" s="260" t="s">
        <v>3156</v>
      </c>
      <c r="F194" s="151"/>
      <c r="G194" s="148"/>
      <c r="H194" s="148"/>
      <c r="I194" s="148"/>
      <c r="J194" s="1456"/>
      <c r="K194" s="151"/>
      <c r="L194" s="151"/>
      <c r="M194" s="147"/>
      <c r="N194" s="147"/>
      <c r="O194" s="147"/>
      <c r="P194" s="1457"/>
      <c r="Q194" s="147"/>
      <c r="R194" s="147"/>
      <c r="S194" s="148"/>
      <c r="T194" s="1457"/>
      <c r="U194" s="1458"/>
    </row>
    <row r="195" spans="1:21" s="1459" customFormat="1" x14ac:dyDescent="0.25">
      <c r="A195" s="147"/>
      <c r="B195" s="147"/>
      <c r="C195" s="147"/>
      <c r="D195" s="363"/>
      <c r="E195" s="260" t="s">
        <v>3157</v>
      </c>
      <c r="F195" s="151"/>
      <c r="G195" s="148"/>
      <c r="H195" s="148"/>
      <c r="I195" s="148"/>
      <c r="J195" s="1456"/>
      <c r="K195" s="151"/>
      <c r="L195" s="151"/>
      <c r="M195" s="147"/>
      <c r="N195" s="147"/>
      <c r="O195" s="147"/>
      <c r="P195" s="1457"/>
      <c r="Q195" s="147"/>
      <c r="R195" s="147"/>
      <c r="S195" s="148"/>
      <c r="T195" s="1457"/>
      <c r="U195" s="1458"/>
    </row>
    <row r="196" spans="1:21" s="1459" customFormat="1" x14ac:dyDescent="0.25">
      <c r="A196" s="147"/>
      <c r="B196" s="147"/>
      <c r="C196" s="147"/>
      <c r="D196" s="363"/>
      <c r="E196" s="260" t="s">
        <v>3158</v>
      </c>
      <c r="F196" s="151"/>
      <c r="G196" s="148"/>
      <c r="H196" s="148"/>
      <c r="I196" s="148"/>
      <c r="J196" s="1456"/>
      <c r="K196" s="151"/>
      <c r="L196" s="151"/>
      <c r="M196" s="147"/>
      <c r="N196" s="147"/>
      <c r="O196" s="147"/>
      <c r="P196" s="1457"/>
      <c r="Q196" s="147"/>
      <c r="R196" s="147"/>
      <c r="S196" s="148"/>
      <c r="T196" s="1457"/>
      <c r="U196" s="1458"/>
    </row>
    <row r="197" spans="1:21" s="1459" customFormat="1" x14ac:dyDescent="0.25">
      <c r="A197" s="147"/>
      <c r="B197" s="147"/>
      <c r="C197" s="147"/>
      <c r="D197" s="147"/>
      <c r="E197" s="260"/>
      <c r="F197" s="151"/>
      <c r="G197" s="148"/>
      <c r="H197" s="148"/>
      <c r="I197" s="148"/>
      <c r="J197" s="1456"/>
      <c r="K197" s="151"/>
      <c r="L197" s="151"/>
      <c r="M197" s="147"/>
      <c r="N197" s="147"/>
      <c r="O197" s="147"/>
      <c r="P197" s="1457"/>
      <c r="Q197" s="147"/>
      <c r="R197" s="147"/>
      <c r="S197" s="148"/>
      <c r="T197" s="1457"/>
      <c r="U197" s="1458"/>
    </row>
    <row r="198" spans="1:21" s="1459" customFormat="1" x14ac:dyDescent="0.25">
      <c r="A198" s="363"/>
      <c r="B198" s="363"/>
      <c r="C198" s="363"/>
      <c r="D198" s="148" t="s">
        <v>2828</v>
      </c>
      <c r="E198" s="1455" t="s">
        <v>3159</v>
      </c>
      <c r="F198" s="151"/>
      <c r="G198" s="148"/>
      <c r="H198" s="148"/>
      <c r="I198" s="148"/>
      <c r="J198" s="1456"/>
      <c r="K198" s="148" t="s">
        <v>2828</v>
      </c>
      <c r="L198" s="151"/>
      <c r="M198" s="151"/>
      <c r="N198" s="151"/>
      <c r="O198" s="147"/>
      <c r="P198" s="1461"/>
      <c r="Q198" s="147"/>
      <c r="R198" s="147"/>
      <c r="S198" s="1463" t="s">
        <v>3160</v>
      </c>
      <c r="T198" s="1457"/>
      <c r="U198" s="1458"/>
    </row>
    <row r="199" spans="1:21" s="1371" customFormat="1" x14ac:dyDescent="0.25">
      <c r="A199" s="81"/>
      <c r="B199" s="81"/>
      <c r="C199" s="81"/>
      <c r="D199" s="1111"/>
      <c r="E199" s="1418"/>
      <c r="F199" s="1111"/>
      <c r="G199" s="1111"/>
      <c r="H199" s="1111"/>
      <c r="I199" s="1111"/>
      <c r="J199" s="1381"/>
      <c r="K199" s="1352"/>
      <c r="L199" s="1352"/>
      <c r="M199" s="1352"/>
      <c r="N199" s="1352"/>
      <c r="O199" s="81"/>
      <c r="P199" s="1356"/>
      <c r="Q199" s="81"/>
      <c r="R199" s="81"/>
      <c r="S199" s="1111"/>
      <c r="T199" s="1356"/>
      <c r="U199" s="1357"/>
    </row>
    <row r="200" spans="1:21" s="1371" customFormat="1" x14ac:dyDescent="0.25">
      <c r="A200" s="81"/>
      <c r="B200" s="81"/>
      <c r="C200" s="81"/>
      <c r="D200" s="81"/>
      <c r="E200" s="1351"/>
      <c r="F200" s="1366"/>
      <c r="G200" s="1111"/>
      <c r="H200" s="1111"/>
      <c r="I200" s="1111"/>
      <c r="J200" s="1381"/>
      <c r="K200" s="1352"/>
      <c r="L200" s="1352"/>
      <c r="M200" s="81"/>
      <c r="N200" s="81"/>
      <c r="O200" s="81"/>
      <c r="P200" s="1355"/>
      <c r="Q200" s="81"/>
      <c r="R200" s="81"/>
      <c r="S200" s="1111"/>
      <c r="T200" s="1356"/>
      <c r="U200" s="1357"/>
    </row>
    <row r="201" spans="1:21" s="1371" customFormat="1" x14ac:dyDescent="0.25">
      <c r="A201" s="81"/>
      <c r="B201" s="81"/>
      <c r="C201" s="81"/>
      <c r="D201" s="1341"/>
      <c r="E201" s="1351"/>
      <c r="F201" s="1366"/>
      <c r="G201" s="1111"/>
      <c r="H201" s="1111"/>
      <c r="I201" s="1111"/>
      <c r="J201" s="1381"/>
      <c r="K201" s="1352"/>
      <c r="L201" s="1352"/>
      <c r="M201" s="1352"/>
      <c r="N201" s="1352"/>
      <c r="O201" s="81"/>
      <c r="P201" s="1355"/>
      <c r="Q201" s="81"/>
      <c r="R201" s="81"/>
      <c r="S201" s="1111"/>
      <c r="T201" s="1356"/>
      <c r="U201" s="1357"/>
    </row>
    <row r="202" spans="1:21" s="1371" customFormat="1" x14ac:dyDescent="0.25">
      <c r="A202" s="81"/>
      <c r="B202" s="81"/>
      <c r="C202" s="81"/>
      <c r="D202" s="81"/>
      <c r="E202" s="1351"/>
      <c r="F202" s="1366"/>
      <c r="G202" s="1111"/>
      <c r="H202" s="1111"/>
      <c r="I202" s="1111"/>
      <c r="J202" s="1381"/>
      <c r="K202" s="1352"/>
      <c r="L202" s="1352"/>
      <c r="M202" s="1352"/>
      <c r="N202" s="1352"/>
      <c r="O202" s="81"/>
      <c r="P202" s="1355"/>
      <c r="Q202" s="81"/>
      <c r="R202" s="81"/>
      <c r="S202" s="1111"/>
      <c r="T202" s="1356"/>
      <c r="U202" s="1357"/>
    </row>
    <row r="203" spans="1:21" s="1371" customFormat="1" x14ac:dyDescent="0.25">
      <c r="A203" s="81"/>
      <c r="B203" s="81"/>
      <c r="C203" s="81"/>
      <c r="D203" s="1341"/>
      <c r="E203" s="1351"/>
      <c r="F203" s="1366"/>
      <c r="G203" s="1111"/>
      <c r="H203" s="1111"/>
      <c r="I203" s="1111"/>
      <c r="J203" s="1381"/>
      <c r="K203" s="1352"/>
      <c r="L203" s="1352"/>
      <c r="M203" s="81"/>
      <c r="N203" s="81"/>
      <c r="O203" s="81"/>
      <c r="P203" s="1355"/>
      <c r="Q203" s="81"/>
      <c r="R203" s="81"/>
      <c r="S203" s="1111"/>
      <c r="T203" s="1356"/>
      <c r="U203" s="1357"/>
    </row>
    <row r="204" spans="1:21" s="1371" customFormat="1" x14ac:dyDescent="0.25">
      <c r="A204" s="81"/>
      <c r="B204" s="81"/>
      <c r="C204" s="81"/>
      <c r="D204" s="81"/>
      <c r="E204" s="1351"/>
      <c r="F204" s="1366"/>
      <c r="G204" s="1111"/>
      <c r="H204" s="1111"/>
      <c r="I204" s="1111"/>
      <c r="J204" s="1381"/>
      <c r="K204" s="1352"/>
      <c r="L204" s="1352"/>
      <c r="M204" s="81"/>
      <c r="N204" s="81"/>
      <c r="O204" s="81"/>
      <c r="P204" s="1355"/>
      <c r="Q204" s="81"/>
      <c r="R204" s="81"/>
      <c r="S204" s="1111"/>
      <c r="T204" s="1356"/>
      <c r="U204" s="1357"/>
    </row>
    <row r="205" spans="1:21" s="1371" customFormat="1" x14ac:dyDescent="0.25">
      <c r="A205" s="81"/>
      <c r="B205" s="81"/>
      <c r="C205" s="81"/>
      <c r="D205" s="1341"/>
      <c r="E205" s="1351"/>
      <c r="F205" s="1366"/>
      <c r="G205" s="1111"/>
      <c r="H205" s="1111"/>
      <c r="I205" s="1111"/>
      <c r="J205" s="1381"/>
      <c r="K205" s="1352"/>
      <c r="L205" s="1352"/>
      <c r="M205" s="81"/>
      <c r="N205" s="81"/>
      <c r="O205" s="81"/>
      <c r="P205" s="1355"/>
      <c r="Q205" s="81"/>
      <c r="R205" s="81"/>
      <c r="S205" s="1111"/>
      <c r="T205" s="1356"/>
      <c r="U205" s="1357"/>
    </row>
    <row r="206" spans="1:21" s="1371" customFormat="1" x14ac:dyDescent="0.25">
      <c r="A206" s="81"/>
      <c r="B206" s="81"/>
      <c r="C206" s="81"/>
      <c r="D206" s="81"/>
      <c r="E206" s="1351"/>
      <c r="F206" s="1366"/>
      <c r="G206" s="1111"/>
      <c r="H206" s="1111"/>
      <c r="I206" s="1111"/>
      <c r="J206" s="1381"/>
      <c r="K206" s="1352"/>
      <c r="L206" s="1352"/>
      <c r="M206" s="81"/>
      <c r="N206" s="81"/>
      <c r="O206" s="81"/>
      <c r="P206" s="1355"/>
      <c r="Q206" s="81"/>
      <c r="R206" s="81"/>
      <c r="S206" s="1111"/>
      <c r="T206" s="1356"/>
      <c r="U206" s="1357"/>
    </row>
    <row r="207" spans="1:21" s="1371" customFormat="1" x14ac:dyDescent="0.25">
      <c r="A207" s="81"/>
      <c r="B207" s="81"/>
      <c r="C207" s="81"/>
      <c r="D207" s="1341"/>
      <c r="E207" s="1351"/>
      <c r="F207" s="1366"/>
      <c r="G207" s="1111"/>
      <c r="H207" s="1111"/>
      <c r="I207" s="1111"/>
      <c r="J207" s="1381"/>
      <c r="K207" s="1352"/>
      <c r="L207" s="1352"/>
      <c r="M207" s="81"/>
      <c r="N207" s="81"/>
      <c r="O207" s="81"/>
      <c r="P207" s="1355"/>
      <c r="Q207" s="81"/>
      <c r="R207" s="81"/>
      <c r="S207" s="1111"/>
      <c r="T207" s="1356"/>
      <c r="U207" s="1357"/>
    </row>
    <row r="208" spans="1:21" s="1371" customFormat="1" x14ac:dyDescent="0.25">
      <c r="A208" s="1341"/>
      <c r="B208" s="1341"/>
      <c r="C208" s="1341"/>
      <c r="D208" s="1353"/>
      <c r="E208" s="1419"/>
      <c r="F208" s="1352"/>
      <c r="G208" s="1111"/>
      <c r="H208" s="1111"/>
      <c r="I208" s="1111"/>
      <c r="J208" s="1381"/>
      <c r="K208" s="1352"/>
      <c r="L208" s="1352"/>
      <c r="M208" s="1352"/>
      <c r="N208" s="1352"/>
      <c r="O208" s="81"/>
      <c r="P208" s="1355"/>
      <c r="Q208" s="81"/>
      <c r="R208" s="81"/>
      <c r="S208" s="1111"/>
      <c r="T208" s="1356"/>
      <c r="U208" s="1357"/>
    </row>
    <row r="209" spans="1:21" s="1371" customFormat="1" x14ac:dyDescent="0.25">
      <c r="A209" s="81"/>
      <c r="B209" s="81"/>
      <c r="C209" s="81"/>
      <c r="D209" s="1111"/>
      <c r="E209" s="1418"/>
      <c r="F209" s="1111"/>
      <c r="G209" s="1111"/>
      <c r="H209" s="1111"/>
      <c r="I209" s="1111"/>
      <c r="J209" s="1381"/>
      <c r="K209" s="1352"/>
      <c r="L209" s="1352"/>
      <c r="M209" s="1352"/>
      <c r="N209" s="1352"/>
      <c r="O209" s="81"/>
      <c r="P209" s="1356"/>
      <c r="Q209" s="81"/>
      <c r="R209" s="81"/>
      <c r="S209" s="1111"/>
      <c r="T209" s="1356"/>
      <c r="U209" s="1357"/>
    </row>
    <row r="210" spans="1:21" s="1371" customFormat="1" x14ac:dyDescent="0.25">
      <c r="A210" s="81"/>
      <c r="B210" s="81"/>
      <c r="C210" s="81"/>
      <c r="D210" s="1111"/>
      <c r="E210" s="1418"/>
      <c r="F210" s="1111"/>
      <c r="G210" s="1111"/>
      <c r="H210" s="1111"/>
      <c r="I210" s="1111"/>
      <c r="J210" s="1381"/>
      <c r="K210" s="1352"/>
      <c r="L210" s="1352"/>
      <c r="M210" s="1352"/>
      <c r="N210" s="1352"/>
      <c r="O210" s="81"/>
      <c r="P210" s="1356"/>
      <c r="Q210" s="81"/>
      <c r="R210" s="81"/>
      <c r="S210" s="1111"/>
      <c r="T210" s="1356"/>
      <c r="U210" s="1357"/>
    </row>
    <row r="211" spans="1:21" s="1371" customFormat="1" x14ac:dyDescent="0.25">
      <c r="A211" s="81"/>
      <c r="B211" s="81"/>
      <c r="C211" s="81"/>
      <c r="D211" s="81"/>
      <c r="E211" s="1351"/>
      <c r="F211" s="1366"/>
      <c r="G211" s="1111"/>
      <c r="H211" s="1111"/>
      <c r="I211" s="1111"/>
      <c r="J211" s="1381"/>
      <c r="K211" s="1352"/>
      <c r="L211" s="1352"/>
      <c r="M211" s="1352"/>
      <c r="N211" s="1352"/>
      <c r="O211" s="81"/>
      <c r="P211" s="1355"/>
      <c r="Q211" s="81"/>
      <c r="R211" s="81"/>
      <c r="S211" s="1111"/>
      <c r="T211" s="1356"/>
      <c r="U211" s="1357"/>
    </row>
    <row r="212" spans="1:21" s="1371" customFormat="1" x14ac:dyDescent="0.25">
      <c r="A212" s="81"/>
      <c r="B212" s="81"/>
      <c r="C212" s="81"/>
      <c r="D212" s="1341"/>
      <c r="E212" s="1351"/>
      <c r="F212" s="1366"/>
      <c r="G212" s="1111"/>
      <c r="H212" s="1111"/>
      <c r="I212" s="1111"/>
      <c r="J212" s="1381"/>
      <c r="K212" s="1352"/>
      <c r="L212" s="1352"/>
      <c r="M212" s="1352"/>
      <c r="N212" s="1352"/>
      <c r="O212" s="81"/>
      <c r="P212" s="1355"/>
      <c r="Q212" s="81"/>
      <c r="R212" s="81"/>
      <c r="S212" s="1111"/>
      <c r="T212" s="1356"/>
      <c r="U212" s="1357"/>
    </row>
    <row r="213" spans="1:21" s="1371" customFormat="1" x14ac:dyDescent="0.25">
      <c r="A213" s="81"/>
      <c r="B213" s="81"/>
      <c r="C213" s="81"/>
      <c r="D213" s="81"/>
      <c r="E213" s="1351"/>
      <c r="F213" s="1366"/>
      <c r="G213" s="1111"/>
      <c r="H213" s="1111"/>
      <c r="I213" s="1111"/>
      <c r="J213" s="1381"/>
      <c r="K213" s="1352"/>
      <c r="L213" s="1352"/>
      <c r="M213" s="1352"/>
      <c r="N213" s="1352"/>
      <c r="O213" s="81"/>
      <c r="P213" s="1355"/>
      <c r="Q213" s="81"/>
      <c r="R213" s="81"/>
      <c r="S213" s="1111"/>
      <c r="T213" s="1356"/>
      <c r="U213" s="1357"/>
    </row>
    <row r="214" spans="1:21" s="1371" customFormat="1" x14ac:dyDescent="0.25">
      <c r="A214" s="81"/>
      <c r="B214" s="81"/>
      <c r="C214" s="81"/>
      <c r="D214" s="1341"/>
      <c r="E214" s="1351"/>
      <c r="F214" s="1366"/>
      <c r="G214" s="1111"/>
      <c r="H214" s="1111"/>
      <c r="I214" s="1111"/>
      <c r="J214" s="1381"/>
      <c r="K214" s="1352"/>
      <c r="L214" s="1352"/>
      <c r="M214" s="1352"/>
      <c r="N214" s="1352"/>
      <c r="O214" s="81"/>
      <c r="P214" s="1355"/>
      <c r="Q214" s="81"/>
      <c r="R214" s="81"/>
      <c r="S214" s="1111"/>
      <c r="T214" s="1356"/>
      <c r="U214" s="1357"/>
    </row>
    <row r="215" spans="1:21" s="1371" customFormat="1" x14ac:dyDescent="0.25">
      <c r="A215" s="81"/>
      <c r="B215" s="81"/>
      <c r="C215" s="81"/>
      <c r="D215" s="81"/>
      <c r="E215" s="1351"/>
      <c r="F215" s="1366"/>
      <c r="G215" s="1111"/>
      <c r="H215" s="1111"/>
      <c r="I215" s="1111"/>
      <c r="J215" s="1381"/>
      <c r="K215" s="1352"/>
      <c r="L215" s="1352"/>
      <c r="M215" s="1352"/>
      <c r="N215" s="1352"/>
      <c r="O215" s="81"/>
      <c r="P215" s="1355"/>
      <c r="Q215" s="81"/>
      <c r="R215" s="81"/>
      <c r="S215" s="1111"/>
      <c r="T215" s="1356"/>
      <c r="U215" s="1357"/>
    </row>
    <row r="216" spans="1:21" s="1371" customFormat="1" x14ac:dyDescent="0.25">
      <c r="A216" s="81"/>
      <c r="B216" s="81"/>
      <c r="C216" s="81"/>
      <c r="D216" s="1341"/>
      <c r="E216" s="1351"/>
      <c r="F216" s="1366"/>
      <c r="G216" s="1111"/>
      <c r="H216" s="1111"/>
      <c r="I216" s="1111"/>
      <c r="J216" s="1381"/>
      <c r="K216" s="1352"/>
      <c r="L216" s="1352"/>
      <c r="M216" s="1352"/>
      <c r="N216" s="1352"/>
      <c r="O216" s="81"/>
      <c r="P216" s="1355"/>
      <c r="Q216" s="81"/>
      <c r="R216" s="81"/>
      <c r="S216" s="1111"/>
      <c r="T216" s="1356"/>
      <c r="U216" s="1357"/>
    </row>
    <row r="217" spans="1:21" s="1371" customFormat="1" x14ac:dyDescent="0.25">
      <c r="A217" s="81"/>
      <c r="B217" s="81"/>
      <c r="C217" s="81"/>
      <c r="D217" s="81"/>
      <c r="E217" s="1351"/>
      <c r="F217" s="1366"/>
      <c r="G217" s="1111"/>
      <c r="H217" s="1111"/>
      <c r="I217" s="1111"/>
      <c r="J217" s="1381"/>
      <c r="K217" s="1352"/>
      <c r="L217" s="1352"/>
      <c r="M217" s="1352"/>
      <c r="N217" s="1352"/>
      <c r="O217" s="81"/>
      <c r="P217" s="1355"/>
      <c r="Q217" s="81"/>
      <c r="R217" s="81"/>
      <c r="S217" s="1111"/>
      <c r="T217" s="1356"/>
      <c r="U217" s="1357"/>
    </row>
    <row r="218" spans="1:21" s="1371" customFormat="1" x14ac:dyDescent="0.25">
      <c r="A218" s="81"/>
      <c r="B218" s="81"/>
      <c r="C218" s="81"/>
      <c r="D218" s="1341"/>
      <c r="E218" s="1351"/>
      <c r="F218" s="1366"/>
      <c r="G218" s="1111"/>
      <c r="H218" s="1111"/>
      <c r="I218" s="1111"/>
      <c r="J218" s="1381"/>
      <c r="K218" s="1352"/>
      <c r="L218" s="1352"/>
      <c r="M218" s="1352"/>
      <c r="N218" s="1352"/>
      <c r="O218" s="81"/>
      <c r="P218" s="1355"/>
      <c r="Q218" s="81"/>
      <c r="R218" s="81"/>
      <c r="S218" s="1111"/>
      <c r="T218" s="1356"/>
      <c r="U218" s="1357"/>
    </row>
    <row r="219" spans="1:21" s="1371" customFormat="1" x14ac:dyDescent="0.25">
      <c r="A219" s="1341"/>
      <c r="B219" s="1341"/>
      <c r="C219" s="1341"/>
      <c r="D219" s="1353"/>
      <c r="E219" s="1419"/>
      <c r="F219" s="1352"/>
      <c r="G219" s="1111"/>
      <c r="H219" s="1111"/>
      <c r="I219" s="1111"/>
      <c r="J219" s="1381"/>
      <c r="K219" s="1352"/>
      <c r="L219" s="1352"/>
      <c r="M219" s="1352"/>
      <c r="N219" s="1352"/>
      <c r="O219" s="81"/>
      <c r="P219" s="1355"/>
      <c r="Q219" s="81"/>
      <c r="R219" s="81"/>
      <c r="S219" s="1111"/>
      <c r="T219" s="1356"/>
      <c r="U219" s="1357"/>
    </row>
    <row r="220" spans="1:21" s="1371" customFormat="1" x14ac:dyDescent="0.25">
      <c r="A220" s="81"/>
      <c r="B220" s="81"/>
      <c r="C220" s="81"/>
      <c r="D220" s="1111"/>
      <c r="E220" s="1418"/>
      <c r="F220" s="1111"/>
      <c r="G220" s="1111"/>
      <c r="H220" s="1111"/>
      <c r="I220" s="1111"/>
      <c r="J220" s="1381"/>
      <c r="K220" s="1352"/>
      <c r="L220" s="1352"/>
      <c r="M220" s="1352"/>
      <c r="N220" s="1352"/>
      <c r="O220" s="81"/>
      <c r="P220" s="1356"/>
      <c r="Q220" s="81"/>
      <c r="R220" s="81"/>
      <c r="S220" s="1111"/>
      <c r="T220" s="1356"/>
      <c r="U220" s="1357"/>
    </row>
    <row r="221" spans="1:21" s="1371" customFormat="1" x14ac:dyDescent="0.25">
      <c r="A221" s="81"/>
      <c r="B221" s="81"/>
      <c r="C221" s="81"/>
      <c r="D221" s="1111"/>
      <c r="E221" s="1418"/>
      <c r="F221" s="1111"/>
      <c r="G221" s="1111"/>
      <c r="H221" s="1111"/>
      <c r="I221" s="1111"/>
      <c r="J221" s="1381"/>
      <c r="K221" s="1352"/>
      <c r="L221" s="1352"/>
      <c r="M221" s="1352"/>
      <c r="N221" s="1352"/>
      <c r="O221" s="81"/>
      <c r="P221" s="1356"/>
      <c r="Q221" s="81"/>
      <c r="R221" s="81"/>
      <c r="S221" s="1111"/>
      <c r="T221" s="1356"/>
      <c r="U221" s="1357"/>
    </row>
    <row r="222" spans="1:21" s="1371" customFormat="1" x14ac:dyDescent="0.25">
      <c r="A222" s="81"/>
      <c r="B222" s="81"/>
      <c r="C222" s="81"/>
      <c r="D222" s="1341"/>
      <c r="E222" s="1351"/>
      <c r="F222" s="1352"/>
      <c r="G222" s="1111"/>
      <c r="H222" s="1111"/>
      <c r="I222" s="1111"/>
      <c r="J222" s="1381"/>
      <c r="K222" s="1352"/>
      <c r="L222" s="1352"/>
      <c r="M222" s="1352"/>
      <c r="N222" s="1352"/>
      <c r="O222" s="81"/>
      <c r="P222" s="1355"/>
      <c r="Q222" s="81"/>
      <c r="R222" s="81"/>
      <c r="S222" s="1111"/>
      <c r="T222" s="1356"/>
      <c r="U222" s="1357"/>
    </row>
    <row r="223" spans="1:21" s="1371" customFormat="1" x14ac:dyDescent="0.25">
      <c r="A223" s="81"/>
      <c r="B223" s="81"/>
      <c r="C223" s="81"/>
      <c r="D223" s="1341"/>
      <c r="E223" s="1351"/>
      <c r="F223" s="1352"/>
      <c r="G223" s="1111"/>
      <c r="H223" s="1111"/>
      <c r="I223" s="1111"/>
      <c r="J223" s="1381"/>
      <c r="K223" s="1352"/>
      <c r="L223" s="1352"/>
      <c r="M223" s="1352"/>
      <c r="N223" s="1352"/>
      <c r="O223" s="81"/>
      <c r="P223" s="1355"/>
      <c r="Q223" s="81"/>
      <c r="R223" s="81"/>
      <c r="S223" s="1111"/>
      <c r="T223" s="1356"/>
      <c r="U223" s="1357"/>
    </row>
    <row r="224" spans="1:21" s="1371" customFormat="1" x14ac:dyDescent="0.25">
      <c r="A224" s="81"/>
      <c r="B224" s="81"/>
      <c r="C224" s="81"/>
      <c r="D224" s="81"/>
      <c r="E224" s="1351"/>
      <c r="F224" s="1352"/>
      <c r="G224" s="1111"/>
      <c r="H224" s="1111"/>
      <c r="I224" s="1111"/>
      <c r="J224" s="1381"/>
      <c r="K224" s="1352"/>
      <c r="L224" s="1352"/>
      <c r="M224" s="1352"/>
      <c r="N224" s="1352"/>
      <c r="O224" s="81"/>
      <c r="P224" s="1355"/>
      <c r="Q224" s="81"/>
      <c r="R224" s="81"/>
      <c r="S224" s="1111"/>
      <c r="T224" s="1356"/>
      <c r="U224" s="1357"/>
    </row>
    <row r="225" spans="1:21" s="1371" customFormat="1" x14ac:dyDescent="0.25">
      <c r="A225" s="81"/>
      <c r="B225" s="81"/>
      <c r="C225" s="81"/>
      <c r="D225" s="81"/>
      <c r="E225" s="1351"/>
      <c r="F225" s="1352"/>
      <c r="G225" s="1111"/>
      <c r="H225" s="1111"/>
      <c r="I225" s="1111"/>
      <c r="J225" s="1381"/>
      <c r="K225" s="1352"/>
      <c r="L225" s="1352"/>
      <c r="M225" s="81"/>
      <c r="N225" s="81"/>
      <c r="O225" s="81"/>
      <c r="P225" s="1355"/>
      <c r="Q225" s="81"/>
      <c r="R225" s="81"/>
      <c r="S225" s="1111"/>
      <c r="T225" s="1356"/>
      <c r="U225" s="1357"/>
    </row>
    <row r="226" spans="1:21" s="1371" customFormat="1" x14ac:dyDescent="0.25">
      <c r="A226" s="81"/>
      <c r="B226" s="81"/>
      <c r="C226" s="81"/>
      <c r="D226" s="81"/>
      <c r="E226" s="1351"/>
      <c r="F226" s="1352"/>
      <c r="G226" s="1111"/>
      <c r="H226" s="1111"/>
      <c r="I226" s="1111"/>
      <c r="J226" s="1381"/>
      <c r="K226" s="1352"/>
      <c r="L226" s="1352"/>
      <c r="M226" s="1352"/>
      <c r="N226" s="1352"/>
      <c r="O226" s="81"/>
      <c r="P226" s="1356"/>
      <c r="Q226" s="81"/>
      <c r="R226" s="81"/>
      <c r="S226" s="1111"/>
      <c r="T226" s="1356"/>
      <c r="U226" s="1357"/>
    </row>
    <row r="227" spans="1:21" s="1371" customFormat="1" x14ac:dyDescent="0.25">
      <c r="A227" s="1341"/>
      <c r="B227" s="1341"/>
      <c r="C227" s="1341"/>
      <c r="D227" s="1353"/>
      <c r="E227" s="1419"/>
      <c r="F227" s="1352"/>
      <c r="G227" s="1111"/>
      <c r="H227" s="1111"/>
      <c r="I227" s="1111"/>
      <c r="J227" s="1381"/>
      <c r="K227" s="1352"/>
      <c r="L227" s="1352"/>
      <c r="M227" s="1352"/>
      <c r="N227" s="1352"/>
      <c r="O227" s="81"/>
      <c r="P227" s="1355"/>
      <c r="Q227" s="81"/>
      <c r="R227" s="81"/>
      <c r="S227" s="1111"/>
      <c r="T227" s="1356"/>
      <c r="U227" s="1357"/>
    </row>
    <row r="228" spans="1:21" s="1371" customFormat="1" x14ac:dyDescent="0.25">
      <c r="A228" s="81"/>
      <c r="B228" s="81"/>
      <c r="C228" s="81"/>
      <c r="D228" s="1111"/>
      <c r="E228" s="1418"/>
      <c r="F228" s="1111"/>
      <c r="G228" s="1111"/>
      <c r="H228" s="1111"/>
      <c r="I228" s="1111"/>
      <c r="J228" s="1381"/>
      <c r="K228" s="1352"/>
      <c r="L228" s="1352"/>
      <c r="M228" s="1352"/>
      <c r="N228" s="1352"/>
      <c r="O228" s="81"/>
      <c r="P228" s="1356"/>
      <c r="Q228" s="81"/>
      <c r="R228" s="81"/>
      <c r="S228" s="1111"/>
      <c r="T228" s="1356"/>
      <c r="U228" s="1357"/>
    </row>
    <row r="229" spans="1:21" s="1371" customFormat="1" x14ac:dyDescent="0.25">
      <c r="A229" s="81"/>
      <c r="B229" s="81"/>
      <c r="C229" s="81"/>
      <c r="D229" s="1111"/>
      <c r="E229" s="1418"/>
      <c r="F229" s="1111"/>
      <c r="G229" s="1111"/>
      <c r="H229" s="1111"/>
      <c r="I229" s="1111"/>
      <c r="J229" s="1381"/>
      <c r="K229" s="1352"/>
      <c r="L229" s="1352"/>
      <c r="M229" s="1352"/>
      <c r="N229" s="1352"/>
      <c r="O229" s="81"/>
      <c r="P229" s="1356"/>
      <c r="Q229" s="81"/>
      <c r="R229" s="81"/>
      <c r="S229" s="1111"/>
      <c r="T229" s="1356"/>
      <c r="U229" s="1357"/>
    </row>
    <row r="230" spans="1:21" s="1371" customFormat="1" x14ac:dyDescent="0.25">
      <c r="A230" s="81"/>
      <c r="B230" s="81"/>
      <c r="C230" s="81"/>
      <c r="D230" s="1341"/>
      <c r="E230" s="1351"/>
      <c r="F230" s="1352"/>
      <c r="G230" s="1111"/>
      <c r="H230" s="1111"/>
      <c r="I230" s="1111"/>
      <c r="J230" s="1381"/>
      <c r="K230" s="1352"/>
      <c r="L230" s="1352"/>
      <c r="M230" s="1352"/>
      <c r="N230" s="1352"/>
      <c r="O230" s="81"/>
      <c r="P230" s="1355"/>
      <c r="Q230" s="81"/>
      <c r="R230" s="81"/>
      <c r="S230" s="1111"/>
      <c r="T230" s="1356"/>
      <c r="U230" s="1357"/>
    </row>
    <row r="231" spans="1:21" s="1371" customFormat="1" x14ac:dyDescent="0.25">
      <c r="A231" s="81"/>
      <c r="B231" s="81"/>
      <c r="C231" s="81"/>
      <c r="D231" s="1341"/>
      <c r="E231" s="1351"/>
      <c r="F231" s="1352"/>
      <c r="G231" s="1111"/>
      <c r="H231" s="1111"/>
      <c r="I231" s="1111"/>
      <c r="J231" s="1381"/>
      <c r="K231" s="1352"/>
      <c r="L231" s="1352"/>
      <c r="M231" s="1352"/>
      <c r="N231" s="1352"/>
      <c r="O231" s="81"/>
      <c r="P231" s="1355"/>
      <c r="Q231" s="81"/>
      <c r="R231" s="81"/>
      <c r="S231" s="1111"/>
      <c r="T231" s="1356"/>
      <c r="U231" s="1357"/>
    </row>
    <row r="232" spans="1:21" s="1371" customFormat="1" x14ac:dyDescent="0.25">
      <c r="A232" s="81"/>
      <c r="B232" s="81"/>
      <c r="C232" s="81"/>
      <c r="D232" s="1341"/>
      <c r="E232" s="1351"/>
      <c r="F232" s="1352"/>
      <c r="G232" s="1111"/>
      <c r="H232" s="1111"/>
      <c r="I232" s="1111"/>
      <c r="J232" s="1381"/>
      <c r="K232" s="1352"/>
      <c r="L232" s="1352"/>
      <c r="M232" s="1352"/>
      <c r="N232" s="1352"/>
      <c r="O232" s="81"/>
      <c r="P232" s="1355"/>
      <c r="Q232" s="81"/>
      <c r="R232" s="81"/>
      <c r="S232" s="1111"/>
      <c r="T232" s="1356"/>
      <c r="U232" s="1357"/>
    </row>
    <row r="233" spans="1:21" s="1371" customFormat="1" x14ac:dyDescent="0.25">
      <c r="A233" s="81"/>
      <c r="B233" s="81"/>
      <c r="C233" s="81"/>
      <c r="D233" s="81"/>
      <c r="E233" s="1351"/>
      <c r="F233" s="1352"/>
      <c r="G233" s="1111"/>
      <c r="H233" s="1111"/>
      <c r="I233" s="1111"/>
      <c r="J233" s="1381"/>
      <c r="K233" s="1352"/>
      <c r="L233" s="1352"/>
      <c r="M233" s="1352"/>
      <c r="N233" s="1352"/>
      <c r="O233" s="81"/>
      <c r="P233" s="1355"/>
      <c r="Q233" s="81"/>
      <c r="R233" s="81"/>
      <c r="S233" s="1111"/>
      <c r="T233" s="1356"/>
      <c r="U233" s="1357"/>
    </row>
    <row r="234" spans="1:21" s="1371" customFormat="1" x14ac:dyDescent="0.25">
      <c r="A234" s="81"/>
      <c r="B234" s="81"/>
      <c r="C234" s="81"/>
      <c r="D234" s="1381"/>
      <c r="E234" s="1351"/>
      <c r="F234" s="1352"/>
      <c r="G234" s="1111"/>
      <c r="H234" s="1111"/>
      <c r="I234" s="1111"/>
      <c r="J234" s="1381"/>
      <c r="K234" s="1381"/>
      <c r="L234" s="1352"/>
      <c r="M234" s="1352"/>
      <c r="N234" s="1352"/>
      <c r="O234" s="81"/>
      <c r="P234" s="1355"/>
      <c r="Q234" s="81"/>
      <c r="R234" s="81"/>
      <c r="S234" s="1111"/>
      <c r="T234" s="1356"/>
      <c r="U234" s="1357"/>
    </row>
    <row r="235" spans="1:21" s="1371" customFormat="1" x14ac:dyDescent="0.25">
      <c r="A235" s="1341"/>
      <c r="B235" s="1341"/>
      <c r="C235" s="1341"/>
      <c r="D235" s="1353"/>
      <c r="E235" s="1419"/>
      <c r="F235" s="1352"/>
      <c r="G235" s="1111"/>
      <c r="H235" s="1111"/>
      <c r="I235" s="1111"/>
      <c r="J235" s="1381"/>
      <c r="K235" s="1352"/>
      <c r="L235" s="1352"/>
      <c r="M235" s="1352"/>
      <c r="N235" s="1352"/>
      <c r="O235" s="81"/>
      <c r="P235" s="1355"/>
      <c r="Q235" s="81"/>
      <c r="R235" s="81"/>
      <c r="S235" s="1111"/>
      <c r="T235" s="1356"/>
      <c r="U235" s="1357"/>
    </row>
    <row r="236" spans="1:21" s="1371" customFormat="1" x14ac:dyDescent="0.25">
      <c r="A236" s="81"/>
      <c r="B236" s="81"/>
      <c r="C236" s="81"/>
      <c r="D236" s="1111"/>
      <c r="E236" s="1418"/>
      <c r="F236" s="1111"/>
      <c r="G236" s="1111"/>
      <c r="H236" s="1111"/>
      <c r="I236" s="1111"/>
      <c r="J236" s="1381"/>
      <c r="K236" s="1352"/>
      <c r="L236" s="1352"/>
      <c r="M236" s="1352"/>
      <c r="N236" s="1352"/>
      <c r="O236" s="81"/>
      <c r="P236" s="1356"/>
      <c r="Q236" s="81"/>
      <c r="R236" s="81"/>
      <c r="S236" s="1111"/>
      <c r="T236" s="1356"/>
      <c r="U236" s="1357"/>
    </row>
    <row r="237" spans="1:21" s="1371" customFormat="1" x14ac:dyDescent="0.25">
      <c r="A237" s="81"/>
      <c r="B237" s="81"/>
      <c r="C237" s="81"/>
      <c r="D237" s="1111"/>
      <c r="E237" s="1418"/>
      <c r="F237" s="1111"/>
      <c r="G237" s="1111"/>
      <c r="H237" s="1111"/>
      <c r="I237" s="1111"/>
      <c r="J237" s="1381"/>
      <c r="K237" s="1352"/>
      <c r="L237" s="1352"/>
      <c r="M237" s="1352"/>
      <c r="N237" s="1352"/>
      <c r="O237" s="81"/>
      <c r="P237" s="1356"/>
      <c r="Q237" s="81"/>
      <c r="R237" s="81"/>
      <c r="S237" s="1111"/>
      <c r="T237" s="1356"/>
      <c r="U237" s="1357"/>
    </row>
    <row r="238" spans="1:21" s="1371" customFormat="1" x14ac:dyDescent="0.25">
      <c r="A238" s="81"/>
      <c r="B238" s="81"/>
      <c r="C238" s="81"/>
      <c r="D238" s="1341"/>
      <c r="E238" s="1351"/>
      <c r="F238" s="1352"/>
      <c r="G238" s="1111"/>
      <c r="H238" s="1111"/>
      <c r="I238" s="1111"/>
      <c r="J238" s="1381"/>
      <c r="K238" s="1352"/>
      <c r="L238" s="1352"/>
      <c r="M238" s="1352"/>
      <c r="N238" s="1352"/>
      <c r="O238" s="81"/>
      <c r="P238" s="1355"/>
      <c r="Q238" s="81"/>
      <c r="R238" s="81"/>
      <c r="S238" s="1111"/>
      <c r="T238" s="1356"/>
      <c r="U238" s="1357"/>
    </row>
    <row r="239" spans="1:21" s="1371" customFormat="1" x14ac:dyDescent="0.25">
      <c r="A239" s="81"/>
      <c r="B239" s="81"/>
      <c r="C239" s="81"/>
      <c r="D239" s="1341"/>
      <c r="E239" s="1351"/>
      <c r="F239" s="1352"/>
      <c r="G239" s="1111"/>
      <c r="H239" s="1111"/>
      <c r="I239" s="1111"/>
      <c r="J239" s="1381"/>
      <c r="K239" s="1352"/>
      <c r="L239" s="1352"/>
      <c r="M239" s="1352"/>
      <c r="N239" s="1352"/>
      <c r="O239" s="81"/>
      <c r="P239" s="1355"/>
      <c r="Q239" s="81"/>
      <c r="R239" s="81"/>
      <c r="S239" s="1111"/>
      <c r="T239" s="1356"/>
      <c r="U239" s="1357"/>
    </row>
    <row r="240" spans="1:21" s="1371" customFormat="1" x14ac:dyDescent="0.25">
      <c r="A240" s="81"/>
      <c r="B240" s="81"/>
      <c r="C240" s="81"/>
      <c r="D240" s="1341"/>
      <c r="E240" s="1351"/>
      <c r="F240" s="1352"/>
      <c r="G240" s="1111"/>
      <c r="H240" s="1111"/>
      <c r="I240" s="1111"/>
      <c r="J240" s="1381"/>
      <c r="K240" s="1352"/>
      <c r="L240" s="1352"/>
      <c r="M240" s="1352"/>
      <c r="N240" s="1352"/>
      <c r="O240" s="81"/>
      <c r="P240" s="1355"/>
      <c r="Q240" s="81"/>
      <c r="R240" s="81"/>
      <c r="S240" s="1111"/>
      <c r="T240" s="1356"/>
      <c r="U240" s="1357"/>
    </row>
    <row r="241" spans="1:21" s="1371" customFormat="1" x14ac:dyDescent="0.25">
      <c r="A241" s="81"/>
      <c r="B241" s="81"/>
      <c r="C241" s="81"/>
      <c r="D241" s="1341"/>
      <c r="E241" s="1351"/>
      <c r="F241" s="1352"/>
      <c r="G241" s="1111"/>
      <c r="H241" s="1111"/>
      <c r="I241" s="1111"/>
      <c r="J241" s="1381"/>
      <c r="K241" s="1352"/>
      <c r="L241" s="1352"/>
      <c r="M241" s="1352"/>
      <c r="N241" s="1352"/>
      <c r="O241" s="81"/>
      <c r="P241" s="1355"/>
      <c r="Q241" s="81"/>
      <c r="R241" s="81"/>
      <c r="S241" s="1111"/>
      <c r="T241" s="1356"/>
      <c r="U241" s="1357"/>
    </row>
    <row r="242" spans="1:21" s="1371" customFormat="1" x14ac:dyDescent="0.25">
      <c r="A242" s="81"/>
      <c r="B242" s="81"/>
      <c r="C242" s="81"/>
      <c r="D242" s="1341"/>
      <c r="E242" s="1351"/>
      <c r="F242" s="1352"/>
      <c r="G242" s="1111"/>
      <c r="H242" s="1111"/>
      <c r="I242" s="1111"/>
      <c r="J242" s="1381"/>
      <c r="K242" s="1352"/>
      <c r="L242" s="1352"/>
      <c r="M242" s="1352"/>
      <c r="N242" s="1352"/>
      <c r="O242" s="81"/>
      <c r="P242" s="1355"/>
      <c r="Q242" s="81"/>
      <c r="R242" s="81"/>
      <c r="S242" s="1111"/>
      <c r="T242" s="1356"/>
      <c r="U242" s="1357"/>
    </row>
    <row r="243" spans="1:21" s="1371" customFormat="1" x14ac:dyDescent="0.25">
      <c r="A243" s="81"/>
      <c r="B243" s="81"/>
      <c r="C243" s="81"/>
      <c r="D243" s="1341"/>
      <c r="E243" s="1351"/>
      <c r="F243" s="1352"/>
      <c r="G243" s="1111"/>
      <c r="H243" s="1111"/>
      <c r="I243" s="1111"/>
      <c r="J243" s="1381"/>
      <c r="K243" s="1352"/>
      <c r="L243" s="1352"/>
      <c r="M243" s="1352"/>
      <c r="N243" s="1352"/>
      <c r="O243" s="81"/>
      <c r="P243" s="1355"/>
      <c r="Q243" s="81"/>
      <c r="R243" s="81"/>
      <c r="S243" s="1111"/>
      <c r="T243" s="1356"/>
      <c r="U243" s="1357"/>
    </row>
    <row r="244" spans="1:21" s="1371" customFormat="1" x14ac:dyDescent="0.25">
      <c r="A244" s="81"/>
      <c r="B244" s="81"/>
      <c r="C244" s="81"/>
      <c r="D244" s="1341"/>
      <c r="E244" s="1351"/>
      <c r="F244" s="1352"/>
      <c r="G244" s="1111"/>
      <c r="H244" s="1111"/>
      <c r="I244" s="1111"/>
      <c r="J244" s="1381"/>
      <c r="K244" s="1352"/>
      <c r="L244" s="1352"/>
      <c r="M244" s="1352"/>
      <c r="N244" s="1352"/>
      <c r="O244" s="81"/>
      <c r="P244" s="1355"/>
      <c r="Q244" s="81"/>
      <c r="R244" s="81"/>
      <c r="S244" s="1111"/>
      <c r="T244" s="1356"/>
      <c r="U244" s="1357"/>
    </row>
    <row r="245" spans="1:21" s="1371" customFormat="1" x14ac:dyDescent="0.25">
      <c r="A245" s="81"/>
      <c r="B245" s="81"/>
      <c r="C245" s="81"/>
      <c r="D245" s="1341"/>
      <c r="E245" s="1351"/>
      <c r="F245" s="1352"/>
      <c r="G245" s="1111"/>
      <c r="H245" s="1111"/>
      <c r="K245" s="1352"/>
      <c r="L245" s="1352"/>
      <c r="M245" s="1352"/>
      <c r="N245" s="1352"/>
      <c r="O245" s="81"/>
      <c r="P245" s="1355"/>
      <c r="Q245" s="81"/>
      <c r="R245" s="81"/>
      <c r="S245" s="1111"/>
      <c r="T245" s="1356"/>
      <c r="U245" s="1357"/>
    </row>
    <row r="246" spans="1:21" s="1371" customFormat="1" x14ac:dyDescent="0.25">
      <c r="A246" s="81"/>
      <c r="B246" s="81"/>
      <c r="C246" s="81"/>
      <c r="D246" s="81"/>
      <c r="E246" s="1351"/>
      <c r="F246" s="1352"/>
      <c r="G246" s="1111"/>
      <c r="H246" s="1111"/>
      <c r="K246" s="1352"/>
      <c r="L246" s="1352"/>
      <c r="M246" s="1352"/>
      <c r="N246" s="1352"/>
      <c r="O246" s="81"/>
      <c r="P246" s="1355"/>
      <c r="Q246" s="81"/>
      <c r="R246" s="81"/>
      <c r="S246" s="1111"/>
      <c r="T246" s="1356"/>
      <c r="U246" s="1357"/>
    </row>
    <row r="247" spans="1:21" s="1371" customFormat="1" x14ac:dyDescent="0.25">
      <c r="A247" s="81"/>
      <c r="B247" s="81"/>
      <c r="C247" s="81"/>
      <c r="D247" s="81"/>
      <c r="E247" s="1351"/>
      <c r="F247" s="1352"/>
      <c r="G247" s="1111"/>
      <c r="H247" s="1111"/>
      <c r="K247" s="1352"/>
      <c r="L247" s="1352"/>
      <c r="M247" s="1352"/>
      <c r="N247" s="1352"/>
      <c r="O247" s="81"/>
      <c r="P247" s="1355"/>
      <c r="Q247" s="81"/>
      <c r="R247" s="81"/>
      <c r="S247" s="1111"/>
      <c r="T247" s="1356"/>
      <c r="U247" s="1357"/>
    </row>
    <row r="248" spans="1:21" s="1371" customFormat="1" x14ac:dyDescent="0.25">
      <c r="A248" s="81"/>
      <c r="B248" s="81"/>
      <c r="C248" s="81"/>
      <c r="D248" s="81"/>
      <c r="E248" s="1351"/>
      <c r="F248" s="1352"/>
      <c r="G248" s="1111"/>
      <c r="H248" s="1111"/>
      <c r="K248" s="1352"/>
      <c r="L248" s="1352"/>
      <c r="M248" s="1352"/>
      <c r="N248" s="1352"/>
      <c r="O248" s="81"/>
      <c r="P248" s="1355"/>
      <c r="Q248" s="81"/>
      <c r="R248" s="81"/>
      <c r="S248" s="1111"/>
      <c r="T248" s="1356"/>
      <c r="U248" s="1357"/>
    </row>
    <row r="249" spans="1:21" s="1371" customFormat="1" x14ac:dyDescent="0.25">
      <c r="A249" s="81"/>
      <c r="B249" s="81"/>
      <c r="C249" s="81"/>
      <c r="D249" s="1381"/>
      <c r="E249" s="1351"/>
      <c r="F249" s="1352"/>
      <c r="G249" s="1111"/>
      <c r="H249" s="1111"/>
      <c r="K249" s="1381"/>
      <c r="L249" s="1352"/>
      <c r="M249" s="1352"/>
      <c r="N249" s="1352"/>
      <c r="O249" s="81"/>
      <c r="P249" s="1355"/>
      <c r="Q249" s="81"/>
      <c r="R249" s="81"/>
      <c r="S249" s="1111"/>
      <c r="T249" s="1356"/>
      <c r="U249" s="1357"/>
    </row>
    <row r="250" spans="1:21" s="1371" customFormat="1" x14ac:dyDescent="0.25">
      <c r="A250" s="1341"/>
      <c r="B250" s="1341"/>
      <c r="C250" s="1341"/>
      <c r="D250" s="1353"/>
      <c r="E250" s="1419"/>
      <c r="F250" s="1352"/>
      <c r="G250" s="1111"/>
      <c r="H250" s="1111"/>
      <c r="I250" s="1111"/>
      <c r="J250" s="1381"/>
      <c r="K250" s="1352"/>
      <c r="L250" s="1352"/>
      <c r="M250" s="1352"/>
      <c r="N250" s="1352"/>
      <c r="O250" s="81"/>
      <c r="P250" s="1355"/>
      <c r="Q250" s="81"/>
      <c r="R250" s="81"/>
      <c r="S250" s="1111"/>
      <c r="T250" s="1356"/>
      <c r="U250" s="1357"/>
    </row>
    <row r="251" spans="1:21" s="1371" customFormat="1" x14ac:dyDescent="0.25">
      <c r="A251" s="81"/>
      <c r="B251" s="81"/>
      <c r="C251" s="81"/>
      <c r="D251" s="1111"/>
      <c r="E251" s="1418"/>
      <c r="F251" s="1111"/>
      <c r="G251" s="1111"/>
      <c r="H251" s="1111"/>
      <c r="I251" s="1111"/>
      <c r="J251" s="1381"/>
      <c r="K251" s="1352"/>
      <c r="L251" s="1352"/>
      <c r="M251" s="1352"/>
      <c r="N251" s="1352"/>
      <c r="O251" s="81"/>
      <c r="P251" s="1356"/>
      <c r="Q251" s="81"/>
      <c r="R251" s="81"/>
      <c r="S251" s="1111"/>
      <c r="T251" s="1356"/>
      <c r="U251" s="1357"/>
    </row>
    <row r="252" spans="1:21" s="1371" customFormat="1" x14ac:dyDescent="0.25">
      <c r="A252" s="81"/>
      <c r="B252" s="81"/>
      <c r="C252" s="81"/>
      <c r="D252" s="1111"/>
      <c r="E252" s="1418"/>
      <c r="F252" s="1111"/>
      <c r="G252" s="1111"/>
      <c r="H252" s="1111"/>
      <c r="I252" s="1111"/>
      <c r="J252" s="1381"/>
      <c r="K252" s="1352"/>
      <c r="L252" s="1352"/>
      <c r="M252" s="1352"/>
      <c r="N252" s="1352"/>
      <c r="O252" s="81"/>
      <c r="P252" s="1356"/>
      <c r="Q252" s="81"/>
      <c r="R252" s="81"/>
      <c r="S252" s="1111"/>
      <c r="T252" s="1356"/>
      <c r="U252" s="1357"/>
    </row>
    <row r="253" spans="1:21" s="1371" customFormat="1" x14ac:dyDescent="0.25">
      <c r="A253" s="81"/>
      <c r="B253" s="81"/>
      <c r="C253" s="81"/>
      <c r="D253" s="1111"/>
      <c r="E253" s="1418"/>
      <c r="F253" s="1111"/>
      <c r="G253" s="1111"/>
      <c r="H253" s="1111"/>
      <c r="I253" s="1111"/>
      <c r="J253" s="1381"/>
      <c r="K253" s="1352"/>
      <c r="L253" s="1352"/>
      <c r="M253" s="1352"/>
      <c r="N253" s="1352"/>
      <c r="O253" s="81"/>
      <c r="P253" s="1356"/>
      <c r="Q253" s="81"/>
      <c r="R253" s="81"/>
      <c r="S253" s="1111"/>
      <c r="T253" s="1356"/>
      <c r="U253" s="1357"/>
    </row>
    <row r="254" spans="1:21" s="1371" customFormat="1" x14ac:dyDescent="0.25">
      <c r="A254" s="81"/>
      <c r="B254" s="81"/>
      <c r="C254" s="81"/>
      <c r="D254" s="1111"/>
      <c r="E254" s="1418"/>
      <c r="F254" s="1111"/>
      <c r="G254" s="1111"/>
      <c r="H254" s="1111"/>
      <c r="I254" s="1111"/>
      <c r="J254" s="1381"/>
      <c r="K254" s="1352"/>
      <c r="L254" s="1352"/>
      <c r="M254" s="1352"/>
      <c r="N254" s="1352"/>
      <c r="O254" s="81"/>
      <c r="P254" s="1356"/>
      <c r="Q254" s="81"/>
      <c r="R254" s="81"/>
      <c r="S254" s="1111"/>
      <c r="T254" s="1356"/>
      <c r="U254" s="1357"/>
    </row>
    <row r="255" spans="1:21" s="1371" customFormat="1" x14ac:dyDescent="0.25">
      <c r="A255" s="81"/>
      <c r="B255" s="81"/>
      <c r="C255" s="81"/>
      <c r="D255" s="1111"/>
      <c r="E255" s="1418"/>
      <c r="F255" s="1111"/>
      <c r="G255" s="1111"/>
      <c r="H255" s="1111"/>
      <c r="I255" s="1111"/>
      <c r="J255" s="1381"/>
      <c r="K255" s="1352"/>
      <c r="L255" s="1352"/>
      <c r="M255" s="1352"/>
      <c r="N255" s="1352"/>
      <c r="O255" s="81"/>
      <c r="P255" s="1356"/>
      <c r="Q255" s="81"/>
      <c r="R255" s="81"/>
      <c r="S255" s="1111"/>
      <c r="T255" s="1356"/>
      <c r="U255" s="1357"/>
    </row>
    <row r="256" spans="1:21" s="1371" customFormat="1" x14ac:dyDescent="0.25">
      <c r="A256" s="81"/>
      <c r="B256" s="81"/>
      <c r="C256" s="81"/>
      <c r="D256" s="1111"/>
      <c r="E256" s="1418"/>
      <c r="F256" s="1111"/>
      <c r="G256" s="1111"/>
      <c r="H256" s="1111"/>
      <c r="I256" s="1111"/>
      <c r="J256" s="1381"/>
      <c r="K256" s="1352"/>
      <c r="L256" s="1352"/>
      <c r="M256" s="1352"/>
      <c r="N256" s="1352"/>
      <c r="O256" s="81"/>
      <c r="P256" s="1356"/>
      <c r="Q256" s="81"/>
      <c r="R256" s="81"/>
      <c r="S256" s="1111"/>
      <c r="T256" s="1356"/>
      <c r="U256" s="1357"/>
    </row>
    <row r="257" spans="1:21" s="1371" customFormat="1" x14ac:dyDescent="0.25">
      <c r="A257" s="81"/>
      <c r="B257" s="81"/>
      <c r="C257" s="81"/>
      <c r="D257" s="1111"/>
      <c r="E257" s="1418"/>
      <c r="F257" s="1111"/>
      <c r="G257" s="1111"/>
      <c r="H257" s="1111"/>
      <c r="I257" s="1111"/>
      <c r="J257" s="1381"/>
      <c r="K257" s="1352"/>
      <c r="L257" s="1352"/>
      <c r="M257" s="1352"/>
      <c r="N257" s="1352"/>
      <c r="O257" s="81"/>
      <c r="P257" s="1356"/>
      <c r="Q257" s="81"/>
      <c r="R257" s="81"/>
      <c r="S257" s="1111"/>
      <c r="T257" s="1356"/>
      <c r="U257" s="1357"/>
    </row>
    <row r="258" spans="1:21" s="1371" customFormat="1" x14ac:dyDescent="0.25">
      <c r="A258" s="81"/>
      <c r="B258" s="81"/>
      <c r="C258" s="81"/>
      <c r="D258" s="1352"/>
      <c r="E258" s="1418"/>
      <c r="F258" s="1111"/>
      <c r="G258" s="1111"/>
      <c r="H258" s="1111"/>
      <c r="I258" s="1111"/>
      <c r="J258" s="1381"/>
      <c r="K258" s="1352"/>
      <c r="L258" s="1352"/>
      <c r="M258" s="1352"/>
      <c r="N258" s="1352"/>
      <c r="O258" s="81"/>
      <c r="P258" s="1356"/>
      <c r="Q258" s="81"/>
      <c r="R258" s="81"/>
      <c r="S258" s="1111"/>
      <c r="T258" s="1356"/>
      <c r="U258" s="1357"/>
    </row>
    <row r="259" spans="1:21" s="1371" customFormat="1" x14ac:dyDescent="0.25">
      <c r="A259" s="81"/>
      <c r="B259" s="81"/>
      <c r="C259" s="81"/>
      <c r="D259" s="1352"/>
      <c r="E259" s="1418"/>
      <c r="F259" s="1111"/>
      <c r="G259" s="1111"/>
      <c r="H259" s="1111"/>
      <c r="I259" s="1111"/>
      <c r="J259" s="1381"/>
      <c r="K259" s="1352"/>
      <c r="L259" s="1352"/>
      <c r="M259" s="1352"/>
      <c r="N259" s="1352"/>
      <c r="O259" s="81"/>
      <c r="P259" s="1356"/>
      <c r="Q259" s="81"/>
      <c r="R259" s="81"/>
      <c r="S259" s="1111"/>
      <c r="T259" s="1356"/>
      <c r="U259" s="1357"/>
    </row>
    <row r="260" spans="1:21" s="1371" customFormat="1" x14ac:dyDescent="0.25">
      <c r="A260" s="81"/>
      <c r="B260" s="81"/>
      <c r="C260" s="81"/>
      <c r="D260" s="1352"/>
      <c r="E260" s="1418"/>
      <c r="F260" s="1111"/>
      <c r="G260" s="1111"/>
      <c r="H260" s="1111"/>
      <c r="I260" s="1111"/>
      <c r="J260" s="1381"/>
      <c r="K260" s="1352"/>
      <c r="L260" s="1352"/>
      <c r="M260" s="1352"/>
      <c r="N260" s="1352"/>
      <c r="O260" s="81"/>
      <c r="P260" s="1356"/>
      <c r="Q260" s="81"/>
      <c r="R260" s="81"/>
      <c r="S260" s="1111"/>
      <c r="T260" s="1356"/>
      <c r="U260" s="1357"/>
    </row>
    <row r="261" spans="1:21" s="1371" customFormat="1" x14ac:dyDescent="0.25">
      <c r="A261" s="81"/>
      <c r="B261" s="81"/>
      <c r="C261" s="81"/>
      <c r="D261" s="1352"/>
      <c r="E261" s="1418"/>
      <c r="F261" s="1111"/>
      <c r="G261" s="1111"/>
      <c r="H261" s="1111"/>
      <c r="I261" s="1111"/>
      <c r="J261" s="1381"/>
      <c r="K261" s="1352"/>
      <c r="L261" s="1352"/>
      <c r="M261" s="1352"/>
      <c r="N261" s="1352"/>
      <c r="O261" s="81"/>
      <c r="P261" s="1356"/>
      <c r="Q261" s="81"/>
      <c r="R261" s="81"/>
      <c r="S261" s="1111"/>
      <c r="T261" s="1356"/>
      <c r="U261" s="1357"/>
    </row>
    <row r="262" spans="1:21" s="1371" customFormat="1" x14ac:dyDescent="0.25">
      <c r="A262" s="1341"/>
      <c r="B262" s="1341"/>
      <c r="C262" s="1341"/>
      <c r="D262" s="1353"/>
      <c r="E262" s="1419"/>
      <c r="F262" s="1352"/>
      <c r="G262" s="1111"/>
      <c r="H262" s="1111"/>
      <c r="I262" s="1111"/>
      <c r="J262" s="1381"/>
      <c r="K262" s="1352"/>
      <c r="L262" s="1352"/>
      <c r="M262" s="1352"/>
      <c r="N262" s="1352"/>
      <c r="O262" s="81"/>
      <c r="P262" s="1355"/>
      <c r="Q262" s="81"/>
      <c r="R262" s="81"/>
      <c r="S262" s="1111"/>
      <c r="T262" s="1356"/>
      <c r="U262" s="1357"/>
    </row>
    <row r="263" spans="1:21" s="1371" customFormat="1" x14ac:dyDescent="0.25">
      <c r="A263" s="81"/>
      <c r="B263" s="81"/>
      <c r="C263" s="81"/>
      <c r="D263" s="1111"/>
      <c r="E263" s="1418"/>
      <c r="F263" s="1111"/>
      <c r="G263" s="1111"/>
      <c r="H263" s="1111"/>
      <c r="I263" s="1111"/>
      <c r="J263" s="1381"/>
      <c r="K263" s="1352"/>
      <c r="L263" s="1352"/>
      <c r="M263" s="1352"/>
      <c r="N263" s="1352"/>
      <c r="O263" s="81"/>
      <c r="P263" s="1356"/>
      <c r="Q263" s="81"/>
      <c r="R263" s="81"/>
      <c r="S263" s="1111"/>
      <c r="T263" s="1356"/>
      <c r="U263" s="1357"/>
    </row>
    <row r="264" spans="1:21" s="1371" customFormat="1" x14ac:dyDescent="0.25">
      <c r="A264" s="81"/>
      <c r="B264" s="81"/>
      <c r="C264" s="81"/>
      <c r="D264" s="1111"/>
      <c r="E264" s="1418"/>
      <c r="F264" s="1111"/>
      <c r="G264" s="1111"/>
      <c r="H264" s="1111"/>
      <c r="I264" s="1111"/>
      <c r="J264" s="1381"/>
      <c r="K264" s="1352"/>
      <c r="L264" s="1352"/>
      <c r="M264" s="1352"/>
      <c r="N264" s="1352"/>
      <c r="O264" s="81"/>
      <c r="P264" s="1356"/>
      <c r="Q264" s="81"/>
      <c r="R264" s="81"/>
      <c r="S264" s="1111"/>
      <c r="T264" s="1356"/>
      <c r="U264" s="1357"/>
    </row>
    <row r="265" spans="1:21" s="1371" customFormat="1" x14ac:dyDescent="0.25">
      <c r="A265" s="81"/>
      <c r="B265" s="81"/>
      <c r="C265" s="81"/>
      <c r="D265" s="1111"/>
      <c r="E265" s="1418"/>
      <c r="F265" s="1111"/>
      <c r="G265" s="1111"/>
      <c r="H265" s="1111"/>
      <c r="I265" s="1111"/>
      <c r="J265" s="1381"/>
      <c r="K265" s="1352"/>
      <c r="L265" s="1352"/>
      <c r="M265" s="1352"/>
      <c r="N265" s="1352"/>
      <c r="O265" s="81"/>
      <c r="P265" s="1356"/>
      <c r="Q265" s="81"/>
      <c r="R265" s="81"/>
      <c r="S265" s="1111"/>
      <c r="T265" s="1356"/>
      <c r="U265" s="1357"/>
    </row>
    <row r="266" spans="1:21" s="1371" customFormat="1" x14ac:dyDescent="0.25">
      <c r="A266" s="81"/>
      <c r="B266" s="81"/>
      <c r="C266" s="81"/>
      <c r="D266" s="1111"/>
      <c r="E266" s="1418"/>
      <c r="F266" s="1111"/>
      <c r="G266" s="1111"/>
      <c r="H266" s="1111"/>
      <c r="I266" s="1111"/>
      <c r="J266" s="1381"/>
      <c r="K266" s="1352"/>
      <c r="L266" s="1352"/>
      <c r="M266" s="1352"/>
      <c r="N266" s="1352"/>
      <c r="O266" s="81"/>
      <c r="P266" s="1356"/>
      <c r="Q266" s="81"/>
      <c r="R266" s="81"/>
      <c r="S266" s="1111"/>
      <c r="T266" s="1356"/>
      <c r="U266" s="1357"/>
    </row>
    <row r="267" spans="1:21" s="1371" customFormat="1" x14ac:dyDescent="0.25">
      <c r="A267" s="81"/>
      <c r="B267" s="81"/>
      <c r="C267" s="81"/>
      <c r="D267" s="1341"/>
      <c r="E267" s="1351"/>
      <c r="F267" s="1352"/>
      <c r="G267" s="1111"/>
      <c r="H267" s="1111"/>
      <c r="I267" s="1111"/>
      <c r="J267" s="1381"/>
      <c r="K267" s="1352"/>
      <c r="L267" s="1352"/>
      <c r="M267" s="1352"/>
      <c r="N267" s="1352"/>
      <c r="O267" s="81"/>
      <c r="P267" s="1355"/>
      <c r="Q267" s="81"/>
      <c r="R267" s="81"/>
      <c r="S267" s="1111"/>
      <c r="T267" s="1356"/>
      <c r="U267" s="1357"/>
    </row>
    <row r="268" spans="1:21" s="1371" customFormat="1" x14ac:dyDescent="0.25">
      <c r="A268" s="81"/>
      <c r="B268" s="81"/>
      <c r="C268" s="81"/>
      <c r="D268" s="1341"/>
      <c r="E268" s="1351"/>
      <c r="F268" s="1352"/>
      <c r="G268" s="1111"/>
      <c r="H268" s="1111"/>
      <c r="I268" s="1111"/>
      <c r="J268" s="1381"/>
      <c r="K268" s="1352"/>
      <c r="L268" s="1352"/>
      <c r="M268" s="1352"/>
      <c r="N268" s="1352"/>
      <c r="O268" s="81"/>
      <c r="P268" s="1355"/>
      <c r="Q268" s="81"/>
      <c r="R268" s="81"/>
      <c r="S268" s="1111"/>
      <c r="T268" s="1356"/>
      <c r="U268" s="1357"/>
    </row>
    <row r="269" spans="1:21" s="1371" customFormat="1" x14ac:dyDescent="0.25">
      <c r="A269" s="81"/>
      <c r="B269" s="81"/>
      <c r="C269" s="81"/>
      <c r="D269" s="1341"/>
      <c r="E269" s="1351"/>
      <c r="F269" s="1352"/>
      <c r="G269" s="1111"/>
      <c r="H269" s="1111"/>
      <c r="I269" s="1111"/>
      <c r="J269" s="1381"/>
      <c r="K269" s="1352"/>
      <c r="L269" s="1352"/>
      <c r="M269" s="1352"/>
      <c r="N269" s="1352"/>
      <c r="O269" s="81"/>
      <c r="P269" s="1355"/>
      <c r="Q269" s="81"/>
      <c r="R269" s="81"/>
      <c r="S269" s="1377"/>
      <c r="T269" s="1356"/>
      <c r="U269" s="1357"/>
    </row>
    <row r="270" spans="1:21" s="1371" customFormat="1" x14ac:dyDescent="0.25">
      <c r="A270" s="81"/>
      <c r="B270" s="81"/>
      <c r="C270" s="81"/>
      <c r="D270" s="1341"/>
      <c r="E270" s="1351"/>
      <c r="F270" s="1352"/>
      <c r="G270" s="1111"/>
      <c r="H270" s="1111"/>
      <c r="I270" s="1111"/>
      <c r="J270" s="1381"/>
      <c r="K270" s="1352"/>
      <c r="L270" s="1352"/>
      <c r="M270" s="1352"/>
      <c r="N270" s="1352"/>
      <c r="O270" s="81"/>
      <c r="P270" s="1355"/>
      <c r="Q270" s="81"/>
      <c r="R270" s="81"/>
      <c r="S270" s="1111"/>
      <c r="T270" s="1356"/>
      <c r="U270" s="1357"/>
    </row>
    <row r="271" spans="1:21" s="1371" customFormat="1" x14ac:dyDescent="0.25">
      <c r="A271" s="81"/>
      <c r="B271" s="81"/>
      <c r="C271" s="81"/>
      <c r="D271" s="1341"/>
      <c r="E271" s="1351"/>
      <c r="F271" s="1352"/>
      <c r="G271" s="1111"/>
      <c r="H271" s="1111"/>
      <c r="I271" s="1111"/>
      <c r="J271" s="1381"/>
      <c r="K271" s="1352"/>
      <c r="L271" s="1352"/>
      <c r="M271" s="1352"/>
      <c r="N271" s="1352"/>
      <c r="O271" s="81"/>
      <c r="P271" s="1355"/>
      <c r="Q271" s="81"/>
      <c r="R271" s="81"/>
      <c r="S271" s="1111"/>
      <c r="T271" s="1356"/>
      <c r="U271" s="1357"/>
    </row>
    <row r="272" spans="1:21" s="1371" customFormat="1" x14ac:dyDescent="0.25">
      <c r="A272" s="1341"/>
      <c r="B272" s="1341"/>
      <c r="C272" s="1341"/>
      <c r="D272" s="1353"/>
      <c r="E272" s="1419"/>
      <c r="F272" s="1352"/>
      <c r="G272" s="1111"/>
      <c r="H272" s="1111"/>
      <c r="I272" s="1111"/>
      <c r="J272" s="1381"/>
      <c r="K272" s="1352"/>
      <c r="L272" s="1352"/>
      <c r="M272" s="1352"/>
      <c r="N272" s="1352"/>
      <c r="O272" s="81"/>
      <c r="P272" s="1355"/>
      <c r="Q272" s="81"/>
      <c r="R272" s="81"/>
      <c r="S272" s="1111"/>
      <c r="T272" s="1356"/>
      <c r="U272" s="1357"/>
    </row>
    <row r="273" spans="1:21" s="1371" customFormat="1" x14ac:dyDescent="0.25">
      <c r="A273" s="81"/>
      <c r="B273" s="81"/>
      <c r="C273" s="81"/>
      <c r="D273" s="1111"/>
      <c r="E273" s="1418"/>
      <c r="F273" s="1111"/>
      <c r="G273" s="1111"/>
      <c r="H273" s="1111"/>
      <c r="I273" s="1111"/>
      <c r="J273" s="1381"/>
      <c r="K273" s="1352"/>
      <c r="L273" s="1352"/>
      <c r="M273" s="1352"/>
      <c r="N273" s="1352"/>
      <c r="O273" s="81"/>
      <c r="P273" s="1356"/>
      <c r="Q273" s="81"/>
      <c r="R273" s="81"/>
      <c r="S273" s="1111"/>
      <c r="T273" s="1356"/>
      <c r="U273" s="1357"/>
    </row>
    <row r="274" spans="1:21" s="1371" customFormat="1" x14ac:dyDescent="0.25">
      <c r="A274" s="81"/>
      <c r="B274" s="81"/>
      <c r="C274" s="81"/>
      <c r="D274" s="1111"/>
      <c r="E274" s="1418"/>
      <c r="F274" s="1111"/>
      <c r="G274" s="1111"/>
      <c r="H274" s="1111"/>
      <c r="I274" s="1111"/>
      <c r="J274" s="1381"/>
      <c r="K274" s="1352"/>
      <c r="L274" s="1352"/>
      <c r="M274" s="1352"/>
      <c r="N274" s="1352"/>
      <c r="O274" s="81"/>
      <c r="P274" s="1356"/>
      <c r="Q274" s="81"/>
      <c r="R274" s="81"/>
      <c r="S274" s="1111"/>
      <c r="T274" s="1356"/>
      <c r="U274" s="1357"/>
    </row>
    <row r="275" spans="1:21" s="1371" customFormat="1" x14ac:dyDescent="0.25">
      <c r="A275" s="81"/>
      <c r="B275" s="81"/>
      <c r="C275" s="81"/>
      <c r="D275" s="1111"/>
      <c r="E275" s="1418"/>
      <c r="F275" s="1111"/>
      <c r="G275" s="1111"/>
      <c r="H275" s="1111"/>
      <c r="I275" s="1111"/>
      <c r="J275" s="1381"/>
      <c r="K275" s="1352"/>
      <c r="L275" s="1352"/>
      <c r="M275" s="1352"/>
      <c r="N275" s="1352"/>
      <c r="O275" s="81"/>
      <c r="P275" s="1356"/>
      <c r="Q275" s="81"/>
      <c r="R275" s="81"/>
      <c r="S275" s="1111"/>
      <c r="T275" s="1356"/>
      <c r="U275" s="1357"/>
    </row>
    <row r="276" spans="1:21" s="1371" customFormat="1" x14ac:dyDescent="0.25">
      <c r="A276" s="81"/>
      <c r="B276" s="81"/>
      <c r="C276" s="81"/>
      <c r="D276" s="1111"/>
      <c r="E276" s="1418"/>
      <c r="F276" s="1111"/>
      <c r="G276" s="1111"/>
      <c r="H276" s="1111"/>
      <c r="I276" s="1111"/>
      <c r="J276" s="1381"/>
      <c r="K276" s="1352"/>
      <c r="L276" s="1352"/>
      <c r="M276" s="1352"/>
      <c r="N276" s="1352"/>
      <c r="O276" s="81"/>
      <c r="P276" s="1356"/>
      <c r="Q276" s="81"/>
      <c r="R276" s="81"/>
      <c r="S276" s="1111"/>
      <c r="T276" s="1356"/>
      <c r="U276" s="1357"/>
    </row>
    <row r="277" spans="1:21" s="1371" customFormat="1" x14ac:dyDescent="0.25">
      <c r="A277" s="81"/>
      <c r="B277" s="81"/>
      <c r="C277" s="81"/>
      <c r="D277" s="1111"/>
      <c r="E277" s="1418"/>
      <c r="F277" s="1111"/>
      <c r="G277" s="1111"/>
      <c r="H277" s="1111"/>
      <c r="I277" s="1111"/>
      <c r="J277" s="1381"/>
      <c r="K277" s="1352"/>
      <c r="L277" s="1352"/>
      <c r="M277" s="1352"/>
      <c r="N277" s="1352"/>
      <c r="O277" s="81"/>
      <c r="P277" s="1356"/>
      <c r="Q277" s="81"/>
      <c r="R277" s="81"/>
      <c r="S277" s="1111"/>
      <c r="T277" s="1356"/>
      <c r="U277" s="1357"/>
    </row>
    <row r="278" spans="1:21" s="1371" customFormat="1" x14ac:dyDescent="0.25">
      <c r="A278" s="81"/>
      <c r="B278" s="81"/>
      <c r="C278" s="81"/>
      <c r="D278" s="1111"/>
      <c r="E278" s="1418"/>
      <c r="F278" s="1111"/>
      <c r="G278" s="1111"/>
      <c r="H278" s="1111"/>
      <c r="I278" s="1111"/>
      <c r="J278" s="1381"/>
      <c r="K278" s="1352"/>
      <c r="L278" s="1352"/>
      <c r="M278" s="1352"/>
      <c r="N278" s="1352"/>
      <c r="O278" s="81"/>
      <c r="P278" s="1356"/>
      <c r="Q278" s="81"/>
      <c r="R278" s="81"/>
      <c r="S278" s="1111"/>
      <c r="T278" s="1356"/>
      <c r="U278" s="1357"/>
    </row>
    <row r="279" spans="1:21" s="1371" customFormat="1" x14ac:dyDescent="0.25">
      <c r="A279" s="81"/>
      <c r="B279" s="81"/>
      <c r="C279" s="81"/>
      <c r="D279" s="1111"/>
      <c r="E279" s="1418"/>
      <c r="F279" s="1352"/>
      <c r="G279" s="1111"/>
      <c r="H279" s="1111"/>
      <c r="I279" s="1111"/>
      <c r="J279" s="1381"/>
      <c r="K279" s="1111"/>
      <c r="L279" s="1352"/>
      <c r="M279" s="1352"/>
      <c r="N279" s="1352"/>
      <c r="O279" s="81"/>
      <c r="P279" s="1356"/>
      <c r="Q279" s="81"/>
      <c r="R279" s="81"/>
      <c r="S279" s="1111"/>
      <c r="T279" s="1356"/>
      <c r="U279" s="1357"/>
    </row>
    <row r="280" spans="1:21" s="1371" customFormat="1" x14ac:dyDescent="0.25">
      <c r="A280" s="1341"/>
      <c r="B280" s="1341"/>
      <c r="C280" s="1341"/>
      <c r="D280" s="1353"/>
      <c r="E280" s="1419"/>
      <c r="F280" s="1352"/>
      <c r="G280" s="1352"/>
      <c r="H280" s="1352"/>
      <c r="I280" s="1111"/>
      <c r="J280" s="1111"/>
      <c r="K280" s="1352"/>
      <c r="L280" s="1352"/>
      <c r="M280" s="1352"/>
      <c r="N280" s="1352"/>
      <c r="O280" s="81"/>
      <c r="P280" s="1355"/>
      <c r="Q280" s="81"/>
      <c r="R280" s="81"/>
      <c r="S280" s="1111"/>
      <c r="T280" s="1356"/>
      <c r="U280" s="1357"/>
    </row>
    <row r="281" spans="1:21" s="1371" customFormat="1" x14ac:dyDescent="0.25">
      <c r="A281" s="81"/>
      <c r="B281" s="81"/>
      <c r="C281" s="81"/>
      <c r="D281" s="1111"/>
      <c r="E281" s="1418"/>
      <c r="F281" s="1111"/>
      <c r="G281" s="1111"/>
      <c r="H281" s="1111"/>
      <c r="I281" s="1111"/>
      <c r="J281" s="1111"/>
      <c r="K281" s="1352"/>
      <c r="L281" s="1352"/>
      <c r="M281" s="1352"/>
      <c r="N281" s="1352"/>
      <c r="O281" s="81"/>
      <c r="P281" s="1356"/>
      <c r="Q281" s="81"/>
      <c r="R281" s="81"/>
      <c r="S281" s="1111"/>
      <c r="T281" s="1356"/>
      <c r="U281" s="1357"/>
    </row>
    <row r="282" spans="1:21" s="1371" customFormat="1" x14ac:dyDescent="0.25">
      <c r="A282" s="81"/>
      <c r="B282" s="81"/>
      <c r="C282" s="81"/>
      <c r="D282" s="1111"/>
      <c r="E282" s="1418"/>
      <c r="F282" s="1111"/>
      <c r="G282" s="1111"/>
      <c r="H282" s="1111"/>
      <c r="I282" s="1111"/>
      <c r="J282" s="1111"/>
      <c r="K282" s="1352"/>
      <c r="L282" s="1352"/>
      <c r="M282" s="1352"/>
      <c r="N282" s="1352"/>
      <c r="O282" s="81"/>
      <c r="P282" s="1356"/>
      <c r="Q282" s="81"/>
      <c r="R282" s="81"/>
      <c r="S282" s="1111"/>
      <c r="T282" s="1356"/>
      <c r="U282" s="1357"/>
    </row>
    <row r="283" spans="1:21" s="1371" customFormat="1" x14ac:dyDescent="0.25">
      <c r="A283" s="81"/>
      <c r="B283" s="81"/>
      <c r="C283" s="81"/>
      <c r="D283" s="1111"/>
      <c r="E283" s="1418"/>
      <c r="F283" s="1111"/>
      <c r="G283" s="1111"/>
      <c r="H283" s="1111"/>
      <c r="I283" s="1111"/>
      <c r="J283" s="1111"/>
      <c r="K283" s="1352"/>
      <c r="L283" s="1352"/>
      <c r="M283" s="1352"/>
      <c r="N283" s="1352"/>
      <c r="O283" s="81"/>
      <c r="P283" s="1356"/>
      <c r="Q283" s="81"/>
      <c r="R283" s="81"/>
      <c r="S283" s="1111"/>
      <c r="T283" s="1356"/>
      <c r="U283" s="1357"/>
    </row>
    <row r="284" spans="1:21" s="1371" customFormat="1" x14ac:dyDescent="0.25">
      <c r="A284" s="81"/>
      <c r="B284" s="81"/>
      <c r="C284" s="81"/>
      <c r="D284" s="1111"/>
      <c r="E284" s="1418"/>
      <c r="F284" s="1111"/>
      <c r="G284" s="1111"/>
      <c r="H284" s="1111"/>
      <c r="I284" s="1111"/>
      <c r="J284" s="1111"/>
      <c r="K284" s="1352"/>
      <c r="L284" s="1352"/>
      <c r="M284" s="1352"/>
      <c r="N284" s="1352"/>
      <c r="O284" s="81"/>
      <c r="P284" s="1356"/>
      <c r="Q284" s="81"/>
      <c r="R284" s="81"/>
      <c r="S284" s="1111"/>
      <c r="T284" s="1356"/>
      <c r="U284" s="1357"/>
    </row>
    <row r="285" spans="1:21" s="1371" customFormat="1" x14ac:dyDescent="0.25">
      <c r="A285" s="81"/>
      <c r="B285" s="81"/>
      <c r="C285" s="81"/>
      <c r="D285" s="1341"/>
      <c r="E285" s="1351"/>
      <c r="F285" s="1352"/>
      <c r="G285" s="1352"/>
      <c r="H285" s="1352"/>
      <c r="I285" s="1111"/>
      <c r="J285" s="1111"/>
      <c r="K285" s="1352"/>
      <c r="L285" s="1352"/>
      <c r="M285" s="1352"/>
      <c r="N285" s="1352"/>
      <c r="O285" s="81"/>
      <c r="P285" s="1355"/>
      <c r="Q285" s="81"/>
      <c r="R285" s="81"/>
      <c r="S285" s="1111"/>
      <c r="T285" s="1356"/>
      <c r="U285" s="1357"/>
    </row>
    <row r="286" spans="1:21" s="1371" customFormat="1" x14ac:dyDescent="0.25">
      <c r="A286" s="81"/>
      <c r="B286" s="81"/>
      <c r="C286" s="81"/>
      <c r="D286" s="1341"/>
      <c r="E286" s="1351"/>
      <c r="F286" s="1352"/>
      <c r="G286" s="1352"/>
      <c r="H286" s="1352"/>
      <c r="I286" s="1111"/>
      <c r="J286" s="1111"/>
      <c r="K286" s="1352"/>
      <c r="L286" s="1352"/>
      <c r="M286" s="1352"/>
      <c r="N286" s="1352"/>
      <c r="O286" s="81"/>
      <c r="P286" s="1355"/>
      <c r="Q286" s="81"/>
      <c r="R286" s="81"/>
      <c r="S286" s="1111"/>
      <c r="T286" s="1356"/>
      <c r="U286" s="1357"/>
    </row>
    <row r="287" spans="1:21" s="1371" customFormat="1" x14ac:dyDescent="0.25">
      <c r="A287" s="81"/>
      <c r="B287" s="81"/>
      <c r="C287" s="81"/>
      <c r="D287" s="1341"/>
      <c r="E287" s="1351"/>
      <c r="F287" s="1352"/>
      <c r="G287" s="1352"/>
      <c r="H287" s="1352"/>
      <c r="I287" s="1111"/>
      <c r="J287" s="1111"/>
      <c r="K287" s="1352"/>
      <c r="L287" s="1352"/>
      <c r="M287" s="1352"/>
      <c r="N287" s="1352"/>
      <c r="O287" s="81"/>
      <c r="P287" s="1355"/>
      <c r="Q287" s="81"/>
      <c r="R287" s="81"/>
      <c r="S287" s="1377"/>
      <c r="T287" s="1356"/>
      <c r="U287" s="1357"/>
    </row>
    <row r="288" spans="1:21" s="1371" customFormat="1" x14ac:dyDescent="0.25">
      <c r="A288" s="81"/>
      <c r="B288" s="81"/>
      <c r="C288" s="81"/>
      <c r="D288" s="1341"/>
      <c r="E288" s="1351"/>
      <c r="F288" s="1352"/>
      <c r="G288" s="1352"/>
      <c r="H288" s="1352"/>
      <c r="I288" s="1111"/>
      <c r="J288" s="1111"/>
      <c r="K288" s="1352"/>
      <c r="L288" s="1352"/>
      <c r="M288" s="1352"/>
      <c r="N288" s="1352"/>
      <c r="O288" s="81"/>
      <c r="P288" s="1355"/>
      <c r="Q288" s="81"/>
      <c r="R288" s="81"/>
      <c r="S288" s="1111"/>
      <c r="T288" s="1356"/>
      <c r="U288" s="1357"/>
    </row>
    <row r="289" spans="1:21" s="1371" customFormat="1" x14ac:dyDescent="0.25">
      <c r="A289" s="1341"/>
      <c r="B289" s="1341"/>
      <c r="C289" s="1341"/>
      <c r="D289" s="1353"/>
      <c r="E289" s="1419"/>
      <c r="F289" s="1352"/>
      <c r="G289" s="1111"/>
      <c r="H289" s="1111"/>
      <c r="I289" s="1111"/>
      <c r="J289" s="1381"/>
      <c r="K289" s="1352"/>
      <c r="L289" s="1352"/>
      <c r="M289" s="1352"/>
      <c r="N289" s="1352"/>
      <c r="O289" s="81"/>
      <c r="P289" s="1355"/>
      <c r="Q289" s="81"/>
      <c r="R289" s="81"/>
      <c r="S289" s="1111"/>
      <c r="T289" s="1356"/>
      <c r="U289" s="1357"/>
    </row>
    <row r="290" spans="1:21" s="1371" customFormat="1" x14ac:dyDescent="0.25">
      <c r="A290" s="81"/>
      <c r="B290" s="81"/>
      <c r="C290" s="81"/>
      <c r="D290" s="1111"/>
      <c r="E290" s="1418"/>
      <c r="F290" s="1111"/>
      <c r="G290" s="1111"/>
      <c r="H290" s="1111"/>
      <c r="I290" s="1111"/>
      <c r="J290" s="1381"/>
      <c r="K290" s="1352"/>
      <c r="L290" s="1352"/>
      <c r="M290" s="1352"/>
      <c r="N290" s="1352"/>
      <c r="O290" s="81"/>
      <c r="P290" s="1356"/>
      <c r="Q290" s="81"/>
      <c r="R290" s="81"/>
      <c r="S290" s="1111"/>
      <c r="T290" s="1356"/>
      <c r="U290" s="1357"/>
    </row>
    <row r="291" spans="1:21" s="1371" customFormat="1" x14ac:dyDescent="0.25">
      <c r="A291" s="81"/>
      <c r="B291" s="81"/>
      <c r="C291" s="81"/>
      <c r="D291" s="1111"/>
      <c r="E291" s="1418"/>
      <c r="F291" s="1111"/>
      <c r="G291" s="1111"/>
      <c r="H291" s="1111"/>
      <c r="I291" s="1111"/>
      <c r="J291" s="1381"/>
      <c r="K291" s="1352"/>
      <c r="L291" s="1352"/>
      <c r="M291" s="1352"/>
      <c r="N291" s="1352"/>
      <c r="O291" s="81"/>
      <c r="P291" s="1356"/>
      <c r="Q291" s="81"/>
      <c r="R291" s="81"/>
      <c r="S291" s="1111"/>
      <c r="T291" s="1356"/>
      <c r="U291" s="1357"/>
    </row>
    <row r="292" spans="1:21" s="1371" customFormat="1" x14ac:dyDescent="0.25">
      <c r="A292" s="81"/>
      <c r="B292" s="81"/>
      <c r="C292" s="81"/>
      <c r="D292" s="1111"/>
      <c r="E292" s="1418"/>
      <c r="F292" s="1111"/>
      <c r="G292" s="1111"/>
      <c r="H292" s="1111"/>
      <c r="I292" s="1111"/>
      <c r="J292" s="1381"/>
      <c r="K292" s="1352"/>
      <c r="L292" s="1352"/>
      <c r="M292" s="1352"/>
      <c r="N292" s="1352"/>
      <c r="O292" s="81"/>
      <c r="P292" s="1356"/>
      <c r="Q292" s="81"/>
      <c r="R292" s="81"/>
      <c r="S292" s="1111"/>
      <c r="T292" s="1356"/>
      <c r="U292" s="1357"/>
    </row>
    <row r="293" spans="1:21" s="1371" customFormat="1" x14ac:dyDescent="0.25">
      <c r="A293" s="81"/>
      <c r="B293" s="81"/>
      <c r="C293" s="81"/>
      <c r="D293" s="1111"/>
      <c r="E293" s="1418"/>
      <c r="F293" s="1111"/>
      <c r="G293" s="1111"/>
      <c r="H293" s="1111"/>
      <c r="I293" s="1111"/>
      <c r="J293" s="1381"/>
      <c r="K293" s="1352"/>
      <c r="L293" s="1352"/>
      <c r="M293" s="1352"/>
      <c r="N293" s="1352"/>
      <c r="O293" s="81"/>
      <c r="P293" s="1356"/>
      <c r="Q293" s="81"/>
      <c r="R293" s="81"/>
      <c r="S293" s="1111"/>
      <c r="T293" s="1356"/>
      <c r="U293" s="1357"/>
    </row>
    <row r="294" spans="1:21" s="1371" customFormat="1" x14ac:dyDescent="0.25">
      <c r="A294" s="81"/>
      <c r="B294" s="81"/>
      <c r="C294" s="81"/>
      <c r="D294" s="1111"/>
      <c r="E294" s="1418"/>
      <c r="F294" s="1111"/>
      <c r="G294" s="1111"/>
      <c r="H294" s="1111"/>
      <c r="I294" s="1111"/>
      <c r="J294" s="1381"/>
      <c r="K294" s="1352"/>
      <c r="L294" s="1352"/>
      <c r="M294" s="1352"/>
      <c r="N294" s="1352"/>
      <c r="O294" s="81"/>
      <c r="P294" s="1356"/>
      <c r="Q294" s="81"/>
      <c r="R294" s="81"/>
      <c r="S294" s="1111"/>
      <c r="T294" s="1356"/>
      <c r="U294" s="1357"/>
    </row>
    <row r="295" spans="1:21" s="1371" customFormat="1" x14ac:dyDescent="0.25">
      <c r="A295" s="81"/>
      <c r="B295" s="81"/>
      <c r="C295" s="81"/>
      <c r="D295" s="1111"/>
      <c r="E295" s="1418"/>
      <c r="F295" s="1111"/>
      <c r="G295" s="1111"/>
      <c r="H295" s="1111"/>
      <c r="I295" s="1111"/>
      <c r="J295" s="1381"/>
      <c r="K295" s="1352"/>
      <c r="L295" s="1352"/>
      <c r="M295" s="1352"/>
      <c r="N295" s="1352"/>
      <c r="O295" s="81"/>
      <c r="P295" s="1356"/>
      <c r="Q295" s="81"/>
      <c r="R295" s="81"/>
      <c r="S295" s="1111"/>
      <c r="T295" s="1356"/>
      <c r="U295" s="1357"/>
    </row>
    <row r="296" spans="1:21" s="1371" customFormat="1" x14ac:dyDescent="0.25">
      <c r="A296" s="81"/>
      <c r="B296" s="81"/>
      <c r="C296" s="81"/>
      <c r="D296" s="1111"/>
      <c r="E296" s="1418"/>
      <c r="F296" s="1352"/>
      <c r="G296" s="1111"/>
      <c r="H296" s="1111"/>
      <c r="I296" s="1111"/>
      <c r="J296" s="1381"/>
      <c r="K296" s="1111"/>
      <c r="L296" s="1352"/>
      <c r="M296" s="1352"/>
      <c r="N296" s="1352"/>
      <c r="O296" s="81"/>
      <c r="P296" s="1356"/>
      <c r="Q296" s="81"/>
      <c r="R296" s="81"/>
      <c r="S296" s="1111"/>
      <c r="T296" s="1356"/>
      <c r="U296" s="1357"/>
    </row>
    <row r="297" spans="1:21" s="1371" customFormat="1" x14ac:dyDescent="0.25">
      <c r="A297" s="1341"/>
      <c r="B297" s="1341"/>
      <c r="C297" s="1341"/>
      <c r="D297" s="1353"/>
      <c r="E297" s="1419"/>
      <c r="F297" s="1352"/>
      <c r="G297" s="1111"/>
      <c r="H297" s="1111"/>
      <c r="I297" s="1111"/>
      <c r="J297" s="1381"/>
      <c r="K297" s="1352"/>
      <c r="L297" s="1352"/>
      <c r="M297" s="1352"/>
      <c r="N297" s="1352"/>
      <c r="O297" s="81"/>
      <c r="P297" s="1355"/>
      <c r="Q297" s="81"/>
      <c r="R297" s="81"/>
      <c r="S297" s="1111"/>
      <c r="T297" s="1356"/>
      <c r="U297" s="1357"/>
    </row>
    <row r="298" spans="1:21" s="1371" customFormat="1" x14ac:dyDescent="0.25">
      <c r="A298" s="81"/>
      <c r="B298" s="81"/>
      <c r="C298" s="81"/>
      <c r="D298" s="1111"/>
      <c r="E298" s="1418"/>
      <c r="F298" s="1111"/>
      <c r="G298" s="1111"/>
      <c r="H298" s="1111"/>
      <c r="I298" s="1111"/>
      <c r="J298" s="1381"/>
      <c r="K298" s="1352"/>
      <c r="L298" s="1352"/>
      <c r="M298" s="1352"/>
      <c r="N298" s="1352"/>
      <c r="O298" s="81"/>
      <c r="P298" s="1356"/>
      <c r="Q298" s="81"/>
      <c r="R298" s="81"/>
      <c r="S298" s="1111"/>
      <c r="T298" s="1356"/>
      <c r="U298" s="1357"/>
    </row>
    <row r="299" spans="1:21" s="1371" customFormat="1" x14ac:dyDescent="0.25">
      <c r="A299" s="81"/>
      <c r="B299" s="81"/>
      <c r="C299" s="81"/>
      <c r="D299" s="1111"/>
      <c r="E299" s="1418"/>
      <c r="F299" s="1111"/>
      <c r="G299" s="1111"/>
      <c r="H299" s="1111"/>
      <c r="I299" s="1111"/>
      <c r="J299" s="1381"/>
      <c r="K299" s="1352"/>
      <c r="L299" s="1352"/>
      <c r="M299" s="1352"/>
      <c r="N299" s="1352"/>
      <c r="O299" s="81"/>
      <c r="P299" s="1356"/>
      <c r="Q299" s="81"/>
      <c r="R299" s="81"/>
      <c r="S299" s="1111"/>
      <c r="T299" s="1356"/>
      <c r="U299" s="1357"/>
    </row>
    <row r="300" spans="1:21" s="1371" customFormat="1" x14ac:dyDescent="0.25">
      <c r="A300" s="81"/>
      <c r="B300" s="81"/>
      <c r="C300" s="81"/>
      <c r="D300" s="1111"/>
      <c r="E300" s="1418"/>
      <c r="F300" s="1111"/>
      <c r="G300" s="1111"/>
      <c r="H300" s="1111"/>
      <c r="I300" s="1111"/>
      <c r="J300" s="1381"/>
      <c r="K300" s="1352"/>
      <c r="L300" s="1352"/>
      <c r="M300" s="1352"/>
      <c r="N300" s="1352"/>
      <c r="O300" s="81"/>
      <c r="P300" s="1356"/>
      <c r="Q300" s="81"/>
      <c r="R300" s="81"/>
      <c r="S300" s="1111"/>
      <c r="T300" s="1356"/>
      <c r="U300" s="1357"/>
    </row>
    <row r="301" spans="1:21" s="1371" customFormat="1" x14ac:dyDescent="0.25">
      <c r="A301" s="81"/>
      <c r="B301" s="81"/>
      <c r="C301" s="81"/>
      <c r="D301" s="1111"/>
      <c r="E301" s="1418"/>
      <c r="F301" s="1111"/>
      <c r="G301" s="1111"/>
      <c r="H301" s="1111"/>
      <c r="I301" s="1111"/>
      <c r="J301" s="1381"/>
      <c r="K301" s="1352"/>
      <c r="L301" s="1352"/>
      <c r="M301" s="1352"/>
      <c r="N301" s="1352"/>
      <c r="O301" s="81"/>
      <c r="P301" s="1356"/>
      <c r="Q301" s="81"/>
      <c r="R301" s="81"/>
      <c r="S301" s="1111"/>
      <c r="T301" s="1356"/>
      <c r="U301" s="1357"/>
    </row>
    <row r="302" spans="1:21" s="1371" customFormat="1" x14ac:dyDescent="0.25">
      <c r="A302" s="81"/>
      <c r="B302" s="81"/>
      <c r="C302" s="81"/>
      <c r="D302" s="1111"/>
      <c r="E302" s="1418"/>
      <c r="F302" s="1111"/>
      <c r="G302" s="1111"/>
      <c r="H302" s="1111"/>
      <c r="I302" s="1111"/>
      <c r="J302" s="1381"/>
      <c r="K302" s="1352"/>
      <c r="L302" s="1352"/>
      <c r="M302" s="1352"/>
      <c r="N302" s="1352"/>
      <c r="O302" s="81"/>
      <c r="P302" s="1356"/>
      <c r="Q302" s="81"/>
      <c r="R302" s="81"/>
      <c r="S302" s="1111"/>
      <c r="T302" s="1356"/>
      <c r="U302" s="1357"/>
    </row>
    <row r="303" spans="1:21" s="1371" customFormat="1" x14ac:dyDescent="0.25">
      <c r="A303" s="81"/>
      <c r="B303" s="81"/>
      <c r="C303" s="81"/>
      <c r="D303" s="1111"/>
      <c r="E303" s="1418"/>
      <c r="F303" s="1111"/>
      <c r="G303" s="1111"/>
      <c r="H303" s="1111"/>
      <c r="I303" s="1111"/>
      <c r="J303" s="1381"/>
      <c r="K303" s="1352"/>
      <c r="L303" s="1352"/>
      <c r="M303" s="1352"/>
      <c r="N303" s="1352"/>
      <c r="O303" s="81"/>
      <c r="P303" s="1356"/>
      <c r="Q303" s="81"/>
      <c r="R303" s="81"/>
      <c r="S303" s="1111"/>
      <c r="T303" s="1356"/>
      <c r="U303" s="1357"/>
    </row>
    <row r="304" spans="1:21" s="1371" customFormat="1" x14ac:dyDescent="0.25">
      <c r="A304" s="81"/>
      <c r="B304" s="81"/>
      <c r="C304" s="81"/>
      <c r="D304" s="1111"/>
      <c r="E304" s="1418"/>
      <c r="F304" s="1111"/>
      <c r="G304" s="1111"/>
      <c r="H304" s="1111"/>
      <c r="I304" s="1111"/>
      <c r="J304" s="1381"/>
      <c r="K304" s="1352"/>
      <c r="L304" s="1352"/>
      <c r="M304" s="1352"/>
      <c r="N304" s="1352"/>
      <c r="O304" s="81"/>
      <c r="P304" s="1356"/>
      <c r="Q304" s="81"/>
      <c r="R304" s="81"/>
      <c r="S304" s="1111"/>
      <c r="T304" s="1356"/>
      <c r="U304" s="1357"/>
    </row>
    <row r="305" spans="1:21" s="1371" customFormat="1" x14ac:dyDescent="0.25">
      <c r="A305" s="81"/>
      <c r="B305" s="81"/>
      <c r="C305" s="81"/>
      <c r="D305" s="1111"/>
      <c r="E305" s="1418"/>
      <c r="F305" s="1111"/>
      <c r="G305" s="1111"/>
      <c r="H305" s="1111"/>
      <c r="I305" s="1111"/>
      <c r="J305" s="1381"/>
      <c r="K305" s="1352"/>
      <c r="L305" s="1352"/>
      <c r="M305" s="1352"/>
      <c r="N305" s="1352"/>
      <c r="O305" s="81"/>
      <c r="P305" s="1356"/>
      <c r="Q305" s="81"/>
      <c r="R305" s="81"/>
      <c r="S305" s="1111"/>
      <c r="T305" s="1356"/>
      <c r="U305" s="1357"/>
    </row>
    <row r="306" spans="1:21" s="1371" customFormat="1" x14ac:dyDescent="0.25">
      <c r="A306" s="81"/>
      <c r="B306" s="81"/>
      <c r="C306" s="81"/>
      <c r="D306" s="1111"/>
      <c r="E306" s="1418"/>
      <c r="F306" s="1111"/>
      <c r="G306" s="1111"/>
      <c r="H306" s="1111"/>
      <c r="I306" s="1111"/>
      <c r="J306" s="1381"/>
      <c r="K306" s="1352"/>
      <c r="L306" s="1352"/>
      <c r="M306" s="1352"/>
      <c r="N306" s="1352"/>
      <c r="O306" s="81"/>
      <c r="P306" s="1356"/>
      <c r="Q306" s="81"/>
      <c r="R306" s="81"/>
      <c r="S306" s="1111"/>
      <c r="T306" s="1356"/>
      <c r="U306" s="1357"/>
    </row>
    <row r="307" spans="1:21" s="1371" customFormat="1" x14ac:dyDescent="0.25">
      <c r="A307" s="81"/>
      <c r="B307" s="81"/>
      <c r="C307" s="81"/>
      <c r="D307" s="1111"/>
      <c r="E307" s="1418"/>
      <c r="F307" s="1111"/>
      <c r="G307" s="1111"/>
      <c r="H307" s="1111"/>
      <c r="I307" s="1111"/>
      <c r="J307" s="1381"/>
      <c r="K307" s="1352"/>
      <c r="L307" s="1352"/>
      <c r="M307" s="1352"/>
      <c r="N307" s="1352"/>
      <c r="O307" s="81"/>
      <c r="P307" s="1356"/>
      <c r="Q307" s="81"/>
      <c r="R307" s="81"/>
      <c r="S307" s="1111"/>
      <c r="T307" s="1356"/>
      <c r="U307" s="1357"/>
    </row>
    <row r="308" spans="1:21" s="1371" customFormat="1" x14ac:dyDescent="0.25">
      <c r="A308" s="81"/>
      <c r="B308" s="81"/>
      <c r="C308" s="81"/>
      <c r="D308" s="1111"/>
      <c r="E308" s="1418"/>
      <c r="F308" s="1111"/>
      <c r="G308" s="1111"/>
      <c r="H308" s="1111"/>
      <c r="I308" s="1111"/>
      <c r="J308" s="1381"/>
      <c r="K308" s="1352"/>
      <c r="L308" s="1352"/>
      <c r="M308" s="1352"/>
      <c r="N308" s="1352"/>
      <c r="O308" s="81"/>
      <c r="P308" s="1356"/>
      <c r="Q308" s="81"/>
      <c r="R308" s="81"/>
      <c r="S308" s="1111"/>
      <c r="T308" s="1356"/>
      <c r="U308" s="1357"/>
    </row>
    <row r="309" spans="1:21" s="1371" customFormat="1" x14ac:dyDescent="0.25">
      <c r="A309" s="81"/>
      <c r="B309" s="81"/>
      <c r="C309" s="81"/>
      <c r="D309" s="1111"/>
      <c r="E309" s="1418"/>
      <c r="F309" s="1111"/>
      <c r="G309" s="1111"/>
      <c r="H309" s="1111"/>
      <c r="I309" s="1111"/>
      <c r="J309" s="1381"/>
      <c r="K309" s="1352"/>
      <c r="L309" s="1352"/>
      <c r="M309" s="1352"/>
      <c r="N309" s="1352"/>
      <c r="O309" s="81"/>
      <c r="P309" s="1356"/>
      <c r="Q309" s="81"/>
      <c r="R309" s="81"/>
      <c r="S309" s="1111"/>
      <c r="T309" s="1356"/>
      <c r="U309" s="1357"/>
    </row>
    <row r="310" spans="1:21" s="1371" customFormat="1" x14ac:dyDescent="0.25">
      <c r="A310" s="1341"/>
      <c r="B310" s="1341"/>
      <c r="C310" s="1341"/>
      <c r="D310" s="1353"/>
      <c r="E310" s="1419"/>
      <c r="F310" s="1352"/>
      <c r="G310" s="1352"/>
      <c r="H310" s="1111"/>
      <c r="I310" s="1111"/>
      <c r="J310" s="1381"/>
      <c r="K310" s="1352"/>
      <c r="L310" s="1352"/>
      <c r="M310" s="1352"/>
      <c r="N310" s="1352"/>
      <c r="O310" s="81"/>
      <c r="P310" s="1355"/>
      <c r="Q310" s="81"/>
      <c r="R310" s="81"/>
      <c r="S310" s="1111"/>
      <c r="T310" s="1356"/>
      <c r="U310" s="1357"/>
    </row>
    <row r="311" spans="1:21" s="1371" customFormat="1" x14ac:dyDescent="0.25">
      <c r="A311" s="81"/>
      <c r="B311" s="81"/>
      <c r="C311" s="81"/>
      <c r="D311" s="1111"/>
      <c r="E311" s="1418"/>
      <c r="F311" s="1111"/>
      <c r="G311" s="1111"/>
      <c r="H311" s="1111"/>
      <c r="I311" s="1111"/>
      <c r="J311" s="1381"/>
      <c r="K311" s="1352"/>
      <c r="L311" s="1352"/>
      <c r="M311" s="1352"/>
      <c r="N311" s="1352"/>
      <c r="O311" s="81"/>
      <c r="P311" s="1356"/>
      <c r="Q311" s="81"/>
      <c r="R311" s="81"/>
      <c r="S311" s="1111"/>
      <c r="T311" s="1356"/>
      <c r="U311" s="1357"/>
    </row>
    <row r="312" spans="1:21" s="1371" customFormat="1" x14ac:dyDescent="0.25">
      <c r="A312" s="81"/>
      <c r="B312" s="81"/>
      <c r="C312" s="81"/>
      <c r="D312" s="1111"/>
      <c r="E312" s="1418"/>
      <c r="F312" s="1111"/>
      <c r="G312" s="1111"/>
      <c r="H312" s="1111"/>
      <c r="I312" s="1111"/>
      <c r="J312" s="1381"/>
      <c r="K312" s="1352"/>
      <c r="L312" s="1352"/>
      <c r="M312" s="1352"/>
      <c r="N312" s="1352"/>
      <c r="O312" s="81"/>
      <c r="P312" s="1356"/>
      <c r="Q312" s="81"/>
      <c r="R312" s="81"/>
      <c r="S312" s="1111"/>
      <c r="T312" s="1356"/>
      <c r="U312" s="1357"/>
    </row>
    <row r="313" spans="1:21" s="1371" customFormat="1" x14ac:dyDescent="0.25">
      <c r="A313" s="81"/>
      <c r="B313" s="81"/>
      <c r="C313" s="81"/>
      <c r="D313" s="1111"/>
      <c r="E313" s="1418"/>
      <c r="F313" s="1111"/>
      <c r="G313" s="1111"/>
      <c r="H313" s="1111"/>
      <c r="I313" s="1111"/>
      <c r="J313" s="1381"/>
      <c r="K313" s="1352"/>
      <c r="L313" s="1352"/>
      <c r="M313" s="1352"/>
      <c r="N313" s="1352"/>
      <c r="O313" s="81"/>
      <c r="P313" s="1356"/>
      <c r="Q313" s="81"/>
      <c r="R313" s="81"/>
      <c r="S313" s="1111"/>
      <c r="T313" s="1356"/>
      <c r="U313" s="1357"/>
    </row>
    <row r="314" spans="1:21" s="1371" customFormat="1" x14ac:dyDescent="0.25">
      <c r="A314" s="81"/>
      <c r="B314" s="81"/>
      <c r="C314" s="81"/>
      <c r="D314" s="1111"/>
      <c r="E314" s="1418"/>
      <c r="F314" s="1111"/>
      <c r="G314" s="1111"/>
      <c r="H314" s="1111"/>
      <c r="I314" s="1111"/>
      <c r="J314" s="1381"/>
      <c r="K314" s="1352"/>
      <c r="L314" s="1352"/>
      <c r="M314" s="1352"/>
      <c r="N314" s="1352"/>
      <c r="O314" s="81"/>
      <c r="P314" s="1356"/>
      <c r="Q314" s="81"/>
      <c r="R314" s="81"/>
      <c r="S314" s="1111"/>
      <c r="T314" s="1356"/>
      <c r="U314" s="1357"/>
    </row>
    <row r="315" spans="1:21" s="1371" customFormat="1" x14ac:dyDescent="0.25">
      <c r="A315" s="81"/>
      <c r="B315" s="81"/>
      <c r="C315" s="81"/>
      <c r="D315" s="1341"/>
      <c r="E315" s="1351"/>
      <c r="F315" s="1352"/>
      <c r="G315" s="1111"/>
      <c r="H315" s="1111"/>
      <c r="I315" s="1111"/>
      <c r="J315" s="1381"/>
      <c r="K315" s="1352"/>
      <c r="L315" s="1352"/>
      <c r="M315" s="1352"/>
      <c r="N315" s="1352"/>
      <c r="O315" s="81"/>
      <c r="P315" s="1355"/>
      <c r="Q315" s="81"/>
      <c r="R315" s="81"/>
      <c r="S315" s="1111"/>
      <c r="T315" s="1356"/>
      <c r="U315" s="1357"/>
    </row>
    <row r="316" spans="1:21" s="1371" customFormat="1" x14ac:dyDescent="0.25">
      <c r="A316" s="81"/>
      <c r="B316" s="81"/>
      <c r="C316" s="81"/>
      <c r="D316" s="1341"/>
      <c r="E316" s="1351"/>
      <c r="F316" s="1352"/>
      <c r="G316" s="1111"/>
      <c r="H316" s="1111"/>
      <c r="I316" s="1111"/>
      <c r="J316" s="1381"/>
      <c r="K316" s="1352"/>
      <c r="L316" s="1352"/>
      <c r="M316" s="1352"/>
      <c r="N316" s="1352"/>
      <c r="O316" s="81"/>
      <c r="P316" s="1355"/>
      <c r="Q316" s="81"/>
      <c r="R316" s="81"/>
      <c r="S316" s="1111"/>
      <c r="T316" s="1356"/>
      <c r="U316" s="1357"/>
    </row>
    <row r="317" spans="1:21" s="1371" customFormat="1" x14ac:dyDescent="0.25">
      <c r="A317" s="81"/>
      <c r="B317" s="81"/>
      <c r="C317" s="81"/>
      <c r="D317" s="1341"/>
      <c r="E317" s="1351"/>
      <c r="F317" s="1352"/>
      <c r="G317" s="1111"/>
      <c r="H317" s="1111"/>
      <c r="I317" s="1111"/>
      <c r="J317" s="1381"/>
      <c r="K317" s="1352"/>
      <c r="L317" s="1352"/>
      <c r="M317" s="1352"/>
      <c r="N317" s="1352"/>
      <c r="O317" s="81"/>
      <c r="P317" s="1355"/>
      <c r="Q317" s="81"/>
      <c r="R317" s="81"/>
      <c r="S317" s="1377"/>
      <c r="T317" s="1356"/>
      <c r="U317" s="1357"/>
    </row>
    <row r="318" spans="1:21" s="1371" customFormat="1" x14ac:dyDescent="0.25">
      <c r="A318" s="81"/>
      <c r="B318" s="81"/>
      <c r="C318" s="81"/>
      <c r="D318" s="1341"/>
      <c r="E318" s="1351"/>
      <c r="F318" s="1352"/>
      <c r="G318" s="1111"/>
      <c r="H318" s="1111"/>
      <c r="I318" s="1111"/>
      <c r="J318" s="1381"/>
      <c r="K318" s="1352"/>
      <c r="L318" s="1352"/>
      <c r="M318" s="1352"/>
      <c r="N318" s="1352"/>
      <c r="O318" s="81"/>
      <c r="P318" s="1355"/>
      <c r="Q318" s="81"/>
      <c r="R318" s="81"/>
      <c r="S318" s="1111"/>
      <c r="T318" s="1356"/>
      <c r="U318" s="1357"/>
    </row>
    <row r="319" spans="1:21" s="1371" customFormat="1" x14ac:dyDescent="0.25">
      <c r="A319" s="81"/>
      <c r="B319" s="81"/>
      <c r="C319" s="81"/>
      <c r="D319" s="1341"/>
      <c r="E319" s="1351"/>
      <c r="F319" s="1352"/>
      <c r="G319" s="1111"/>
      <c r="H319" s="1111"/>
      <c r="I319" s="1111"/>
      <c r="J319" s="1381"/>
      <c r="K319" s="1352"/>
      <c r="L319" s="1352"/>
      <c r="M319" s="1352"/>
      <c r="N319" s="1352"/>
      <c r="O319" s="81"/>
      <c r="P319" s="1355"/>
      <c r="Q319" s="81"/>
      <c r="R319" s="81"/>
      <c r="S319" s="1111"/>
      <c r="T319" s="1356"/>
      <c r="U319" s="1357"/>
    </row>
    <row r="320" spans="1:21" s="1371" customFormat="1" x14ac:dyDescent="0.25">
      <c r="A320" s="81"/>
      <c r="B320" s="81"/>
      <c r="C320" s="81"/>
      <c r="D320" s="1341"/>
      <c r="E320" s="1351"/>
      <c r="F320" s="1352"/>
      <c r="G320" s="1111"/>
      <c r="H320" s="1111"/>
      <c r="I320" s="1111"/>
      <c r="J320" s="1381"/>
      <c r="K320" s="1352"/>
      <c r="L320" s="1352"/>
      <c r="M320" s="1352"/>
      <c r="N320" s="1352"/>
      <c r="O320" s="81"/>
      <c r="P320" s="1355"/>
      <c r="Q320" s="81"/>
      <c r="R320" s="81"/>
      <c r="S320" s="1377"/>
      <c r="T320" s="1356"/>
      <c r="U320" s="1357"/>
    </row>
    <row r="321" spans="1:21" s="1371" customFormat="1" x14ac:dyDescent="0.25">
      <c r="A321" s="81"/>
      <c r="B321" s="81"/>
      <c r="C321" s="81"/>
      <c r="D321" s="1341"/>
      <c r="E321" s="1351"/>
      <c r="F321" s="1352"/>
      <c r="G321" s="1111"/>
      <c r="H321" s="1111"/>
      <c r="I321" s="1111"/>
      <c r="J321" s="1381"/>
      <c r="K321" s="1352"/>
      <c r="L321" s="1352"/>
      <c r="M321" s="1352"/>
      <c r="N321" s="1352"/>
      <c r="O321" s="81"/>
      <c r="P321" s="1355"/>
      <c r="Q321" s="81"/>
      <c r="R321" s="81"/>
      <c r="S321" s="1111"/>
      <c r="T321" s="1356"/>
      <c r="U321" s="1357"/>
    </row>
    <row r="322" spans="1:21" s="1371" customFormat="1" x14ac:dyDescent="0.25">
      <c r="A322" s="81"/>
      <c r="B322" s="81"/>
      <c r="C322" s="81"/>
      <c r="D322" s="1341"/>
      <c r="E322" s="1351"/>
      <c r="F322" s="1352"/>
      <c r="G322" s="1111"/>
      <c r="H322" s="1111"/>
      <c r="I322" s="1111"/>
      <c r="J322" s="1381"/>
      <c r="K322" s="1352"/>
      <c r="L322" s="1352"/>
      <c r="M322" s="1352"/>
      <c r="N322" s="1352"/>
      <c r="O322" s="81"/>
      <c r="P322" s="1355"/>
      <c r="Q322" s="81"/>
      <c r="R322" s="81"/>
      <c r="S322" s="1111"/>
      <c r="T322" s="1356"/>
      <c r="U322" s="1357"/>
    </row>
    <row r="323" spans="1:21" s="1371" customFormat="1" x14ac:dyDescent="0.25">
      <c r="A323" s="1341"/>
      <c r="B323" s="1341"/>
      <c r="C323" s="1341"/>
      <c r="D323" s="1353"/>
      <c r="E323" s="1419"/>
      <c r="F323" s="1352"/>
      <c r="G323" s="1111"/>
      <c r="H323" s="1111"/>
      <c r="I323" s="1111"/>
      <c r="J323" s="1381"/>
      <c r="K323" s="1352"/>
      <c r="L323" s="1352"/>
      <c r="M323" s="1352"/>
      <c r="N323" s="1352"/>
      <c r="O323" s="81"/>
      <c r="P323" s="1355"/>
      <c r="Q323" s="81"/>
      <c r="R323" s="81"/>
      <c r="S323" s="1111"/>
      <c r="T323" s="1356"/>
      <c r="U323" s="1357"/>
    </row>
    <row r="324" spans="1:21" s="1371" customFormat="1" x14ac:dyDescent="0.25">
      <c r="A324" s="81"/>
      <c r="B324" s="81"/>
      <c r="C324" s="81"/>
      <c r="D324" s="1111"/>
      <c r="E324" s="1418"/>
      <c r="F324" s="1111"/>
      <c r="G324" s="1111"/>
      <c r="H324" s="1111"/>
      <c r="I324" s="1111"/>
      <c r="J324" s="1381"/>
      <c r="K324" s="1352"/>
      <c r="L324" s="1352"/>
      <c r="M324" s="1352"/>
      <c r="N324" s="1352"/>
      <c r="O324" s="81"/>
      <c r="P324" s="1356"/>
      <c r="Q324" s="81"/>
      <c r="R324" s="81"/>
      <c r="S324" s="1111"/>
      <c r="T324" s="1356"/>
      <c r="U324" s="1357"/>
    </row>
    <row r="325" spans="1:21" s="1371" customFormat="1" x14ac:dyDescent="0.25">
      <c r="A325" s="81"/>
      <c r="B325" s="81"/>
      <c r="C325" s="81"/>
      <c r="D325" s="1111"/>
      <c r="E325" s="1418"/>
      <c r="F325" s="1111"/>
      <c r="G325" s="1111"/>
      <c r="H325" s="1111"/>
      <c r="I325" s="1111"/>
      <c r="J325" s="1381"/>
      <c r="K325" s="1352"/>
      <c r="L325" s="1352"/>
      <c r="M325" s="1352"/>
      <c r="N325" s="1352"/>
      <c r="O325" s="81"/>
      <c r="P325" s="1356"/>
      <c r="Q325" s="81"/>
      <c r="R325" s="81"/>
      <c r="S325" s="1111"/>
      <c r="T325" s="1356"/>
      <c r="U325" s="1357"/>
    </row>
    <row r="326" spans="1:21" s="1371" customFormat="1" x14ac:dyDescent="0.25">
      <c r="A326" s="81"/>
      <c r="B326" s="81"/>
      <c r="C326" s="81"/>
      <c r="D326" s="1111"/>
      <c r="E326" s="1418"/>
      <c r="F326" s="1111"/>
      <c r="G326" s="1111"/>
      <c r="H326" s="1111"/>
      <c r="I326" s="1111"/>
      <c r="J326" s="1381"/>
      <c r="K326" s="1352"/>
      <c r="L326" s="1352"/>
      <c r="M326" s="1352"/>
      <c r="N326" s="1352"/>
      <c r="O326" s="81"/>
      <c r="P326" s="1356"/>
      <c r="Q326" s="81"/>
      <c r="R326" s="81"/>
      <c r="S326" s="1111"/>
      <c r="T326" s="1356"/>
      <c r="U326" s="1357"/>
    </row>
    <row r="327" spans="1:21" s="1371" customFormat="1" x14ac:dyDescent="0.25">
      <c r="A327" s="81"/>
      <c r="B327" s="81"/>
      <c r="C327" s="81"/>
      <c r="D327" s="1111"/>
      <c r="E327" s="1418"/>
      <c r="F327" s="1111"/>
      <c r="G327" s="1111"/>
      <c r="H327" s="1111"/>
      <c r="I327" s="1111"/>
      <c r="J327" s="1381"/>
      <c r="K327" s="1352"/>
      <c r="L327" s="1352"/>
      <c r="M327" s="1352"/>
      <c r="N327" s="1352"/>
      <c r="O327" s="81"/>
      <c r="P327" s="1356"/>
      <c r="Q327" s="81"/>
      <c r="R327" s="81"/>
      <c r="S327" s="1111"/>
      <c r="T327" s="1356"/>
      <c r="U327" s="1357"/>
    </row>
    <row r="328" spans="1:21" s="1371" customFormat="1" x14ac:dyDescent="0.25">
      <c r="A328" s="81"/>
      <c r="B328" s="81"/>
      <c r="C328" s="81"/>
      <c r="D328" s="1341"/>
      <c r="E328" s="1351"/>
      <c r="F328" s="1352"/>
      <c r="G328" s="1111"/>
      <c r="H328" s="1111"/>
      <c r="I328" s="1111"/>
      <c r="J328" s="1381"/>
      <c r="K328" s="1352"/>
      <c r="L328" s="1352"/>
      <c r="M328" s="1352"/>
      <c r="N328" s="1352"/>
      <c r="O328" s="81"/>
      <c r="P328" s="1355"/>
      <c r="Q328" s="81"/>
      <c r="R328" s="81"/>
      <c r="S328" s="1111"/>
      <c r="T328" s="1356"/>
      <c r="U328" s="1357"/>
    </row>
    <row r="329" spans="1:21" s="1371" customFormat="1" x14ac:dyDescent="0.25">
      <c r="A329" s="1341"/>
      <c r="B329" s="1341"/>
      <c r="C329" s="1341"/>
      <c r="D329" s="1353"/>
      <c r="E329" s="1419"/>
      <c r="F329" s="1352"/>
      <c r="G329" s="1111"/>
      <c r="H329" s="1111"/>
      <c r="I329" s="1111"/>
      <c r="J329" s="1381"/>
      <c r="K329" s="1352"/>
      <c r="L329" s="1352"/>
      <c r="M329" s="1352"/>
      <c r="N329" s="1352"/>
      <c r="O329" s="81"/>
      <c r="P329" s="1355"/>
      <c r="Q329" s="81"/>
      <c r="R329" s="81"/>
      <c r="S329" s="1111"/>
      <c r="T329" s="1356"/>
      <c r="U329" s="1357"/>
    </row>
    <row r="330" spans="1:21" s="1371" customFormat="1" x14ac:dyDescent="0.25">
      <c r="A330" s="81"/>
      <c r="B330" s="81"/>
      <c r="C330" s="81"/>
      <c r="D330" s="1111"/>
      <c r="E330" s="1418"/>
      <c r="F330" s="1111"/>
      <c r="G330" s="1111"/>
      <c r="H330" s="1111"/>
      <c r="I330" s="1111"/>
      <c r="J330" s="1381"/>
      <c r="K330" s="1352"/>
      <c r="L330" s="1352"/>
      <c r="M330" s="1352"/>
      <c r="N330" s="1352"/>
      <c r="O330" s="81"/>
      <c r="P330" s="1356"/>
      <c r="Q330" s="81"/>
      <c r="R330" s="81"/>
      <c r="S330" s="1111"/>
      <c r="T330" s="1356"/>
      <c r="U330" s="1357"/>
    </row>
    <row r="331" spans="1:21" s="1371" customFormat="1" x14ac:dyDescent="0.25">
      <c r="A331" s="81"/>
      <c r="B331" s="81"/>
      <c r="C331" s="81"/>
      <c r="D331" s="1111"/>
      <c r="E331" s="1418"/>
      <c r="F331" s="1111"/>
      <c r="G331" s="1111"/>
      <c r="H331" s="1111"/>
      <c r="I331" s="1111"/>
      <c r="J331" s="1381"/>
      <c r="K331" s="1352"/>
      <c r="L331" s="1352"/>
      <c r="M331" s="1352"/>
      <c r="N331" s="1352"/>
      <c r="O331" s="81"/>
      <c r="P331" s="1356"/>
      <c r="Q331" s="81"/>
      <c r="R331" s="81"/>
      <c r="S331" s="1111"/>
      <c r="T331" s="1356"/>
      <c r="U331" s="1357"/>
    </row>
    <row r="332" spans="1:21" s="1371" customFormat="1" x14ac:dyDescent="0.25">
      <c r="A332" s="81"/>
      <c r="B332" s="81"/>
      <c r="C332" s="81"/>
      <c r="D332" s="1111"/>
      <c r="E332" s="1418"/>
      <c r="F332" s="1111"/>
      <c r="G332" s="1111"/>
      <c r="H332" s="1111"/>
      <c r="I332" s="1111"/>
      <c r="J332" s="1381"/>
      <c r="K332" s="1352"/>
      <c r="L332" s="1352"/>
      <c r="M332" s="1352"/>
      <c r="N332" s="1352"/>
      <c r="O332" s="81"/>
      <c r="P332" s="1356"/>
      <c r="Q332" s="81"/>
      <c r="R332" s="81"/>
      <c r="S332" s="1111"/>
      <c r="T332" s="1356"/>
      <c r="U332" s="1357"/>
    </row>
    <row r="333" spans="1:21" s="1371" customFormat="1" x14ac:dyDescent="0.25">
      <c r="A333" s="81"/>
      <c r="B333" s="81"/>
      <c r="C333" s="81"/>
      <c r="D333" s="1111"/>
      <c r="E333" s="1418"/>
      <c r="F333" s="1111"/>
      <c r="G333" s="1111"/>
      <c r="H333" s="1111"/>
      <c r="I333" s="1111"/>
      <c r="J333" s="1381"/>
      <c r="K333" s="1352"/>
      <c r="L333" s="1352"/>
      <c r="M333" s="1352"/>
      <c r="N333" s="1352"/>
      <c r="O333" s="81"/>
      <c r="P333" s="1356"/>
      <c r="Q333" s="81"/>
      <c r="R333" s="81"/>
      <c r="S333" s="1111"/>
      <c r="T333" s="1356"/>
      <c r="U333" s="1357"/>
    </row>
    <row r="334" spans="1:21" s="1371" customFormat="1" x14ac:dyDescent="0.25">
      <c r="A334" s="81"/>
      <c r="B334" s="81"/>
      <c r="C334" s="81"/>
      <c r="D334" s="1341"/>
      <c r="E334" s="1351"/>
      <c r="F334" s="1352"/>
      <c r="G334" s="1111"/>
      <c r="H334" s="1111"/>
      <c r="I334" s="1111"/>
      <c r="J334" s="1381"/>
      <c r="K334" s="1352"/>
      <c r="L334" s="1352"/>
      <c r="M334" s="1352"/>
      <c r="N334" s="1352"/>
      <c r="O334" s="81"/>
      <c r="P334" s="1355"/>
      <c r="Q334" s="81"/>
      <c r="R334" s="81"/>
      <c r="S334" s="1111"/>
      <c r="T334" s="1356"/>
      <c r="U334" s="1357"/>
    </row>
    <row r="335" spans="1:21" s="1371" customFormat="1" x14ac:dyDescent="0.25">
      <c r="A335" s="1341"/>
      <c r="B335" s="1341"/>
      <c r="C335" s="1341"/>
      <c r="D335" s="1353"/>
      <c r="E335" s="1419"/>
      <c r="F335" s="1352"/>
      <c r="G335" s="1111"/>
      <c r="H335" s="1111"/>
      <c r="I335" s="1111"/>
      <c r="J335" s="1381"/>
      <c r="K335" s="1352"/>
      <c r="L335" s="1352"/>
      <c r="M335" s="1352"/>
      <c r="N335" s="1352"/>
      <c r="O335" s="81"/>
      <c r="P335" s="1355"/>
      <c r="Q335" s="81"/>
      <c r="R335" s="81"/>
      <c r="S335" s="1111"/>
      <c r="T335" s="1356"/>
      <c r="U335" s="1357"/>
    </row>
    <row r="336" spans="1:21" s="1371" customFormat="1" x14ac:dyDescent="0.25">
      <c r="A336" s="81"/>
      <c r="B336" s="81"/>
      <c r="C336" s="81"/>
      <c r="D336" s="1111"/>
      <c r="E336" s="1418"/>
      <c r="F336" s="1111"/>
      <c r="G336" s="1111"/>
      <c r="H336" s="1111"/>
      <c r="I336" s="1111"/>
      <c r="J336" s="1381"/>
      <c r="K336" s="1352"/>
      <c r="L336" s="1352"/>
      <c r="M336" s="1352"/>
      <c r="N336" s="1352"/>
      <c r="O336" s="81"/>
      <c r="P336" s="1356"/>
      <c r="Q336" s="81"/>
      <c r="R336" s="81"/>
      <c r="S336" s="1111"/>
      <c r="T336" s="1356"/>
      <c r="U336" s="1357"/>
    </row>
    <row r="337" spans="1:21" s="1371" customFormat="1" x14ac:dyDescent="0.25">
      <c r="A337" s="81"/>
      <c r="B337" s="81"/>
      <c r="C337" s="81"/>
      <c r="D337" s="1111"/>
      <c r="E337" s="1418"/>
      <c r="F337" s="1111"/>
      <c r="G337" s="1111"/>
      <c r="H337" s="1111"/>
      <c r="I337" s="1111"/>
      <c r="J337" s="1381"/>
      <c r="K337" s="1352"/>
      <c r="L337" s="1352"/>
      <c r="M337" s="1352"/>
      <c r="N337" s="1352"/>
      <c r="O337" s="81"/>
      <c r="P337" s="1356"/>
      <c r="Q337" s="81"/>
      <c r="R337" s="81"/>
      <c r="S337" s="1111"/>
      <c r="T337" s="1356"/>
      <c r="U337" s="1357"/>
    </row>
    <row r="338" spans="1:21" s="1371" customFormat="1" x14ac:dyDescent="0.25">
      <c r="A338" s="81"/>
      <c r="B338" s="81"/>
      <c r="C338" s="81"/>
      <c r="D338" s="1111"/>
      <c r="E338" s="1418"/>
      <c r="F338" s="1111"/>
      <c r="G338" s="1111"/>
      <c r="H338" s="1111"/>
      <c r="I338" s="1111"/>
      <c r="J338" s="1381"/>
      <c r="K338" s="1352"/>
      <c r="L338" s="1352"/>
      <c r="M338" s="1352"/>
      <c r="N338" s="1352"/>
      <c r="O338" s="81"/>
      <c r="P338" s="1356"/>
      <c r="Q338" s="81"/>
      <c r="R338" s="81"/>
      <c r="S338" s="1111"/>
      <c r="T338" s="1356"/>
      <c r="U338" s="1357"/>
    </row>
    <row r="339" spans="1:21" s="1371" customFormat="1" x14ac:dyDescent="0.25">
      <c r="A339" s="81"/>
      <c r="B339" s="81"/>
      <c r="C339" s="81"/>
      <c r="D339" s="1111"/>
      <c r="E339" s="1418"/>
      <c r="F339" s="1111"/>
      <c r="G339" s="1111"/>
      <c r="H339" s="1111"/>
      <c r="I339" s="1111"/>
      <c r="J339" s="1381"/>
      <c r="K339" s="1352"/>
      <c r="L339" s="1352"/>
      <c r="M339" s="1352"/>
      <c r="N339" s="1352"/>
      <c r="O339" s="81"/>
      <c r="P339" s="1356"/>
      <c r="Q339" s="81"/>
      <c r="R339" s="81"/>
      <c r="S339" s="1111"/>
      <c r="T339" s="1356"/>
      <c r="U339" s="1357"/>
    </row>
    <row r="340" spans="1:21" s="1371" customFormat="1" x14ac:dyDescent="0.25">
      <c r="A340" s="81"/>
      <c r="B340" s="81"/>
      <c r="C340" s="81"/>
      <c r="D340" s="1111"/>
      <c r="E340" s="1418"/>
      <c r="F340" s="1111"/>
      <c r="G340" s="1111"/>
      <c r="H340" s="1111"/>
      <c r="I340" s="1111"/>
      <c r="J340" s="1381"/>
      <c r="K340" s="1352"/>
      <c r="L340" s="1352"/>
      <c r="M340" s="1352"/>
      <c r="N340" s="1352"/>
      <c r="O340" s="81"/>
      <c r="P340" s="1356"/>
      <c r="Q340" s="81"/>
      <c r="R340" s="81"/>
      <c r="S340" s="1111"/>
      <c r="T340" s="1356"/>
      <c r="U340" s="1357"/>
    </row>
    <row r="341" spans="1:21" s="1371" customFormat="1" x14ac:dyDescent="0.25">
      <c r="A341" s="1341"/>
      <c r="B341" s="1341"/>
      <c r="C341" s="1341"/>
      <c r="D341" s="1353"/>
      <c r="E341" s="1419"/>
      <c r="F341" s="1352"/>
      <c r="G341" s="1111"/>
      <c r="H341" s="1111"/>
      <c r="I341" s="1111"/>
      <c r="J341" s="1381"/>
      <c r="K341" s="1352"/>
      <c r="L341" s="1352"/>
      <c r="M341" s="1352"/>
      <c r="N341" s="1352"/>
      <c r="O341" s="81"/>
      <c r="P341" s="1355"/>
      <c r="Q341" s="81"/>
      <c r="R341" s="81"/>
      <c r="S341" s="1111"/>
      <c r="T341" s="1356"/>
      <c r="U341" s="1357"/>
    </row>
    <row r="342" spans="1:21" s="1371" customFormat="1" x14ac:dyDescent="0.25">
      <c r="A342" s="81"/>
      <c r="B342" s="81"/>
      <c r="C342" s="81"/>
      <c r="D342" s="1111"/>
      <c r="E342" s="1418"/>
      <c r="F342" s="1111"/>
      <c r="G342" s="1111"/>
      <c r="H342" s="1111"/>
      <c r="I342" s="1111"/>
      <c r="J342" s="1381"/>
      <c r="K342" s="1352"/>
      <c r="L342" s="1352"/>
      <c r="M342" s="1352"/>
      <c r="N342" s="1352"/>
      <c r="O342" s="81"/>
      <c r="P342" s="1356"/>
      <c r="Q342" s="81"/>
      <c r="R342" s="81"/>
      <c r="S342" s="1111"/>
      <c r="T342" s="1356"/>
      <c r="U342" s="1357"/>
    </row>
    <row r="343" spans="1:21" s="1371" customFormat="1" x14ac:dyDescent="0.25">
      <c r="A343" s="81"/>
      <c r="B343" s="81"/>
      <c r="C343" s="81"/>
      <c r="D343" s="1111"/>
      <c r="E343" s="1418"/>
      <c r="F343" s="1111"/>
      <c r="G343" s="1111"/>
      <c r="H343" s="1111"/>
      <c r="I343" s="1111"/>
      <c r="J343" s="1381"/>
      <c r="K343" s="1352"/>
      <c r="L343" s="1352"/>
      <c r="M343" s="1352"/>
      <c r="N343" s="1352"/>
      <c r="O343" s="81"/>
      <c r="P343" s="1356"/>
      <c r="Q343" s="81"/>
      <c r="R343" s="81"/>
      <c r="S343" s="1111"/>
      <c r="T343" s="1356"/>
      <c r="U343" s="1357"/>
    </row>
    <row r="344" spans="1:21" s="1371" customFormat="1" x14ac:dyDescent="0.25">
      <c r="A344" s="81"/>
      <c r="B344" s="81"/>
      <c r="C344" s="81"/>
      <c r="D344" s="1111"/>
      <c r="E344" s="1418"/>
      <c r="F344" s="1111"/>
      <c r="G344" s="1111"/>
      <c r="H344" s="1111"/>
      <c r="I344" s="1111"/>
      <c r="J344" s="1381"/>
      <c r="K344" s="1352"/>
      <c r="L344" s="1352"/>
      <c r="M344" s="1352"/>
      <c r="N344" s="1352"/>
      <c r="O344" s="81"/>
      <c r="P344" s="1356"/>
      <c r="Q344" s="81"/>
      <c r="R344" s="81"/>
      <c r="S344" s="1111"/>
      <c r="T344" s="1356"/>
      <c r="U344" s="1357"/>
    </row>
    <row r="345" spans="1:21" s="1371" customFormat="1" x14ac:dyDescent="0.25">
      <c r="A345" s="81"/>
      <c r="B345" s="81"/>
      <c r="C345" s="81"/>
      <c r="D345" s="1111"/>
      <c r="E345" s="1418"/>
      <c r="F345" s="1111"/>
      <c r="G345" s="1111"/>
      <c r="H345" s="1111"/>
      <c r="I345" s="1111"/>
      <c r="J345" s="1381"/>
      <c r="K345" s="1352"/>
      <c r="L345" s="1352"/>
      <c r="M345" s="1352"/>
      <c r="N345" s="1352"/>
      <c r="O345" s="81"/>
      <c r="P345" s="1356"/>
      <c r="Q345" s="81"/>
      <c r="R345" s="81"/>
      <c r="S345" s="1111"/>
      <c r="T345" s="1356"/>
      <c r="U345" s="1357"/>
    </row>
    <row r="346" spans="1:21" s="1371" customFormat="1" x14ac:dyDescent="0.25">
      <c r="A346" s="81"/>
      <c r="B346" s="81"/>
      <c r="C346" s="81"/>
      <c r="D346" s="1111"/>
      <c r="E346" s="1418"/>
      <c r="F346" s="1111"/>
      <c r="G346" s="1111"/>
      <c r="H346" s="1111"/>
      <c r="I346" s="1111"/>
      <c r="J346" s="1381"/>
      <c r="K346" s="1352"/>
      <c r="L346" s="1352"/>
      <c r="M346" s="1352"/>
      <c r="N346" s="1352"/>
      <c r="O346" s="81"/>
      <c r="P346" s="1356"/>
      <c r="Q346" s="81"/>
      <c r="R346" s="81"/>
      <c r="S346" s="1111"/>
      <c r="T346" s="1356"/>
      <c r="U346" s="1357"/>
    </row>
    <row r="347" spans="1:21" s="1371" customFormat="1" x14ac:dyDescent="0.25">
      <c r="A347" s="1341"/>
      <c r="B347" s="1341"/>
      <c r="C347" s="1341"/>
      <c r="D347" s="1353"/>
      <c r="E347" s="1419"/>
      <c r="F347" s="1352"/>
      <c r="G347" s="1111"/>
      <c r="H347" s="1111"/>
      <c r="I347" s="1111"/>
      <c r="J347" s="1381"/>
      <c r="K347" s="1352"/>
      <c r="L347" s="1352"/>
      <c r="M347" s="1352"/>
      <c r="N347" s="1352"/>
      <c r="O347" s="81"/>
      <c r="P347" s="1355"/>
      <c r="Q347" s="81"/>
      <c r="R347" s="81"/>
      <c r="S347" s="1111"/>
      <c r="T347" s="1356"/>
      <c r="U347" s="1357"/>
    </row>
    <row r="348" spans="1:21" s="1371" customFormat="1" x14ac:dyDescent="0.25">
      <c r="A348" s="81"/>
      <c r="B348" s="81"/>
      <c r="C348" s="81"/>
      <c r="D348" s="1111"/>
      <c r="E348" s="1418"/>
      <c r="F348" s="1111"/>
      <c r="G348" s="1111"/>
      <c r="H348" s="1111"/>
      <c r="I348" s="1111"/>
      <c r="J348" s="1381"/>
      <c r="K348" s="1352"/>
      <c r="L348" s="1352"/>
      <c r="M348" s="1352"/>
      <c r="N348" s="1352"/>
      <c r="O348" s="81"/>
      <c r="P348" s="1356"/>
      <c r="Q348" s="81"/>
      <c r="R348" s="81"/>
      <c r="S348" s="1111"/>
      <c r="T348" s="1356"/>
      <c r="U348" s="1357"/>
    </row>
    <row r="349" spans="1:21" s="1371" customFormat="1" x14ac:dyDescent="0.25">
      <c r="A349" s="81"/>
      <c r="B349" s="81"/>
      <c r="C349" s="81"/>
      <c r="D349" s="1111"/>
      <c r="E349" s="1418"/>
      <c r="F349" s="1111"/>
      <c r="G349" s="1111"/>
      <c r="H349" s="1111"/>
      <c r="I349" s="1111"/>
      <c r="J349" s="1381"/>
      <c r="K349" s="1352"/>
      <c r="L349" s="1352"/>
      <c r="M349" s="1352"/>
      <c r="N349" s="1352"/>
      <c r="O349" s="81"/>
      <c r="P349" s="1356"/>
      <c r="Q349" s="81"/>
      <c r="R349" s="81"/>
      <c r="S349" s="1111"/>
      <c r="T349" s="1356"/>
      <c r="U349" s="1357"/>
    </row>
    <row r="350" spans="1:21" s="1371" customFormat="1" x14ac:dyDescent="0.25">
      <c r="A350" s="81"/>
      <c r="B350" s="81"/>
      <c r="C350" s="81"/>
      <c r="D350" s="1111"/>
      <c r="E350" s="1418"/>
      <c r="F350" s="1111"/>
      <c r="G350" s="1111"/>
      <c r="H350" s="1111"/>
      <c r="I350" s="1111"/>
      <c r="J350" s="1381"/>
      <c r="K350" s="1352"/>
      <c r="L350" s="1352"/>
      <c r="M350" s="1352"/>
      <c r="N350" s="1352"/>
      <c r="O350" s="81"/>
      <c r="P350" s="1356"/>
      <c r="Q350" s="81"/>
      <c r="R350" s="81"/>
      <c r="S350" s="1111"/>
      <c r="T350" s="1356"/>
      <c r="U350" s="1357"/>
    </row>
    <row r="351" spans="1:21" s="1371" customFormat="1" x14ac:dyDescent="0.25">
      <c r="A351" s="81"/>
      <c r="B351" s="81"/>
      <c r="C351" s="81"/>
      <c r="D351" s="1111"/>
      <c r="E351" s="1418"/>
      <c r="F351" s="1111"/>
      <c r="G351" s="1111"/>
      <c r="H351" s="1111"/>
      <c r="I351" s="1111"/>
      <c r="J351" s="1381"/>
      <c r="K351" s="1352"/>
      <c r="L351" s="1352"/>
      <c r="M351" s="1352"/>
      <c r="N351" s="1352"/>
      <c r="O351" s="81"/>
      <c r="P351" s="1356"/>
      <c r="Q351" s="81"/>
      <c r="R351" s="81"/>
      <c r="S351" s="1111"/>
      <c r="T351" s="1356"/>
      <c r="U351" s="1357"/>
    </row>
    <row r="352" spans="1:21" s="1371" customFormat="1" x14ac:dyDescent="0.25">
      <c r="A352" s="81"/>
      <c r="B352" s="81"/>
      <c r="C352" s="81"/>
      <c r="D352" s="1111"/>
      <c r="E352" s="1418"/>
      <c r="F352" s="1351"/>
      <c r="G352" s="1111"/>
      <c r="H352" s="1111"/>
      <c r="I352" s="1111"/>
      <c r="J352" s="1381"/>
      <c r="K352" s="1352"/>
      <c r="L352" s="1352"/>
      <c r="M352" s="1352"/>
      <c r="N352" s="1352"/>
      <c r="O352" s="81"/>
      <c r="P352" s="1356"/>
      <c r="Q352" s="81"/>
      <c r="R352" s="81"/>
      <c r="S352" s="1111"/>
      <c r="T352" s="1356"/>
      <c r="U352" s="1357"/>
    </row>
    <row r="353" spans="1:21" s="1371" customFormat="1" x14ac:dyDescent="0.25">
      <c r="A353" s="81"/>
      <c r="B353" s="81"/>
      <c r="C353" s="81"/>
      <c r="D353" s="1111"/>
      <c r="E353" s="1418"/>
      <c r="F353" s="1111"/>
      <c r="G353" s="1111"/>
      <c r="H353" s="1111"/>
      <c r="I353" s="1111"/>
      <c r="J353" s="1381"/>
      <c r="K353" s="1352"/>
      <c r="L353" s="1352"/>
      <c r="M353" s="1352"/>
      <c r="N353" s="1352"/>
      <c r="O353" s="81"/>
      <c r="P353" s="1356"/>
      <c r="Q353" s="81"/>
      <c r="R353" s="81"/>
      <c r="S353" s="1111"/>
      <c r="T353" s="1356"/>
      <c r="U353" s="1357"/>
    </row>
    <row r="354" spans="1:21" s="1371" customFormat="1" x14ac:dyDescent="0.25">
      <c r="A354" s="81"/>
      <c r="B354" s="81"/>
      <c r="C354" s="81"/>
      <c r="D354" s="1111"/>
      <c r="E354" s="1418"/>
      <c r="F354" s="1111"/>
      <c r="G354" s="1111"/>
      <c r="H354" s="1111"/>
      <c r="I354" s="1111"/>
      <c r="J354" s="1381"/>
      <c r="K354" s="1352"/>
      <c r="L354" s="1352"/>
      <c r="M354" s="1352"/>
      <c r="N354" s="1352"/>
      <c r="O354" s="81"/>
      <c r="P354" s="1356"/>
      <c r="Q354" s="81"/>
      <c r="R354" s="81"/>
      <c r="S354" s="1111"/>
      <c r="T354" s="1356"/>
      <c r="U354" s="1357"/>
    </row>
    <row r="355" spans="1:21" s="1371" customFormat="1" x14ac:dyDescent="0.25">
      <c r="A355" s="81"/>
      <c r="B355" s="81"/>
      <c r="C355" s="81"/>
      <c r="D355" s="1111"/>
      <c r="E355" s="1418"/>
      <c r="F355" s="1111"/>
      <c r="G355" s="1111"/>
      <c r="H355" s="1111"/>
      <c r="I355" s="1111"/>
      <c r="J355" s="1381"/>
      <c r="K355" s="1352"/>
      <c r="L355" s="1352"/>
      <c r="M355" s="1352"/>
      <c r="N355" s="1352"/>
      <c r="O355" s="81"/>
      <c r="P355" s="1356"/>
      <c r="Q355" s="81"/>
      <c r="R355" s="81"/>
      <c r="S355" s="1111"/>
      <c r="T355" s="1356"/>
      <c r="U355" s="1357"/>
    </row>
    <row r="356" spans="1:21" s="1371" customFormat="1" x14ac:dyDescent="0.25">
      <c r="A356" s="81"/>
      <c r="B356" s="81"/>
      <c r="C356" s="81"/>
      <c r="D356" s="1111"/>
      <c r="E356" s="1418"/>
      <c r="F356" s="1111"/>
      <c r="G356" s="1111"/>
      <c r="H356" s="1111"/>
      <c r="I356" s="1111"/>
      <c r="J356" s="1381"/>
      <c r="K356" s="1352"/>
      <c r="L356" s="1352"/>
      <c r="M356" s="1352"/>
      <c r="N356" s="1352"/>
      <c r="O356" s="81"/>
      <c r="P356" s="1356"/>
      <c r="Q356" s="81"/>
      <c r="R356" s="81"/>
      <c r="S356" s="1111"/>
      <c r="T356" s="1356"/>
      <c r="U356" s="1357"/>
    </row>
    <row r="357" spans="1:21" s="1371" customFormat="1" x14ac:dyDescent="0.25">
      <c r="A357" s="81"/>
      <c r="B357" s="81"/>
      <c r="C357" s="81"/>
      <c r="D357" s="1111"/>
      <c r="E357" s="1418"/>
      <c r="F357" s="1111"/>
      <c r="G357" s="1111"/>
      <c r="H357" s="1111"/>
      <c r="I357" s="1111"/>
      <c r="J357" s="1381"/>
      <c r="K357" s="1352"/>
      <c r="L357" s="1352"/>
      <c r="M357" s="1352"/>
      <c r="N357" s="1352"/>
      <c r="O357" s="81"/>
      <c r="P357" s="1356"/>
      <c r="Q357" s="81"/>
      <c r="R357" s="81"/>
      <c r="S357" s="1111"/>
      <c r="T357" s="1356"/>
      <c r="U357" s="1357"/>
    </row>
    <row r="358" spans="1:21" s="1371" customFormat="1" x14ac:dyDescent="0.25">
      <c r="A358" s="81"/>
      <c r="B358" s="81"/>
      <c r="C358" s="81"/>
      <c r="D358" s="1111"/>
      <c r="E358" s="1418"/>
      <c r="F358" s="1111"/>
      <c r="G358" s="1111"/>
      <c r="H358" s="1111"/>
      <c r="I358" s="1111"/>
      <c r="J358" s="1381"/>
      <c r="K358" s="1352"/>
      <c r="L358" s="1352"/>
      <c r="M358" s="1352"/>
      <c r="N358" s="1352"/>
      <c r="O358" s="81"/>
      <c r="P358" s="1356"/>
      <c r="Q358" s="81"/>
      <c r="R358" s="81"/>
      <c r="S358" s="1111"/>
      <c r="T358" s="1356"/>
      <c r="U358" s="1357"/>
    </row>
    <row r="359" spans="1:21" s="1371" customFormat="1" x14ac:dyDescent="0.25">
      <c r="A359" s="81"/>
      <c r="B359" s="81"/>
      <c r="C359" s="81"/>
      <c r="D359" s="1111"/>
      <c r="E359" s="1418"/>
      <c r="F359" s="1111"/>
      <c r="G359" s="1111"/>
      <c r="H359" s="1111"/>
      <c r="I359" s="1111"/>
      <c r="J359" s="1381"/>
      <c r="K359" s="1352"/>
      <c r="L359" s="1352"/>
      <c r="M359" s="1352"/>
      <c r="N359" s="1352"/>
      <c r="O359" s="81"/>
      <c r="P359" s="1356"/>
      <c r="Q359" s="81"/>
      <c r="R359" s="81"/>
      <c r="S359" s="1111"/>
      <c r="T359" s="1356"/>
      <c r="U359" s="1357"/>
    </row>
    <row r="360" spans="1:21" s="1371" customFormat="1" x14ac:dyDescent="0.25">
      <c r="A360" s="81"/>
      <c r="B360" s="81"/>
      <c r="C360" s="81"/>
      <c r="D360" s="1111"/>
      <c r="E360" s="1418"/>
      <c r="F360" s="1111"/>
      <c r="G360" s="1111"/>
      <c r="H360" s="1111"/>
      <c r="I360" s="1111"/>
      <c r="J360" s="1381"/>
      <c r="K360" s="1352"/>
      <c r="L360" s="1352"/>
      <c r="M360" s="1352"/>
      <c r="N360" s="1352"/>
      <c r="O360" s="81"/>
      <c r="P360" s="1356"/>
      <c r="Q360" s="81"/>
      <c r="R360" s="81"/>
      <c r="S360" s="1111"/>
      <c r="T360" s="1356"/>
      <c r="U360" s="1357"/>
    </row>
    <row r="361" spans="1:21" s="1371" customFormat="1" x14ac:dyDescent="0.25">
      <c r="A361" s="81"/>
      <c r="B361" s="81"/>
      <c r="C361" s="81"/>
      <c r="D361" s="1111"/>
      <c r="E361" s="1418"/>
      <c r="F361" s="1111"/>
      <c r="G361" s="1111"/>
      <c r="H361" s="1111"/>
      <c r="I361" s="1111"/>
      <c r="J361" s="1381"/>
      <c r="K361" s="1352"/>
      <c r="L361" s="1352"/>
      <c r="M361" s="1352"/>
      <c r="N361" s="1352"/>
      <c r="O361" s="81"/>
      <c r="P361" s="1356"/>
      <c r="Q361" s="81"/>
      <c r="R361" s="81"/>
      <c r="S361" s="1111"/>
      <c r="T361" s="1356"/>
      <c r="U361" s="1357"/>
    </row>
    <row r="362" spans="1:21" s="1371" customFormat="1" x14ac:dyDescent="0.25">
      <c r="A362" s="81"/>
      <c r="B362" s="81"/>
      <c r="C362" s="81"/>
      <c r="D362" s="1111"/>
      <c r="E362" s="1418"/>
      <c r="F362" s="1111"/>
      <c r="G362" s="1111"/>
      <c r="H362" s="1111"/>
      <c r="I362" s="1111"/>
      <c r="J362" s="1381"/>
      <c r="K362" s="1352"/>
      <c r="L362" s="1352"/>
      <c r="M362" s="1352"/>
      <c r="N362" s="1352"/>
      <c r="O362" s="81"/>
      <c r="P362" s="1356"/>
      <c r="Q362" s="81"/>
      <c r="R362" s="81"/>
      <c r="S362" s="1111"/>
      <c r="T362" s="1356"/>
      <c r="U362" s="1357"/>
    </row>
    <row r="363" spans="1:21" s="1371" customFormat="1" x14ac:dyDescent="0.25">
      <c r="A363" s="81"/>
      <c r="B363" s="81"/>
      <c r="C363" s="81"/>
      <c r="D363" s="1111"/>
      <c r="E363" s="1418"/>
      <c r="F363" s="1111"/>
      <c r="G363" s="1111"/>
      <c r="H363" s="1111"/>
      <c r="I363" s="1111"/>
      <c r="J363" s="1381"/>
      <c r="K363" s="1352"/>
      <c r="L363" s="1352"/>
      <c r="M363" s="1352"/>
      <c r="N363" s="1352"/>
      <c r="O363" s="81"/>
      <c r="P363" s="1356"/>
      <c r="Q363" s="81"/>
      <c r="R363" s="81"/>
      <c r="S363" s="1111"/>
      <c r="T363" s="1356"/>
      <c r="U363" s="1357"/>
    </row>
    <row r="364" spans="1:21" s="1371" customFormat="1" x14ac:dyDescent="0.25">
      <c r="A364" s="81"/>
      <c r="B364" s="81"/>
      <c r="C364" s="81"/>
      <c r="D364" s="1111"/>
      <c r="E364" s="1418"/>
      <c r="F364" s="1111"/>
      <c r="G364" s="1111"/>
      <c r="H364" s="1111"/>
      <c r="I364" s="1111"/>
      <c r="J364" s="1381"/>
      <c r="K364" s="1352"/>
      <c r="L364" s="1352"/>
      <c r="M364" s="1352"/>
      <c r="N364" s="1352"/>
      <c r="O364" s="81"/>
      <c r="P364" s="1356"/>
      <c r="Q364" s="81"/>
      <c r="R364" s="81"/>
      <c r="S364" s="1111"/>
      <c r="T364" s="1356"/>
      <c r="U364" s="1357"/>
    </row>
    <row r="365" spans="1:21" s="1371" customFormat="1" x14ac:dyDescent="0.25">
      <c r="A365" s="81"/>
      <c r="B365" s="81"/>
      <c r="C365" s="81"/>
      <c r="D365" s="1111"/>
      <c r="E365" s="1418"/>
      <c r="F365" s="1111"/>
      <c r="G365" s="1111"/>
      <c r="H365" s="1111"/>
      <c r="I365" s="1111"/>
      <c r="J365" s="1381"/>
      <c r="K365" s="1352"/>
      <c r="L365" s="1352"/>
      <c r="M365" s="1352"/>
      <c r="N365" s="1352"/>
      <c r="O365" s="81"/>
      <c r="P365" s="1356"/>
      <c r="Q365" s="81"/>
      <c r="R365" s="81"/>
      <c r="S365" s="1111"/>
      <c r="T365" s="1356"/>
      <c r="U365" s="1357"/>
    </row>
    <row r="366" spans="1:21" s="1371" customFormat="1" x14ac:dyDescent="0.25">
      <c r="A366" s="81"/>
      <c r="B366" s="81"/>
      <c r="C366" s="81"/>
      <c r="D366" s="1111"/>
      <c r="E366" s="1418"/>
      <c r="F366" s="1111"/>
      <c r="G366" s="1111"/>
      <c r="H366" s="1111"/>
      <c r="I366" s="1111"/>
      <c r="J366" s="1381"/>
      <c r="K366" s="1352"/>
      <c r="L366" s="1352"/>
      <c r="M366" s="1352"/>
      <c r="N366" s="1352"/>
      <c r="O366" s="81"/>
      <c r="P366" s="1356"/>
      <c r="Q366" s="81"/>
      <c r="R366" s="81"/>
      <c r="S366" s="1111"/>
      <c r="T366" s="1356"/>
      <c r="U366" s="1357"/>
    </row>
    <row r="367" spans="1:21" s="1371" customFormat="1" x14ac:dyDescent="0.25">
      <c r="A367" s="81"/>
      <c r="B367" s="81"/>
      <c r="C367" s="81"/>
      <c r="D367" s="1111"/>
      <c r="E367" s="1418"/>
      <c r="F367" s="1111"/>
      <c r="G367" s="1111"/>
      <c r="H367" s="1111"/>
      <c r="I367" s="1111"/>
      <c r="J367" s="1381"/>
      <c r="K367" s="1352"/>
      <c r="L367" s="1352"/>
      <c r="M367" s="1352"/>
      <c r="N367" s="1352"/>
      <c r="O367" s="81"/>
      <c r="P367" s="1356"/>
      <c r="Q367" s="81"/>
      <c r="R367" s="81"/>
      <c r="S367" s="1111"/>
      <c r="T367" s="1356"/>
      <c r="U367" s="1357"/>
    </row>
    <row r="368" spans="1:21" s="1371" customFormat="1" x14ac:dyDescent="0.25">
      <c r="A368" s="1341"/>
      <c r="B368" s="1341"/>
      <c r="C368" s="1341"/>
      <c r="D368" s="1353"/>
      <c r="E368" s="1419"/>
      <c r="F368" s="1352"/>
      <c r="G368" s="1111"/>
      <c r="H368" s="1111"/>
      <c r="I368" s="1111"/>
      <c r="J368" s="1381"/>
      <c r="K368" s="1352"/>
      <c r="L368" s="1352"/>
      <c r="M368" s="1352"/>
      <c r="N368" s="1352"/>
      <c r="O368" s="81"/>
      <c r="P368" s="1355"/>
      <c r="Q368" s="81"/>
      <c r="R368" s="81"/>
      <c r="S368" s="1111"/>
      <c r="T368" s="1356"/>
      <c r="U368" s="1357"/>
    </row>
    <row r="369" spans="1:21" s="1371" customFormat="1" x14ac:dyDescent="0.25">
      <c r="A369" s="81"/>
      <c r="B369" s="81"/>
      <c r="C369" s="81"/>
      <c r="D369" s="1111"/>
      <c r="E369" s="1418"/>
      <c r="F369" s="1111"/>
      <c r="G369" s="1111"/>
      <c r="H369" s="1111"/>
      <c r="I369" s="1111"/>
      <c r="J369" s="1381"/>
      <c r="K369" s="1352"/>
      <c r="L369" s="1352"/>
      <c r="M369" s="1352"/>
      <c r="N369" s="1352"/>
      <c r="O369" s="81"/>
      <c r="P369" s="1356"/>
      <c r="Q369" s="81"/>
      <c r="R369" s="81"/>
      <c r="S369" s="1111"/>
      <c r="T369" s="1356"/>
      <c r="U369" s="1357"/>
    </row>
    <row r="370" spans="1:21" s="1371" customFormat="1" x14ac:dyDescent="0.25">
      <c r="A370" s="81"/>
      <c r="B370" s="81"/>
      <c r="C370" s="81"/>
      <c r="D370" s="1111"/>
      <c r="E370" s="1418"/>
      <c r="F370" s="1111"/>
      <c r="G370" s="1111"/>
      <c r="H370" s="1111"/>
      <c r="I370" s="1111"/>
      <c r="J370" s="1381"/>
      <c r="K370" s="1352"/>
      <c r="L370" s="1352"/>
      <c r="M370" s="1352"/>
      <c r="N370" s="1352"/>
      <c r="O370" s="81"/>
      <c r="P370" s="1356"/>
      <c r="Q370" s="81"/>
      <c r="R370" s="81"/>
      <c r="S370" s="1111"/>
      <c r="T370" s="1356"/>
      <c r="U370" s="1357"/>
    </row>
    <row r="371" spans="1:21" s="1371" customFormat="1" x14ac:dyDescent="0.25">
      <c r="A371" s="81"/>
      <c r="B371" s="81"/>
      <c r="C371" s="81"/>
      <c r="D371" s="1111"/>
      <c r="E371" s="1418"/>
      <c r="F371" s="1111"/>
      <c r="G371" s="1111"/>
      <c r="H371" s="1111"/>
      <c r="I371" s="1111"/>
      <c r="J371" s="1381"/>
      <c r="K371" s="1352"/>
      <c r="L371" s="1352"/>
      <c r="M371" s="1352"/>
      <c r="N371" s="1352"/>
      <c r="O371" s="81"/>
      <c r="P371" s="1356"/>
      <c r="Q371" s="81"/>
      <c r="R371" s="81"/>
      <c r="S371" s="1111"/>
      <c r="T371" s="1356"/>
      <c r="U371" s="1357"/>
    </row>
    <row r="372" spans="1:21" s="1371" customFormat="1" x14ac:dyDescent="0.25">
      <c r="A372" s="81"/>
      <c r="B372" s="81"/>
      <c r="C372" s="81"/>
      <c r="D372" s="1111"/>
      <c r="E372" s="1418"/>
      <c r="F372" s="1111"/>
      <c r="G372" s="1111"/>
      <c r="H372" s="1111"/>
      <c r="I372" s="1111"/>
      <c r="J372" s="1381"/>
      <c r="K372" s="1352"/>
      <c r="L372" s="1352"/>
      <c r="M372" s="1352"/>
      <c r="N372" s="1352"/>
      <c r="O372" s="81"/>
      <c r="P372" s="1356"/>
      <c r="Q372" s="81"/>
      <c r="R372" s="81"/>
      <c r="S372" s="1111"/>
      <c r="T372" s="1356"/>
      <c r="U372" s="1357"/>
    </row>
    <row r="373" spans="1:21" s="1371" customFormat="1" x14ac:dyDescent="0.25">
      <c r="A373" s="81"/>
      <c r="B373" s="81"/>
      <c r="C373" s="81"/>
      <c r="D373" s="1111"/>
      <c r="E373" s="1418"/>
      <c r="F373" s="1111"/>
      <c r="G373" s="1111"/>
      <c r="H373" s="1111"/>
      <c r="I373" s="1111"/>
      <c r="J373" s="1381"/>
      <c r="K373" s="1352"/>
      <c r="L373" s="1352"/>
      <c r="M373" s="1352"/>
      <c r="N373" s="1352"/>
      <c r="O373" s="81"/>
      <c r="P373" s="1356"/>
      <c r="Q373" s="81"/>
      <c r="R373" s="81"/>
      <c r="S373" s="1111"/>
      <c r="T373" s="1356"/>
      <c r="U373" s="1357"/>
    </row>
    <row r="374" spans="1:21" s="1371" customFormat="1" x14ac:dyDescent="0.25">
      <c r="A374" s="81"/>
      <c r="B374" s="81"/>
      <c r="C374" s="81"/>
      <c r="D374" s="1111"/>
      <c r="E374" s="1418"/>
      <c r="F374" s="1111"/>
      <c r="G374" s="1111"/>
      <c r="H374" s="1111"/>
      <c r="I374" s="1111"/>
      <c r="J374" s="1381"/>
      <c r="K374" s="1352"/>
      <c r="L374" s="1352"/>
      <c r="M374" s="1352"/>
      <c r="N374" s="1352"/>
      <c r="O374" s="81"/>
      <c r="P374" s="1356"/>
      <c r="Q374" s="81"/>
      <c r="R374" s="81"/>
      <c r="S374" s="1111"/>
      <c r="T374" s="1356"/>
      <c r="U374" s="1357"/>
    </row>
    <row r="375" spans="1:21" s="1371" customFormat="1" x14ac:dyDescent="0.25">
      <c r="A375" s="81"/>
      <c r="B375" s="81"/>
      <c r="C375" s="81"/>
      <c r="D375" s="1111"/>
      <c r="E375" s="1418"/>
      <c r="F375" s="1111"/>
      <c r="G375" s="1111"/>
      <c r="H375" s="1111"/>
      <c r="I375" s="1111"/>
      <c r="J375" s="1381"/>
      <c r="K375" s="1352"/>
      <c r="L375" s="1352"/>
      <c r="M375" s="1352"/>
      <c r="N375" s="1352"/>
      <c r="O375" s="81"/>
      <c r="P375" s="1356"/>
      <c r="Q375" s="81"/>
      <c r="R375" s="81"/>
      <c r="S375" s="1111"/>
      <c r="T375" s="1356"/>
      <c r="U375" s="1357"/>
    </row>
    <row r="376" spans="1:21" s="1371" customFormat="1" x14ac:dyDescent="0.25">
      <c r="A376" s="81"/>
      <c r="B376" s="81"/>
      <c r="C376" s="81"/>
      <c r="D376" s="1111"/>
      <c r="E376" s="1418"/>
      <c r="F376" s="1111"/>
      <c r="G376" s="1111"/>
      <c r="H376" s="1111"/>
      <c r="I376" s="1111"/>
      <c r="J376" s="1381"/>
      <c r="K376" s="1352"/>
      <c r="L376" s="1352"/>
      <c r="M376" s="1352"/>
      <c r="N376" s="1352"/>
      <c r="O376" s="81"/>
      <c r="P376" s="1356"/>
      <c r="Q376" s="81"/>
      <c r="R376" s="81"/>
      <c r="S376" s="1111"/>
      <c r="T376" s="1356"/>
      <c r="U376" s="1357"/>
    </row>
    <row r="377" spans="1:21" s="1371" customFormat="1" x14ac:dyDescent="0.25">
      <c r="A377" s="81"/>
      <c r="B377" s="81"/>
      <c r="C377" s="81"/>
      <c r="D377" s="1111"/>
      <c r="E377" s="1418"/>
      <c r="F377" s="1111"/>
      <c r="G377" s="1111"/>
      <c r="H377" s="1111"/>
      <c r="I377" s="1111"/>
      <c r="J377" s="1381"/>
      <c r="K377" s="1352"/>
      <c r="L377" s="1352"/>
      <c r="M377" s="1352"/>
      <c r="N377" s="1352"/>
      <c r="O377" s="81"/>
      <c r="P377" s="1356"/>
      <c r="Q377" s="81"/>
      <c r="R377" s="81"/>
      <c r="S377" s="1111"/>
      <c r="T377" s="1356"/>
      <c r="U377" s="1357"/>
    </row>
    <row r="378" spans="1:21" s="1371" customFormat="1" x14ac:dyDescent="0.25">
      <c r="A378" s="81"/>
      <c r="B378" s="81"/>
      <c r="C378" s="81"/>
      <c r="D378" s="1111"/>
      <c r="E378" s="1418"/>
      <c r="F378" s="1111"/>
      <c r="G378" s="1111"/>
      <c r="H378" s="1111"/>
      <c r="I378" s="1111"/>
      <c r="J378" s="1381"/>
      <c r="K378" s="1352"/>
      <c r="L378" s="1352"/>
      <c r="M378" s="1352"/>
      <c r="N378" s="1352"/>
      <c r="O378" s="81"/>
      <c r="P378" s="1356"/>
      <c r="Q378" s="81"/>
      <c r="R378" s="81"/>
      <c r="S378" s="1111"/>
      <c r="T378" s="1356"/>
      <c r="U378" s="1357"/>
    </row>
    <row r="379" spans="1:21" s="1371" customFormat="1" x14ac:dyDescent="0.25">
      <c r="A379" s="81"/>
      <c r="B379" s="81"/>
      <c r="C379" s="81"/>
      <c r="D379" s="1111"/>
      <c r="E379" s="1418"/>
      <c r="F379" s="1111"/>
      <c r="G379" s="1111"/>
      <c r="H379" s="1111"/>
      <c r="I379" s="1111"/>
      <c r="J379" s="1381"/>
      <c r="K379" s="1352"/>
      <c r="L379" s="1352"/>
      <c r="M379" s="1352"/>
      <c r="N379" s="1352"/>
      <c r="O379" s="81"/>
      <c r="P379" s="1356"/>
      <c r="Q379" s="81"/>
      <c r="R379" s="81"/>
      <c r="S379" s="1111"/>
      <c r="T379" s="1356"/>
      <c r="U379" s="1357"/>
    </row>
    <row r="380" spans="1:21" s="1371" customFormat="1" x14ac:dyDescent="0.25">
      <c r="A380" s="81"/>
      <c r="B380" s="81"/>
      <c r="C380" s="81"/>
      <c r="D380" s="1111"/>
      <c r="E380" s="1418"/>
      <c r="F380" s="1111"/>
      <c r="G380" s="1111"/>
      <c r="H380" s="1111"/>
      <c r="I380" s="1111"/>
      <c r="J380" s="1381"/>
      <c r="K380" s="1352"/>
      <c r="L380" s="1352"/>
      <c r="M380" s="1352"/>
      <c r="N380" s="1352"/>
      <c r="O380" s="81"/>
      <c r="P380" s="1356"/>
      <c r="Q380" s="81"/>
      <c r="R380" s="81"/>
      <c r="S380" s="1111"/>
      <c r="T380" s="1356"/>
      <c r="U380" s="1357"/>
    </row>
    <row r="381" spans="1:21" s="1371" customFormat="1" x14ac:dyDescent="0.25">
      <c r="A381" s="81"/>
      <c r="B381" s="81"/>
      <c r="C381" s="81"/>
      <c r="D381" s="1111"/>
      <c r="E381" s="1418"/>
      <c r="F381" s="1111"/>
      <c r="G381" s="1111"/>
      <c r="H381" s="1111"/>
      <c r="I381" s="1111"/>
      <c r="J381" s="1381"/>
      <c r="K381" s="1352"/>
      <c r="L381" s="1352"/>
      <c r="M381" s="1352"/>
      <c r="N381" s="1352"/>
      <c r="O381" s="81"/>
      <c r="P381" s="1356"/>
      <c r="Q381" s="81"/>
      <c r="R381" s="81"/>
      <c r="S381" s="1111"/>
      <c r="T381" s="1356"/>
      <c r="U381" s="1357"/>
    </row>
    <row r="382" spans="1:21" s="1371" customFormat="1" x14ac:dyDescent="0.25">
      <c r="A382" s="81"/>
      <c r="B382" s="81"/>
      <c r="C382" s="81"/>
      <c r="D382" s="1111"/>
      <c r="E382" s="1418"/>
      <c r="F382" s="1111"/>
      <c r="G382" s="1111"/>
      <c r="H382" s="1111"/>
      <c r="I382" s="1111"/>
      <c r="J382" s="1381"/>
      <c r="K382" s="1352"/>
      <c r="L382" s="1352"/>
      <c r="M382" s="1352"/>
      <c r="N382" s="1352"/>
      <c r="O382" s="81"/>
      <c r="P382" s="1356"/>
      <c r="Q382" s="81"/>
      <c r="R382" s="81"/>
      <c r="S382" s="1111"/>
      <c r="T382" s="1356"/>
      <c r="U382" s="1357"/>
    </row>
    <row r="383" spans="1:21" s="1371" customFormat="1" x14ac:dyDescent="0.25">
      <c r="A383" s="1341"/>
      <c r="B383" s="1341"/>
      <c r="C383" s="1341"/>
      <c r="D383" s="1353"/>
      <c r="E383" s="1419"/>
      <c r="F383" s="1352"/>
      <c r="G383" s="1111"/>
      <c r="H383" s="1111"/>
      <c r="I383" s="1111"/>
      <c r="J383" s="1381"/>
      <c r="K383" s="1352"/>
      <c r="L383" s="1352"/>
      <c r="M383" s="1352"/>
      <c r="N383" s="1352"/>
      <c r="O383" s="81"/>
      <c r="P383" s="1355"/>
      <c r="Q383" s="81"/>
      <c r="R383" s="81"/>
      <c r="S383" s="1111"/>
      <c r="T383" s="1356"/>
      <c r="U383" s="1357"/>
    </row>
    <row r="384" spans="1:21" s="1371" customFormat="1" x14ac:dyDescent="0.25">
      <c r="A384" s="81"/>
      <c r="B384" s="81"/>
      <c r="C384" s="81"/>
      <c r="D384" s="1111"/>
      <c r="E384" s="1418"/>
      <c r="F384" s="1111"/>
      <c r="G384" s="1111"/>
      <c r="H384" s="1111"/>
      <c r="I384" s="1111"/>
      <c r="J384" s="1381"/>
      <c r="K384" s="1352"/>
      <c r="L384" s="1352"/>
      <c r="M384" s="1352"/>
      <c r="N384" s="1352"/>
      <c r="O384" s="81"/>
      <c r="P384" s="1356"/>
      <c r="Q384" s="81"/>
      <c r="R384" s="81"/>
      <c r="S384" s="1111"/>
      <c r="T384" s="1356"/>
      <c r="U384" s="1357"/>
    </row>
    <row r="385" spans="1:21" s="1371" customFormat="1" x14ac:dyDescent="0.25">
      <c r="A385" s="81"/>
      <c r="B385" s="81"/>
      <c r="C385" s="81"/>
      <c r="D385" s="1111"/>
      <c r="E385" s="1418"/>
      <c r="F385" s="1111"/>
      <c r="G385" s="1111"/>
      <c r="H385" s="1111"/>
      <c r="I385" s="1111"/>
      <c r="J385" s="1381"/>
      <c r="K385" s="1352"/>
      <c r="L385" s="1352"/>
      <c r="M385" s="1352"/>
      <c r="N385" s="1352"/>
      <c r="O385" s="81"/>
      <c r="P385" s="1356"/>
      <c r="Q385" s="81"/>
      <c r="R385" s="81"/>
      <c r="S385" s="1111"/>
      <c r="T385" s="1356"/>
      <c r="U385" s="1357"/>
    </row>
    <row r="386" spans="1:21" s="1371" customFormat="1" x14ac:dyDescent="0.25">
      <c r="A386" s="81"/>
      <c r="B386" s="81"/>
      <c r="C386" s="81"/>
      <c r="D386" s="1111"/>
      <c r="E386" s="1418"/>
      <c r="F386" s="1111"/>
      <c r="G386" s="1111"/>
      <c r="H386" s="1111"/>
      <c r="I386" s="1111"/>
      <c r="J386" s="1381"/>
      <c r="K386" s="1352"/>
      <c r="L386" s="1352"/>
      <c r="M386" s="1352"/>
      <c r="N386" s="1352"/>
      <c r="O386" s="81"/>
      <c r="P386" s="1356"/>
      <c r="Q386" s="81"/>
      <c r="R386" s="81"/>
      <c r="S386" s="1111"/>
      <c r="T386" s="1356"/>
      <c r="U386" s="1357"/>
    </row>
    <row r="387" spans="1:21" s="1371" customFormat="1" x14ac:dyDescent="0.25">
      <c r="A387" s="81"/>
      <c r="B387" s="81"/>
      <c r="C387" s="81"/>
      <c r="D387" s="1111"/>
      <c r="E387" s="1418"/>
      <c r="F387" s="1111"/>
      <c r="G387" s="1111"/>
      <c r="H387" s="1111"/>
      <c r="I387" s="1111"/>
      <c r="J387" s="1381"/>
      <c r="K387" s="1352"/>
      <c r="L387" s="1352"/>
      <c r="M387" s="1352"/>
      <c r="N387" s="1352"/>
      <c r="O387" s="81"/>
      <c r="P387" s="1356"/>
      <c r="Q387" s="81"/>
      <c r="R387" s="81"/>
      <c r="S387" s="1111"/>
      <c r="T387" s="1356"/>
      <c r="U387" s="1357"/>
    </row>
    <row r="388" spans="1:21" s="1371" customFormat="1" x14ac:dyDescent="0.25">
      <c r="A388" s="81"/>
      <c r="B388" s="81"/>
      <c r="C388" s="81"/>
      <c r="D388" s="1111"/>
      <c r="E388" s="1418"/>
      <c r="F388" s="1111"/>
      <c r="G388" s="1111"/>
      <c r="H388" s="1111"/>
      <c r="I388" s="1111"/>
      <c r="J388" s="1381"/>
      <c r="K388" s="1111"/>
      <c r="L388" s="1352"/>
      <c r="M388" s="1352"/>
      <c r="N388" s="1352"/>
      <c r="O388" s="81"/>
      <c r="P388" s="1356"/>
      <c r="Q388" s="81"/>
      <c r="R388" s="81"/>
      <c r="S388" s="1111"/>
      <c r="T388" s="1356"/>
      <c r="U388" s="1357"/>
    </row>
    <row r="389" spans="1:21" s="1371" customFormat="1" x14ac:dyDescent="0.25">
      <c r="A389" s="81"/>
      <c r="B389" s="81"/>
      <c r="C389" s="81"/>
      <c r="D389" s="1111"/>
      <c r="E389" s="1418"/>
      <c r="F389" s="1111"/>
      <c r="G389" s="1111"/>
      <c r="H389" s="1111"/>
      <c r="I389" s="1111"/>
      <c r="J389" s="1381"/>
      <c r="K389" s="1111"/>
      <c r="L389" s="1352"/>
      <c r="M389" s="1352"/>
      <c r="N389" s="1352"/>
      <c r="O389" s="81"/>
      <c r="P389" s="1356"/>
      <c r="Q389" s="81"/>
      <c r="R389" s="81"/>
      <c r="S389" s="1111"/>
      <c r="T389" s="1356"/>
      <c r="U389" s="1357"/>
    </row>
    <row r="390" spans="1:21" s="1371" customFormat="1" x14ac:dyDescent="0.25">
      <c r="A390" s="81"/>
      <c r="B390" s="81"/>
      <c r="C390" s="81"/>
      <c r="D390" s="1111"/>
      <c r="E390" s="1418"/>
      <c r="F390" s="1111"/>
      <c r="G390" s="1111"/>
      <c r="H390" s="1111"/>
      <c r="I390" s="1111"/>
      <c r="J390" s="1381"/>
      <c r="K390" s="1111"/>
      <c r="L390" s="1352"/>
      <c r="M390" s="1352"/>
      <c r="N390" s="1352"/>
      <c r="O390" s="81"/>
      <c r="P390" s="1356"/>
      <c r="Q390" s="81"/>
      <c r="R390" s="81"/>
      <c r="S390" s="1111"/>
      <c r="T390" s="1356"/>
      <c r="U390" s="1357"/>
    </row>
    <row r="391" spans="1:21" s="1371" customFormat="1" x14ac:dyDescent="0.25">
      <c r="A391" s="81"/>
      <c r="B391" s="81"/>
      <c r="C391" s="81"/>
      <c r="D391" s="1111"/>
      <c r="E391" s="1418"/>
      <c r="F391" s="1111"/>
      <c r="G391" s="1111"/>
      <c r="H391" s="1111"/>
      <c r="I391" s="1111"/>
      <c r="J391" s="1381"/>
      <c r="K391" s="1111"/>
      <c r="L391" s="1352"/>
      <c r="M391" s="1352"/>
      <c r="N391" s="1352"/>
      <c r="O391" s="81"/>
      <c r="P391" s="1356"/>
      <c r="Q391" s="81"/>
      <c r="R391" s="81"/>
      <c r="S391" s="1111"/>
      <c r="T391" s="1356"/>
      <c r="U391" s="1357"/>
    </row>
    <row r="392" spans="1:21" s="1371" customFormat="1" x14ac:dyDescent="0.25">
      <c r="A392" s="81"/>
      <c r="B392" s="81"/>
      <c r="C392" s="81"/>
      <c r="D392" s="1111"/>
      <c r="E392" s="1418"/>
      <c r="F392" s="1111"/>
      <c r="G392" s="1111"/>
      <c r="H392" s="1111"/>
      <c r="I392" s="1111"/>
      <c r="J392" s="1381"/>
      <c r="K392" s="1111"/>
      <c r="L392" s="1352"/>
      <c r="M392" s="1352"/>
      <c r="N392" s="1352"/>
      <c r="O392" s="81"/>
      <c r="P392" s="1356"/>
      <c r="Q392" s="81"/>
      <c r="R392" s="81"/>
      <c r="S392" s="1111"/>
      <c r="T392" s="1356"/>
      <c r="U392" s="1357"/>
    </row>
    <row r="393" spans="1:21" s="1371" customFormat="1" x14ac:dyDescent="0.25">
      <c r="A393" s="81"/>
      <c r="B393" s="81"/>
      <c r="C393" s="81"/>
      <c r="D393" s="1111"/>
      <c r="E393" s="1418"/>
      <c r="F393" s="1111"/>
      <c r="G393" s="1111"/>
      <c r="H393" s="1111"/>
      <c r="I393" s="1111"/>
      <c r="J393" s="1381"/>
      <c r="K393" s="1111"/>
      <c r="L393" s="1352"/>
      <c r="M393" s="1352"/>
      <c r="N393" s="1352"/>
      <c r="O393" s="81"/>
      <c r="P393" s="1356"/>
      <c r="Q393" s="81"/>
      <c r="R393" s="81"/>
      <c r="S393" s="1111"/>
      <c r="T393" s="1356"/>
      <c r="U393" s="1357"/>
    </row>
    <row r="394" spans="1:21" s="1371" customFormat="1" x14ac:dyDescent="0.25">
      <c r="A394" s="81"/>
      <c r="B394" s="81"/>
      <c r="C394" s="81"/>
      <c r="D394" s="1111"/>
      <c r="E394" s="1418"/>
      <c r="F394" s="1111"/>
      <c r="G394" s="1111"/>
      <c r="H394" s="1111"/>
      <c r="I394" s="1111"/>
      <c r="J394" s="1381"/>
      <c r="K394" s="1111"/>
      <c r="L394" s="1352"/>
      <c r="M394" s="1352"/>
      <c r="N394" s="1352"/>
      <c r="O394" s="81"/>
      <c r="P394" s="1356"/>
      <c r="Q394" s="81"/>
      <c r="R394" s="81"/>
      <c r="S394" s="1111"/>
      <c r="T394" s="1356"/>
      <c r="U394" s="1357"/>
    </row>
    <row r="395" spans="1:21" s="1371" customFormat="1" x14ac:dyDescent="0.25">
      <c r="A395" s="81"/>
      <c r="B395" s="81"/>
      <c r="C395" s="81"/>
      <c r="D395" s="1111"/>
      <c r="E395" s="1418"/>
      <c r="F395" s="1111"/>
      <c r="G395" s="1111"/>
      <c r="H395" s="1111"/>
      <c r="I395" s="1111"/>
      <c r="J395" s="1381"/>
      <c r="K395" s="1111"/>
      <c r="L395" s="1352"/>
      <c r="M395" s="1352"/>
      <c r="N395" s="1352"/>
      <c r="O395" s="81"/>
      <c r="P395" s="1356"/>
      <c r="Q395" s="81"/>
      <c r="R395" s="81"/>
      <c r="S395" s="1111"/>
      <c r="T395" s="1356"/>
      <c r="U395" s="1357"/>
    </row>
    <row r="396" spans="1:21" s="1371" customFormat="1" x14ac:dyDescent="0.25">
      <c r="A396" s="81"/>
      <c r="B396" s="81"/>
      <c r="C396" s="81"/>
      <c r="D396" s="1111"/>
      <c r="E396" s="1418"/>
      <c r="F396" s="1111"/>
      <c r="G396" s="1111"/>
      <c r="H396" s="1111"/>
      <c r="I396" s="1111"/>
      <c r="J396" s="1381"/>
      <c r="K396" s="1111"/>
      <c r="L396" s="1352"/>
      <c r="M396" s="1352"/>
      <c r="N396" s="1352"/>
      <c r="O396" s="81"/>
      <c r="P396" s="1356"/>
      <c r="Q396" s="81"/>
      <c r="R396" s="81"/>
      <c r="S396" s="1111"/>
      <c r="T396" s="1356"/>
      <c r="U396" s="1357"/>
    </row>
    <row r="397" spans="1:21" s="1371" customFormat="1" x14ac:dyDescent="0.25">
      <c r="A397" s="1341"/>
      <c r="B397" s="1341"/>
      <c r="C397" s="1341"/>
      <c r="D397" s="1353"/>
      <c r="E397" s="1419"/>
      <c r="F397" s="1352"/>
      <c r="G397" s="1111"/>
      <c r="H397" s="1111"/>
      <c r="I397" s="1111"/>
      <c r="J397" s="1381"/>
      <c r="K397" s="1352"/>
      <c r="L397" s="1352"/>
      <c r="M397" s="1352"/>
      <c r="N397" s="1352"/>
      <c r="O397" s="81"/>
      <c r="P397" s="1355"/>
      <c r="Q397" s="81"/>
      <c r="R397" s="81"/>
      <c r="S397" s="1111"/>
      <c r="T397" s="1356"/>
      <c r="U397" s="1357"/>
    </row>
    <row r="398" spans="1:21" s="1371" customFormat="1" x14ac:dyDescent="0.25">
      <c r="A398" s="81"/>
      <c r="B398" s="81"/>
      <c r="C398" s="81"/>
      <c r="D398" s="1111"/>
      <c r="E398" s="1418"/>
      <c r="F398" s="1111"/>
      <c r="G398" s="1111"/>
      <c r="H398" s="1111"/>
      <c r="I398" s="1111"/>
      <c r="J398" s="1381"/>
      <c r="K398" s="1352"/>
      <c r="L398" s="1352"/>
      <c r="M398" s="1352"/>
      <c r="N398" s="1352"/>
      <c r="O398" s="81"/>
      <c r="P398" s="1356"/>
      <c r="Q398" s="81"/>
      <c r="R398" s="81"/>
      <c r="S398" s="1111"/>
      <c r="T398" s="1356"/>
      <c r="U398" s="1357"/>
    </row>
    <row r="399" spans="1:21" s="1371" customFormat="1" x14ac:dyDescent="0.25">
      <c r="A399" s="81"/>
      <c r="B399" s="81"/>
      <c r="C399" s="81"/>
      <c r="D399" s="1111"/>
      <c r="E399" s="1418"/>
      <c r="F399" s="1111"/>
      <c r="G399" s="1111"/>
      <c r="H399" s="1111"/>
      <c r="I399" s="1111"/>
      <c r="J399" s="1381"/>
      <c r="K399" s="1352"/>
      <c r="L399" s="1352"/>
      <c r="M399" s="1352"/>
      <c r="N399" s="1352"/>
      <c r="O399" s="81"/>
      <c r="P399" s="1356"/>
      <c r="Q399" s="81"/>
      <c r="R399" s="81"/>
      <c r="S399" s="1111"/>
      <c r="T399" s="1356"/>
      <c r="U399" s="1357"/>
    </row>
    <row r="400" spans="1:21" s="1371" customFormat="1" x14ac:dyDescent="0.25">
      <c r="A400" s="81"/>
      <c r="B400" s="81"/>
      <c r="C400" s="81"/>
      <c r="D400" s="1111"/>
      <c r="E400" s="1418"/>
      <c r="F400" s="1111"/>
      <c r="G400" s="1111"/>
      <c r="H400" s="1111"/>
      <c r="I400" s="1111"/>
      <c r="J400" s="1381"/>
      <c r="K400" s="1352"/>
      <c r="L400" s="1352"/>
      <c r="M400" s="1352"/>
      <c r="N400" s="1352"/>
      <c r="O400" s="81"/>
      <c r="P400" s="1356"/>
      <c r="Q400" s="81"/>
      <c r="R400" s="81"/>
      <c r="S400" s="1111"/>
      <c r="T400" s="1356"/>
      <c r="U400" s="1357"/>
    </row>
    <row r="401" spans="1:21" s="1371" customFormat="1" x14ac:dyDescent="0.25">
      <c r="A401" s="81"/>
      <c r="B401" s="81"/>
      <c r="C401" s="81"/>
      <c r="D401" s="1111"/>
      <c r="E401" s="1418"/>
      <c r="F401" s="1111"/>
      <c r="G401" s="1111"/>
      <c r="H401" s="1111"/>
      <c r="I401" s="1111"/>
      <c r="J401" s="1381"/>
      <c r="K401" s="1352"/>
      <c r="L401" s="1352"/>
      <c r="M401" s="1352"/>
      <c r="N401" s="1352"/>
      <c r="O401" s="81"/>
      <c r="P401" s="1356"/>
      <c r="Q401" s="81"/>
      <c r="R401" s="81"/>
      <c r="S401" s="1111"/>
      <c r="T401" s="1356"/>
      <c r="U401" s="1357"/>
    </row>
    <row r="402" spans="1:21" s="1371" customFormat="1" x14ac:dyDescent="0.25">
      <c r="A402" s="81"/>
      <c r="B402" s="81"/>
      <c r="C402" s="81"/>
      <c r="D402" s="1111"/>
      <c r="E402" s="1418"/>
      <c r="F402" s="1111"/>
      <c r="G402" s="1111"/>
      <c r="H402" s="1111"/>
      <c r="I402" s="1111"/>
      <c r="J402" s="1381"/>
      <c r="K402" s="1111"/>
      <c r="L402" s="1352"/>
      <c r="M402" s="1352"/>
      <c r="N402" s="1352"/>
      <c r="O402" s="81"/>
      <c r="P402" s="1356"/>
      <c r="Q402" s="81"/>
      <c r="R402" s="81"/>
      <c r="S402" s="1111"/>
      <c r="T402" s="1356"/>
      <c r="U402" s="1357"/>
    </row>
    <row r="403" spans="1:21" s="1371" customFormat="1" x14ac:dyDescent="0.25">
      <c r="A403" s="81"/>
      <c r="B403" s="81"/>
      <c r="C403" s="81"/>
      <c r="D403" s="1111"/>
      <c r="E403" s="1418"/>
      <c r="F403" s="1111"/>
      <c r="G403" s="1111"/>
      <c r="H403" s="1111"/>
      <c r="I403" s="1111"/>
      <c r="J403" s="1381"/>
      <c r="K403" s="1111"/>
      <c r="L403" s="1352"/>
      <c r="M403" s="1352"/>
      <c r="N403" s="1352"/>
      <c r="O403" s="81"/>
      <c r="P403" s="1356"/>
      <c r="Q403" s="81"/>
      <c r="R403" s="81"/>
      <c r="S403" s="1111"/>
      <c r="T403" s="1356"/>
      <c r="U403" s="1357"/>
    </row>
    <row r="404" spans="1:21" s="1371" customFormat="1" x14ac:dyDescent="0.25">
      <c r="A404" s="81"/>
      <c r="B404" s="81"/>
      <c r="C404" s="81"/>
      <c r="D404" s="1111"/>
      <c r="E404" s="1418"/>
      <c r="F404" s="1111"/>
      <c r="G404" s="1111"/>
      <c r="H404" s="1111"/>
      <c r="I404" s="1111"/>
      <c r="J404" s="1381"/>
      <c r="K404" s="1111"/>
      <c r="L404" s="1352"/>
      <c r="M404" s="1352"/>
      <c r="N404" s="1352"/>
      <c r="O404" s="81"/>
      <c r="P404" s="1356"/>
      <c r="Q404" s="81"/>
      <c r="R404" s="81"/>
      <c r="S404" s="1111"/>
      <c r="T404" s="1356"/>
      <c r="U404" s="1357"/>
    </row>
    <row r="405" spans="1:21" s="1371" customFormat="1" x14ac:dyDescent="0.25">
      <c r="A405" s="81"/>
      <c r="B405" s="81"/>
      <c r="C405" s="81"/>
      <c r="D405" s="1111"/>
      <c r="E405" s="1418"/>
      <c r="F405" s="1111"/>
      <c r="G405" s="1111"/>
      <c r="H405" s="1111"/>
      <c r="I405" s="1111"/>
      <c r="J405" s="1381"/>
      <c r="K405" s="1111"/>
      <c r="L405" s="1352"/>
      <c r="M405" s="1352"/>
      <c r="N405" s="1352"/>
      <c r="O405" s="81"/>
      <c r="P405" s="1356"/>
      <c r="Q405" s="81"/>
      <c r="R405" s="81"/>
      <c r="S405" s="1111"/>
      <c r="T405" s="1356"/>
      <c r="U405" s="1357"/>
    </row>
    <row r="406" spans="1:21" s="1371" customFormat="1" x14ac:dyDescent="0.25">
      <c r="A406" s="81"/>
      <c r="B406" s="81"/>
      <c r="C406" s="81"/>
      <c r="D406" s="1111"/>
      <c r="E406" s="1418"/>
      <c r="F406" s="1111"/>
      <c r="G406" s="1111"/>
      <c r="H406" s="1111"/>
      <c r="I406" s="1111"/>
      <c r="J406" s="1381"/>
      <c r="K406" s="1111"/>
      <c r="L406" s="1352"/>
      <c r="M406" s="1352"/>
      <c r="N406" s="1352"/>
      <c r="O406" s="81"/>
      <c r="P406" s="1356"/>
      <c r="Q406" s="81"/>
      <c r="R406" s="81"/>
      <c r="S406" s="1111"/>
      <c r="T406" s="1356"/>
      <c r="U406" s="1357"/>
    </row>
    <row r="407" spans="1:21" s="1371" customFormat="1" x14ac:dyDescent="0.25">
      <c r="A407" s="81"/>
      <c r="B407" s="81"/>
      <c r="C407" s="81"/>
      <c r="D407" s="1111"/>
      <c r="E407" s="1418"/>
      <c r="F407" s="1111"/>
      <c r="G407" s="1111"/>
      <c r="H407" s="1111"/>
      <c r="I407" s="1111"/>
      <c r="J407" s="1381"/>
      <c r="K407" s="1111"/>
      <c r="L407" s="1352"/>
      <c r="M407" s="1352"/>
      <c r="N407" s="1352"/>
      <c r="O407" s="81"/>
      <c r="P407" s="1356"/>
      <c r="Q407" s="81"/>
      <c r="R407" s="81"/>
      <c r="S407" s="1111"/>
      <c r="T407" s="1356"/>
      <c r="U407" s="1357"/>
    </row>
    <row r="408" spans="1:21" s="1371" customFormat="1" x14ac:dyDescent="0.25">
      <c r="A408" s="81"/>
      <c r="B408" s="81"/>
      <c r="C408" s="81"/>
      <c r="D408" s="1111"/>
      <c r="E408" s="1418"/>
      <c r="F408" s="1111"/>
      <c r="G408" s="1111"/>
      <c r="H408" s="1111"/>
      <c r="I408" s="1111"/>
      <c r="J408" s="1381"/>
      <c r="K408" s="1111"/>
      <c r="L408" s="1352"/>
      <c r="M408" s="1352"/>
      <c r="N408" s="1352"/>
      <c r="O408" s="81"/>
      <c r="P408" s="1356"/>
      <c r="Q408" s="81"/>
      <c r="R408" s="81"/>
      <c r="S408" s="1111"/>
      <c r="T408" s="1356"/>
      <c r="U408" s="1357"/>
    </row>
    <row r="409" spans="1:21" s="1371" customFormat="1" x14ac:dyDescent="0.25">
      <c r="A409" s="81"/>
      <c r="B409" s="81"/>
      <c r="C409" s="81"/>
      <c r="D409" s="1111"/>
      <c r="E409" s="1418"/>
      <c r="F409" s="1111"/>
      <c r="G409" s="1111"/>
      <c r="H409" s="1111"/>
      <c r="I409" s="1111"/>
      <c r="J409" s="1381"/>
      <c r="K409" s="1111"/>
      <c r="L409" s="1352"/>
      <c r="M409" s="1352"/>
      <c r="N409" s="1352"/>
      <c r="O409" s="81"/>
      <c r="P409" s="1356"/>
      <c r="Q409" s="81"/>
      <c r="R409" s="81"/>
      <c r="S409" s="1111"/>
      <c r="T409" s="1356"/>
      <c r="U409" s="1357"/>
    </row>
    <row r="410" spans="1:21" s="1371" customFormat="1" x14ac:dyDescent="0.25">
      <c r="A410" s="81"/>
      <c r="B410" s="81"/>
      <c r="C410" s="81"/>
      <c r="D410" s="1111"/>
      <c r="E410" s="1418"/>
      <c r="F410" s="1111"/>
      <c r="G410" s="1111"/>
      <c r="H410" s="1111"/>
      <c r="I410" s="1111"/>
      <c r="J410" s="1381"/>
      <c r="K410" s="1111"/>
      <c r="L410" s="1352"/>
      <c r="M410" s="1352"/>
      <c r="N410" s="1352"/>
      <c r="O410" s="81"/>
      <c r="P410" s="1356"/>
      <c r="Q410" s="81"/>
      <c r="R410" s="81"/>
      <c r="S410" s="1111"/>
      <c r="T410" s="1356"/>
      <c r="U410" s="1357"/>
    </row>
    <row r="411" spans="1:21" s="1371" customFormat="1" x14ac:dyDescent="0.25">
      <c r="A411" s="81"/>
      <c r="B411" s="81"/>
      <c r="C411" s="81"/>
      <c r="D411" s="1111"/>
      <c r="E411" s="1418"/>
      <c r="F411" s="1111"/>
      <c r="G411" s="1111"/>
      <c r="H411" s="1111"/>
      <c r="I411" s="1111"/>
      <c r="J411" s="1381"/>
      <c r="K411" s="1111"/>
      <c r="L411" s="1352"/>
      <c r="M411" s="1352"/>
      <c r="N411" s="1352"/>
      <c r="O411" s="81"/>
      <c r="P411" s="1356"/>
      <c r="Q411" s="81"/>
      <c r="R411" s="81"/>
      <c r="S411" s="1111"/>
      <c r="T411" s="1356"/>
      <c r="U411" s="1357"/>
    </row>
    <row r="412" spans="1:21" s="1371" customFormat="1" x14ac:dyDescent="0.25">
      <c r="A412" s="1341"/>
      <c r="B412" s="1341"/>
      <c r="C412" s="1341"/>
      <c r="D412" s="1353"/>
      <c r="E412" s="1419"/>
      <c r="F412" s="1352"/>
      <c r="G412" s="1111"/>
      <c r="H412" s="1111"/>
      <c r="I412" s="1111"/>
      <c r="J412" s="1381"/>
      <c r="K412" s="1352"/>
      <c r="L412" s="1352"/>
      <c r="M412" s="1352"/>
      <c r="N412" s="1352"/>
      <c r="O412" s="81"/>
      <c r="P412" s="1355"/>
      <c r="Q412" s="81"/>
      <c r="R412" s="81"/>
      <c r="S412" s="1111"/>
      <c r="T412" s="1356"/>
      <c r="U412" s="1357"/>
    </row>
    <row r="413" spans="1:21" s="1371" customFormat="1" x14ac:dyDescent="0.25">
      <c r="A413" s="81"/>
      <c r="B413" s="81"/>
      <c r="C413" s="81"/>
      <c r="D413" s="1111"/>
      <c r="E413" s="1418"/>
      <c r="F413" s="1111"/>
      <c r="G413" s="1111"/>
      <c r="H413" s="1111"/>
      <c r="I413" s="1111"/>
      <c r="J413" s="1381"/>
      <c r="K413" s="1352"/>
      <c r="L413" s="1352"/>
      <c r="M413" s="1352"/>
      <c r="N413" s="1352"/>
      <c r="O413" s="81"/>
      <c r="P413" s="1356"/>
      <c r="Q413" s="81"/>
      <c r="R413" s="81"/>
      <c r="S413" s="1111"/>
      <c r="T413" s="1356"/>
      <c r="U413" s="1357"/>
    </row>
    <row r="414" spans="1:21" s="1371" customFormat="1" x14ac:dyDescent="0.25">
      <c r="A414" s="81"/>
      <c r="B414" s="81"/>
      <c r="C414" s="81"/>
      <c r="D414" s="1111"/>
      <c r="E414" s="1418"/>
      <c r="F414" s="1111"/>
      <c r="G414" s="1111"/>
      <c r="H414" s="1111"/>
      <c r="I414" s="1111"/>
      <c r="J414" s="1381"/>
      <c r="K414" s="1352"/>
      <c r="L414" s="1352"/>
      <c r="M414" s="1352"/>
      <c r="N414" s="1352"/>
      <c r="O414" s="81"/>
      <c r="P414" s="1356"/>
      <c r="Q414" s="81"/>
      <c r="R414" s="81"/>
      <c r="S414" s="1111"/>
      <c r="T414" s="1356"/>
      <c r="U414" s="1357"/>
    </row>
    <row r="415" spans="1:21" s="1371" customFormat="1" x14ac:dyDescent="0.25">
      <c r="A415" s="81"/>
      <c r="B415" s="81"/>
      <c r="C415" s="81"/>
      <c r="D415" s="1111"/>
      <c r="E415" s="1418"/>
      <c r="F415" s="1111"/>
      <c r="G415" s="1111"/>
      <c r="H415" s="1111"/>
      <c r="I415" s="1111"/>
      <c r="J415" s="1381"/>
      <c r="K415" s="1352"/>
      <c r="L415" s="1352"/>
      <c r="M415" s="1352"/>
      <c r="N415" s="1352"/>
      <c r="O415" s="81"/>
      <c r="P415" s="1356"/>
      <c r="Q415" s="81"/>
      <c r="R415" s="81"/>
      <c r="S415" s="1111"/>
      <c r="T415" s="1356"/>
      <c r="U415" s="1357"/>
    </row>
    <row r="416" spans="1:21" s="1371" customFormat="1" x14ac:dyDescent="0.25">
      <c r="A416" s="81"/>
      <c r="B416" s="81"/>
      <c r="C416" s="81"/>
      <c r="D416" s="1111"/>
      <c r="E416" s="1418"/>
      <c r="F416" s="1111"/>
      <c r="G416" s="1111"/>
      <c r="H416" s="1111"/>
      <c r="I416" s="1111"/>
      <c r="J416" s="1381"/>
      <c r="K416" s="1352"/>
      <c r="L416" s="1352"/>
      <c r="M416" s="1352"/>
      <c r="N416" s="1352"/>
      <c r="O416" s="81"/>
      <c r="P416" s="1356"/>
      <c r="Q416" s="81"/>
      <c r="R416" s="81"/>
      <c r="S416" s="1111"/>
      <c r="T416" s="1356"/>
      <c r="U416" s="1357"/>
    </row>
    <row r="417" spans="1:21" s="1371" customFormat="1" x14ac:dyDescent="0.25">
      <c r="A417" s="81"/>
      <c r="B417" s="81"/>
      <c r="C417" s="81"/>
      <c r="D417" s="1341"/>
      <c r="E417" s="1351"/>
      <c r="F417" s="1352"/>
      <c r="G417" s="1111"/>
      <c r="H417" s="1111"/>
      <c r="I417" s="1111"/>
      <c r="J417" s="1381"/>
      <c r="K417" s="1352"/>
      <c r="L417" s="1352"/>
      <c r="M417" s="1352"/>
      <c r="N417" s="1352"/>
      <c r="O417" s="81"/>
      <c r="P417" s="1355"/>
      <c r="Q417" s="81"/>
      <c r="R417" s="81"/>
      <c r="S417" s="1111"/>
      <c r="T417" s="1356"/>
      <c r="U417" s="1357"/>
    </row>
    <row r="418" spans="1:21" s="1371" customFormat="1" x14ac:dyDescent="0.25">
      <c r="A418" s="1341"/>
      <c r="B418" s="1341"/>
      <c r="C418" s="1341"/>
      <c r="D418" s="1353"/>
      <c r="E418" s="1419"/>
      <c r="F418" s="1352"/>
      <c r="G418" s="1111"/>
      <c r="H418" s="1111"/>
      <c r="I418" s="1111"/>
      <c r="J418" s="1381"/>
      <c r="K418" s="1352"/>
      <c r="L418" s="1352"/>
      <c r="M418" s="1352"/>
      <c r="N418" s="1352"/>
      <c r="O418" s="81"/>
      <c r="P418" s="1355"/>
      <c r="Q418" s="81"/>
      <c r="R418" s="81"/>
      <c r="S418" s="1111"/>
      <c r="T418" s="1356"/>
      <c r="U418" s="1357"/>
    </row>
    <row r="419" spans="1:21" s="1371" customFormat="1" x14ac:dyDescent="0.25">
      <c r="A419" s="81"/>
      <c r="B419" s="81"/>
      <c r="C419" s="81"/>
      <c r="D419" s="1111"/>
      <c r="E419" s="1418"/>
      <c r="F419" s="1111"/>
      <c r="G419" s="1111"/>
      <c r="H419" s="1111"/>
      <c r="I419" s="1111"/>
      <c r="J419" s="1381"/>
      <c r="K419" s="1352"/>
      <c r="L419" s="1352"/>
      <c r="M419" s="1352"/>
      <c r="N419" s="1352"/>
      <c r="O419" s="81"/>
      <c r="P419" s="1356"/>
      <c r="Q419" s="81"/>
      <c r="R419" s="81"/>
      <c r="S419" s="1111"/>
      <c r="T419" s="1356"/>
      <c r="U419" s="1357"/>
    </row>
    <row r="420" spans="1:21" s="1371" customFormat="1" x14ac:dyDescent="0.25">
      <c r="A420" s="81"/>
      <c r="B420" s="81"/>
      <c r="C420" s="81"/>
      <c r="D420" s="1111"/>
      <c r="E420" s="1418"/>
      <c r="F420" s="1111"/>
      <c r="G420" s="1111"/>
      <c r="H420" s="1111"/>
      <c r="I420" s="1111"/>
      <c r="J420" s="1381"/>
      <c r="K420" s="1352"/>
      <c r="L420" s="1352"/>
      <c r="M420" s="1352"/>
      <c r="N420" s="1352"/>
      <c r="O420" s="81"/>
      <c r="P420" s="1356"/>
      <c r="Q420" s="81"/>
      <c r="R420" s="81"/>
      <c r="S420" s="1111"/>
      <c r="T420" s="1356"/>
      <c r="U420" s="1357"/>
    </row>
    <row r="421" spans="1:21" s="1371" customFormat="1" x14ac:dyDescent="0.25">
      <c r="A421" s="81"/>
      <c r="B421" s="81"/>
      <c r="C421" s="81"/>
      <c r="D421" s="1111"/>
      <c r="E421" s="1418"/>
      <c r="F421" s="1111"/>
      <c r="G421" s="1111"/>
      <c r="H421" s="1111"/>
      <c r="I421" s="1111"/>
      <c r="J421" s="1381"/>
      <c r="K421" s="1352"/>
      <c r="L421" s="1352"/>
      <c r="M421" s="1352"/>
      <c r="N421" s="1352"/>
      <c r="O421" s="81"/>
      <c r="P421" s="1356"/>
      <c r="Q421" s="81"/>
      <c r="R421" s="81"/>
      <c r="S421" s="1111"/>
      <c r="T421" s="1356"/>
      <c r="U421" s="1357"/>
    </row>
    <row r="422" spans="1:21" s="1371" customFormat="1" x14ac:dyDescent="0.25">
      <c r="A422" s="81"/>
      <c r="B422" s="81"/>
      <c r="C422" s="81"/>
      <c r="D422" s="1111"/>
      <c r="E422" s="1418"/>
      <c r="F422" s="1111"/>
      <c r="G422" s="1111"/>
      <c r="H422" s="1111"/>
      <c r="I422" s="1111"/>
      <c r="J422" s="1381"/>
      <c r="K422" s="1352"/>
      <c r="L422" s="1352"/>
      <c r="M422" s="1352"/>
      <c r="N422" s="1352"/>
      <c r="O422" s="81"/>
      <c r="P422" s="1356"/>
      <c r="Q422" s="81"/>
      <c r="R422" s="81"/>
      <c r="S422" s="1111"/>
      <c r="T422" s="1356"/>
      <c r="U422" s="1357"/>
    </row>
    <row r="423" spans="1:21" s="1371" customFormat="1" x14ac:dyDescent="0.25">
      <c r="A423" s="81"/>
      <c r="B423" s="81"/>
      <c r="C423" s="81"/>
      <c r="D423" s="1341"/>
      <c r="E423" s="1351"/>
      <c r="F423" s="1352"/>
      <c r="G423" s="1111"/>
      <c r="H423" s="1111"/>
      <c r="I423" s="1111"/>
      <c r="J423" s="1381"/>
      <c r="K423" s="1352"/>
      <c r="L423" s="1352"/>
      <c r="M423" s="1352"/>
      <c r="N423" s="1352"/>
      <c r="O423" s="81"/>
      <c r="P423" s="1355"/>
      <c r="Q423" s="81"/>
      <c r="R423" s="81"/>
      <c r="S423" s="1111"/>
      <c r="T423" s="1356"/>
      <c r="U423" s="1357"/>
    </row>
    <row r="424" spans="1:21" s="1371" customFormat="1" x14ac:dyDescent="0.25">
      <c r="A424" s="81"/>
      <c r="B424" s="81"/>
      <c r="C424" s="81"/>
      <c r="D424" s="1341"/>
      <c r="E424" s="1351"/>
      <c r="F424" s="1352"/>
      <c r="G424" s="1111"/>
      <c r="H424" s="1111"/>
      <c r="I424" s="1111"/>
      <c r="J424" s="1381"/>
      <c r="K424" s="1352"/>
      <c r="L424" s="1352"/>
      <c r="M424" s="1352"/>
      <c r="N424" s="1352"/>
      <c r="O424" s="81"/>
      <c r="P424" s="1355"/>
      <c r="Q424" s="81"/>
      <c r="R424" s="81"/>
      <c r="S424" s="1111"/>
      <c r="T424" s="1356"/>
      <c r="U424" s="1357"/>
    </row>
    <row r="425" spans="1:21" s="1371" customFormat="1" x14ac:dyDescent="0.25">
      <c r="A425" s="81"/>
      <c r="B425" s="81"/>
      <c r="C425" s="81"/>
      <c r="D425" s="1341"/>
      <c r="E425" s="1351"/>
      <c r="F425" s="1352"/>
      <c r="G425" s="1111"/>
      <c r="H425" s="1111"/>
      <c r="I425" s="1111"/>
      <c r="J425" s="1381"/>
      <c r="K425" s="1352"/>
      <c r="L425" s="1352"/>
      <c r="M425" s="1352"/>
      <c r="N425" s="1352"/>
      <c r="O425" s="81"/>
      <c r="P425" s="1355"/>
      <c r="Q425" s="81"/>
      <c r="R425" s="81"/>
      <c r="S425" s="1111"/>
      <c r="T425" s="1356"/>
      <c r="U425" s="1357"/>
    </row>
    <row r="426" spans="1:21" s="1371" customFormat="1" x14ac:dyDescent="0.25">
      <c r="A426" s="81"/>
      <c r="B426" s="81"/>
      <c r="C426" s="81"/>
      <c r="D426" s="1341"/>
      <c r="E426" s="1351"/>
      <c r="F426" s="1352"/>
      <c r="G426" s="1111"/>
      <c r="H426" s="1111"/>
      <c r="I426" s="1111"/>
      <c r="J426" s="1381"/>
      <c r="K426" s="1352"/>
      <c r="L426" s="1352"/>
      <c r="M426" s="1352"/>
      <c r="N426" s="1352"/>
      <c r="O426" s="81"/>
      <c r="P426" s="1355"/>
      <c r="Q426" s="81"/>
      <c r="R426" s="81"/>
      <c r="S426" s="1111"/>
      <c r="T426" s="1356"/>
      <c r="U426" s="1357"/>
    </row>
    <row r="427" spans="1:21" s="1371" customFormat="1" x14ac:dyDescent="0.25">
      <c r="A427" s="81"/>
      <c r="B427" s="81"/>
      <c r="C427" s="81"/>
      <c r="D427" s="1341"/>
      <c r="E427" s="1351"/>
      <c r="F427" s="1352"/>
      <c r="G427" s="1111"/>
      <c r="H427" s="1111"/>
      <c r="I427" s="1111"/>
      <c r="J427" s="1381"/>
      <c r="K427" s="1352"/>
      <c r="L427" s="1352"/>
      <c r="M427" s="1352"/>
      <c r="N427" s="1352"/>
      <c r="O427" s="81"/>
      <c r="P427" s="1355"/>
      <c r="Q427" s="81"/>
      <c r="R427" s="81"/>
      <c r="S427" s="1111"/>
      <c r="T427" s="1356"/>
      <c r="U427" s="1357"/>
    </row>
    <row r="428" spans="1:21" s="1371" customFormat="1" x14ac:dyDescent="0.25">
      <c r="A428" s="81"/>
      <c r="B428" s="81"/>
      <c r="C428" s="81"/>
      <c r="D428" s="1341"/>
      <c r="E428" s="1351"/>
      <c r="F428" s="1352"/>
      <c r="G428" s="1111"/>
      <c r="H428" s="1111"/>
      <c r="I428" s="1111"/>
      <c r="J428" s="1381"/>
      <c r="K428" s="1352"/>
      <c r="L428" s="1352"/>
      <c r="M428" s="1352"/>
      <c r="N428" s="1352"/>
      <c r="O428" s="81"/>
      <c r="P428" s="1355"/>
      <c r="Q428" s="81"/>
      <c r="R428" s="81"/>
      <c r="S428" s="1111"/>
      <c r="T428" s="1356"/>
      <c r="U428" s="1357"/>
    </row>
    <row r="429" spans="1:21" s="1371" customFormat="1" x14ac:dyDescent="0.25">
      <c r="A429" s="81"/>
      <c r="B429" s="81"/>
      <c r="C429" s="81"/>
      <c r="D429" s="1341"/>
      <c r="E429" s="1351"/>
      <c r="F429" s="1352"/>
      <c r="G429" s="1111"/>
      <c r="H429" s="1111"/>
      <c r="I429" s="1111"/>
      <c r="J429" s="1381"/>
      <c r="K429" s="1352"/>
      <c r="L429" s="1352"/>
      <c r="M429" s="1352"/>
      <c r="N429" s="1352"/>
      <c r="O429" s="81"/>
      <c r="P429" s="1355"/>
      <c r="Q429" s="81"/>
      <c r="R429" s="81"/>
      <c r="S429" s="1111"/>
      <c r="T429" s="1356"/>
      <c r="U429" s="1357"/>
    </row>
    <row r="430" spans="1:21" s="1371" customFormat="1" x14ac:dyDescent="0.25">
      <c r="A430" s="81"/>
      <c r="B430" s="81"/>
      <c r="C430" s="81"/>
      <c r="D430" s="1382"/>
      <c r="E430" s="1388"/>
      <c r="F430" s="1384"/>
      <c r="G430" s="1383"/>
      <c r="H430" s="1383"/>
      <c r="I430" s="1383"/>
      <c r="J430" s="1386"/>
      <c r="K430" s="1384"/>
      <c r="L430" s="1384"/>
      <c r="M430" s="1384"/>
      <c r="N430" s="1384"/>
      <c r="O430" s="1385"/>
      <c r="P430" s="1387"/>
      <c r="Q430" s="1385"/>
      <c r="R430" s="81"/>
      <c r="S430" s="1111"/>
      <c r="T430" s="1356"/>
      <c r="U430" s="1357"/>
    </row>
    <row r="431" spans="1:21" s="1371" customFormat="1" x14ac:dyDescent="0.25">
      <c r="A431" s="81"/>
      <c r="B431" s="81"/>
      <c r="C431" s="81"/>
      <c r="D431" s="1383"/>
      <c r="E431" s="1388"/>
      <c r="F431" s="1383"/>
      <c r="G431" s="1383"/>
      <c r="H431" s="1383"/>
      <c r="I431" s="1383"/>
      <c r="J431" s="1386"/>
      <c r="K431" s="1383"/>
      <c r="L431" s="1384"/>
      <c r="M431" s="1383"/>
      <c r="N431" s="1383"/>
      <c r="O431" s="1385"/>
      <c r="P431" s="1389"/>
      <c r="Q431" s="1385"/>
      <c r="R431" s="81"/>
      <c r="S431" s="1111"/>
      <c r="T431" s="1356"/>
      <c r="U431" s="1357"/>
    </row>
    <row r="432" spans="1:21" s="1371" customFormat="1" x14ac:dyDescent="0.25">
      <c r="A432" s="81"/>
      <c r="B432" s="81"/>
      <c r="C432" s="81"/>
      <c r="D432" s="1111"/>
      <c r="E432" s="1351"/>
      <c r="F432" s="1111"/>
      <c r="G432" s="1111"/>
      <c r="H432" s="1111"/>
      <c r="I432" s="1111"/>
      <c r="J432" s="1381"/>
      <c r="K432" s="1111"/>
      <c r="L432" s="1352"/>
      <c r="M432" s="1111"/>
      <c r="N432" s="1111"/>
      <c r="O432" s="81"/>
      <c r="P432" s="1389"/>
      <c r="Q432" s="1385"/>
      <c r="R432" s="81"/>
      <c r="S432" s="1111"/>
      <c r="T432" s="1356"/>
      <c r="U432" s="1357"/>
    </row>
    <row r="433" spans="1:21" s="1371" customFormat="1" x14ac:dyDescent="0.25">
      <c r="A433" s="81"/>
      <c r="B433" s="81"/>
      <c r="C433" s="81"/>
      <c r="D433" s="1111"/>
      <c r="E433" s="1351"/>
      <c r="F433" s="1111"/>
      <c r="G433" s="1111"/>
      <c r="H433" s="1111"/>
      <c r="I433" s="1111"/>
      <c r="J433" s="1381"/>
      <c r="K433" s="1111"/>
      <c r="L433" s="1352"/>
      <c r="M433" s="1111"/>
      <c r="N433" s="1111"/>
      <c r="O433" s="81"/>
      <c r="P433" s="1389"/>
      <c r="Q433" s="1385"/>
      <c r="R433" s="81"/>
      <c r="S433" s="1111"/>
      <c r="T433" s="1356"/>
      <c r="U433" s="1357"/>
    </row>
    <row r="434" spans="1:21" s="1371" customFormat="1" x14ac:dyDescent="0.25">
      <c r="A434" s="81"/>
      <c r="B434" s="81"/>
      <c r="C434" s="81"/>
      <c r="D434" s="1341"/>
      <c r="E434" s="1351"/>
      <c r="F434" s="1352"/>
      <c r="G434" s="1111"/>
      <c r="H434" s="1111"/>
      <c r="I434" s="1111"/>
      <c r="J434" s="1381"/>
      <c r="K434" s="1341"/>
      <c r="L434" s="1352"/>
      <c r="M434" s="1352"/>
      <c r="N434" s="1352"/>
      <c r="O434" s="81"/>
      <c r="P434" s="1355"/>
      <c r="Q434" s="81"/>
      <c r="R434" s="81"/>
      <c r="S434" s="1111"/>
      <c r="T434" s="1356"/>
      <c r="U434" s="1357"/>
    </row>
    <row r="435" spans="1:21" s="1371" customFormat="1" x14ac:dyDescent="0.25">
      <c r="A435" s="81"/>
      <c r="B435" s="81"/>
      <c r="C435" s="81"/>
      <c r="D435" s="1341"/>
      <c r="E435" s="1351"/>
      <c r="F435" s="1352"/>
      <c r="G435" s="1111"/>
      <c r="H435" s="1111"/>
      <c r="I435" s="1111"/>
      <c r="J435" s="1381"/>
      <c r="K435" s="1341"/>
      <c r="L435" s="1352"/>
      <c r="M435" s="1352"/>
      <c r="N435" s="1352"/>
      <c r="O435" s="81"/>
      <c r="P435" s="1355"/>
      <c r="Q435" s="81"/>
      <c r="R435" s="81"/>
      <c r="S435" s="1111"/>
      <c r="T435" s="1356"/>
      <c r="U435" s="1357"/>
    </row>
    <row r="436" spans="1:21" s="1371" customFormat="1" x14ac:dyDescent="0.35">
      <c r="A436" s="81"/>
      <c r="B436" s="81"/>
      <c r="C436" s="81"/>
      <c r="E436" s="1420"/>
      <c r="R436" s="81"/>
      <c r="S436" s="1111"/>
      <c r="T436" s="1356"/>
      <c r="U436" s="1357"/>
    </row>
    <row r="437" spans="1:21" s="1371" customFormat="1" x14ac:dyDescent="0.25">
      <c r="C437" s="1378"/>
      <c r="D437" s="1111"/>
      <c r="E437" s="1418"/>
      <c r="F437" s="1111"/>
      <c r="G437" s="1111"/>
      <c r="H437" s="1111"/>
      <c r="I437" s="1111"/>
      <c r="J437" s="1381"/>
      <c r="K437" s="1111"/>
      <c r="L437" s="1111"/>
      <c r="M437" s="1111"/>
      <c r="N437" s="1111"/>
      <c r="O437" s="1111"/>
      <c r="P437" s="1379"/>
      <c r="Q437" s="81"/>
      <c r="R437" s="1377"/>
      <c r="S437" s="1377"/>
      <c r="T437" s="1379"/>
      <c r="U437" s="1379"/>
    </row>
    <row r="438" spans="1:21" s="1371" customFormat="1" x14ac:dyDescent="0.25">
      <c r="A438" s="1341"/>
      <c r="B438" s="1341"/>
      <c r="C438" s="1341"/>
      <c r="D438" s="1353"/>
      <c r="E438" s="1419"/>
      <c r="F438" s="1352"/>
      <c r="G438" s="1111"/>
      <c r="H438" s="1111"/>
      <c r="I438" s="1111"/>
      <c r="J438" s="1381"/>
      <c r="K438" s="1352"/>
      <c r="L438" s="1352"/>
      <c r="M438" s="1352"/>
      <c r="N438" s="1352"/>
      <c r="O438" s="81"/>
      <c r="P438" s="1355"/>
      <c r="Q438" s="81"/>
      <c r="R438" s="81"/>
      <c r="S438" s="1377"/>
      <c r="T438" s="1379"/>
      <c r="U438" s="1379"/>
    </row>
    <row r="439" spans="1:21" s="1371" customFormat="1" x14ac:dyDescent="0.25">
      <c r="A439" s="81"/>
      <c r="B439" s="81"/>
      <c r="C439" s="81"/>
      <c r="D439" s="1111"/>
      <c r="E439" s="1418"/>
      <c r="F439" s="1111"/>
      <c r="G439" s="1111"/>
      <c r="H439" s="1111"/>
      <c r="I439" s="1111"/>
      <c r="J439" s="1381"/>
      <c r="K439" s="1352"/>
      <c r="L439" s="1352"/>
      <c r="M439" s="1352"/>
      <c r="N439" s="1352"/>
      <c r="O439" s="81"/>
      <c r="P439" s="1356"/>
      <c r="Q439" s="81"/>
      <c r="R439" s="81"/>
      <c r="S439" s="1377"/>
      <c r="T439" s="1379"/>
      <c r="U439" s="1379"/>
    </row>
    <row r="440" spans="1:21" s="1380" customFormat="1" x14ac:dyDescent="0.25">
      <c r="A440" s="81"/>
      <c r="B440" s="81"/>
      <c r="C440" s="81"/>
      <c r="D440" s="1111"/>
      <c r="E440" s="1418"/>
      <c r="F440" s="1111"/>
      <c r="G440" s="1111"/>
      <c r="H440" s="1111"/>
      <c r="I440" s="1111"/>
      <c r="J440" s="1381"/>
      <c r="K440" s="1352"/>
      <c r="L440" s="1352"/>
      <c r="M440" s="1352"/>
      <c r="N440" s="1352"/>
      <c r="O440" s="81"/>
      <c r="P440" s="1356"/>
      <c r="Q440" s="81"/>
      <c r="R440" s="81"/>
      <c r="S440" s="1377"/>
      <c r="T440" s="1379"/>
      <c r="U440" s="1379"/>
    </row>
    <row r="441" spans="1:21" s="1380" customFormat="1" x14ac:dyDescent="0.25">
      <c r="A441" s="81"/>
      <c r="B441" s="81"/>
      <c r="C441" s="81"/>
      <c r="D441" s="1111"/>
      <c r="E441" s="1418"/>
      <c r="F441" s="1111"/>
      <c r="G441" s="1111"/>
      <c r="H441" s="1111"/>
      <c r="I441" s="1111"/>
      <c r="J441" s="1381"/>
      <c r="K441" s="1111"/>
      <c r="L441" s="1352"/>
      <c r="M441" s="1352"/>
      <c r="N441" s="1352"/>
      <c r="O441" s="81"/>
      <c r="P441" s="1356"/>
      <c r="Q441" s="81"/>
      <c r="R441" s="81"/>
      <c r="S441" s="1377"/>
      <c r="T441" s="1379"/>
      <c r="U441" s="1379"/>
    </row>
    <row r="442" spans="1:21" s="1380" customFormat="1" x14ac:dyDescent="0.25">
      <c r="A442" s="81"/>
      <c r="B442" s="81"/>
      <c r="C442" s="81"/>
      <c r="D442" s="1111"/>
      <c r="E442" s="1418"/>
      <c r="F442" s="1111"/>
      <c r="G442" s="1111"/>
      <c r="H442" s="1111"/>
      <c r="I442" s="1111"/>
      <c r="J442" s="1381"/>
      <c r="K442" s="1111"/>
      <c r="L442" s="1352"/>
      <c r="M442" s="1352"/>
      <c r="N442" s="1352"/>
      <c r="O442" s="81"/>
      <c r="P442" s="1356"/>
      <c r="Q442" s="81"/>
      <c r="R442" s="81"/>
      <c r="S442" s="1377"/>
      <c r="T442" s="1379"/>
      <c r="U442" s="1379"/>
    </row>
    <row r="443" spans="1:21" s="1380" customFormat="1" x14ac:dyDescent="0.25">
      <c r="A443" s="81"/>
      <c r="B443" s="81"/>
      <c r="C443" s="81"/>
      <c r="D443" s="1111"/>
      <c r="E443" s="1418"/>
      <c r="F443" s="1111"/>
      <c r="G443" s="1111"/>
      <c r="H443" s="1111"/>
      <c r="I443" s="1111"/>
      <c r="J443" s="1381"/>
      <c r="K443" s="1111"/>
      <c r="L443" s="1352"/>
      <c r="M443" s="1352"/>
      <c r="N443" s="1352"/>
      <c r="O443" s="81"/>
      <c r="P443" s="1356"/>
      <c r="Q443" s="81"/>
      <c r="R443" s="81"/>
      <c r="S443" s="1377"/>
      <c r="T443" s="1379"/>
      <c r="U443" s="1379"/>
    </row>
    <row r="444" spans="1:21" s="1380" customFormat="1" x14ac:dyDescent="0.25">
      <c r="A444" s="81"/>
      <c r="B444" s="81"/>
      <c r="C444" s="81"/>
      <c r="D444" s="1111"/>
      <c r="E444" s="1418"/>
      <c r="F444" s="1111"/>
      <c r="G444" s="1111"/>
      <c r="H444" s="1111"/>
      <c r="I444" s="1111"/>
      <c r="J444" s="1381"/>
      <c r="K444" s="1111"/>
      <c r="L444" s="1352"/>
      <c r="M444" s="1352"/>
      <c r="N444" s="1352"/>
      <c r="O444" s="81"/>
      <c r="P444" s="1356"/>
      <c r="Q444" s="81"/>
      <c r="R444" s="81"/>
      <c r="S444" s="1377"/>
      <c r="T444" s="1379"/>
      <c r="U444" s="1379"/>
    </row>
    <row r="445" spans="1:21" s="1380" customFormat="1" x14ac:dyDescent="0.25">
      <c r="A445" s="81"/>
      <c r="B445" s="81"/>
      <c r="C445" s="81"/>
      <c r="D445" s="1111"/>
      <c r="E445" s="1418"/>
      <c r="F445" s="1111"/>
      <c r="G445" s="1111"/>
      <c r="H445" s="1111"/>
      <c r="I445" s="1111"/>
      <c r="J445" s="1381"/>
      <c r="K445" s="1111"/>
      <c r="L445" s="1352"/>
      <c r="M445" s="1352"/>
      <c r="N445" s="1352"/>
      <c r="O445" s="81"/>
      <c r="P445" s="1356"/>
      <c r="Q445" s="81"/>
      <c r="R445" s="81"/>
      <c r="S445" s="1377"/>
      <c r="T445" s="1379"/>
      <c r="U445" s="1379"/>
    </row>
    <row r="446" spans="1:21" s="1380" customFormat="1" x14ac:dyDescent="0.25">
      <c r="A446" s="81"/>
      <c r="B446" s="81"/>
      <c r="C446" s="81"/>
      <c r="D446" s="1111"/>
      <c r="E446" s="1418"/>
      <c r="F446" s="1111"/>
      <c r="G446" s="1111"/>
      <c r="H446" s="1111"/>
      <c r="I446" s="1111"/>
      <c r="J446" s="1381"/>
      <c r="K446" s="1111"/>
      <c r="L446" s="1352"/>
      <c r="M446" s="1352"/>
      <c r="N446" s="1352"/>
      <c r="O446" s="81"/>
      <c r="P446" s="1356"/>
      <c r="Q446" s="81"/>
      <c r="R446" s="81"/>
      <c r="S446" s="1377"/>
      <c r="T446" s="1379"/>
      <c r="U446" s="1379"/>
    </row>
    <row r="447" spans="1:21" s="1380" customFormat="1" x14ac:dyDescent="0.25">
      <c r="A447" s="81"/>
      <c r="B447" s="81"/>
      <c r="C447" s="81"/>
      <c r="D447" s="1111"/>
      <c r="E447" s="1418"/>
      <c r="F447" s="1111"/>
      <c r="G447" s="1111"/>
      <c r="H447" s="1111"/>
      <c r="I447" s="1111"/>
      <c r="J447" s="1381"/>
      <c r="K447" s="1111"/>
      <c r="L447" s="1352"/>
      <c r="M447" s="1352"/>
      <c r="N447" s="1352"/>
      <c r="O447" s="81"/>
      <c r="P447" s="1356"/>
      <c r="Q447" s="81"/>
      <c r="R447" s="81"/>
      <c r="S447" s="1377"/>
      <c r="T447" s="1379"/>
      <c r="U447" s="1379"/>
    </row>
    <row r="448" spans="1:21" s="1380" customFormat="1" x14ac:dyDescent="0.25">
      <c r="A448" s="81"/>
      <c r="B448" s="81"/>
      <c r="C448" s="81"/>
      <c r="D448" s="1111"/>
      <c r="E448" s="1418"/>
      <c r="F448" s="1111"/>
      <c r="G448" s="1111"/>
      <c r="H448" s="1111"/>
      <c r="I448" s="1111"/>
      <c r="J448" s="1381"/>
      <c r="K448" s="1111"/>
      <c r="L448" s="1352"/>
      <c r="M448" s="1352"/>
      <c r="N448" s="1352"/>
      <c r="O448" s="81"/>
      <c r="P448" s="1356"/>
      <c r="Q448" s="81"/>
      <c r="R448" s="81"/>
      <c r="S448" s="1377"/>
      <c r="T448" s="1379"/>
      <c r="U448" s="1379"/>
    </row>
    <row r="449" spans="1:21" s="1380" customFormat="1" x14ac:dyDescent="0.25">
      <c r="A449" s="81"/>
      <c r="B449" s="81"/>
      <c r="C449" s="81"/>
      <c r="D449" s="1111"/>
      <c r="E449" s="1418"/>
      <c r="F449" s="1111"/>
      <c r="G449" s="1111"/>
      <c r="H449" s="1111"/>
      <c r="I449" s="1111"/>
      <c r="J449" s="1381"/>
      <c r="K449" s="1111"/>
      <c r="L449" s="1352"/>
      <c r="M449" s="1352"/>
      <c r="N449" s="1352"/>
      <c r="O449" s="81"/>
      <c r="P449" s="1356"/>
      <c r="Q449" s="81"/>
      <c r="R449" s="81"/>
      <c r="S449" s="1377"/>
      <c r="T449" s="1379"/>
      <c r="U449" s="1379"/>
    </row>
    <row r="450" spans="1:21" s="1380" customFormat="1" x14ac:dyDescent="0.25">
      <c r="A450" s="1341"/>
      <c r="B450" s="1341"/>
      <c r="C450" s="1341"/>
      <c r="D450" s="1353"/>
      <c r="E450" s="1419"/>
      <c r="F450" s="1352"/>
      <c r="G450" s="1111"/>
      <c r="H450" s="1111"/>
      <c r="I450" s="1111"/>
      <c r="J450" s="1381"/>
      <c r="K450" s="1352"/>
      <c r="L450" s="1352"/>
      <c r="M450" s="1352"/>
      <c r="N450" s="1352"/>
      <c r="O450" s="81"/>
      <c r="P450" s="1355"/>
      <c r="Q450" s="81"/>
      <c r="R450" s="81"/>
      <c r="S450" s="1377"/>
      <c r="T450" s="1379"/>
      <c r="U450" s="1379"/>
    </row>
    <row r="451" spans="1:21" s="1380" customFormat="1" x14ac:dyDescent="0.25">
      <c r="A451" s="81"/>
      <c r="B451" s="81"/>
      <c r="C451" s="81"/>
      <c r="D451" s="1111"/>
      <c r="E451" s="1418"/>
      <c r="F451" s="1111"/>
      <c r="G451" s="1111"/>
      <c r="H451" s="1111"/>
      <c r="I451" s="1111"/>
      <c r="J451" s="1381"/>
      <c r="K451" s="1352"/>
      <c r="L451" s="1352"/>
      <c r="M451" s="1352"/>
      <c r="N451" s="1352"/>
      <c r="O451" s="81"/>
      <c r="P451" s="1356"/>
      <c r="Q451" s="81"/>
      <c r="R451" s="81"/>
      <c r="S451" s="1377"/>
      <c r="T451" s="1379"/>
      <c r="U451" s="1379"/>
    </row>
    <row r="452" spans="1:21" s="1380" customFormat="1" x14ac:dyDescent="0.25">
      <c r="A452" s="81"/>
      <c r="B452" s="81"/>
      <c r="C452" s="81"/>
      <c r="D452" s="1111"/>
      <c r="E452" s="1418"/>
      <c r="F452" s="1111"/>
      <c r="G452" s="1111"/>
      <c r="H452" s="1111"/>
      <c r="I452" s="1111"/>
      <c r="J452" s="1381"/>
      <c r="K452" s="1352"/>
      <c r="L452" s="1352"/>
      <c r="M452" s="1352"/>
      <c r="N452" s="1352"/>
      <c r="O452" s="81"/>
      <c r="P452" s="1356"/>
      <c r="Q452" s="81"/>
      <c r="R452" s="81"/>
      <c r="S452" s="1377"/>
      <c r="T452" s="1379"/>
      <c r="U452" s="1379"/>
    </row>
    <row r="453" spans="1:21" s="1380" customFormat="1" x14ac:dyDescent="0.25">
      <c r="A453" s="81"/>
      <c r="B453" s="81"/>
      <c r="C453" s="81"/>
      <c r="D453" s="1111"/>
      <c r="E453" s="1418"/>
      <c r="F453" s="1111"/>
      <c r="G453" s="1111"/>
      <c r="H453" s="1111"/>
      <c r="I453" s="1111"/>
      <c r="J453" s="1381"/>
      <c r="K453" s="1111"/>
      <c r="L453" s="1352"/>
      <c r="M453" s="1352"/>
      <c r="N453" s="1352"/>
      <c r="O453" s="81"/>
      <c r="P453" s="1356"/>
      <c r="Q453" s="81"/>
      <c r="R453" s="81"/>
      <c r="S453" s="1377"/>
      <c r="T453" s="1379"/>
      <c r="U453" s="1379"/>
    </row>
    <row r="454" spans="1:21" s="1380" customFormat="1" x14ac:dyDescent="0.25">
      <c r="A454" s="81"/>
      <c r="B454" s="81"/>
      <c r="C454" s="81"/>
      <c r="D454" s="1111"/>
      <c r="E454" s="1418"/>
      <c r="F454" s="1111"/>
      <c r="G454" s="1111"/>
      <c r="H454" s="1111"/>
      <c r="I454" s="1111"/>
      <c r="J454" s="1381"/>
      <c r="K454" s="1111"/>
      <c r="L454" s="1352"/>
      <c r="M454" s="1352"/>
      <c r="N454" s="1352"/>
      <c r="O454" s="81"/>
      <c r="P454" s="1356"/>
      <c r="Q454" s="81"/>
      <c r="R454" s="81"/>
      <c r="S454" s="1377"/>
      <c r="T454" s="1379"/>
      <c r="U454" s="1379"/>
    </row>
    <row r="455" spans="1:21" s="1380" customFormat="1" x14ac:dyDescent="0.25">
      <c r="A455" s="81"/>
      <c r="B455" s="81"/>
      <c r="C455" s="81"/>
      <c r="D455" s="1111"/>
      <c r="E455" s="1418"/>
      <c r="F455" s="1111"/>
      <c r="G455" s="1111"/>
      <c r="H455" s="1111"/>
      <c r="I455" s="1111"/>
      <c r="J455" s="1381"/>
      <c r="K455" s="1111"/>
      <c r="L455" s="1352"/>
      <c r="M455" s="1352"/>
      <c r="N455" s="1352"/>
      <c r="O455" s="81"/>
      <c r="P455" s="1356"/>
      <c r="Q455" s="81"/>
      <c r="R455" s="81"/>
      <c r="S455" s="1377"/>
      <c r="T455" s="1379"/>
      <c r="U455" s="1379"/>
    </row>
    <row r="456" spans="1:21" s="1380" customFormat="1" x14ac:dyDescent="0.25">
      <c r="A456" s="1341"/>
      <c r="B456" s="1341"/>
      <c r="C456" s="1341"/>
      <c r="D456" s="1353"/>
      <c r="E456" s="1419"/>
      <c r="F456" s="1352"/>
      <c r="G456" s="1111"/>
      <c r="H456" s="1111"/>
      <c r="I456" s="1111"/>
      <c r="J456" s="1381"/>
      <c r="K456" s="1352"/>
      <c r="L456" s="1352"/>
      <c r="M456" s="1352"/>
      <c r="N456" s="1352"/>
      <c r="O456" s="81"/>
      <c r="P456" s="1355"/>
      <c r="Q456" s="81"/>
      <c r="R456" s="81"/>
      <c r="S456" s="1377"/>
      <c r="T456" s="1379"/>
      <c r="U456" s="1379"/>
    </row>
    <row r="457" spans="1:21" s="1380" customFormat="1" x14ac:dyDescent="0.25">
      <c r="A457" s="81"/>
      <c r="B457" s="81"/>
      <c r="C457" s="81"/>
      <c r="D457" s="1111"/>
      <c r="E457" s="1418"/>
      <c r="F457" s="1111"/>
      <c r="G457" s="1111"/>
      <c r="H457" s="1111"/>
      <c r="I457" s="1111"/>
      <c r="J457" s="1381"/>
      <c r="K457" s="1352"/>
      <c r="L457" s="1352"/>
      <c r="M457" s="1352"/>
      <c r="N457" s="1352"/>
      <c r="O457" s="81"/>
      <c r="P457" s="1356"/>
      <c r="Q457" s="81"/>
      <c r="R457" s="81"/>
      <c r="S457" s="1377"/>
      <c r="T457" s="1379"/>
      <c r="U457" s="1379"/>
    </row>
    <row r="458" spans="1:21" s="1380" customFormat="1" x14ac:dyDescent="0.25">
      <c r="A458" s="81"/>
      <c r="B458" s="81"/>
      <c r="C458" s="81"/>
      <c r="D458" s="1111"/>
      <c r="E458" s="1418"/>
      <c r="F458" s="1111"/>
      <c r="G458" s="1111"/>
      <c r="H458" s="1111"/>
      <c r="I458" s="1111"/>
      <c r="J458" s="1381"/>
      <c r="K458" s="1352"/>
      <c r="L458" s="1352"/>
      <c r="M458" s="1352"/>
      <c r="N458" s="1352"/>
      <c r="O458" s="81"/>
      <c r="P458" s="1356"/>
      <c r="Q458" s="81"/>
      <c r="R458" s="81"/>
      <c r="S458" s="1377"/>
      <c r="T458" s="1379"/>
      <c r="U458" s="1379"/>
    </row>
    <row r="459" spans="1:21" s="1380" customFormat="1" x14ac:dyDescent="0.25">
      <c r="A459" s="81"/>
      <c r="B459" s="81"/>
      <c r="C459" s="81"/>
      <c r="D459" s="1111"/>
      <c r="E459" s="1418"/>
      <c r="F459" s="1111"/>
      <c r="G459" s="1111"/>
      <c r="H459" s="1111"/>
      <c r="I459" s="1111"/>
      <c r="J459" s="1381"/>
      <c r="K459" s="1352"/>
      <c r="L459" s="1352"/>
      <c r="M459" s="1352"/>
      <c r="N459" s="1352"/>
      <c r="O459" s="81"/>
      <c r="P459" s="1356"/>
      <c r="Q459" s="81"/>
      <c r="R459" s="81"/>
      <c r="S459" s="1377"/>
      <c r="T459" s="1379"/>
      <c r="U459" s="1379"/>
    </row>
    <row r="460" spans="1:21" s="1380" customFormat="1" x14ac:dyDescent="0.25">
      <c r="A460" s="81"/>
      <c r="B460" s="81"/>
      <c r="C460" s="81"/>
      <c r="D460" s="1341"/>
      <c r="E460" s="1351"/>
      <c r="F460" s="1352"/>
      <c r="G460" s="1111"/>
      <c r="H460" s="1111"/>
      <c r="I460" s="1111"/>
      <c r="J460" s="1381"/>
      <c r="K460" s="1352"/>
      <c r="L460" s="1352"/>
      <c r="M460" s="1352"/>
      <c r="N460" s="1352"/>
      <c r="O460" s="81"/>
      <c r="P460" s="1355"/>
      <c r="Q460" s="81"/>
      <c r="R460" s="81"/>
      <c r="S460" s="1377"/>
      <c r="T460" s="1379"/>
      <c r="U460" s="1379"/>
    </row>
    <row r="461" spans="1:21" s="1380" customFormat="1" x14ac:dyDescent="0.25">
      <c r="A461" s="81"/>
      <c r="B461" s="81"/>
      <c r="C461" s="81"/>
      <c r="D461" s="1341"/>
      <c r="E461" s="1351"/>
      <c r="F461" s="1352"/>
      <c r="G461" s="1111"/>
      <c r="H461" s="1111"/>
      <c r="I461" s="1111"/>
      <c r="J461" s="1381"/>
      <c r="K461" s="1352"/>
      <c r="L461" s="1352"/>
      <c r="M461" s="1352"/>
      <c r="N461" s="1352"/>
      <c r="O461" s="81"/>
      <c r="P461" s="1355"/>
      <c r="Q461" s="81"/>
      <c r="R461" s="81"/>
      <c r="S461" s="1377"/>
      <c r="T461" s="1379"/>
      <c r="U461" s="1379"/>
    </row>
    <row r="462" spans="1:21" s="1380" customFormat="1" x14ac:dyDescent="0.25">
      <c r="A462" s="81"/>
      <c r="B462" s="81"/>
      <c r="C462" s="81"/>
      <c r="D462" s="1341"/>
      <c r="E462" s="1351"/>
      <c r="F462" s="1352"/>
      <c r="G462" s="1111"/>
      <c r="H462" s="1111"/>
      <c r="I462" s="1111"/>
      <c r="J462" s="1381"/>
      <c r="K462" s="1352"/>
      <c r="L462" s="1352"/>
      <c r="M462" s="1352"/>
      <c r="N462" s="1352"/>
      <c r="O462" s="81"/>
      <c r="P462" s="1355"/>
      <c r="Q462" s="81"/>
      <c r="R462" s="81"/>
      <c r="S462" s="1377"/>
      <c r="T462" s="1379"/>
      <c r="U462" s="1379"/>
    </row>
    <row r="463" spans="1:21" s="1380" customFormat="1" x14ac:dyDescent="0.25">
      <c r="A463" s="1341"/>
      <c r="B463" s="1341"/>
      <c r="C463" s="1341"/>
      <c r="D463" s="1353"/>
      <c r="E463" s="1419"/>
      <c r="F463" s="1352"/>
      <c r="G463" s="1111"/>
      <c r="H463" s="1111"/>
      <c r="I463" s="1111"/>
      <c r="J463" s="1381"/>
      <c r="K463" s="1352"/>
      <c r="L463" s="1352"/>
      <c r="M463" s="1352"/>
      <c r="N463" s="1352"/>
      <c r="O463" s="81"/>
      <c r="P463" s="1355"/>
      <c r="Q463" s="81"/>
      <c r="R463" s="81"/>
      <c r="S463" s="1377"/>
      <c r="T463" s="1379"/>
      <c r="U463" s="1379"/>
    </row>
    <row r="464" spans="1:21" s="1380" customFormat="1" x14ac:dyDescent="0.25">
      <c r="A464" s="81"/>
      <c r="B464" s="81"/>
      <c r="C464" s="81"/>
      <c r="D464" s="1111"/>
      <c r="E464" s="1418"/>
      <c r="F464" s="1111"/>
      <c r="G464" s="1111"/>
      <c r="H464" s="1111"/>
      <c r="I464" s="1111"/>
      <c r="J464" s="1381"/>
      <c r="K464" s="1352"/>
      <c r="L464" s="1352"/>
      <c r="M464" s="1352"/>
      <c r="N464" s="1352"/>
      <c r="O464" s="81"/>
      <c r="P464" s="1356"/>
      <c r="Q464" s="81"/>
      <c r="R464" s="81"/>
      <c r="S464" s="1377"/>
      <c r="T464" s="1379"/>
      <c r="U464" s="1379"/>
    </row>
    <row r="465" spans="1:21" s="1380" customFormat="1" x14ac:dyDescent="0.25">
      <c r="A465" s="81"/>
      <c r="B465" s="81"/>
      <c r="C465" s="81"/>
      <c r="D465" s="1111"/>
      <c r="E465" s="1418"/>
      <c r="F465" s="1111"/>
      <c r="G465" s="1111"/>
      <c r="H465" s="1111"/>
      <c r="I465" s="1111"/>
      <c r="J465" s="1381"/>
      <c r="K465" s="1352"/>
      <c r="L465" s="1352"/>
      <c r="M465" s="1352"/>
      <c r="N465" s="1352"/>
      <c r="O465" s="81"/>
      <c r="P465" s="1356"/>
      <c r="Q465" s="81"/>
      <c r="R465" s="81"/>
      <c r="S465" s="1377"/>
      <c r="T465" s="1379"/>
      <c r="U465" s="1379"/>
    </row>
    <row r="466" spans="1:21" s="1376" customFormat="1" x14ac:dyDescent="0.25">
      <c r="A466" s="1342"/>
      <c r="B466" s="1365"/>
      <c r="C466" s="1349"/>
      <c r="D466" s="1343"/>
      <c r="E466" s="1421"/>
      <c r="F466" s="1345"/>
      <c r="G466" s="1345"/>
      <c r="H466" s="1345"/>
      <c r="I466" s="1345"/>
      <c r="J466" s="1346"/>
      <c r="K466" s="1347"/>
      <c r="L466" s="1347"/>
      <c r="M466" s="1347"/>
      <c r="N466" s="1347"/>
      <c r="O466" s="1342"/>
      <c r="P466" s="1359"/>
      <c r="Q466" s="90"/>
      <c r="R466" s="1342"/>
      <c r="S466" s="1439"/>
      <c r="T466" s="1369"/>
      <c r="U466" s="1369"/>
    </row>
    <row r="467" spans="1:21" s="1376" customFormat="1" ht="15" x14ac:dyDescent="0.25">
      <c r="A467" s="1342"/>
      <c r="B467" s="1365"/>
      <c r="C467" s="1349"/>
      <c r="D467" s="1338"/>
      <c r="E467" s="1339"/>
      <c r="F467" s="1336"/>
      <c r="G467" s="1334"/>
      <c r="H467" s="1334"/>
      <c r="I467" s="1334"/>
      <c r="J467" s="1335"/>
      <c r="K467" s="1336"/>
      <c r="L467" s="1336"/>
      <c r="M467" s="1336"/>
      <c r="N467" s="1336"/>
      <c r="O467" s="1337"/>
      <c r="P467" s="1340"/>
      <c r="Q467" s="1337"/>
      <c r="R467" s="1337"/>
      <c r="S467" s="1439"/>
      <c r="T467" s="1369"/>
      <c r="U467" s="1369"/>
    </row>
    <row r="468" spans="1:21" s="1376" customFormat="1" x14ac:dyDescent="0.25">
      <c r="A468" s="1342"/>
      <c r="B468" s="1365"/>
      <c r="C468" s="1349"/>
      <c r="D468" s="1350"/>
      <c r="E468" s="1351"/>
      <c r="F468" s="1352"/>
      <c r="G468" s="1111"/>
      <c r="H468" s="1111"/>
      <c r="I468" s="1111"/>
      <c r="J468" s="1346"/>
      <c r="K468" s="1347"/>
      <c r="L468" s="1347"/>
      <c r="M468" s="1347"/>
      <c r="N468" s="1347"/>
      <c r="O468" s="1342"/>
      <c r="P468" s="1362"/>
      <c r="Q468" s="1342"/>
      <c r="R468" s="1342"/>
      <c r="S468" s="1439"/>
      <c r="T468" s="1369"/>
      <c r="U468" s="1369"/>
    </row>
    <row r="469" spans="1:21" s="1376" customFormat="1" x14ac:dyDescent="0.25">
      <c r="A469" s="1342"/>
      <c r="B469" s="1365"/>
      <c r="C469" s="1349"/>
      <c r="D469" s="1350"/>
      <c r="E469" s="1351"/>
      <c r="F469" s="1352"/>
      <c r="G469" s="1111"/>
      <c r="H469" s="1111"/>
      <c r="I469" s="1111"/>
      <c r="J469" s="1346"/>
      <c r="K469" s="1347"/>
      <c r="L469" s="1347"/>
      <c r="M469" s="1347"/>
      <c r="N469" s="1347"/>
      <c r="O469" s="1342"/>
      <c r="P469" s="1362"/>
      <c r="Q469" s="1342"/>
      <c r="R469" s="1342"/>
      <c r="S469" s="1439"/>
      <c r="T469" s="1369"/>
      <c r="U469" s="1369"/>
    </row>
    <row r="470" spans="1:21" s="1376" customFormat="1" x14ac:dyDescent="0.25">
      <c r="A470" s="1342"/>
      <c r="B470" s="1365"/>
      <c r="C470" s="1349"/>
      <c r="D470" s="1350"/>
      <c r="E470" s="1351"/>
      <c r="F470" s="1352"/>
      <c r="G470" s="1111"/>
      <c r="H470" s="1111"/>
      <c r="I470" s="1111"/>
      <c r="J470" s="1346"/>
      <c r="K470" s="1347"/>
      <c r="L470" s="1347"/>
      <c r="M470" s="1347"/>
      <c r="N470" s="1347"/>
      <c r="O470" s="1342"/>
      <c r="P470" s="1362"/>
      <c r="Q470" s="1342"/>
      <c r="R470" s="81"/>
      <c r="S470" s="1439"/>
      <c r="T470" s="1369"/>
      <c r="U470" s="1369"/>
    </row>
    <row r="471" spans="1:21" s="1376" customFormat="1" x14ac:dyDescent="0.25">
      <c r="A471" s="1342"/>
      <c r="B471" s="1365"/>
      <c r="C471" s="1349"/>
      <c r="D471" s="1350"/>
      <c r="E471" s="1351"/>
      <c r="F471" s="1352"/>
      <c r="G471" s="1111"/>
      <c r="H471" s="1111"/>
      <c r="I471" s="1111"/>
      <c r="J471" s="1346"/>
      <c r="K471" s="1347"/>
      <c r="L471" s="1347"/>
      <c r="M471" s="1347"/>
      <c r="N471" s="1347"/>
      <c r="O471" s="1342"/>
      <c r="P471" s="1362"/>
      <c r="Q471" s="1342"/>
      <c r="R471" s="1342"/>
      <c r="S471" s="1439"/>
      <c r="T471" s="1369"/>
      <c r="U471" s="1369"/>
    </row>
    <row r="472" spans="1:21" s="1376" customFormat="1" x14ac:dyDescent="0.25">
      <c r="A472" s="1342"/>
      <c r="B472" s="1365"/>
      <c r="C472" s="1349"/>
      <c r="D472" s="1350"/>
      <c r="E472" s="1351"/>
      <c r="F472" s="1352"/>
      <c r="G472" s="1111"/>
      <c r="H472" s="1111"/>
      <c r="I472" s="1111"/>
      <c r="J472" s="1346"/>
      <c r="K472" s="1347"/>
      <c r="L472" s="1347"/>
      <c r="M472" s="1347"/>
      <c r="N472" s="1347"/>
      <c r="O472" s="1342"/>
      <c r="P472" s="1362"/>
      <c r="Q472" s="1342"/>
      <c r="R472" s="1342"/>
      <c r="S472" s="1439"/>
      <c r="T472" s="1369"/>
      <c r="U472" s="1369"/>
    </row>
    <row r="473" spans="1:21" s="1376" customFormat="1" ht="15" x14ac:dyDescent="0.25">
      <c r="A473" s="1342"/>
      <c r="B473" s="1365"/>
      <c r="C473" s="1349"/>
      <c r="D473" s="1338"/>
      <c r="E473" s="1339"/>
      <c r="F473" s="1336"/>
      <c r="G473" s="1334"/>
      <c r="H473" s="1334"/>
      <c r="I473" s="1334"/>
      <c r="J473" s="1335"/>
      <c r="K473" s="1336"/>
      <c r="L473" s="1336"/>
      <c r="M473" s="1336"/>
      <c r="N473" s="1336"/>
      <c r="O473" s="1337"/>
      <c r="P473" s="1340"/>
      <c r="Q473" s="1337"/>
      <c r="R473" s="1337"/>
      <c r="S473" s="1439"/>
      <c r="T473" s="1369"/>
      <c r="U473" s="1369"/>
    </row>
    <row r="474" spans="1:21" s="1376" customFormat="1" ht="15" x14ac:dyDescent="0.25">
      <c r="A474" s="1342"/>
      <c r="B474" s="1365"/>
      <c r="C474" s="1349"/>
      <c r="D474" s="1338"/>
      <c r="E474" s="1339"/>
      <c r="F474" s="1336"/>
      <c r="G474" s="1334"/>
      <c r="H474" s="1334"/>
      <c r="I474" s="1334"/>
      <c r="J474" s="1335"/>
      <c r="K474" s="1336"/>
      <c r="L474" s="1336"/>
      <c r="M474" s="1336"/>
      <c r="N474" s="1336"/>
      <c r="O474" s="1337"/>
      <c r="P474" s="1340"/>
      <c r="Q474" s="1337"/>
      <c r="R474" s="1337"/>
      <c r="S474" s="1439"/>
      <c r="T474" s="1369"/>
      <c r="U474" s="1369"/>
    </row>
    <row r="475" spans="1:21" s="1376" customFormat="1" ht="15" x14ac:dyDescent="0.25">
      <c r="A475" s="1342"/>
      <c r="B475" s="1365"/>
      <c r="C475" s="1349"/>
      <c r="D475" s="1338"/>
      <c r="E475" s="1339"/>
      <c r="F475" s="1336"/>
      <c r="G475" s="1334"/>
      <c r="H475" s="1334"/>
      <c r="I475" s="1334"/>
      <c r="J475" s="1335"/>
      <c r="K475" s="1336"/>
      <c r="L475" s="1336"/>
      <c r="M475" s="1336"/>
      <c r="N475" s="1336"/>
      <c r="O475" s="1337"/>
      <c r="P475" s="1340"/>
      <c r="Q475" s="1337"/>
      <c r="R475" s="1337"/>
      <c r="S475" s="1439"/>
      <c r="T475" s="1369"/>
      <c r="U475" s="1369"/>
    </row>
    <row r="476" spans="1:21" s="1376" customFormat="1" x14ac:dyDescent="0.25">
      <c r="A476" s="1341"/>
      <c r="B476" s="1341"/>
      <c r="C476" s="1341"/>
      <c r="D476" s="1353"/>
      <c r="E476" s="1422"/>
      <c r="F476" s="1344"/>
      <c r="G476" s="1345"/>
      <c r="H476" s="1345"/>
      <c r="I476" s="1345"/>
      <c r="J476" s="1346"/>
      <c r="K476" s="1347"/>
      <c r="L476" s="1347"/>
      <c r="M476" s="1347"/>
      <c r="N476" s="1347"/>
      <c r="O476" s="1342"/>
      <c r="P476" s="1362"/>
      <c r="Q476" s="90"/>
      <c r="R476" s="1342"/>
      <c r="S476" s="1439"/>
      <c r="T476" s="1369"/>
      <c r="U476" s="1369"/>
    </row>
    <row r="477" spans="1:21" s="1376" customFormat="1" x14ac:dyDescent="0.25">
      <c r="A477" s="1342"/>
      <c r="B477" s="1365"/>
      <c r="C477" s="1349"/>
      <c r="D477" s="1343"/>
      <c r="E477" s="1421"/>
      <c r="F477" s="1345"/>
      <c r="G477" s="1345"/>
      <c r="H477" s="1345"/>
      <c r="I477" s="1345"/>
      <c r="J477" s="1346"/>
      <c r="K477" s="1347"/>
      <c r="L477" s="1347"/>
      <c r="M477" s="1347"/>
      <c r="N477" s="1347"/>
      <c r="O477" s="1342"/>
      <c r="P477" s="1359"/>
      <c r="Q477" s="90"/>
      <c r="R477" s="1342"/>
      <c r="S477" s="1439"/>
      <c r="T477" s="1369"/>
      <c r="U477" s="1369"/>
    </row>
    <row r="478" spans="1:21" s="1376" customFormat="1" x14ac:dyDescent="0.25">
      <c r="A478" s="1342"/>
      <c r="B478" s="1365"/>
      <c r="C478" s="1349"/>
      <c r="D478" s="1343"/>
      <c r="E478" s="1421"/>
      <c r="F478" s="1345"/>
      <c r="G478" s="1345"/>
      <c r="H478" s="1345"/>
      <c r="I478" s="1345"/>
      <c r="J478" s="1346"/>
      <c r="K478" s="1347"/>
      <c r="L478" s="1347"/>
      <c r="M478" s="1347"/>
      <c r="N478" s="1347"/>
      <c r="O478" s="1342"/>
      <c r="P478" s="1359"/>
      <c r="Q478" s="90"/>
      <c r="R478" s="1342"/>
      <c r="S478" s="1439"/>
      <c r="T478" s="1369"/>
      <c r="U478" s="1369"/>
    </row>
    <row r="479" spans="1:21" s="1376" customFormat="1" x14ac:dyDescent="0.25">
      <c r="A479" s="1342"/>
      <c r="B479" s="1365"/>
      <c r="C479" s="1349"/>
      <c r="D479" s="1343"/>
      <c r="E479" s="1421"/>
      <c r="F479" s="1345"/>
      <c r="G479" s="1345"/>
      <c r="H479" s="1345"/>
      <c r="I479" s="1345"/>
      <c r="J479" s="1346"/>
      <c r="K479" s="1347"/>
      <c r="L479" s="1347"/>
      <c r="M479" s="1347"/>
      <c r="N479" s="1347"/>
      <c r="O479" s="1342"/>
      <c r="P479" s="1359"/>
      <c r="Q479" s="90"/>
      <c r="R479" s="1342"/>
      <c r="S479" s="1439"/>
      <c r="T479" s="1369"/>
      <c r="U479" s="1369"/>
    </row>
    <row r="480" spans="1:21" s="1376" customFormat="1" x14ac:dyDescent="0.25">
      <c r="A480" s="1342"/>
      <c r="B480" s="1365"/>
      <c r="C480" s="1349"/>
      <c r="D480" s="1350"/>
      <c r="E480" s="1351"/>
      <c r="F480" s="1352"/>
      <c r="G480" s="1111"/>
      <c r="H480" s="1111"/>
      <c r="I480" s="1111"/>
      <c r="J480" s="1346"/>
      <c r="K480" s="1347"/>
      <c r="L480" s="1347"/>
      <c r="M480" s="1347"/>
      <c r="N480" s="1347"/>
      <c r="O480" s="1342"/>
      <c r="P480" s="1362"/>
      <c r="Q480" s="1342"/>
      <c r="R480" s="81"/>
      <c r="S480" s="1439"/>
      <c r="T480" s="1369"/>
      <c r="U480" s="1369"/>
    </row>
    <row r="481" spans="1:21" s="1376" customFormat="1" x14ac:dyDescent="0.25">
      <c r="A481" s="1342"/>
      <c r="B481" s="1365"/>
      <c r="C481" s="1349"/>
      <c r="D481" s="1350"/>
      <c r="E481" s="1351"/>
      <c r="F481" s="1352"/>
      <c r="G481" s="1111"/>
      <c r="H481" s="1111"/>
      <c r="I481" s="1111"/>
      <c r="J481" s="1346"/>
      <c r="K481" s="1347"/>
      <c r="L481" s="1347"/>
      <c r="M481" s="1347"/>
      <c r="N481" s="1347"/>
      <c r="O481" s="1342"/>
      <c r="P481" s="1362"/>
      <c r="Q481" s="1342"/>
      <c r="R481" s="81"/>
      <c r="S481" s="1439"/>
      <c r="T481" s="1369"/>
      <c r="U481" s="1369"/>
    </row>
    <row r="482" spans="1:21" s="1376" customFormat="1" x14ac:dyDescent="0.25">
      <c r="A482" s="1342"/>
      <c r="B482" s="1365"/>
      <c r="C482" s="1349"/>
      <c r="D482" s="1350"/>
      <c r="E482" s="1351"/>
      <c r="F482" s="1352"/>
      <c r="G482" s="1111"/>
      <c r="H482" s="1111"/>
      <c r="I482" s="1111"/>
      <c r="J482" s="1346"/>
      <c r="K482" s="1347"/>
      <c r="L482" s="1347"/>
      <c r="M482" s="1347"/>
      <c r="N482" s="1347"/>
      <c r="O482" s="1342"/>
      <c r="P482" s="1362"/>
      <c r="Q482" s="1342"/>
      <c r="R482" s="81"/>
      <c r="S482" s="1439"/>
      <c r="T482" s="1369"/>
      <c r="U482" s="1369"/>
    </row>
    <row r="483" spans="1:21" s="1376" customFormat="1" x14ac:dyDescent="0.25">
      <c r="A483" s="1342"/>
      <c r="B483" s="1365"/>
      <c r="C483" s="1349"/>
      <c r="D483" s="1350"/>
      <c r="E483" s="1351"/>
      <c r="F483" s="1352"/>
      <c r="G483" s="1111"/>
      <c r="H483" s="1111"/>
      <c r="I483" s="1111"/>
      <c r="J483" s="1346"/>
      <c r="K483" s="1347"/>
      <c r="L483" s="1347"/>
      <c r="M483" s="1347"/>
      <c r="N483" s="1347"/>
      <c r="O483" s="1342"/>
      <c r="P483" s="1362"/>
      <c r="Q483" s="1342"/>
      <c r="R483" s="81"/>
      <c r="S483" s="1439"/>
      <c r="T483" s="1369"/>
      <c r="U483" s="1369"/>
    </row>
    <row r="484" spans="1:21" s="1376" customFormat="1" x14ac:dyDescent="0.25">
      <c r="A484" s="1342"/>
      <c r="B484" s="1365"/>
      <c r="C484" s="1349"/>
      <c r="D484" s="1350"/>
      <c r="E484" s="1351"/>
      <c r="F484" s="1352"/>
      <c r="G484" s="1111"/>
      <c r="H484" s="1111"/>
      <c r="I484" s="1111"/>
      <c r="J484" s="1346"/>
      <c r="K484" s="1347"/>
      <c r="L484" s="1347"/>
      <c r="M484" s="1347"/>
      <c r="N484" s="1347"/>
      <c r="O484" s="1342"/>
      <c r="P484" s="1362"/>
      <c r="Q484" s="1342"/>
      <c r="R484" s="81"/>
      <c r="S484" s="1439"/>
      <c r="T484" s="1369"/>
      <c r="U484" s="1369"/>
    </row>
    <row r="485" spans="1:21" s="1376" customFormat="1" x14ac:dyDescent="0.25">
      <c r="A485" s="1342"/>
      <c r="B485" s="1365"/>
      <c r="C485" s="1349"/>
      <c r="D485" s="1350"/>
      <c r="E485" s="1351"/>
      <c r="F485" s="1352"/>
      <c r="G485" s="1111"/>
      <c r="H485" s="1111"/>
      <c r="I485" s="1111"/>
      <c r="J485" s="1346"/>
      <c r="K485" s="1347"/>
      <c r="L485" s="1347"/>
      <c r="M485" s="1347"/>
      <c r="N485" s="1347"/>
      <c r="O485" s="1342"/>
      <c r="P485" s="1362"/>
      <c r="Q485" s="1342"/>
      <c r="R485" s="81"/>
      <c r="S485" s="1439"/>
      <c r="T485" s="1369"/>
      <c r="U485" s="1369"/>
    </row>
    <row r="486" spans="1:21" s="1376" customFormat="1" x14ac:dyDescent="0.25">
      <c r="A486" s="1342"/>
      <c r="B486" s="1365"/>
      <c r="C486" s="1349"/>
      <c r="D486" s="1350"/>
      <c r="E486" s="1351"/>
      <c r="F486" s="1352"/>
      <c r="G486" s="1111"/>
      <c r="H486" s="1111"/>
      <c r="I486" s="1111"/>
      <c r="J486" s="1346"/>
      <c r="K486" s="1347"/>
      <c r="L486" s="1347"/>
      <c r="M486" s="1347"/>
      <c r="N486" s="1347"/>
      <c r="O486" s="1342"/>
      <c r="P486" s="1362"/>
      <c r="Q486" s="1342"/>
      <c r="R486" s="81"/>
      <c r="S486" s="1439"/>
      <c r="T486" s="1369"/>
      <c r="U486" s="1369"/>
    </row>
    <row r="487" spans="1:21" s="1376" customFormat="1" x14ac:dyDescent="0.25">
      <c r="A487" s="1342"/>
      <c r="B487" s="1365"/>
      <c r="C487" s="1349"/>
      <c r="D487" s="1350"/>
      <c r="E487" s="1351"/>
      <c r="F487" s="1352"/>
      <c r="G487" s="1111"/>
      <c r="H487" s="1111"/>
      <c r="I487" s="1111"/>
      <c r="J487" s="1346"/>
      <c r="K487" s="1347"/>
      <c r="L487" s="1347"/>
      <c r="M487" s="1347"/>
      <c r="N487" s="1347"/>
      <c r="O487" s="1342"/>
      <c r="P487" s="1362"/>
      <c r="Q487" s="1342"/>
      <c r="R487" s="81"/>
      <c r="S487" s="1439"/>
      <c r="T487" s="1369"/>
      <c r="U487" s="1369"/>
    </row>
    <row r="488" spans="1:21" s="1376" customFormat="1" x14ac:dyDescent="0.25">
      <c r="A488" s="1342"/>
      <c r="B488" s="1365"/>
      <c r="C488" s="1349"/>
      <c r="D488" s="1350"/>
      <c r="E488" s="1351"/>
      <c r="F488" s="1352"/>
      <c r="G488" s="1111"/>
      <c r="H488" s="1111"/>
      <c r="I488" s="1111"/>
      <c r="J488" s="1346"/>
      <c r="K488" s="1347"/>
      <c r="L488" s="1347"/>
      <c r="M488" s="1347"/>
      <c r="N488" s="1347"/>
      <c r="O488" s="1342"/>
      <c r="P488" s="1362"/>
      <c r="Q488" s="1342"/>
      <c r="R488" s="81"/>
      <c r="S488" s="1439"/>
      <c r="T488" s="1369"/>
      <c r="U488" s="1369"/>
    </row>
    <row r="489" spans="1:21" s="1376" customFormat="1" ht="15" x14ac:dyDescent="0.25">
      <c r="A489" s="1342"/>
      <c r="B489" s="1365"/>
      <c r="C489" s="1349"/>
      <c r="D489" s="1338"/>
      <c r="E489" s="1339"/>
      <c r="F489" s="1336"/>
      <c r="G489" s="1334"/>
      <c r="H489" s="1334"/>
      <c r="I489" s="1334"/>
      <c r="J489" s="1335"/>
      <c r="K489" s="1336"/>
      <c r="L489" s="1336"/>
      <c r="M489" s="1336"/>
      <c r="N489" s="1336"/>
      <c r="O489" s="1337"/>
      <c r="P489" s="1340"/>
      <c r="Q489" s="1337"/>
      <c r="R489" s="1337"/>
      <c r="S489" s="1439"/>
      <c r="T489" s="1369"/>
      <c r="U489" s="1369"/>
    </row>
    <row r="490" spans="1:21" s="1376" customFormat="1" ht="15" x14ac:dyDescent="0.25">
      <c r="A490" s="1342"/>
      <c r="B490" s="1365"/>
      <c r="C490" s="1349"/>
      <c r="D490" s="1338"/>
      <c r="E490" s="1339"/>
      <c r="F490" s="1336"/>
      <c r="G490" s="1334"/>
      <c r="H490" s="1334"/>
      <c r="I490" s="1334"/>
      <c r="J490" s="1335"/>
      <c r="K490" s="1336"/>
      <c r="L490" s="1336"/>
      <c r="M490" s="1336"/>
      <c r="N490" s="1336"/>
      <c r="O490" s="1337"/>
      <c r="P490" s="1340"/>
      <c r="Q490" s="1337"/>
      <c r="R490" s="1337"/>
      <c r="S490" s="1439"/>
      <c r="T490" s="1369"/>
      <c r="U490" s="1369"/>
    </row>
    <row r="491" spans="1:21" s="1376" customFormat="1" x14ac:dyDescent="0.25">
      <c r="A491" s="1341"/>
      <c r="B491" s="1341"/>
      <c r="C491" s="1341"/>
      <c r="D491" s="1353"/>
      <c r="E491" s="1422"/>
      <c r="F491" s="1344"/>
      <c r="G491" s="1345"/>
      <c r="H491" s="1345"/>
      <c r="I491" s="1345"/>
      <c r="J491" s="1346"/>
      <c r="K491" s="1347"/>
      <c r="L491" s="1347"/>
      <c r="M491" s="1347"/>
      <c r="N491" s="1347"/>
      <c r="O491" s="1342"/>
      <c r="P491" s="1362"/>
      <c r="Q491" s="90"/>
      <c r="R491" s="1342"/>
      <c r="S491" s="1439"/>
      <c r="T491" s="1369"/>
      <c r="U491" s="1369"/>
    </row>
    <row r="492" spans="1:21" s="1376" customFormat="1" x14ac:dyDescent="0.25">
      <c r="A492" s="1342"/>
      <c r="B492" s="1348"/>
      <c r="C492" s="1349"/>
      <c r="D492" s="1343"/>
      <c r="E492" s="1421"/>
      <c r="F492" s="1345"/>
      <c r="G492" s="1345"/>
      <c r="H492" s="1345"/>
      <c r="I492" s="1345"/>
      <c r="J492" s="1346"/>
      <c r="K492" s="1347"/>
      <c r="L492" s="1347"/>
      <c r="M492" s="1347"/>
      <c r="N492" s="1347"/>
      <c r="O492" s="1342"/>
      <c r="P492" s="1359"/>
      <c r="Q492" s="90"/>
      <c r="R492" s="1342"/>
      <c r="S492" s="1439"/>
      <c r="T492" s="1369"/>
      <c r="U492" s="1369"/>
    </row>
    <row r="493" spans="1:21" s="1376" customFormat="1" x14ac:dyDescent="0.25">
      <c r="A493" s="1342"/>
      <c r="B493" s="1348"/>
      <c r="C493" s="1349"/>
      <c r="D493" s="1343"/>
      <c r="E493" s="1421"/>
      <c r="F493" s="1345"/>
      <c r="G493" s="1345"/>
      <c r="H493" s="1345"/>
      <c r="I493" s="1345"/>
      <c r="J493" s="1346"/>
      <c r="K493" s="1347"/>
      <c r="L493" s="1347"/>
      <c r="M493" s="1347"/>
      <c r="N493" s="1347"/>
      <c r="O493" s="1342"/>
      <c r="P493" s="1359"/>
      <c r="Q493" s="90"/>
      <c r="R493" s="1342"/>
      <c r="S493" s="1439"/>
      <c r="T493" s="1369"/>
      <c r="U493" s="1369"/>
    </row>
    <row r="494" spans="1:21" s="1376" customFormat="1" x14ac:dyDescent="0.25">
      <c r="A494" s="1342"/>
      <c r="B494" s="1348"/>
      <c r="C494" s="1349"/>
      <c r="D494" s="1111"/>
      <c r="E494" s="1421"/>
      <c r="F494" s="1345"/>
      <c r="G494" s="1345"/>
      <c r="H494" s="1345"/>
      <c r="I494" s="1345"/>
      <c r="J494" s="1346"/>
      <c r="K494" s="1111"/>
      <c r="L494" s="1347"/>
      <c r="M494" s="1347"/>
      <c r="N494" s="1347"/>
      <c r="O494" s="1342"/>
      <c r="P494" s="1359"/>
      <c r="Q494" s="90"/>
      <c r="R494" s="81"/>
      <c r="S494" s="1439"/>
      <c r="T494" s="1369"/>
      <c r="U494" s="1369"/>
    </row>
    <row r="495" spans="1:21" s="1376" customFormat="1" x14ac:dyDescent="0.25">
      <c r="A495" s="1342"/>
      <c r="B495" s="1348"/>
      <c r="C495" s="1349"/>
      <c r="D495" s="1111"/>
      <c r="E495" s="1421"/>
      <c r="F495" s="1345"/>
      <c r="G495" s="1345"/>
      <c r="H495" s="1345"/>
      <c r="I495" s="1345"/>
      <c r="J495" s="1346"/>
      <c r="K495" s="1111"/>
      <c r="L495" s="1347"/>
      <c r="M495" s="1347"/>
      <c r="N495" s="1347"/>
      <c r="O495" s="1342"/>
      <c r="P495" s="1359"/>
      <c r="Q495" s="90"/>
      <c r="R495" s="81"/>
      <c r="S495" s="1439"/>
      <c r="T495" s="1369"/>
      <c r="U495" s="1369"/>
    </row>
    <row r="496" spans="1:21" s="1376" customFormat="1" x14ac:dyDescent="0.25">
      <c r="A496" s="1342"/>
      <c r="B496" s="1348"/>
      <c r="C496" s="1349"/>
      <c r="D496" s="1111"/>
      <c r="E496" s="1421"/>
      <c r="F496" s="1345"/>
      <c r="G496" s="1345"/>
      <c r="H496" s="1345"/>
      <c r="I496" s="1345"/>
      <c r="J496" s="1346"/>
      <c r="K496" s="1111"/>
      <c r="L496" s="1347"/>
      <c r="M496" s="1347"/>
      <c r="N496" s="1347"/>
      <c r="O496" s="1342"/>
      <c r="P496" s="1359"/>
      <c r="Q496" s="90"/>
      <c r="R496" s="81"/>
      <c r="S496" s="1439"/>
      <c r="T496" s="1369"/>
      <c r="U496" s="1369"/>
    </row>
    <row r="497" spans="1:21" s="1376" customFormat="1" x14ac:dyDescent="0.25">
      <c r="A497" s="1342"/>
      <c r="B497" s="1348"/>
      <c r="C497" s="1349"/>
      <c r="D497" s="1111"/>
      <c r="E497" s="1421"/>
      <c r="F497" s="1345"/>
      <c r="G497" s="1345"/>
      <c r="H497" s="1345"/>
      <c r="I497" s="1345"/>
      <c r="J497" s="1346"/>
      <c r="K497" s="1111"/>
      <c r="L497" s="1347"/>
      <c r="M497" s="1347"/>
      <c r="N497" s="1347"/>
      <c r="O497" s="81"/>
      <c r="P497" s="1359"/>
      <c r="Q497" s="81"/>
      <c r="R497" s="81"/>
      <c r="S497" s="1439"/>
      <c r="T497" s="1369"/>
      <c r="U497" s="1369"/>
    </row>
    <row r="498" spans="1:21" s="1376" customFormat="1" x14ac:dyDescent="0.25">
      <c r="A498" s="1342"/>
      <c r="B498" s="1348"/>
      <c r="C498" s="1349"/>
      <c r="D498" s="1111"/>
      <c r="E498" s="1421"/>
      <c r="F498" s="1345"/>
      <c r="G498" s="1345"/>
      <c r="H498" s="1345"/>
      <c r="I498" s="1345"/>
      <c r="J498" s="1346"/>
      <c r="K498" s="1111"/>
      <c r="L498" s="1347"/>
      <c r="M498" s="1347"/>
      <c r="N498" s="1347"/>
      <c r="O498" s="1342"/>
      <c r="P498" s="1359"/>
      <c r="Q498" s="90"/>
      <c r="R498" s="81"/>
      <c r="S498" s="1439"/>
      <c r="T498" s="1369"/>
      <c r="U498" s="1369"/>
    </row>
    <row r="499" spans="1:21" s="1376" customFormat="1" x14ac:dyDescent="0.25">
      <c r="A499" s="1342"/>
      <c r="B499" s="1348"/>
      <c r="C499" s="1349"/>
      <c r="D499" s="1111"/>
      <c r="E499" s="1421"/>
      <c r="F499" s="1345"/>
      <c r="G499" s="1345"/>
      <c r="H499" s="1345"/>
      <c r="I499" s="1345"/>
      <c r="J499" s="1346"/>
      <c r="K499" s="1111"/>
      <c r="L499" s="1347"/>
      <c r="M499" s="1347"/>
      <c r="N499" s="1347"/>
      <c r="O499" s="1342"/>
      <c r="P499" s="1359"/>
      <c r="Q499" s="90"/>
      <c r="R499" s="81"/>
      <c r="S499" s="1439"/>
      <c r="T499" s="1369"/>
      <c r="U499" s="1369"/>
    </row>
    <row r="500" spans="1:21" s="1376" customFormat="1" x14ac:dyDescent="0.25">
      <c r="A500" s="1342"/>
      <c r="B500" s="1348"/>
      <c r="C500" s="1349"/>
      <c r="D500" s="1111"/>
      <c r="E500" s="1421"/>
      <c r="F500" s="1345"/>
      <c r="G500" s="1345"/>
      <c r="H500" s="1345"/>
      <c r="I500" s="1345"/>
      <c r="J500" s="1346"/>
      <c r="K500" s="1111"/>
      <c r="L500" s="1347"/>
      <c r="M500" s="1347"/>
      <c r="N500" s="1347"/>
      <c r="O500" s="1342"/>
      <c r="P500" s="1359"/>
      <c r="Q500" s="90"/>
      <c r="R500" s="81"/>
      <c r="S500" s="1439"/>
      <c r="T500" s="1369"/>
      <c r="U500" s="1369"/>
    </row>
    <row r="501" spans="1:21" s="1376" customFormat="1" x14ac:dyDescent="0.25">
      <c r="A501" s="1341"/>
      <c r="B501" s="1341"/>
      <c r="C501" s="1341"/>
      <c r="D501" s="1353"/>
      <c r="E501" s="1422"/>
      <c r="F501" s="1344"/>
      <c r="G501" s="1345"/>
      <c r="H501" s="1345"/>
      <c r="I501" s="1345"/>
      <c r="J501" s="1346"/>
      <c r="K501" s="1347"/>
      <c r="L501" s="1347"/>
      <c r="M501" s="1347"/>
      <c r="N501" s="1347"/>
      <c r="O501" s="1342"/>
      <c r="P501" s="1362"/>
      <c r="Q501" s="90"/>
      <c r="R501" s="1342"/>
      <c r="S501" s="1439"/>
      <c r="T501" s="1369"/>
      <c r="U501" s="1369"/>
    </row>
    <row r="502" spans="1:21" s="1376" customFormat="1" x14ac:dyDescent="0.25">
      <c r="A502" s="1342"/>
      <c r="B502" s="1365"/>
      <c r="C502" s="1349"/>
      <c r="D502" s="1343"/>
      <c r="E502" s="1421"/>
      <c r="F502" s="1345"/>
      <c r="G502" s="1345"/>
      <c r="H502" s="1345"/>
      <c r="I502" s="1345"/>
      <c r="J502" s="1346"/>
      <c r="K502" s="1347"/>
      <c r="L502" s="1347"/>
      <c r="M502" s="1347"/>
      <c r="N502" s="1347"/>
      <c r="O502" s="1342"/>
      <c r="P502" s="1359"/>
      <c r="Q502" s="90"/>
      <c r="R502" s="1342"/>
      <c r="S502" s="1439"/>
      <c r="T502" s="1369"/>
      <c r="U502" s="1369"/>
    </row>
    <row r="503" spans="1:21" s="1376" customFormat="1" x14ac:dyDescent="0.25">
      <c r="A503" s="1342"/>
      <c r="B503" s="1365"/>
      <c r="C503" s="1349"/>
      <c r="D503" s="1343"/>
      <c r="E503" s="1421"/>
      <c r="F503" s="1345"/>
      <c r="G503" s="1345"/>
      <c r="H503" s="1345"/>
      <c r="I503" s="1345"/>
      <c r="J503" s="1346"/>
      <c r="K503" s="1347"/>
      <c r="L503" s="1347"/>
      <c r="M503" s="1347"/>
      <c r="N503" s="1347"/>
      <c r="O503" s="1342"/>
      <c r="P503" s="1359"/>
      <c r="Q503" s="90"/>
      <c r="R503" s="1342"/>
      <c r="S503" s="1439"/>
      <c r="T503" s="1369"/>
      <c r="U503" s="1369"/>
    </row>
    <row r="504" spans="1:21" s="1376" customFormat="1" x14ac:dyDescent="0.25">
      <c r="A504" s="1342"/>
      <c r="B504" s="1365"/>
      <c r="C504" s="1349"/>
      <c r="D504" s="1343"/>
      <c r="E504" s="1421"/>
      <c r="F504" s="1345"/>
      <c r="G504" s="1345"/>
      <c r="H504" s="1345"/>
      <c r="I504" s="1345"/>
      <c r="J504" s="1346"/>
      <c r="K504" s="1347"/>
      <c r="L504" s="1347"/>
      <c r="M504" s="1347"/>
      <c r="N504" s="1347"/>
      <c r="O504" s="1342"/>
      <c r="P504" s="1359"/>
      <c r="Q504" s="90"/>
      <c r="R504" s="1342"/>
      <c r="S504" s="1439"/>
      <c r="T504" s="1369"/>
      <c r="U504" s="1369"/>
    </row>
    <row r="505" spans="1:21" s="1376" customFormat="1" x14ac:dyDescent="0.25">
      <c r="A505" s="1342"/>
      <c r="B505" s="1365"/>
      <c r="C505" s="1349"/>
      <c r="D505" s="1350"/>
      <c r="E505" s="1351"/>
      <c r="F505" s="1352"/>
      <c r="G505" s="1111"/>
      <c r="H505" s="1111"/>
      <c r="I505" s="1111"/>
      <c r="J505" s="1346"/>
      <c r="K505" s="1347"/>
      <c r="L505" s="1347"/>
      <c r="M505" s="1347"/>
      <c r="N505" s="1347"/>
      <c r="O505" s="1342"/>
      <c r="P505" s="1362"/>
      <c r="Q505" s="1342"/>
      <c r="R505" s="81"/>
      <c r="S505" s="1439"/>
      <c r="T505" s="1369"/>
      <c r="U505" s="1369"/>
    </row>
    <row r="506" spans="1:21" s="1376" customFormat="1" x14ac:dyDescent="0.25">
      <c r="A506" s="1342"/>
      <c r="B506" s="1365"/>
      <c r="C506" s="1349"/>
      <c r="D506" s="1350"/>
      <c r="E506" s="1351"/>
      <c r="F506" s="1352"/>
      <c r="G506" s="1111"/>
      <c r="H506" s="1111"/>
      <c r="I506" s="1111"/>
      <c r="J506" s="1346"/>
      <c r="K506" s="1347"/>
      <c r="L506" s="1347"/>
      <c r="M506" s="1347"/>
      <c r="N506" s="1347"/>
      <c r="O506" s="1342"/>
      <c r="P506" s="1362"/>
      <c r="Q506" s="1342"/>
      <c r="R506" s="81"/>
      <c r="S506" s="1439"/>
      <c r="T506" s="1369"/>
      <c r="U506" s="1369"/>
    </row>
    <row r="507" spans="1:21" s="1376" customFormat="1" x14ac:dyDescent="0.25">
      <c r="A507" s="1341"/>
      <c r="B507" s="1341"/>
      <c r="C507" s="1341"/>
      <c r="D507" s="1353"/>
      <c r="E507" s="1422"/>
      <c r="F507" s="1344"/>
      <c r="G507" s="1345"/>
      <c r="H507" s="1345"/>
      <c r="I507" s="1345"/>
      <c r="J507" s="1346"/>
      <c r="K507" s="1347"/>
      <c r="L507" s="1347"/>
      <c r="M507" s="1347"/>
      <c r="N507" s="1347"/>
      <c r="O507" s="1342"/>
      <c r="P507" s="1362"/>
      <c r="Q507" s="90"/>
      <c r="R507" s="1342"/>
      <c r="S507" s="1439"/>
      <c r="T507" s="1369"/>
      <c r="U507" s="1369"/>
    </row>
    <row r="508" spans="1:21" s="1376" customFormat="1" x14ac:dyDescent="0.25">
      <c r="A508" s="1342"/>
      <c r="B508" s="1348"/>
      <c r="C508" s="1349"/>
      <c r="D508" s="1343"/>
      <c r="E508" s="1421"/>
      <c r="F508" s="1345"/>
      <c r="G508" s="1345"/>
      <c r="H508" s="1345"/>
      <c r="I508" s="1345"/>
      <c r="J508" s="1346"/>
      <c r="K508" s="1347"/>
      <c r="L508" s="1347"/>
      <c r="M508" s="1347"/>
      <c r="N508" s="1347"/>
      <c r="O508" s="1342"/>
      <c r="P508" s="1359"/>
      <c r="Q508" s="90"/>
      <c r="R508" s="1342"/>
      <c r="S508" s="1439"/>
      <c r="T508" s="1369"/>
      <c r="U508" s="1369"/>
    </row>
    <row r="509" spans="1:21" s="1376" customFormat="1" x14ac:dyDescent="0.25">
      <c r="A509" s="1342"/>
      <c r="B509" s="1348"/>
      <c r="C509" s="1349"/>
      <c r="D509" s="1343"/>
      <c r="E509" s="1421"/>
      <c r="F509" s="1345"/>
      <c r="G509" s="1345"/>
      <c r="H509" s="1345"/>
      <c r="I509" s="1345"/>
      <c r="J509" s="1346"/>
      <c r="K509" s="1347"/>
      <c r="L509" s="1347"/>
      <c r="M509" s="1347"/>
      <c r="N509" s="1347"/>
      <c r="O509" s="1342"/>
      <c r="P509" s="1359"/>
      <c r="Q509" s="90"/>
      <c r="R509" s="1342"/>
      <c r="S509" s="1439"/>
      <c r="T509" s="1369"/>
      <c r="U509" s="1369"/>
    </row>
    <row r="510" spans="1:21" s="1376" customFormat="1" x14ac:dyDescent="0.25">
      <c r="A510" s="1342"/>
      <c r="B510" s="1348"/>
      <c r="C510" s="1349"/>
      <c r="D510" s="1111"/>
      <c r="E510" s="1421"/>
      <c r="F510" s="1345"/>
      <c r="G510" s="1345"/>
      <c r="H510" s="1345"/>
      <c r="I510" s="1345"/>
      <c r="J510" s="1346"/>
      <c r="K510" s="1111"/>
      <c r="L510" s="1347"/>
      <c r="M510" s="1347"/>
      <c r="N510" s="1347"/>
      <c r="O510" s="1342"/>
      <c r="P510" s="1359"/>
      <c r="Q510" s="90"/>
      <c r="R510" s="81"/>
      <c r="S510" s="1439"/>
      <c r="T510" s="1369"/>
      <c r="U510" s="1369"/>
    </row>
    <row r="511" spans="1:21" s="1376" customFormat="1" x14ac:dyDescent="0.25">
      <c r="A511" s="1342"/>
      <c r="B511" s="1348"/>
      <c r="C511" s="1349"/>
      <c r="D511" s="1111"/>
      <c r="E511" s="1421"/>
      <c r="F511" s="1345"/>
      <c r="G511" s="1345"/>
      <c r="H511" s="1345"/>
      <c r="I511" s="1345"/>
      <c r="J511" s="1346"/>
      <c r="K511" s="1111"/>
      <c r="L511" s="1347"/>
      <c r="M511" s="1347"/>
      <c r="N511" s="1347"/>
      <c r="O511" s="1342"/>
      <c r="P511" s="1359"/>
      <c r="Q511" s="90"/>
      <c r="R511" s="81"/>
      <c r="S511" s="1439"/>
      <c r="T511" s="1369"/>
      <c r="U511" s="1369"/>
    </row>
    <row r="512" spans="1:21" s="1376" customFormat="1" x14ac:dyDescent="0.25">
      <c r="A512" s="1341"/>
      <c r="B512" s="1341"/>
      <c r="C512" s="1341"/>
      <c r="D512" s="1353"/>
      <c r="E512" s="1422"/>
      <c r="F512" s="1344"/>
      <c r="G512" s="1345"/>
      <c r="H512" s="1345"/>
      <c r="I512" s="1345"/>
      <c r="J512" s="1346"/>
      <c r="K512" s="1347"/>
      <c r="L512" s="1347"/>
      <c r="M512" s="1347"/>
      <c r="N512" s="1347"/>
      <c r="O512" s="1342"/>
      <c r="P512" s="1362"/>
      <c r="Q512" s="90"/>
      <c r="R512" s="1342"/>
      <c r="S512" s="1439"/>
      <c r="T512" s="1369"/>
      <c r="U512" s="1369"/>
    </row>
    <row r="513" spans="1:21" s="1376" customFormat="1" x14ac:dyDescent="0.25">
      <c r="A513" s="1342"/>
      <c r="B513" s="1365"/>
      <c r="C513" s="1349"/>
      <c r="D513" s="1343"/>
      <c r="E513" s="1421"/>
      <c r="F513" s="1345"/>
      <c r="G513" s="1345"/>
      <c r="H513" s="1345"/>
      <c r="I513" s="1345"/>
      <c r="J513" s="1346"/>
      <c r="K513" s="1347"/>
      <c r="L513" s="1347"/>
      <c r="M513" s="1347"/>
      <c r="N513" s="1347"/>
      <c r="O513" s="1342"/>
      <c r="P513" s="1359"/>
      <c r="Q513" s="90"/>
      <c r="R513" s="1342"/>
      <c r="S513" s="1439"/>
      <c r="T513" s="1369"/>
      <c r="U513" s="1369"/>
    </row>
    <row r="514" spans="1:21" s="1376" customFormat="1" x14ac:dyDescent="0.25">
      <c r="A514" s="1342"/>
      <c r="B514" s="1365"/>
      <c r="C514" s="1349"/>
      <c r="D514" s="1343"/>
      <c r="E514" s="1421"/>
      <c r="F514" s="1345"/>
      <c r="G514" s="1345"/>
      <c r="H514" s="1345"/>
      <c r="I514" s="1345"/>
      <c r="J514" s="1346"/>
      <c r="K514" s="1347"/>
      <c r="L514" s="1347"/>
      <c r="M514" s="1347"/>
      <c r="N514" s="1347"/>
      <c r="O514" s="1342"/>
      <c r="P514" s="1359"/>
      <c r="Q514" s="90"/>
      <c r="R514" s="1342"/>
      <c r="S514" s="1439"/>
      <c r="T514" s="1369"/>
      <c r="U514" s="1369"/>
    </row>
    <row r="515" spans="1:21" s="1376" customFormat="1" x14ac:dyDescent="0.25">
      <c r="A515" s="1342"/>
      <c r="B515" s="1365"/>
      <c r="C515" s="1349"/>
      <c r="D515" s="1343"/>
      <c r="E515" s="1421"/>
      <c r="F515" s="1345"/>
      <c r="G515" s="1345"/>
      <c r="H515" s="1345"/>
      <c r="I515" s="1345"/>
      <c r="J515" s="1346"/>
      <c r="K515" s="1347"/>
      <c r="L515" s="1347"/>
      <c r="M515" s="1347"/>
      <c r="N515" s="1347"/>
      <c r="O515" s="1342"/>
      <c r="P515" s="1359"/>
      <c r="Q515" s="90"/>
      <c r="R515" s="1342"/>
      <c r="S515" s="1439"/>
      <c r="T515" s="1369"/>
      <c r="U515" s="1369"/>
    </row>
    <row r="516" spans="1:21" s="1376" customFormat="1" x14ac:dyDescent="0.25">
      <c r="A516" s="1342"/>
      <c r="B516" s="1365"/>
      <c r="C516" s="1349"/>
      <c r="D516" s="1350"/>
      <c r="E516" s="1351"/>
      <c r="F516" s="1352"/>
      <c r="G516" s="1111"/>
      <c r="H516" s="1111"/>
      <c r="I516" s="1111"/>
      <c r="J516" s="1346"/>
      <c r="K516" s="1347"/>
      <c r="L516" s="1347"/>
      <c r="M516" s="1347"/>
      <c r="N516" s="1347"/>
      <c r="O516" s="1342"/>
      <c r="P516" s="1362"/>
      <c r="Q516" s="1342"/>
      <c r="R516" s="81"/>
      <c r="S516" s="1439"/>
      <c r="T516" s="1369"/>
      <c r="U516" s="1369"/>
    </row>
    <row r="517" spans="1:21" s="1376" customFormat="1" x14ac:dyDescent="0.25">
      <c r="A517" s="1341"/>
      <c r="B517" s="1341"/>
      <c r="C517" s="1341"/>
      <c r="D517" s="1353"/>
      <c r="E517" s="1422"/>
      <c r="F517" s="1344"/>
      <c r="G517" s="1345"/>
      <c r="H517" s="1345"/>
      <c r="I517" s="1345"/>
      <c r="J517" s="1346"/>
      <c r="K517" s="1347"/>
      <c r="L517" s="1347"/>
      <c r="M517" s="1347"/>
      <c r="N517" s="1347"/>
      <c r="O517" s="1342"/>
      <c r="P517" s="1362"/>
      <c r="Q517" s="90"/>
      <c r="R517" s="1342"/>
      <c r="S517" s="1439"/>
      <c r="T517" s="1369"/>
      <c r="U517" s="1369"/>
    </row>
    <row r="518" spans="1:21" s="1376" customFormat="1" x14ac:dyDescent="0.25">
      <c r="A518" s="1342"/>
      <c r="B518" s="1348"/>
      <c r="C518" s="1349"/>
      <c r="D518" s="1343"/>
      <c r="E518" s="1421"/>
      <c r="F518" s="1345"/>
      <c r="G518" s="1345"/>
      <c r="H518" s="1345"/>
      <c r="I518" s="1345"/>
      <c r="J518" s="1346"/>
      <c r="K518" s="1347"/>
      <c r="L518" s="1347"/>
      <c r="M518" s="1347"/>
      <c r="N518" s="1347"/>
      <c r="O518" s="1342"/>
      <c r="P518" s="1359"/>
      <c r="Q518" s="90"/>
      <c r="R518" s="1342"/>
      <c r="S518" s="1439"/>
      <c r="T518" s="1369"/>
      <c r="U518" s="1369"/>
    </row>
    <row r="519" spans="1:21" s="1376" customFormat="1" x14ac:dyDescent="0.25">
      <c r="A519" s="1342"/>
      <c r="B519" s="1348"/>
      <c r="C519" s="1349"/>
      <c r="D519" s="1343"/>
      <c r="E519" s="1421"/>
      <c r="F519" s="1345"/>
      <c r="G519" s="1345"/>
      <c r="H519" s="1345"/>
      <c r="I519" s="1345"/>
      <c r="J519" s="1346"/>
      <c r="K519" s="1347"/>
      <c r="L519" s="1347"/>
      <c r="M519" s="1347"/>
      <c r="N519" s="1347"/>
      <c r="O519" s="1342"/>
      <c r="P519" s="1359"/>
      <c r="Q519" s="90"/>
      <c r="R519" s="1342"/>
      <c r="S519" s="1439"/>
      <c r="T519" s="1369"/>
      <c r="U519" s="1369"/>
    </row>
    <row r="520" spans="1:21" s="1376" customFormat="1" x14ac:dyDescent="0.25">
      <c r="A520" s="1342"/>
      <c r="B520" s="1348"/>
      <c r="C520" s="1349"/>
      <c r="D520" s="1111"/>
      <c r="E520" s="1421"/>
      <c r="F520" s="1345"/>
      <c r="G520" s="1345"/>
      <c r="H520" s="1345"/>
      <c r="I520" s="1345"/>
      <c r="J520" s="1346"/>
      <c r="K520" s="1111"/>
      <c r="L520" s="1347"/>
      <c r="M520" s="1347"/>
      <c r="N520" s="1347"/>
      <c r="O520" s="1342"/>
      <c r="P520" s="1359"/>
      <c r="Q520" s="90"/>
      <c r="R520" s="81"/>
      <c r="S520" s="1439"/>
      <c r="T520" s="1369"/>
      <c r="U520" s="1369"/>
    </row>
    <row r="521" spans="1:21" s="1376" customFormat="1" x14ac:dyDescent="0.25">
      <c r="A521" s="1341"/>
      <c r="B521" s="1341"/>
      <c r="C521" s="1341"/>
      <c r="D521" s="1353"/>
      <c r="E521" s="1422"/>
      <c r="F521" s="1344"/>
      <c r="G521" s="1345"/>
      <c r="H521" s="1345"/>
      <c r="I521" s="1345"/>
      <c r="J521" s="1346"/>
      <c r="K521" s="1347"/>
      <c r="L521" s="1347"/>
      <c r="M521" s="1347"/>
      <c r="N521" s="1347"/>
      <c r="O521" s="1342"/>
      <c r="P521" s="1362"/>
      <c r="Q521" s="90"/>
      <c r="R521" s="1342"/>
      <c r="S521" s="1439"/>
      <c r="T521" s="1369"/>
      <c r="U521" s="1369"/>
    </row>
    <row r="522" spans="1:21" s="1376" customFormat="1" x14ac:dyDescent="0.25">
      <c r="A522" s="1342"/>
      <c r="B522" s="1365"/>
      <c r="C522" s="1349"/>
      <c r="D522" s="1343"/>
      <c r="E522" s="1421"/>
      <c r="F522" s="1345"/>
      <c r="G522" s="1345"/>
      <c r="H522" s="1345"/>
      <c r="I522" s="1345"/>
      <c r="J522" s="1346"/>
      <c r="K522" s="1347"/>
      <c r="L522" s="1347"/>
      <c r="M522" s="1347"/>
      <c r="N522" s="1347"/>
      <c r="O522" s="1342"/>
      <c r="P522" s="1359"/>
      <c r="Q522" s="90"/>
      <c r="R522" s="1342"/>
      <c r="S522" s="1439"/>
      <c r="T522" s="1369"/>
      <c r="U522" s="1369"/>
    </row>
    <row r="523" spans="1:21" s="1376" customFormat="1" x14ac:dyDescent="0.25">
      <c r="A523" s="1342"/>
      <c r="B523" s="1365"/>
      <c r="C523" s="1349"/>
      <c r="D523" s="1343"/>
      <c r="E523" s="1421"/>
      <c r="F523" s="1345"/>
      <c r="G523" s="1345"/>
      <c r="H523" s="1345"/>
      <c r="I523" s="1345"/>
      <c r="J523" s="1346"/>
      <c r="K523" s="1347"/>
      <c r="L523" s="1347"/>
      <c r="M523" s="1347"/>
      <c r="N523" s="1347"/>
      <c r="O523" s="1342"/>
      <c r="P523" s="1359"/>
      <c r="Q523" s="90"/>
      <c r="R523" s="1342"/>
      <c r="S523" s="1439"/>
      <c r="T523" s="1369"/>
      <c r="U523" s="1369"/>
    </row>
    <row r="524" spans="1:21" s="1376" customFormat="1" x14ac:dyDescent="0.25">
      <c r="A524" s="1342"/>
      <c r="B524" s="1365"/>
      <c r="C524" s="1349"/>
      <c r="D524" s="1343"/>
      <c r="E524" s="1421"/>
      <c r="F524" s="1345"/>
      <c r="G524" s="1345"/>
      <c r="H524" s="1345"/>
      <c r="I524" s="1345"/>
      <c r="J524" s="1346"/>
      <c r="K524" s="1347"/>
      <c r="L524" s="1347"/>
      <c r="M524" s="1347"/>
      <c r="N524" s="1347"/>
      <c r="O524" s="1342"/>
      <c r="P524" s="1359"/>
      <c r="Q524" s="90"/>
      <c r="R524" s="1342"/>
      <c r="S524" s="1439"/>
      <c r="T524" s="1369"/>
      <c r="U524" s="1369"/>
    </row>
    <row r="525" spans="1:21" s="1376" customFormat="1" x14ac:dyDescent="0.25">
      <c r="A525" s="1342"/>
      <c r="B525" s="1365"/>
      <c r="C525" s="1349"/>
      <c r="D525" s="1343"/>
      <c r="E525" s="1421"/>
      <c r="F525" s="1345"/>
      <c r="G525" s="1345"/>
      <c r="H525" s="1345"/>
      <c r="I525" s="1345"/>
      <c r="J525" s="1346"/>
      <c r="K525" s="1347"/>
      <c r="L525" s="1347"/>
      <c r="M525" s="1347"/>
      <c r="N525" s="1347"/>
      <c r="O525" s="1342"/>
      <c r="P525" s="1359"/>
      <c r="Q525" s="90"/>
      <c r="R525" s="1342"/>
      <c r="S525" s="1439"/>
      <c r="T525" s="1369"/>
      <c r="U525" s="1369"/>
    </row>
    <row r="526" spans="1:21" s="1376" customFormat="1" x14ac:dyDescent="0.25">
      <c r="A526" s="1342"/>
      <c r="B526" s="1365"/>
      <c r="C526" s="1349"/>
      <c r="D526" s="1350"/>
      <c r="E526" s="1421"/>
      <c r="F526" s="1352"/>
      <c r="G526" s="1111"/>
      <c r="H526" s="1111"/>
      <c r="I526" s="1111"/>
      <c r="J526" s="1346"/>
      <c r="K526" s="1347"/>
      <c r="L526" s="1347"/>
      <c r="M526" s="1347"/>
      <c r="N526" s="1347"/>
      <c r="O526" s="1342"/>
      <c r="P526" s="1362"/>
      <c r="Q526" s="1342"/>
      <c r="R526" s="81"/>
      <c r="S526" s="1439"/>
      <c r="T526" s="1369"/>
      <c r="U526" s="1369"/>
    </row>
    <row r="527" spans="1:21" s="1376" customFormat="1" x14ac:dyDescent="0.25">
      <c r="A527" s="1342"/>
      <c r="B527" s="1365"/>
      <c r="C527" s="1349"/>
      <c r="D527" s="1350"/>
      <c r="E527" s="1421"/>
      <c r="F527" s="1352"/>
      <c r="G527" s="1111"/>
      <c r="H527" s="1111"/>
      <c r="I527" s="1111"/>
      <c r="J527" s="1346"/>
      <c r="K527" s="1347"/>
      <c r="L527" s="1347"/>
      <c r="M527" s="1347"/>
      <c r="N527" s="1347"/>
      <c r="O527" s="1342"/>
      <c r="P527" s="1362"/>
      <c r="Q527" s="1342"/>
      <c r="R527" s="81"/>
      <c r="S527" s="1439"/>
      <c r="T527" s="1369"/>
      <c r="U527" s="1369"/>
    </row>
    <row r="528" spans="1:21" s="1376" customFormat="1" x14ac:dyDescent="0.25">
      <c r="A528" s="1342"/>
      <c r="B528" s="1365"/>
      <c r="C528" s="1349"/>
      <c r="D528" s="1350"/>
      <c r="E528" s="1421"/>
      <c r="F528" s="1352"/>
      <c r="G528" s="1111"/>
      <c r="H528" s="1111"/>
      <c r="I528" s="1111"/>
      <c r="J528" s="1346"/>
      <c r="K528" s="1347"/>
      <c r="L528" s="1347"/>
      <c r="M528" s="1347"/>
      <c r="N528" s="1347"/>
      <c r="O528" s="1342"/>
      <c r="P528" s="1362"/>
      <c r="Q528" s="1342"/>
      <c r="R528" s="81"/>
      <c r="S528" s="1439"/>
      <c r="T528" s="1369"/>
      <c r="U528" s="1369"/>
    </row>
    <row r="529" spans="1:21" s="1376" customFormat="1" x14ac:dyDescent="0.25">
      <c r="A529" s="1342"/>
      <c r="B529" s="1365"/>
      <c r="C529" s="1349"/>
      <c r="D529" s="1350"/>
      <c r="E529" s="1421"/>
      <c r="F529" s="1352"/>
      <c r="G529" s="1111"/>
      <c r="H529" s="1111"/>
      <c r="I529" s="1111"/>
      <c r="J529" s="1346"/>
      <c r="K529" s="1347"/>
      <c r="L529" s="1347"/>
      <c r="M529" s="1347"/>
      <c r="N529" s="1347"/>
      <c r="O529" s="1342"/>
      <c r="P529" s="1362"/>
      <c r="Q529" s="1342"/>
      <c r="R529" s="81"/>
      <c r="S529" s="1439"/>
      <c r="T529" s="1369"/>
      <c r="U529" s="1369"/>
    </row>
    <row r="530" spans="1:21" s="1376" customFormat="1" x14ac:dyDescent="0.25">
      <c r="A530" s="1342"/>
      <c r="B530" s="1365"/>
      <c r="C530" s="1349"/>
      <c r="D530" s="1350"/>
      <c r="E530" s="1421"/>
      <c r="F530" s="1352"/>
      <c r="G530" s="1111"/>
      <c r="H530" s="1111"/>
      <c r="I530" s="1111"/>
      <c r="J530" s="1346"/>
      <c r="K530" s="1347"/>
      <c r="L530" s="1347"/>
      <c r="M530" s="1347"/>
      <c r="N530" s="1347"/>
      <c r="O530" s="1342"/>
      <c r="P530" s="1362"/>
      <c r="Q530" s="1342"/>
      <c r="R530" s="81"/>
      <c r="S530" s="1439"/>
      <c r="T530" s="1369"/>
      <c r="U530" s="1369"/>
    </row>
    <row r="531" spans="1:21" s="1376" customFormat="1" x14ac:dyDescent="0.25">
      <c r="A531" s="1342"/>
      <c r="B531" s="1365"/>
      <c r="C531" s="1349"/>
      <c r="D531" s="1350"/>
      <c r="E531" s="1421"/>
      <c r="F531" s="1352"/>
      <c r="G531" s="1111"/>
      <c r="H531" s="1111"/>
      <c r="I531" s="1111"/>
      <c r="J531" s="1346"/>
      <c r="K531" s="1347"/>
      <c r="L531" s="1347"/>
      <c r="M531" s="1347"/>
      <c r="N531" s="1347"/>
      <c r="O531" s="1342"/>
      <c r="P531" s="1362"/>
      <c r="Q531" s="1342"/>
      <c r="R531" s="81"/>
      <c r="S531" s="1439"/>
      <c r="T531" s="1369"/>
      <c r="U531" s="1369"/>
    </row>
    <row r="532" spans="1:21" s="1376" customFormat="1" x14ac:dyDescent="0.25">
      <c r="A532" s="1342"/>
      <c r="B532" s="1365"/>
      <c r="C532" s="1349"/>
      <c r="D532" s="1350"/>
      <c r="E532" s="1421"/>
      <c r="F532" s="1352"/>
      <c r="G532" s="1111"/>
      <c r="H532" s="1111"/>
      <c r="I532" s="1111"/>
      <c r="J532" s="1346"/>
      <c r="K532" s="1347"/>
      <c r="L532" s="1347"/>
      <c r="M532" s="1347"/>
      <c r="N532" s="1347"/>
      <c r="O532" s="1342"/>
      <c r="P532" s="1362"/>
      <c r="Q532" s="1342"/>
      <c r="R532" s="81"/>
      <c r="S532" s="1439"/>
      <c r="T532" s="1369"/>
      <c r="U532" s="1369"/>
    </row>
    <row r="533" spans="1:21" s="1376" customFormat="1" x14ac:dyDescent="0.25">
      <c r="A533" s="1367"/>
      <c r="B533" s="1367"/>
      <c r="C533" s="1368"/>
      <c r="D533" s="1350"/>
      <c r="E533" s="1421"/>
      <c r="F533" s="1358"/>
      <c r="G533" s="1358"/>
      <c r="H533" s="1358"/>
      <c r="I533" s="1358"/>
      <c r="J533" s="1354"/>
      <c r="K533" s="1350"/>
      <c r="L533" s="1347"/>
      <c r="M533" s="1347"/>
      <c r="N533" s="1343"/>
      <c r="O533" s="1342"/>
      <c r="P533" s="1369"/>
      <c r="Q533" s="1342"/>
      <c r="R533" s="1377"/>
      <c r="S533" s="1439"/>
      <c r="T533" s="1369"/>
      <c r="U533" s="1369"/>
    </row>
    <row r="534" spans="1:21" s="1376" customFormat="1" x14ac:dyDescent="0.25">
      <c r="A534" s="1367"/>
      <c r="B534" s="1367"/>
      <c r="C534" s="1368"/>
      <c r="D534" s="1350"/>
      <c r="E534" s="1421"/>
      <c r="F534" s="1358"/>
      <c r="G534" s="1358"/>
      <c r="H534" s="1358"/>
      <c r="I534" s="1358"/>
      <c r="J534" s="1354"/>
      <c r="K534" s="1350"/>
      <c r="L534" s="1347"/>
      <c r="M534" s="1347"/>
      <c r="N534" s="1343"/>
      <c r="O534" s="1342"/>
      <c r="P534" s="1369"/>
      <c r="Q534" s="1342"/>
      <c r="R534" s="1377"/>
      <c r="S534" s="1439"/>
      <c r="T534" s="1369"/>
      <c r="U534" s="1369"/>
    </row>
    <row r="535" spans="1:21" s="1376" customFormat="1" x14ac:dyDescent="0.25">
      <c r="A535" s="1367"/>
      <c r="B535" s="1367"/>
      <c r="C535" s="1368"/>
      <c r="D535" s="1350"/>
      <c r="E535" s="1421"/>
      <c r="F535" s="1358"/>
      <c r="G535" s="1358"/>
      <c r="H535" s="1358"/>
      <c r="I535" s="1358"/>
      <c r="J535" s="1354"/>
      <c r="K535" s="1350"/>
      <c r="L535" s="1347"/>
      <c r="M535" s="1347"/>
      <c r="N535" s="1343"/>
      <c r="O535" s="1342"/>
      <c r="P535" s="1369"/>
      <c r="Q535" s="1342"/>
      <c r="R535" s="1377"/>
      <c r="S535" s="1439"/>
      <c r="T535" s="1369"/>
      <c r="U535" s="1369"/>
    </row>
    <row r="536" spans="1:21" s="1367" customFormat="1" x14ac:dyDescent="0.25">
      <c r="C536" s="1368"/>
      <c r="D536" s="1350"/>
      <c r="E536" s="1421"/>
      <c r="F536" s="1358"/>
      <c r="G536" s="1358"/>
      <c r="H536" s="1358"/>
      <c r="I536" s="1358"/>
      <c r="J536" s="1354"/>
      <c r="K536" s="1350"/>
      <c r="L536" s="1347"/>
      <c r="M536" s="1347"/>
      <c r="N536" s="1343"/>
      <c r="O536" s="1342"/>
      <c r="P536" s="1369"/>
      <c r="Q536" s="1342"/>
      <c r="R536" s="1377"/>
      <c r="S536" s="1439"/>
      <c r="T536" s="1369"/>
      <c r="U536" s="1369"/>
    </row>
    <row r="537" spans="1:21" s="1367" customFormat="1" x14ac:dyDescent="0.25">
      <c r="C537" s="1368"/>
      <c r="D537" s="1350"/>
      <c r="E537" s="1421"/>
      <c r="F537" s="1358"/>
      <c r="G537" s="1358"/>
      <c r="H537" s="1358"/>
      <c r="I537" s="1358"/>
      <c r="J537" s="1354"/>
      <c r="K537" s="1343"/>
      <c r="L537" s="1347"/>
      <c r="M537" s="1347"/>
      <c r="N537" s="1343"/>
      <c r="O537" s="1342"/>
      <c r="P537" s="1369"/>
      <c r="Q537" s="1342"/>
      <c r="R537" s="1370"/>
      <c r="S537" s="1439"/>
      <c r="T537" s="1369"/>
      <c r="U537" s="1369"/>
    </row>
    <row r="538" spans="1:21" s="1367" customFormat="1" x14ac:dyDescent="0.3">
      <c r="A538" s="1341"/>
      <c r="B538" s="1342"/>
      <c r="C538" s="1372"/>
      <c r="D538" s="1343"/>
      <c r="E538" s="1422"/>
      <c r="F538" s="1344"/>
      <c r="G538" s="1345"/>
      <c r="H538" s="1345"/>
      <c r="I538" s="1345"/>
      <c r="J538" s="1346"/>
      <c r="K538" s="1347"/>
      <c r="L538" s="1347"/>
      <c r="M538" s="1347"/>
      <c r="N538" s="1347"/>
      <c r="O538" s="1342"/>
      <c r="P538" s="1362"/>
      <c r="Q538" s="90"/>
      <c r="R538" s="1342"/>
      <c r="S538" s="1440"/>
      <c r="T538" s="1373"/>
      <c r="U538" s="1374"/>
    </row>
    <row r="539" spans="1:21" s="1367" customFormat="1" x14ac:dyDescent="0.25">
      <c r="A539" s="1342"/>
      <c r="B539" s="1348"/>
      <c r="C539" s="1349"/>
      <c r="D539" s="1343"/>
      <c r="E539" s="1421"/>
      <c r="F539" s="1345"/>
      <c r="G539" s="1345"/>
      <c r="H539" s="1345"/>
      <c r="I539" s="1345"/>
      <c r="J539" s="1346"/>
      <c r="K539" s="1347"/>
      <c r="L539" s="1347"/>
      <c r="M539" s="1347"/>
      <c r="N539" s="1347"/>
      <c r="O539" s="1342"/>
      <c r="P539" s="1359"/>
      <c r="Q539" s="90"/>
      <c r="R539" s="1342"/>
      <c r="S539" s="1440"/>
      <c r="T539" s="1359"/>
      <c r="U539" s="1374"/>
    </row>
    <row r="540" spans="1:21" s="1367" customFormat="1" x14ac:dyDescent="0.25">
      <c r="A540" s="1342"/>
      <c r="B540" s="1348"/>
      <c r="C540" s="1349"/>
      <c r="D540" s="1343"/>
      <c r="E540" s="1421"/>
      <c r="F540" s="1345"/>
      <c r="G540" s="1345"/>
      <c r="H540" s="1345"/>
      <c r="I540" s="1345"/>
      <c r="J540" s="1346"/>
      <c r="K540" s="1347"/>
      <c r="L540" s="1347"/>
      <c r="M540" s="1347"/>
      <c r="N540" s="1347"/>
      <c r="O540" s="1342"/>
      <c r="P540" s="1359"/>
      <c r="Q540" s="90"/>
      <c r="R540" s="1342"/>
      <c r="S540" s="1440"/>
      <c r="T540" s="1359"/>
      <c r="U540" s="1375"/>
    </row>
    <row r="541" spans="1:21" s="1367" customFormat="1" x14ac:dyDescent="0.25">
      <c r="A541" s="1342"/>
      <c r="B541" s="1348"/>
      <c r="C541" s="1349"/>
      <c r="D541" s="1343"/>
      <c r="E541" s="1421"/>
      <c r="F541" s="1344"/>
      <c r="G541" s="1345"/>
      <c r="H541" s="1345"/>
      <c r="I541" s="1345"/>
      <c r="J541" s="1346"/>
      <c r="K541" s="1347"/>
      <c r="L541" s="1347"/>
      <c r="M541" s="1347"/>
      <c r="N541" s="1347"/>
      <c r="O541" s="1342"/>
      <c r="P541" s="1359"/>
      <c r="Q541" s="90"/>
      <c r="R541" s="1342"/>
      <c r="S541" s="1440"/>
      <c r="T541" s="1359"/>
      <c r="U541" s="1375"/>
    </row>
    <row r="542" spans="1:21" s="1367" customFormat="1" x14ac:dyDescent="0.25">
      <c r="A542" s="1342"/>
      <c r="B542" s="1348"/>
      <c r="C542" s="1349"/>
      <c r="D542" s="1350"/>
      <c r="E542" s="1364"/>
      <c r="F542" s="1360"/>
      <c r="G542" s="1361"/>
      <c r="H542" s="1361"/>
      <c r="I542" s="1361"/>
      <c r="J542" s="1346"/>
      <c r="K542" s="1347"/>
      <c r="L542" s="1352"/>
      <c r="M542" s="1347"/>
      <c r="N542" s="1347"/>
      <c r="O542" s="1342"/>
      <c r="P542" s="1362"/>
      <c r="Q542" s="1342"/>
      <c r="R542" s="1342"/>
      <c r="S542" s="1111"/>
      <c r="T542" s="1373"/>
      <c r="U542" s="1375"/>
    </row>
    <row r="543" spans="1:21" s="1367" customFormat="1" x14ac:dyDescent="0.25">
      <c r="A543" s="1342"/>
      <c r="B543" s="1348"/>
      <c r="C543" s="1349"/>
      <c r="D543" s="1350"/>
      <c r="E543" s="1364"/>
      <c r="F543" s="1360"/>
      <c r="G543" s="1361"/>
      <c r="H543" s="1361"/>
      <c r="I543" s="1361"/>
      <c r="J543" s="1346"/>
      <c r="K543" s="1347"/>
      <c r="L543" s="1352"/>
      <c r="M543" s="1347"/>
      <c r="N543" s="1347"/>
      <c r="O543" s="1342"/>
      <c r="P543" s="1362"/>
      <c r="Q543" s="1342"/>
      <c r="R543" s="1342"/>
      <c r="S543" s="1111"/>
      <c r="T543" s="1373"/>
      <c r="U543" s="1375"/>
    </row>
    <row r="544" spans="1:21" s="1367" customFormat="1" x14ac:dyDescent="0.25">
      <c r="A544" s="1342"/>
      <c r="B544" s="1348"/>
      <c r="C544" s="1349"/>
      <c r="D544" s="1350"/>
      <c r="E544" s="1364"/>
      <c r="F544" s="1360"/>
      <c r="G544" s="1361"/>
      <c r="H544" s="1361"/>
      <c r="I544" s="1361"/>
      <c r="J544" s="1346"/>
      <c r="K544" s="1347"/>
      <c r="L544" s="1352"/>
      <c r="M544" s="1347"/>
      <c r="N544" s="1347"/>
      <c r="O544" s="1342"/>
      <c r="P544" s="1362"/>
      <c r="Q544" s="1342"/>
      <c r="R544" s="1342"/>
      <c r="S544" s="1111"/>
      <c r="T544" s="1373"/>
      <c r="U544" s="1375"/>
    </row>
    <row r="545" spans="1:21" s="1367" customFormat="1" x14ac:dyDescent="0.25">
      <c r="A545" s="1342"/>
      <c r="B545" s="1348"/>
      <c r="C545" s="1349"/>
      <c r="D545" s="1350"/>
      <c r="E545" s="1364"/>
      <c r="F545" s="1360"/>
      <c r="G545" s="1361"/>
      <c r="H545" s="1361"/>
      <c r="I545" s="1361"/>
      <c r="J545" s="1346"/>
      <c r="K545" s="1347"/>
      <c r="L545" s="1352"/>
      <c r="M545" s="1347"/>
      <c r="N545" s="1363"/>
      <c r="O545" s="1342"/>
      <c r="P545" s="1359"/>
      <c r="Q545" s="1342"/>
      <c r="R545" s="1342"/>
      <c r="S545" s="1111"/>
      <c r="T545" s="1373"/>
      <c r="U545" s="1375"/>
    </row>
    <row r="546" spans="1:21" s="1367" customFormat="1" x14ac:dyDescent="0.25">
      <c r="A546" s="1342"/>
      <c r="B546" s="1348"/>
      <c r="C546" s="1349"/>
      <c r="D546" s="1350"/>
      <c r="E546" s="1364"/>
      <c r="F546" s="1360"/>
      <c r="G546" s="1361"/>
      <c r="H546" s="1361"/>
      <c r="I546" s="1361"/>
      <c r="J546" s="1346"/>
      <c r="K546" s="1352"/>
      <c r="L546" s="1352"/>
      <c r="M546" s="1347"/>
      <c r="N546" s="1363"/>
      <c r="O546" s="1342"/>
      <c r="P546" s="1359"/>
      <c r="Q546" s="1342"/>
      <c r="R546" s="81"/>
      <c r="S546" s="1111"/>
      <c r="T546" s="1373"/>
      <c r="U546" s="1375"/>
    </row>
    <row r="547" spans="1:21" s="1367" customFormat="1" x14ac:dyDescent="0.25">
      <c r="A547" s="1342"/>
      <c r="B547" s="1348"/>
      <c r="C547" s="1349"/>
      <c r="D547" s="1350"/>
      <c r="E547" s="1364"/>
      <c r="F547" s="1360"/>
      <c r="G547" s="1361"/>
      <c r="H547" s="1361"/>
      <c r="I547" s="1361"/>
      <c r="J547" s="1346"/>
      <c r="K547" s="1352"/>
      <c r="L547" s="1352"/>
      <c r="M547" s="1347"/>
      <c r="N547" s="1363"/>
      <c r="O547" s="1342"/>
      <c r="P547" s="1359"/>
      <c r="Q547" s="1342"/>
      <c r="R547" s="81"/>
      <c r="S547" s="1111"/>
      <c r="T547" s="1373"/>
      <c r="U547" s="1375"/>
    </row>
    <row r="548" spans="1:21" s="1367" customFormat="1" x14ac:dyDescent="0.25">
      <c r="A548" s="1342"/>
      <c r="B548" s="1348"/>
      <c r="C548" s="1349"/>
      <c r="D548" s="1363"/>
      <c r="E548" s="1364"/>
      <c r="F548" s="1360"/>
      <c r="G548" s="1361"/>
      <c r="H548" s="1361"/>
      <c r="I548" s="1361"/>
      <c r="J548" s="1346"/>
      <c r="K548" s="1352"/>
      <c r="L548" s="1352"/>
      <c r="M548" s="1347"/>
      <c r="N548" s="1363"/>
      <c r="O548" s="1342"/>
      <c r="P548" s="1359"/>
      <c r="Q548" s="1342"/>
      <c r="R548" s="81"/>
      <c r="S548" s="1111"/>
      <c r="T548" s="1373"/>
      <c r="U548" s="1375"/>
    </row>
    <row r="549" spans="1:21" s="1367" customFormat="1" x14ac:dyDescent="0.3">
      <c r="A549" s="1341"/>
      <c r="B549" s="81"/>
      <c r="C549" s="1372"/>
      <c r="D549" s="1343"/>
      <c r="E549" s="1422"/>
      <c r="F549" s="1344"/>
      <c r="G549" s="1345"/>
      <c r="H549" s="1345"/>
      <c r="I549" s="1345"/>
      <c r="J549" s="1346"/>
      <c r="K549" s="1347"/>
      <c r="L549" s="1347"/>
      <c r="M549" s="1347"/>
      <c r="N549" s="1347"/>
      <c r="O549" s="1342"/>
      <c r="P549" s="1362"/>
      <c r="Q549" s="90"/>
      <c r="R549" s="1342"/>
      <c r="S549" s="1439"/>
      <c r="T549" s="1369"/>
      <c r="U549" s="1369"/>
    </row>
    <row r="550" spans="1:21" s="1367" customFormat="1" x14ac:dyDescent="0.25">
      <c r="A550" s="1342"/>
      <c r="B550" s="1348"/>
      <c r="C550" s="1349"/>
      <c r="D550" s="1343"/>
      <c r="E550" s="1421"/>
      <c r="F550" s="1345"/>
      <c r="G550" s="1345"/>
      <c r="H550" s="1345"/>
      <c r="I550" s="1345"/>
      <c r="J550" s="1346"/>
      <c r="K550" s="1347"/>
      <c r="L550" s="1347"/>
      <c r="M550" s="1347"/>
      <c r="N550" s="1347"/>
      <c r="O550" s="1342"/>
      <c r="P550" s="1359"/>
      <c r="Q550" s="90"/>
      <c r="R550" s="1342"/>
      <c r="S550" s="1439"/>
      <c r="T550" s="1369"/>
      <c r="U550" s="1369"/>
    </row>
    <row r="551" spans="1:21" s="1367" customFormat="1" x14ac:dyDescent="0.25">
      <c r="A551" s="1342"/>
      <c r="B551" s="1348"/>
      <c r="C551" s="1349"/>
      <c r="D551" s="1343"/>
      <c r="E551" s="1421"/>
      <c r="F551" s="1345"/>
      <c r="G551" s="1345"/>
      <c r="H551" s="1345"/>
      <c r="I551" s="1345"/>
      <c r="J551" s="1346"/>
      <c r="K551" s="1347"/>
      <c r="L551" s="1347"/>
      <c r="M551" s="1347"/>
      <c r="N551" s="1347"/>
      <c r="O551" s="1342"/>
      <c r="P551" s="1359"/>
      <c r="Q551" s="90"/>
      <c r="R551" s="1342"/>
      <c r="S551" s="1439"/>
      <c r="T551" s="1369"/>
      <c r="U551" s="1369"/>
    </row>
    <row r="552" spans="1:21" s="1367" customFormat="1" x14ac:dyDescent="0.25">
      <c r="A552" s="1342"/>
      <c r="B552" s="1348"/>
      <c r="C552" s="1349"/>
      <c r="D552" s="1343"/>
      <c r="E552" s="1421"/>
      <c r="F552" s="1344"/>
      <c r="G552" s="1345"/>
      <c r="H552" s="1345"/>
      <c r="I552" s="1345"/>
      <c r="J552" s="1346"/>
      <c r="K552" s="1347"/>
      <c r="L552" s="1347"/>
      <c r="M552" s="1347"/>
      <c r="N552" s="1347"/>
      <c r="O552" s="1342"/>
      <c r="P552" s="1359"/>
      <c r="Q552" s="90"/>
      <c r="R552" s="1342"/>
      <c r="S552" s="1439"/>
      <c r="T552" s="1369"/>
      <c r="U552" s="1369"/>
    </row>
    <row r="553" spans="1:21" s="1367" customFormat="1" x14ac:dyDescent="0.25">
      <c r="A553" s="1342"/>
      <c r="B553" s="1348"/>
      <c r="C553" s="1349"/>
      <c r="D553" s="1350"/>
      <c r="E553" s="1364"/>
      <c r="F553" s="1360"/>
      <c r="G553" s="1361"/>
      <c r="H553" s="1361"/>
      <c r="I553" s="1361"/>
      <c r="J553" s="1346"/>
      <c r="K553" s="1350"/>
      <c r="L553" s="1352"/>
      <c r="M553" s="1347"/>
      <c r="N553" s="1347"/>
      <c r="O553" s="1342"/>
      <c r="P553" s="1362"/>
      <c r="Q553" s="1342"/>
      <c r="R553" s="1342"/>
      <c r="S553" s="1439"/>
      <c r="T553" s="1369"/>
      <c r="U553" s="1369"/>
    </row>
    <row r="554" spans="1:21" s="1367" customFormat="1" x14ac:dyDescent="0.25">
      <c r="A554" s="1342"/>
      <c r="B554" s="1348"/>
      <c r="C554" s="1349"/>
      <c r="D554" s="1350"/>
      <c r="E554" s="1364"/>
      <c r="F554" s="1360"/>
      <c r="G554" s="1361"/>
      <c r="H554" s="1361"/>
      <c r="I554" s="1361"/>
      <c r="J554" s="1346"/>
      <c r="K554" s="1350"/>
      <c r="L554" s="1352"/>
      <c r="M554" s="1347"/>
      <c r="N554" s="1347"/>
      <c r="O554" s="1342"/>
      <c r="P554" s="1362"/>
      <c r="Q554" s="1342"/>
      <c r="R554" s="1342"/>
      <c r="S554" s="1439"/>
      <c r="T554" s="1369"/>
      <c r="U554" s="1369"/>
    </row>
    <row r="555" spans="1:21" s="1367" customFormat="1" x14ac:dyDescent="0.25">
      <c r="A555" s="1342"/>
      <c r="B555" s="1348"/>
      <c r="C555" s="1349"/>
      <c r="D555" s="1350"/>
      <c r="E555" s="1364"/>
      <c r="F555" s="1360"/>
      <c r="G555" s="1361"/>
      <c r="H555" s="1361"/>
      <c r="I555" s="1361"/>
      <c r="J555" s="1346"/>
      <c r="K555" s="1350"/>
      <c r="L555" s="1352"/>
      <c r="M555" s="1347"/>
      <c r="N555" s="1347"/>
      <c r="O555" s="1342"/>
      <c r="P555" s="1362"/>
      <c r="Q555" s="1342"/>
      <c r="R555" s="1342"/>
      <c r="S555" s="1439"/>
      <c r="T555" s="1369"/>
      <c r="U555" s="1369"/>
    </row>
    <row r="556" spans="1:21" s="1367" customFormat="1" x14ac:dyDescent="0.25">
      <c r="A556" s="1342"/>
      <c r="B556" s="1348"/>
      <c r="C556" s="1349"/>
      <c r="D556" s="1350"/>
      <c r="E556" s="1364"/>
      <c r="F556" s="1360"/>
      <c r="G556" s="1361"/>
      <c r="H556" s="1361"/>
      <c r="I556" s="1361"/>
      <c r="J556" s="1346"/>
      <c r="K556" s="1350"/>
      <c r="L556" s="1352"/>
      <c r="M556" s="1347"/>
      <c r="N556" s="1363"/>
      <c r="O556" s="1342"/>
      <c r="P556" s="1359"/>
      <c r="Q556" s="1342"/>
      <c r="R556" s="1342"/>
      <c r="S556" s="1439"/>
      <c r="T556" s="1369"/>
      <c r="U556" s="1369"/>
    </row>
    <row r="557" spans="1:21" s="1367" customFormat="1" x14ac:dyDescent="0.25">
      <c r="A557" s="1342"/>
      <c r="B557" s="1348"/>
      <c r="C557" s="1349"/>
      <c r="D557" s="1350"/>
      <c r="E557" s="1364"/>
      <c r="F557" s="1360"/>
      <c r="G557" s="1361"/>
      <c r="H557" s="1361"/>
      <c r="I557" s="1361"/>
      <c r="J557" s="1346"/>
      <c r="K557" s="1350"/>
      <c r="L557" s="1352"/>
      <c r="M557" s="1347"/>
      <c r="N557" s="1363"/>
      <c r="O557" s="1342"/>
      <c r="P557" s="1359"/>
      <c r="Q557" s="1342"/>
      <c r="R557" s="81"/>
      <c r="S557" s="1439"/>
      <c r="T557" s="1369"/>
      <c r="U557" s="1369"/>
    </row>
    <row r="558" spans="1:21" s="1367" customFormat="1" x14ac:dyDescent="0.25">
      <c r="A558" s="1342"/>
      <c r="B558" s="1348"/>
      <c r="C558" s="1349"/>
      <c r="D558" s="1350"/>
      <c r="E558" s="1364"/>
      <c r="F558" s="1360"/>
      <c r="G558" s="1361"/>
      <c r="H558" s="1361"/>
      <c r="I558" s="1361"/>
      <c r="J558" s="1346"/>
      <c r="K558" s="1350"/>
      <c r="L558" s="1352"/>
      <c r="M558" s="1347"/>
      <c r="N558" s="1363"/>
      <c r="O558" s="1342"/>
      <c r="P558" s="1359"/>
      <c r="Q558" s="1342"/>
      <c r="R558" s="81"/>
      <c r="S558" s="1439"/>
      <c r="T558" s="1369"/>
      <c r="U558" s="1369"/>
    </row>
    <row r="559" spans="1:21" s="1367" customFormat="1" x14ac:dyDescent="0.25">
      <c r="A559" s="1342"/>
      <c r="B559" s="1348"/>
      <c r="C559" s="1349"/>
      <c r="D559" s="1350"/>
      <c r="E559" s="1364"/>
      <c r="F559" s="1360"/>
      <c r="G559" s="1361"/>
      <c r="H559" s="1361"/>
      <c r="I559" s="1361"/>
      <c r="J559" s="1346"/>
      <c r="K559" s="1350"/>
      <c r="L559" s="1352"/>
      <c r="M559" s="1347"/>
      <c r="N559" s="1363"/>
      <c r="O559" s="1342"/>
      <c r="P559" s="1359"/>
      <c r="Q559" s="1342"/>
      <c r="R559" s="81"/>
      <c r="S559" s="1439"/>
      <c r="T559" s="1369"/>
      <c r="U559" s="1369"/>
    </row>
    <row r="560" spans="1:21" s="1367" customFormat="1" x14ac:dyDescent="0.3">
      <c r="A560" s="1341"/>
      <c r="B560" s="1342"/>
      <c r="C560" s="1372"/>
      <c r="D560" s="1343"/>
      <c r="E560" s="1422"/>
      <c r="F560" s="1344"/>
      <c r="G560" s="1345"/>
      <c r="H560" s="1345"/>
      <c r="I560" s="1345"/>
      <c r="J560" s="1346"/>
      <c r="K560" s="1347"/>
      <c r="L560" s="1347"/>
      <c r="M560" s="1347"/>
      <c r="N560" s="1347"/>
      <c r="O560" s="1342"/>
      <c r="P560" s="1362"/>
      <c r="Q560" s="90"/>
      <c r="R560" s="1342"/>
      <c r="S560" s="1440"/>
      <c r="T560" s="1373"/>
      <c r="U560" s="1374"/>
    </row>
    <row r="561" spans="1:21" s="1367" customFormat="1" x14ac:dyDescent="0.25">
      <c r="A561" s="1342"/>
      <c r="B561" s="1348"/>
      <c r="C561" s="1349"/>
      <c r="D561" s="1343"/>
      <c r="E561" s="1421"/>
      <c r="F561" s="1345"/>
      <c r="G561" s="1345"/>
      <c r="H561" s="1345"/>
      <c r="I561" s="1345"/>
      <c r="J561" s="1346"/>
      <c r="K561" s="1347"/>
      <c r="L561" s="1347"/>
      <c r="M561" s="1347"/>
      <c r="N561" s="1347"/>
      <c r="O561" s="1342"/>
      <c r="P561" s="1359"/>
      <c r="Q561" s="90"/>
      <c r="R561" s="1342"/>
      <c r="S561" s="1440"/>
      <c r="T561" s="1359"/>
      <c r="U561" s="1374"/>
    </row>
    <row r="562" spans="1:21" s="1367" customFormat="1" x14ac:dyDescent="0.25">
      <c r="A562" s="1342"/>
      <c r="B562" s="1348"/>
      <c r="C562" s="1349"/>
      <c r="D562" s="1343"/>
      <c r="E562" s="1421"/>
      <c r="F562" s="1345"/>
      <c r="G562" s="1345"/>
      <c r="H562" s="1345"/>
      <c r="I562" s="1345"/>
      <c r="J562" s="1346"/>
      <c r="K562" s="1347"/>
      <c r="L562" s="1347"/>
      <c r="M562" s="1347"/>
      <c r="N562" s="1347"/>
      <c r="O562" s="1342"/>
      <c r="P562" s="1359"/>
      <c r="Q562" s="90"/>
      <c r="R562" s="1342"/>
      <c r="S562" s="1440"/>
      <c r="T562" s="1359"/>
      <c r="U562" s="1375"/>
    </row>
    <row r="563" spans="1:21" s="1367" customFormat="1" x14ac:dyDescent="0.25">
      <c r="A563" s="1342"/>
      <c r="B563" s="1348"/>
      <c r="C563" s="1349"/>
      <c r="D563" s="1343"/>
      <c r="E563" s="1421"/>
      <c r="F563" s="1344"/>
      <c r="G563" s="1345"/>
      <c r="H563" s="1345"/>
      <c r="I563" s="1345"/>
      <c r="J563" s="1346"/>
      <c r="K563" s="1347"/>
      <c r="L563" s="1347"/>
      <c r="M563" s="1347"/>
      <c r="N563" s="1347"/>
      <c r="O563" s="1342"/>
      <c r="P563" s="1359"/>
      <c r="Q563" s="90"/>
      <c r="R563" s="1342"/>
      <c r="S563" s="1440"/>
      <c r="T563" s="1359"/>
      <c r="U563" s="1375"/>
    </row>
    <row r="564" spans="1:21" s="1367" customFormat="1" x14ac:dyDescent="0.25">
      <c r="A564" s="1342"/>
      <c r="B564" s="1348"/>
      <c r="C564" s="1349"/>
      <c r="D564" s="1350"/>
      <c r="E564" s="1364"/>
      <c r="F564" s="1360"/>
      <c r="G564" s="1361"/>
      <c r="H564" s="1361"/>
      <c r="I564" s="1361"/>
      <c r="J564" s="1346"/>
      <c r="K564" s="1347"/>
      <c r="L564" s="1352"/>
      <c r="M564" s="1347"/>
      <c r="N564" s="1347"/>
      <c r="O564" s="81"/>
      <c r="P564" s="1362"/>
      <c r="Q564" s="1342"/>
      <c r="R564" s="81"/>
      <c r="S564" s="1111"/>
      <c r="T564" s="1373"/>
      <c r="U564" s="1375"/>
    </row>
  </sheetData>
  <autoFilter ref="A1:X309" xr:uid="{00000000-0009-0000-0000-000004000000}"/>
  <mergeCells count="1">
    <mergeCell ref="V1:X1"/>
  </mergeCells>
  <hyperlinks>
    <hyperlink ref="Q1" location="'Code Appli '!A1" display="Code Application (cf feuille)" xr:uid="{00000000-0004-0000-0400-000000000000}"/>
  </hyperlinks>
  <pageMargins left="0.22" right="0.2" top="0.31" bottom="0.3" header="0.4921259845" footer="0.4921259845"/>
  <pageSetup paperSize="9" scale="10" orientation="landscape" r:id="rId1"/>
  <headerFooter alignWithMargins="0">
    <oddFooter>&amp;C&amp;1#&amp;"Calibri"&amp;10&amp;K000000Usage Interne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3">
    <pageSetUpPr fitToPage="1"/>
  </sheetPr>
  <dimension ref="A1:X525"/>
  <sheetViews>
    <sheetView showZeros="0" showRuler="0" showOutlineSymbols="0" defaultGridColor="0" colorId="18" zoomScale="85" zoomScaleNormal="85" workbookViewId="0">
      <pane ySplit="1" topLeftCell="A65" activePane="bottomLeft" state="frozen"/>
      <selection pane="bottomLeft" activeCell="E2" sqref="E2"/>
    </sheetView>
  </sheetViews>
  <sheetFormatPr defaultColWidth="11.453125" defaultRowHeight="12.5" x14ac:dyDescent="0.25"/>
  <cols>
    <col min="1" max="1" width="20.54296875" style="8" customWidth="1"/>
    <col min="2" max="2" width="12.26953125" style="8" bestFit="1" customWidth="1"/>
    <col min="3" max="3" width="30" style="17" customWidth="1"/>
    <col min="4" max="4" width="41.7265625" style="13" customWidth="1"/>
    <col min="5" max="5" width="27.26953125" style="16" customWidth="1"/>
    <col min="6" max="6" width="19.26953125" style="16" bestFit="1" customWidth="1"/>
    <col min="7" max="7" width="15.453125" style="16" customWidth="1"/>
    <col min="8" max="9" width="14.7265625" style="16" customWidth="1"/>
    <col min="10" max="10" width="15.7265625" style="15" customWidth="1"/>
    <col min="11" max="14" width="13.81640625" style="14" customWidth="1"/>
    <col min="15" max="15" width="26.453125" style="14" bestFit="1" customWidth="1"/>
    <col min="16" max="16" width="17.81640625" style="9" customWidth="1"/>
    <col min="17" max="17" width="12.453125" style="12" customWidth="1"/>
    <col min="18" max="18" width="39.7265625" style="11" customWidth="1"/>
    <col min="19" max="19" width="29.1796875" style="10" customWidth="1"/>
    <col min="20" max="20" width="33" style="9" customWidth="1"/>
    <col min="21" max="21" width="33" style="9" bestFit="1" customWidth="1"/>
    <col min="22" max="16384" width="11.453125" style="8"/>
  </cols>
  <sheetData>
    <row r="1" spans="1:24" ht="26.5" thickBot="1" x14ac:dyDescent="0.35">
      <c r="A1" s="37" t="s">
        <v>15</v>
      </c>
      <c r="B1" s="36" t="s">
        <v>16</v>
      </c>
      <c r="C1" s="30" t="s">
        <v>2</v>
      </c>
      <c r="D1" s="32" t="s">
        <v>1972</v>
      </c>
      <c r="E1" s="32" t="s">
        <v>6</v>
      </c>
      <c r="F1" s="34" t="s">
        <v>7</v>
      </c>
      <c r="G1" s="32" t="s">
        <v>911</v>
      </c>
      <c r="H1" s="34" t="s">
        <v>94</v>
      </c>
      <c r="I1" s="34" t="s">
        <v>18</v>
      </c>
      <c r="J1" s="35" t="s">
        <v>19</v>
      </c>
      <c r="K1" s="32" t="s">
        <v>1426</v>
      </c>
      <c r="L1" s="32" t="s">
        <v>10</v>
      </c>
      <c r="M1" s="32" t="s">
        <v>513</v>
      </c>
      <c r="N1" s="32" t="s">
        <v>873</v>
      </c>
      <c r="O1" s="34" t="s">
        <v>9</v>
      </c>
      <c r="P1" s="33" t="s">
        <v>11</v>
      </c>
      <c r="Q1" s="7" t="s">
        <v>3</v>
      </c>
      <c r="R1" s="31" t="s">
        <v>20</v>
      </c>
      <c r="S1" s="29" t="s">
        <v>0</v>
      </c>
      <c r="T1" s="28" t="s">
        <v>4</v>
      </c>
      <c r="U1" s="28" t="s">
        <v>313</v>
      </c>
      <c r="V1" s="1" t="s">
        <v>1</v>
      </c>
      <c r="W1" s="5"/>
      <c r="X1" s="4"/>
    </row>
    <row r="2" spans="1:24" s="71" customFormat="1" ht="20.149999999999999" customHeight="1" x14ac:dyDescent="0.25">
      <c r="A2" s="737" t="s">
        <v>456</v>
      </c>
      <c r="B2" s="738" t="s">
        <v>24</v>
      </c>
      <c r="C2" s="739" t="s">
        <v>25</v>
      </c>
      <c r="D2" s="740"/>
      <c r="E2" s="885" t="s">
        <v>456</v>
      </c>
      <c r="F2" s="741"/>
      <c r="G2" s="742"/>
      <c r="H2" s="742"/>
      <c r="I2" s="742" t="s">
        <v>305</v>
      </c>
      <c r="J2" s="743" t="s">
        <v>459</v>
      </c>
      <c r="K2" s="744"/>
      <c r="L2" s="744" t="s">
        <v>13</v>
      </c>
      <c r="M2" s="744"/>
      <c r="N2" s="744"/>
      <c r="O2" s="745"/>
      <c r="P2" s="746"/>
      <c r="Q2" s="745" t="s">
        <v>35</v>
      </c>
      <c r="R2" s="745" t="s">
        <v>32</v>
      </c>
      <c r="S2" s="747" t="s">
        <v>14</v>
      </c>
      <c r="T2" s="748" t="s">
        <v>13</v>
      </c>
      <c r="U2" s="749" t="s">
        <v>314</v>
      </c>
    </row>
    <row r="3" spans="1:24" s="71" customFormat="1" ht="20.149999999999999" customHeight="1" x14ac:dyDescent="0.25">
      <c r="A3" s="750"/>
      <c r="B3" s="751" t="str">
        <f t="shared" ref="B3:B11" si="0">+B2</f>
        <v>SRES</v>
      </c>
      <c r="C3" s="752"/>
      <c r="D3" s="753"/>
      <c r="E3" s="754" t="s">
        <v>457</v>
      </c>
      <c r="F3" s="753" t="s">
        <v>419</v>
      </c>
      <c r="G3" s="754"/>
      <c r="H3" s="754"/>
      <c r="I3" s="754" t="s">
        <v>303</v>
      </c>
      <c r="J3" s="755" t="s">
        <v>459</v>
      </c>
      <c r="K3" s="756"/>
      <c r="L3" s="756" t="s">
        <v>13</v>
      </c>
      <c r="M3" s="756"/>
      <c r="N3" s="756"/>
      <c r="O3" s="757"/>
      <c r="P3" s="758"/>
      <c r="Q3" s="759" t="s">
        <v>35</v>
      </c>
      <c r="R3" s="757" t="s">
        <v>107</v>
      </c>
      <c r="S3" s="760" t="s">
        <v>14</v>
      </c>
      <c r="T3" s="761" t="s">
        <v>13</v>
      </c>
      <c r="U3" s="762" t="s">
        <v>315</v>
      </c>
    </row>
    <row r="4" spans="1:24" s="71" customFormat="1" ht="20.149999999999999" customHeight="1" x14ac:dyDescent="0.25">
      <c r="A4" s="750"/>
      <c r="B4" s="751" t="str">
        <f t="shared" si="0"/>
        <v>SRES</v>
      </c>
      <c r="C4" s="752"/>
      <c r="D4" s="753" t="str">
        <f>K4</f>
        <v xml:space="preserve"> </v>
      </c>
      <c r="E4" s="754" t="s">
        <v>458</v>
      </c>
      <c r="F4" s="753" t="s">
        <v>418</v>
      </c>
      <c r="G4" s="754"/>
      <c r="H4" s="754"/>
      <c r="I4" s="754" t="s">
        <v>304</v>
      </c>
      <c r="J4" s="755" t="s">
        <v>459</v>
      </c>
      <c r="K4" s="756" t="s">
        <v>13</v>
      </c>
      <c r="L4" s="756" t="s">
        <v>13</v>
      </c>
      <c r="M4" s="756"/>
      <c r="N4" s="756"/>
      <c r="O4" s="757"/>
      <c r="P4" s="758"/>
      <c r="Q4" s="759" t="s">
        <v>35</v>
      </c>
      <c r="R4" s="757" t="s">
        <v>13</v>
      </c>
      <c r="S4" s="760" t="s">
        <v>13</v>
      </c>
      <c r="T4" s="761" t="s">
        <v>13</v>
      </c>
      <c r="U4" s="762"/>
    </row>
    <row r="5" spans="1:24" s="71" customFormat="1" ht="20.149999999999999" customHeight="1" x14ac:dyDescent="0.25">
      <c r="A5" s="750"/>
      <c r="B5" s="751" t="str">
        <f t="shared" si="0"/>
        <v>SRES</v>
      </c>
      <c r="C5" s="752"/>
      <c r="D5" s="753"/>
      <c r="E5" s="754"/>
      <c r="F5" s="763"/>
      <c r="G5" s="754"/>
      <c r="H5" s="754"/>
      <c r="I5" s="754" t="s">
        <v>306</v>
      </c>
      <c r="J5" s="755"/>
      <c r="K5" s="756"/>
      <c r="L5" s="756"/>
      <c r="M5" s="756"/>
      <c r="N5" s="756"/>
      <c r="O5" s="757"/>
      <c r="P5" s="758"/>
      <c r="Q5" s="759"/>
      <c r="R5" s="757"/>
      <c r="S5" s="760"/>
      <c r="T5" s="761"/>
      <c r="U5" s="762"/>
    </row>
    <row r="6" spans="1:24" s="71" customFormat="1" ht="20.149999999999999" customHeight="1" x14ac:dyDescent="0.25">
      <c r="A6" s="750"/>
      <c r="B6" s="751" t="str">
        <f t="shared" si="0"/>
        <v>SRES</v>
      </c>
      <c r="C6" s="752"/>
      <c r="D6" s="757"/>
      <c r="E6" s="764"/>
      <c r="F6" s="765"/>
      <c r="G6" s="766"/>
      <c r="H6" s="766"/>
      <c r="I6" s="766" t="s">
        <v>307</v>
      </c>
      <c r="J6" s="755"/>
      <c r="K6" s="756"/>
      <c r="L6" s="756"/>
      <c r="M6" s="756"/>
      <c r="N6" s="756"/>
      <c r="O6" s="757"/>
      <c r="P6" s="758"/>
      <c r="Q6" s="759"/>
      <c r="R6" s="757"/>
      <c r="S6" s="760"/>
      <c r="T6" s="761"/>
      <c r="U6" s="762"/>
    </row>
    <row r="7" spans="1:24" s="71" customFormat="1" ht="20.149999999999999" customHeight="1" x14ac:dyDescent="0.25">
      <c r="A7" s="750"/>
      <c r="B7" s="751" t="str">
        <f t="shared" si="0"/>
        <v>SRES</v>
      </c>
      <c r="C7" s="752"/>
      <c r="D7" s="757" t="s">
        <v>460</v>
      </c>
      <c r="E7" s="764" t="s">
        <v>1023</v>
      </c>
      <c r="F7" s="765"/>
      <c r="G7" s="766"/>
      <c r="H7" s="766"/>
      <c r="I7" s="766" t="s">
        <v>308</v>
      </c>
      <c r="J7" s="755"/>
      <c r="K7" s="756" t="s">
        <v>460</v>
      </c>
      <c r="L7" s="756"/>
      <c r="M7" s="756"/>
      <c r="N7" s="756"/>
      <c r="O7" s="757"/>
      <c r="P7" s="758"/>
      <c r="Q7" s="759"/>
      <c r="R7" s="757"/>
      <c r="S7" s="760"/>
      <c r="T7" s="761"/>
      <c r="U7" s="762"/>
    </row>
    <row r="8" spans="1:24" s="71" customFormat="1" ht="20.149999999999999" customHeight="1" x14ac:dyDescent="0.25">
      <c r="A8" s="750"/>
      <c r="B8" s="751" t="str">
        <f t="shared" si="0"/>
        <v>SRES</v>
      </c>
      <c r="C8" s="752"/>
      <c r="D8" s="757"/>
      <c r="E8" s="765"/>
      <c r="F8" s="765"/>
      <c r="G8" s="766"/>
      <c r="H8" s="766"/>
      <c r="I8" s="766" t="s">
        <v>309</v>
      </c>
      <c r="J8" s="755"/>
      <c r="K8" s="756"/>
      <c r="L8" s="756"/>
      <c r="M8" s="756"/>
      <c r="N8" s="756"/>
      <c r="O8" s="757"/>
      <c r="P8" s="758"/>
      <c r="Q8" s="759"/>
      <c r="R8" s="757"/>
      <c r="S8" s="760"/>
      <c r="T8" s="761"/>
      <c r="U8" s="762"/>
    </row>
    <row r="9" spans="1:24" s="71" customFormat="1" ht="20.149999999999999" customHeight="1" x14ac:dyDescent="0.25">
      <c r="A9" s="750"/>
      <c r="B9" s="751" t="str">
        <f t="shared" si="0"/>
        <v>SRES</v>
      </c>
      <c r="C9" s="752"/>
      <c r="D9" s="757"/>
      <c r="E9" s="765"/>
      <c r="F9" s="765"/>
      <c r="G9" s="766"/>
      <c r="H9" s="766"/>
      <c r="I9" s="766" t="s">
        <v>310</v>
      </c>
      <c r="J9" s="755"/>
      <c r="K9" s="756"/>
      <c r="L9" s="756"/>
      <c r="M9" s="756"/>
      <c r="N9" s="756"/>
      <c r="O9" s="757"/>
      <c r="P9" s="758"/>
      <c r="Q9" s="759"/>
      <c r="R9" s="757"/>
      <c r="S9" s="760"/>
      <c r="T9" s="761"/>
      <c r="U9" s="762"/>
    </row>
    <row r="10" spans="1:24" s="71" customFormat="1" ht="20.149999999999999" customHeight="1" x14ac:dyDescent="0.25">
      <c r="A10" s="767"/>
      <c r="B10" s="768" t="str">
        <f t="shared" si="0"/>
        <v>SRES</v>
      </c>
      <c r="C10" s="769"/>
      <c r="D10" s="770" t="str">
        <f>K10</f>
        <v xml:space="preserve"> </v>
      </c>
      <c r="E10" s="771" t="s">
        <v>13</v>
      </c>
      <c r="F10" s="771"/>
      <c r="G10" s="772"/>
      <c r="H10" s="772"/>
      <c r="I10" s="772" t="s">
        <v>311</v>
      </c>
      <c r="J10" s="773"/>
      <c r="K10" s="774" t="s">
        <v>13</v>
      </c>
      <c r="L10" s="774" t="s">
        <v>13</v>
      </c>
      <c r="M10" s="774"/>
      <c r="N10" s="774"/>
      <c r="O10" s="770"/>
      <c r="P10" s="775"/>
      <c r="Q10" s="776" t="s">
        <v>35</v>
      </c>
      <c r="R10" s="770" t="s">
        <v>13</v>
      </c>
      <c r="S10" s="777" t="s">
        <v>13</v>
      </c>
      <c r="T10" s="778" t="s">
        <v>13</v>
      </c>
      <c r="U10" s="779"/>
    </row>
    <row r="11" spans="1:24" s="71" customFormat="1" ht="20.149999999999999" customHeight="1" thickBot="1" x14ac:dyDescent="0.3">
      <c r="A11" s="780"/>
      <c r="B11" s="781" t="str">
        <f t="shared" si="0"/>
        <v>SRES</v>
      </c>
      <c r="C11" s="782"/>
      <c r="D11" s="783" t="str">
        <f>K11</f>
        <v xml:space="preserve"> </v>
      </c>
      <c r="E11" s="784" t="s">
        <v>13</v>
      </c>
      <c r="F11" s="784"/>
      <c r="G11" s="785"/>
      <c r="H11" s="785"/>
      <c r="I11" s="785" t="s">
        <v>312</v>
      </c>
      <c r="J11" s="786"/>
      <c r="K11" s="787" t="s">
        <v>13</v>
      </c>
      <c r="L11" s="787" t="s">
        <v>13</v>
      </c>
      <c r="M11" s="787"/>
      <c r="N11" s="787"/>
      <c r="O11" s="783"/>
      <c r="P11" s="788"/>
      <c r="Q11" s="789" t="s">
        <v>35</v>
      </c>
      <c r="R11" s="783" t="s">
        <v>13</v>
      </c>
      <c r="S11" s="790" t="s">
        <v>13</v>
      </c>
      <c r="T11" s="791" t="s">
        <v>13</v>
      </c>
      <c r="U11" s="792"/>
    </row>
    <row r="12" spans="1:24" s="18" customFormat="1" ht="30" customHeight="1" x14ac:dyDescent="0.25">
      <c r="A12" s="585" t="str">
        <f>E12</f>
        <v>CPMUYCLSGL01</v>
      </c>
      <c r="B12" s="586" t="s">
        <v>44</v>
      </c>
      <c r="C12" s="586" t="s">
        <v>527</v>
      </c>
      <c r="D12" s="587"/>
      <c r="E12" s="588" t="s">
        <v>45</v>
      </c>
      <c r="F12" s="589"/>
      <c r="G12" s="590"/>
      <c r="H12" s="590"/>
      <c r="I12" s="591" t="s">
        <v>423</v>
      </c>
      <c r="J12" s="592" t="s">
        <v>424</v>
      </c>
      <c r="K12" s="593"/>
      <c r="L12" s="593"/>
      <c r="M12" s="593"/>
      <c r="N12" s="593"/>
      <c r="O12" s="594" t="s">
        <v>69</v>
      </c>
      <c r="P12" s="595">
        <v>41995</v>
      </c>
      <c r="Q12" s="596"/>
      <c r="R12" s="596"/>
      <c r="S12" s="597"/>
      <c r="T12" s="598" t="s">
        <v>13</v>
      </c>
      <c r="U12" s="599" t="s">
        <v>13</v>
      </c>
    </row>
    <row r="13" spans="1:24" s="18" customFormat="1" ht="20.149999999999999" customHeight="1" x14ac:dyDescent="0.25">
      <c r="A13" s="600"/>
      <c r="B13" s="601" t="str">
        <f t="shared" ref="B13:B24" si="1">+B12</f>
        <v>YRES</v>
      </c>
      <c r="C13" s="602"/>
      <c r="D13" s="603"/>
      <c r="E13" s="604" t="s">
        <v>46</v>
      </c>
      <c r="F13" s="603" t="s">
        <v>418</v>
      </c>
      <c r="G13" s="604"/>
      <c r="H13" s="604">
        <v>1</v>
      </c>
      <c r="I13" s="604" t="s">
        <v>52</v>
      </c>
      <c r="J13" s="605" t="s">
        <v>28</v>
      </c>
      <c r="K13" s="606"/>
      <c r="L13" s="606"/>
      <c r="M13" s="606"/>
      <c r="N13" s="606"/>
      <c r="O13" s="607"/>
      <c r="P13" s="608"/>
      <c r="Q13" s="609"/>
      <c r="R13" s="610"/>
      <c r="S13" s="611"/>
      <c r="T13" s="612"/>
      <c r="U13" s="613" t="s">
        <v>13</v>
      </c>
    </row>
    <row r="14" spans="1:24" s="18" customFormat="1" ht="20.149999999999999" customHeight="1" x14ac:dyDescent="0.25">
      <c r="A14" s="600"/>
      <c r="B14" s="601" t="str">
        <f t="shared" si="1"/>
        <v>YRES</v>
      </c>
      <c r="C14" s="602"/>
      <c r="D14" s="603"/>
      <c r="E14" s="604" t="s">
        <v>47</v>
      </c>
      <c r="F14" s="603" t="s">
        <v>419</v>
      </c>
      <c r="G14" s="604"/>
      <c r="H14" s="604">
        <v>1</v>
      </c>
      <c r="I14" s="604" t="s">
        <v>53</v>
      </c>
      <c r="J14" s="605" t="s">
        <v>28</v>
      </c>
      <c r="K14" s="606"/>
      <c r="L14" s="606"/>
      <c r="M14" s="606"/>
      <c r="N14" s="606"/>
      <c r="O14" s="607"/>
      <c r="P14" s="608"/>
      <c r="Q14" s="609"/>
      <c r="R14" s="610"/>
      <c r="S14" s="611"/>
      <c r="T14" s="612"/>
      <c r="U14" s="613"/>
    </row>
    <row r="15" spans="1:24" s="18" customFormat="1" ht="27.75" customHeight="1" x14ac:dyDescent="0.25">
      <c r="A15" s="600"/>
      <c r="B15" s="601" t="str">
        <f t="shared" si="1"/>
        <v>YRES</v>
      </c>
      <c r="C15" s="602"/>
      <c r="D15" s="614" t="str">
        <f>K15</f>
        <v>ZUR10</v>
      </c>
      <c r="E15" s="615" t="s">
        <v>41</v>
      </c>
      <c r="F15" s="616"/>
      <c r="G15" s="617"/>
      <c r="H15" s="617"/>
      <c r="I15" s="603" t="s">
        <v>102</v>
      </c>
      <c r="J15" s="605"/>
      <c r="K15" s="606" t="s">
        <v>54</v>
      </c>
      <c r="L15" s="606">
        <v>59450</v>
      </c>
      <c r="M15" s="606"/>
      <c r="N15" s="606"/>
      <c r="O15" s="607" t="s">
        <v>110</v>
      </c>
      <c r="P15" s="618">
        <v>41675</v>
      </c>
      <c r="Q15" s="609" t="s">
        <v>35</v>
      </c>
      <c r="R15" s="610" t="s">
        <v>149</v>
      </c>
      <c r="S15" s="611" t="s">
        <v>14</v>
      </c>
      <c r="T15" s="612" t="s">
        <v>13</v>
      </c>
      <c r="U15" s="613"/>
    </row>
    <row r="16" spans="1:24" s="18" customFormat="1" ht="30" customHeight="1" x14ac:dyDescent="0.25">
      <c r="A16" s="600"/>
      <c r="B16" s="601" t="str">
        <f t="shared" si="1"/>
        <v>YRES</v>
      </c>
      <c r="C16" s="602"/>
      <c r="D16" s="614" t="str">
        <f>K16</f>
        <v>ZUR11</v>
      </c>
      <c r="E16" s="615" t="s">
        <v>48</v>
      </c>
      <c r="F16" s="616"/>
      <c r="G16" s="617"/>
      <c r="H16" s="617"/>
      <c r="I16" s="603" t="s">
        <v>103</v>
      </c>
      <c r="J16" s="605"/>
      <c r="K16" s="606" t="s">
        <v>55</v>
      </c>
      <c r="L16" s="606">
        <v>59452</v>
      </c>
      <c r="M16" s="606"/>
      <c r="N16" s="606"/>
      <c r="O16" s="607" t="s">
        <v>110</v>
      </c>
      <c r="P16" s="618">
        <v>41675</v>
      </c>
      <c r="Q16" s="609" t="s">
        <v>35</v>
      </c>
      <c r="R16" s="610" t="s">
        <v>113</v>
      </c>
      <c r="S16" s="611" t="s">
        <v>14</v>
      </c>
      <c r="T16" s="612" t="s">
        <v>13</v>
      </c>
      <c r="U16" s="613"/>
    </row>
    <row r="17" spans="1:21" s="18" customFormat="1" ht="27" customHeight="1" x14ac:dyDescent="0.25">
      <c r="A17" s="600"/>
      <c r="B17" s="601" t="str">
        <f t="shared" si="1"/>
        <v>YRES</v>
      </c>
      <c r="C17" s="602"/>
      <c r="D17" s="614" t="str">
        <f>K17</f>
        <v>ZUR12</v>
      </c>
      <c r="E17" s="615" t="s">
        <v>49</v>
      </c>
      <c r="F17" s="616"/>
      <c r="G17" s="617"/>
      <c r="H17" s="617"/>
      <c r="I17" s="603" t="s">
        <v>104</v>
      </c>
      <c r="J17" s="605"/>
      <c r="K17" s="606" t="s">
        <v>56</v>
      </c>
      <c r="L17" s="606">
        <v>59454</v>
      </c>
      <c r="M17" s="606"/>
      <c r="N17" s="606"/>
      <c r="O17" s="607" t="s">
        <v>110</v>
      </c>
      <c r="P17" s="618">
        <v>41675</v>
      </c>
      <c r="Q17" s="609" t="s">
        <v>35</v>
      </c>
      <c r="R17" s="610" t="s">
        <v>114</v>
      </c>
      <c r="S17" s="611" t="s">
        <v>14</v>
      </c>
      <c r="T17" s="612" t="s">
        <v>13</v>
      </c>
      <c r="U17" s="613"/>
    </row>
    <row r="18" spans="1:21" s="18" customFormat="1" ht="27.75" customHeight="1" x14ac:dyDescent="0.25">
      <c r="A18" s="600"/>
      <c r="B18" s="601" t="str">
        <f t="shared" si="1"/>
        <v>YRES</v>
      </c>
      <c r="C18" s="602"/>
      <c r="D18" s="614" t="str">
        <f>K18</f>
        <v>ZUR13</v>
      </c>
      <c r="E18" s="615" t="s">
        <v>50</v>
      </c>
      <c r="F18" s="616"/>
      <c r="G18" s="617"/>
      <c r="H18" s="617"/>
      <c r="I18" s="603" t="s">
        <v>105</v>
      </c>
      <c r="J18" s="605"/>
      <c r="K18" s="606" t="s">
        <v>57</v>
      </c>
      <c r="L18" s="606">
        <v>59456</v>
      </c>
      <c r="M18" s="606"/>
      <c r="N18" s="606"/>
      <c r="O18" s="607" t="s">
        <v>110</v>
      </c>
      <c r="P18" s="618">
        <v>41675</v>
      </c>
      <c r="Q18" s="609" t="s">
        <v>35</v>
      </c>
      <c r="R18" s="610" t="s">
        <v>115</v>
      </c>
      <c r="S18" s="611" t="s">
        <v>14</v>
      </c>
      <c r="T18" s="612" t="s">
        <v>13</v>
      </c>
      <c r="U18" s="613"/>
    </row>
    <row r="19" spans="1:21" s="18" customFormat="1" ht="30" customHeight="1" x14ac:dyDescent="0.25">
      <c r="A19" s="600"/>
      <c r="B19" s="601" t="str">
        <f t="shared" si="1"/>
        <v>YRES</v>
      </c>
      <c r="C19" s="602"/>
      <c r="D19" s="614" t="str">
        <f>K19</f>
        <v>ZUR14</v>
      </c>
      <c r="E19" s="615" t="s">
        <v>51</v>
      </c>
      <c r="F19" s="616"/>
      <c r="G19" s="617"/>
      <c r="H19" s="617"/>
      <c r="I19" s="603" t="s">
        <v>106</v>
      </c>
      <c r="J19" s="605"/>
      <c r="K19" s="606" t="s">
        <v>58</v>
      </c>
      <c r="L19" s="606">
        <v>59458</v>
      </c>
      <c r="M19" s="606"/>
      <c r="N19" s="606"/>
      <c r="O19" s="607" t="s">
        <v>110</v>
      </c>
      <c r="P19" s="618">
        <v>41675</v>
      </c>
      <c r="Q19" s="609" t="s">
        <v>35</v>
      </c>
      <c r="R19" s="610" t="s">
        <v>116</v>
      </c>
      <c r="S19" s="611" t="s">
        <v>14</v>
      </c>
      <c r="T19" s="612" t="s">
        <v>13</v>
      </c>
      <c r="U19" s="613"/>
    </row>
    <row r="20" spans="1:21" s="18" customFormat="1" ht="30" customHeight="1" x14ac:dyDescent="0.25">
      <c r="A20" s="600"/>
      <c r="B20" s="601" t="str">
        <f t="shared" si="1"/>
        <v>YRES</v>
      </c>
      <c r="C20" s="602"/>
      <c r="D20" s="614" t="s">
        <v>84</v>
      </c>
      <c r="E20" s="615" t="s">
        <v>83</v>
      </c>
      <c r="F20" s="616"/>
      <c r="G20" s="617"/>
      <c r="H20" s="617"/>
      <c r="I20" s="603" t="s">
        <v>428</v>
      </c>
      <c r="J20" s="605"/>
      <c r="K20" s="606" t="s">
        <v>84</v>
      </c>
      <c r="L20" s="606">
        <v>59460</v>
      </c>
      <c r="M20" s="606"/>
      <c r="N20" s="606"/>
      <c r="O20" s="607" t="s">
        <v>110</v>
      </c>
      <c r="P20" s="618">
        <v>41675</v>
      </c>
      <c r="Q20" s="609" t="s">
        <v>35</v>
      </c>
      <c r="R20" s="610" t="s">
        <v>117</v>
      </c>
      <c r="S20" s="611" t="s">
        <v>14</v>
      </c>
      <c r="T20" s="612" t="s">
        <v>13</v>
      </c>
      <c r="U20" s="613"/>
    </row>
    <row r="21" spans="1:21" s="18" customFormat="1" ht="30" customHeight="1" x14ac:dyDescent="0.25">
      <c r="A21" s="600"/>
      <c r="B21" s="601" t="str">
        <f t="shared" si="1"/>
        <v>YRES</v>
      </c>
      <c r="C21" s="602"/>
      <c r="D21" s="614" t="s">
        <v>97</v>
      </c>
      <c r="E21" s="615" t="s">
        <v>99</v>
      </c>
      <c r="F21" s="616"/>
      <c r="G21" s="617"/>
      <c r="H21" s="617"/>
      <c r="I21" s="603" t="s">
        <v>425</v>
      </c>
      <c r="J21" s="605"/>
      <c r="K21" s="606" t="s">
        <v>97</v>
      </c>
      <c r="L21" s="606">
        <v>59462</v>
      </c>
      <c r="M21" s="606"/>
      <c r="N21" s="606"/>
      <c r="O21" s="607" t="s">
        <v>110</v>
      </c>
      <c r="P21" s="618">
        <v>41675</v>
      </c>
      <c r="Q21" s="609" t="s">
        <v>35</v>
      </c>
      <c r="R21" s="610" t="s">
        <v>118</v>
      </c>
      <c r="S21" s="611" t="s">
        <v>14</v>
      </c>
      <c r="T21" s="612" t="s">
        <v>13</v>
      </c>
      <c r="U21" s="613"/>
    </row>
    <row r="22" spans="1:21" s="18" customFormat="1" ht="30" customHeight="1" x14ac:dyDescent="0.25">
      <c r="A22" s="600"/>
      <c r="B22" s="601" t="str">
        <f t="shared" si="1"/>
        <v>YRES</v>
      </c>
      <c r="C22" s="602"/>
      <c r="D22" s="614" t="s">
        <v>98</v>
      </c>
      <c r="E22" s="615" t="s">
        <v>100</v>
      </c>
      <c r="F22" s="616"/>
      <c r="G22" s="617"/>
      <c r="H22" s="617"/>
      <c r="I22" s="603" t="s">
        <v>426</v>
      </c>
      <c r="J22" s="605"/>
      <c r="K22" s="606" t="s">
        <v>98</v>
      </c>
      <c r="L22" s="606">
        <v>59464</v>
      </c>
      <c r="M22" s="606"/>
      <c r="N22" s="606"/>
      <c r="O22" s="607" t="s">
        <v>110</v>
      </c>
      <c r="P22" s="618">
        <v>41675</v>
      </c>
      <c r="Q22" s="609" t="s">
        <v>35</v>
      </c>
      <c r="R22" s="610" t="s">
        <v>119</v>
      </c>
      <c r="S22" s="611" t="s">
        <v>14</v>
      </c>
      <c r="T22" s="612" t="s">
        <v>13</v>
      </c>
      <c r="U22" s="613"/>
    </row>
    <row r="23" spans="1:21" s="18" customFormat="1" ht="30" customHeight="1" x14ac:dyDescent="0.25">
      <c r="A23" s="600"/>
      <c r="B23" s="601" t="str">
        <f t="shared" si="1"/>
        <v>YRES</v>
      </c>
      <c r="C23" s="602"/>
      <c r="D23" s="614" t="s">
        <v>101</v>
      </c>
      <c r="E23" s="615" t="s">
        <v>170</v>
      </c>
      <c r="F23" s="616"/>
      <c r="G23" s="617"/>
      <c r="H23" s="617"/>
      <c r="I23" s="603" t="s">
        <v>427</v>
      </c>
      <c r="J23" s="605"/>
      <c r="K23" s="606" t="s">
        <v>101</v>
      </c>
      <c r="L23" s="606">
        <v>59466</v>
      </c>
      <c r="M23" s="606"/>
      <c r="N23" s="606"/>
      <c r="O23" s="607" t="s">
        <v>110</v>
      </c>
      <c r="P23" s="618">
        <v>41675</v>
      </c>
      <c r="Q23" s="609" t="s">
        <v>35</v>
      </c>
      <c r="R23" s="610" t="s">
        <v>120</v>
      </c>
      <c r="S23" s="611" t="s">
        <v>14</v>
      </c>
      <c r="T23" s="612" t="s">
        <v>13</v>
      </c>
      <c r="U23" s="613"/>
    </row>
    <row r="24" spans="1:21" s="18" customFormat="1" ht="30" customHeight="1" x14ac:dyDescent="0.25">
      <c r="A24" s="619"/>
      <c r="B24" s="601" t="str">
        <f t="shared" si="1"/>
        <v>YRES</v>
      </c>
      <c r="C24" s="620"/>
      <c r="D24" s="621" t="str">
        <f>+K24</f>
        <v>ZUR1D</v>
      </c>
      <c r="E24" s="622" t="s">
        <v>330</v>
      </c>
      <c r="F24" s="623"/>
      <c r="G24" s="624"/>
      <c r="H24" s="624"/>
      <c r="I24" s="625" t="s">
        <v>39</v>
      </c>
      <c r="J24" s="626"/>
      <c r="K24" s="627" t="s">
        <v>205</v>
      </c>
      <c r="L24" s="627">
        <v>59468</v>
      </c>
      <c r="M24" s="627"/>
      <c r="N24" s="627"/>
      <c r="O24" s="628" t="s">
        <v>110</v>
      </c>
      <c r="P24" s="629"/>
      <c r="Q24" s="630" t="s">
        <v>35</v>
      </c>
      <c r="R24" s="631" t="s">
        <v>318</v>
      </c>
      <c r="S24" s="632" t="s">
        <v>13</v>
      </c>
      <c r="T24" s="633" t="s">
        <v>13</v>
      </c>
      <c r="U24" s="634"/>
    </row>
    <row r="25" spans="1:21" s="18" customFormat="1" ht="30" customHeight="1" x14ac:dyDescent="0.25">
      <c r="A25" s="444" t="str">
        <f>E25</f>
        <v>CPZUYCLSGL03</v>
      </c>
      <c r="B25" s="248" t="s">
        <v>44</v>
      </c>
      <c r="C25" s="444" t="s">
        <v>508</v>
      </c>
      <c r="D25" s="246"/>
      <c r="E25" s="884" t="s">
        <v>723</v>
      </c>
      <c r="F25" s="294"/>
      <c r="G25" s="162"/>
      <c r="H25" s="162"/>
      <c r="I25" s="445"/>
      <c r="J25" s="163" t="s">
        <v>483</v>
      </c>
      <c r="K25" s="247"/>
      <c r="L25" s="247"/>
      <c r="M25" s="247"/>
      <c r="N25" s="247"/>
      <c r="O25" s="248"/>
      <c r="P25" s="423"/>
      <c r="Q25" s="423"/>
      <c r="R25" s="423"/>
      <c r="S25" s="423"/>
      <c r="T25" s="423" t="s">
        <v>13</v>
      </c>
      <c r="U25" s="423" t="s">
        <v>13</v>
      </c>
    </row>
    <row r="26" spans="1:21" s="18" customFormat="1" ht="20.149999999999999" customHeight="1" x14ac:dyDescent="0.25">
      <c r="A26" s="248"/>
      <c r="B26" s="360" t="str">
        <f t="shared" ref="B26:B38" si="2">+B25</f>
        <v>YRES</v>
      </c>
      <c r="C26" s="245"/>
      <c r="D26" s="246"/>
      <c r="E26" s="850" t="s">
        <v>724</v>
      </c>
      <c r="F26" s="160" t="s">
        <v>419</v>
      </c>
      <c r="G26" s="162"/>
      <c r="H26" s="162"/>
      <c r="I26" s="162" t="s">
        <v>726</v>
      </c>
      <c r="J26" s="163" t="s">
        <v>483</v>
      </c>
      <c r="K26" s="247"/>
      <c r="L26" s="247"/>
      <c r="M26" s="247"/>
      <c r="N26" s="247"/>
      <c r="O26" s="248"/>
      <c r="P26" s="423"/>
      <c r="Q26" s="423"/>
      <c r="R26" s="423"/>
      <c r="S26" s="423"/>
      <c r="T26" s="423"/>
      <c r="U26" s="423" t="s">
        <v>13</v>
      </c>
    </row>
    <row r="27" spans="1:21" s="18" customFormat="1" ht="20.149999999999999" customHeight="1" x14ac:dyDescent="0.25">
      <c r="A27" s="248"/>
      <c r="B27" s="360" t="str">
        <f t="shared" si="2"/>
        <v>YRES</v>
      </c>
      <c r="C27" s="245"/>
      <c r="D27" s="246"/>
      <c r="E27" s="850" t="s">
        <v>725</v>
      </c>
      <c r="F27" s="160" t="s">
        <v>418</v>
      </c>
      <c r="G27" s="162"/>
      <c r="H27" s="162"/>
      <c r="I27" s="162" t="s">
        <v>727</v>
      </c>
      <c r="J27" s="163" t="s">
        <v>483</v>
      </c>
      <c r="K27" s="247"/>
      <c r="L27" s="247"/>
      <c r="M27" s="247"/>
      <c r="N27" s="247"/>
      <c r="O27" s="248"/>
      <c r="P27" s="423"/>
      <c r="Q27" s="423"/>
      <c r="R27" s="423"/>
      <c r="S27" s="423"/>
      <c r="T27" s="423"/>
      <c r="U27" s="423"/>
    </row>
    <row r="28" spans="1:21" s="18" customFormat="1" ht="27.75" customHeight="1" x14ac:dyDescent="0.25">
      <c r="A28" s="248"/>
      <c r="B28" s="360" t="str">
        <f t="shared" si="2"/>
        <v>YRES</v>
      </c>
      <c r="C28" s="245"/>
      <c r="D28" s="267" t="str">
        <f t="shared" ref="D28:D38" si="3">K28</f>
        <v>ZUR10</v>
      </c>
      <c r="E28" s="268" t="s">
        <v>552</v>
      </c>
      <c r="F28" s="164"/>
      <c r="G28" s="160"/>
      <c r="H28" s="160"/>
      <c r="I28" s="162" t="s">
        <v>736</v>
      </c>
      <c r="J28" s="160"/>
      <c r="K28" s="247" t="s">
        <v>54</v>
      </c>
      <c r="L28" s="247">
        <v>59450</v>
      </c>
      <c r="M28" s="247">
        <f t="shared" ref="M28:M38" si="4">L28+10000</f>
        <v>69450</v>
      </c>
      <c r="N28" s="247"/>
      <c r="O28" s="159" t="s">
        <v>512</v>
      </c>
      <c r="P28" s="423"/>
      <c r="Q28" s="423" t="s">
        <v>35</v>
      </c>
      <c r="R28" s="431" t="s">
        <v>531</v>
      </c>
      <c r="S28" s="423" t="s">
        <v>14</v>
      </c>
      <c r="T28" s="423" t="s">
        <v>13</v>
      </c>
      <c r="U28" s="423"/>
    </row>
    <row r="29" spans="1:21" s="18" customFormat="1" ht="30" customHeight="1" x14ac:dyDescent="0.25">
      <c r="A29" s="248"/>
      <c r="B29" s="360" t="str">
        <f t="shared" si="2"/>
        <v>YRES</v>
      </c>
      <c r="C29" s="245"/>
      <c r="D29" s="267" t="str">
        <f t="shared" si="3"/>
        <v>ZUR11</v>
      </c>
      <c r="E29" s="268" t="s">
        <v>553</v>
      </c>
      <c r="F29" s="164"/>
      <c r="G29" s="160"/>
      <c r="H29" s="160"/>
      <c r="I29" s="162" t="s">
        <v>737</v>
      </c>
      <c r="J29" s="160"/>
      <c r="K29" s="247" t="s">
        <v>55</v>
      </c>
      <c r="L29" s="247">
        <v>59452</v>
      </c>
      <c r="M29" s="247">
        <f t="shared" si="4"/>
        <v>69452</v>
      </c>
      <c r="N29" s="247"/>
      <c r="O29" s="159" t="s">
        <v>512</v>
      </c>
      <c r="P29" s="423"/>
      <c r="Q29" s="423" t="s">
        <v>35</v>
      </c>
      <c r="R29" s="431" t="s">
        <v>532</v>
      </c>
      <c r="S29" s="423" t="s">
        <v>14</v>
      </c>
      <c r="T29" s="423" t="s">
        <v>13</v>
      </c>
      <c r="U29" s="423"/>
    </row>
    <row r="30" spans="1:21" s="18" customFormat="1" ht="27" customHeight="1" x14ac:dyDescent="0.25">
      <c r="A30" s="248"/>
      <c r="B30" s="360" t="str">
        <f t="shared" si="2"/>
        <v>YRES</v>
      </c>
      <c r="C30" s="245"/>
      <c r="D30" s="267" t="str">
        <f t="shared" si="3"/>
        <v>ZUR12</v>
      </c>
      <c r="E30" s="268" t="s">
        <v>554</v>
      </c>
      <c r="F30" s="164"/>
      <c r="G30" s="160"/>
      <c r="H30" s="160"/>
      <c r="I30" s="162" t="s">
        <v>735</v>
      </c>
      <c r="J30" s="160"/>
      <c r="K30" s="247" t="s">
        <v>56</v>
      </c>
      <c r="L30" s="247">
        <v>59454</v>
      </c>
      <c r="M30" s="247">
        <f t="shared" si="4"/>
        <v>69454</v>
      </c>
      <c r="N30" s="247"/>
      <c r="O30" s="159" t="s">
        <v>512</v>
      </c>
      <c r="P30" s="423"/>
      <c r="Q30" s="423" t="s">
        <v>35</v>
      </c>
      <c r="R30" s="431" t="s">
        <v>337</v>
      </c>
      <c r="S30" s="423" t="s">
        <v>14</v>
      </c>
      <c r="T30" s="423" t="s">
        <v>13</v>
      </c>
      <c r="U30" s="423"/>
    </row>
    <row r="31" spans="1:21" s="18" customFormat="1" ht="27.75" customHeight="1" x14ac:dyDescent="0.25">
      <c r="A31" s="248"/>
      <c r="B31" s="360" t="str">
        <f t="shared" si="2"/>
        <v>YRES</v>
      </c>
      <c r="C31" s="245"/>
      <c r="D31" s="267" t="str">
        <f t="shared" si="3"/>
        <v>ZUR13</v>
      </c>
      <c r="E31" s="268" t="s">
        <v>555</v>
      </c>
      <c r="F31" s="164"/>
      <c r="G31" s="160"/>
      <c r="H31" s="160"/>
      <c r="I31" s="162" t="s">
        <v>732</v>
      </c>
      <c r="J31" s="160"/>
      <c r="K31" s="247" t="s">
        <v>57</v>
      </c>
      <c r="L31" s="247">
        <v>59456</v>
      </c>
      <c r="M31" s="247">
        <f t="shared" si="4"/>
        <v>69456</v>
      </c>
      <c r="N31" s="247"/>
      <c r="O31" s="159" t="s">
        <v>512</v>
      </c>
      <c r="P31" s="423"/>
      <c r="Q31" s="423" t="s">
        <v>35</v>
      </c>
      <c r="R31" s="431" t="s">
        <v>533</v>
      </c>
      <c r="S31" s="423" t="s">
        <v>14</v>
      </c>
      <c r="T31" s="423" t="s">
        <v>13</v>
      </c>
      <c r="U31" s="423"/>
    </row>
    <row r="32" spans="1:21" s="18" customFormat="1" ht="30" customHeight="1" x14ac:dyDescent="0.25">
      <c r="A32" s="248"/>
      <c r="B32" s="360" t="str">
        <f t="shared" si="2"/>
        <v>YRES</v>
      </c>
      <c r="C32" s="245"/>
      <c r="D32" s="267" t="str">
        <f t="shared" si="3"/>
        <v>ZUR14</v>
      </c>
      <c r="E32" s="268" t="s">
        <v>556</v>
      </c>
      <c r="F32" s="164"/>
      <c r="G32" s="160"/>
      <c r="H32" s="160"/>
      <c r="I32" s="162" t="s">
        <v>738</v>
      </c>
      <c r="J32" s="160"/>
      <c r="K32" s="247" t="s">
        <v>58</v>
      </c>
      <c r="L32" s="247">
        <v>59458</v>
      </c>
      <c r="M32" s="247">
        <f t="shared" si="4"/>
        <v>69458</v>
      </c>
      <c r="N32" s="247"/>
      <c r="O32" s="159" t="s">
        <v>512</v>
      </c>
      <c r="P32" s="423"/>
      <c r="Q32" s="423" t="s">
        <v>35</v>
      </c>
      <c r="R32" s="431" t="s">
        <v>534</v>
      </c>
      <c r="S32" s="423" t="s">
        <v>14</v>
      </c>
      <c r="T32" s="423" t="s">
        <v>13</v>
      </c>
      <c r="U32" s="423"/>
    </row>
    <row r="33" spans="1:21" s="18" customFormat="1" ht="30" customHeight="1" x14ac:dyDescent="0.25">
      <c r="A33" s="248"/>
      <c r="B33" s="360" t="str">
        <f t="shared" si="2"/>
        <v>YRES</v>
      </c>
      <c r="C33" s="245"/>
      <c r="D33" s="267" t="str">
        <f t="shared" si="3"/>
        <v>ZUR1A</v>
      </c>
      <c r="E33" s="268" t="s">
        <v>557</v>
      </c>
      <c r="F33" s="164"/>
      <c r="G33" s="160"/>
      <c r="H33" s="160"/>
      <c r="I33" s="162" t="s">
        <v>730</v>
      </c>
      <c r="J33" s="160"/>
      <c r="K33" s="164" t="s">
        <v>97</v>
      </c>
      <c r="L33" s="247">
        <v>59490</v>
      </c>
      <c r="M33" s="247">
        <f t="shared" si="4"/>
        <v>69490</v>
      </c>
      <c r="N33" s="247"/>
      <c r="O33" s="159" t="s">
        <v>512</v>
      </c>
      <c r="P33" s="423"/>
      <c r="Q33" s="423" t="s">
        <v>35</v>
      </c>
      <c r="R33" s="431" t="s">
        <v>342</v>
      </c>
      <c r="S33" s="423" t="s">
        <v>14</v>
      </c>
      <c r="T33" s="423" t="s">
        <v>13</v>
      </c>
      <c r="U33" s="423"/>
    </row>
    <row r="34" spans="1:21" s="18" customFormat="1" ht="30" customHeight="1" x14ac:dyDescent="0.25">
      <c r="A34" s="248"/>
      <c r="B34" s="360" t="str">
        <f t="shared" si="2"/>
        <v>YRES</v>
      </c>
      <c r="C34" s="245"/>
      <c r="D34" s="267" t="str">
        <f t="shared" si="3"/>
        <v>ZUR1B</v>
      </c>
      <c r="E34" s="268" t="s">
        <v>558</v>
      </c>
      <c r="F34" s="164"/>
      <c r="G34" s="160"/>
      <c r="H34" s="160"/>
      <c r="I34" s="162" t="s">
        <v>728</v>
      </c>
      <c r="J34" s="160"/>
      <c r="K34" s="164" t="s">
        <v>98</v>
      </c>
      <c r="L34" s="247">
        <v>59492</v>
      </c>
      <c r="M34" s="247">
        <f t="shared" si="4"/>
        <v>69492</v>
      </c>
      <c r="N34" s="247"/>
      <c r="O34" s="159" t="s">
        <v>512</v>
      </c>
      <c r="P34" s="423"/>
      <c r="Q34" s="423" t="s">
        <v>35</v>
      </c>
      <c r="R34" s="423" t="s">
        <v>343</v>
      </c>
      <c r="S34" s="423" t="s">
        <v>14</v>
      </c>
      <c r="T34" s="423" t="s">
        <v>13</v>
      </c>
      <c r="U34" s="423"/>
    </row>
    <row r="35" spans="1:21" s="18" customFormat="1" ht="30" customHeight="1" x14ac:dyDescent="0.25">
      <c r="A35" s="248"/>
      <c r="B35" s="360" t="str">
        <f t="shared" si="2"/>
        <v>YRES</v>
      </c>
      <c r="C35" s="245"/>
      <c r="D35" s="267" t="str">
        <f t="shared" si="3"/>
        <v>ZUR1C</v>
      </c>
      <c r="E35" s="268" t="s">
        <v>559</v>
      </c>
      <c r="F35" s="164"/>
      <c r="G35" s="160"/>
      <c r="H35" s="160"/>
      <c r="I35" s="162" t="s">
        <v>733</v>
      </c>
      <c r="J35" s="160"/>
      <c r="K35" s="164" t="s">
        <v>101</v>
      </c>
      <c r="L35" s="247">
        <v>59494</v>
      </c>
      <c r="M35" s="247">
        <f t="shared" si="4"/>
        <v>69494</v>
      </c>
      <c r="N35" s="247"/>
      <c r="O35" s="159" t="s">
        <v>512</v>
      </c>
      <c r="P35" s="423"/>
      <c r="Q35" s="423" t="s">
        <v>35</v>
      </c>
      <c r="R35" s="431" t="s">
        <v>344</v>
      </c>
      <c r="S35" s="423" t="s">
        <v>14</v>
      </c>
      <c r="T35" s="423" t="s">
        <v>13</v>
      </c>
      <c r="U35" s="423"/>
    </row>
    <row r="36" spans="1:21" s="18" customFormat="1" ht="30" customHeight="1" x14ac:dyDescent="0.25">
      <c r="A36" s="248"/>
      <c r="B36" s="360" t="str">
        <f t="shared" si="2"/>
        <v>YRES</v>
      </c>
      <c r="C36" s="245"/>
      <c r="D36" s="267" t="str">
        <f t="shared" si="3"/>
        <v>ZUR2A</v>
      </c>
      <c r="E36" s="268" t="s">
        <v>560</v>
      </c>
      <c r="F36" s="164"/>
      <c r="G36" s="160"/>
      <c r="H36" s="160"/>
      <c r="I36" s="162" t="s">
        <v>731</v>
      </c>
      <c r="J36" s="160"/>
      <c r="K36" s="164" t="s">
        <v>528</v>
      </c>
      <c r="L36" s="247">
        <v>59470</v>
      </c>
      <c r="M36" s="247">
        <f t="shared" si="4"/>
        <v>69470</v>
      </c>
      <c r="N36" s="247"/>
      <c r="O36" s="159" t="s">
        <v>512</v>
      </c>
      <c r="P36" s="423"/>
      <c r="Q36" s="423" t="s">
        <v>35</v>
      </c>
      <c r="R36" s="431" t="s">
        <v>342</v>
      </c>
      <c r="S36" s="423" t="s">
        <v>14</v>
      </c>
      <c r="T36" s="423" t="s">
        <v>13</v>
      </c>
      <c r="U36" s="423"/>
    </row>
    <row r="37" spans="1:21" s="71" customFormat="1" ht="30" customHeight="1" x14ac:dyDescent="0.25">
      <c r="A37" s="446"/>
      <c r="B37" s="360" t="str">
        <f t="shared" si="2"/>
        <v>YRES</v>
      </c>
      <c r="C37" s="447"/>
      <c r="D37" s="267" t="str">
        <f t="shared" si="3"/>
        <v>ZUR2B</v>
      </c>
      <c r="E37" s="268" t="s">
        <v>561</v>
      </c>
      <c r="F37" s="448"/>
      <c r="G37" s="449"/>
      <c r="H37" s="449"/>
      <c r="I37" s="162" t="s">
        <v>729</v>
      </c>
      <c r="J37" s="449"/>
      <c r="K37" s="448" t="s">
        <v>529</v>
      </c>
      <c r="L37" s="247">
        <v>59472</v>
      </c>
      <c r="M37" s="247">
        <f t="shared" si="4"/>
        <v>69472</v>
      </c>
      <c r="N37" s="247"/>
      <c r="O37" s="159" t="s">
        <v>512</v>
      </c>
      <c r="P37" s="423"/>
      <c r="Q37" s="423" t="s">
        <v>35</v>
      </c>
      <c r="R37" s="423" t="s">
        <v>343</v>
      </c>
      <c r="S37" s="423" t="s">
        <v>13</v>
      </c>
      <c r="T37" s="423" t="s">
        <v>13</v>
      </c>
      <c r="U37" s="423"/>
    </row>
    <row r="38" spans="1:21" s="71" customFormat="1" ht="30" customHeight="1" x14ac:dyDescent="0.25">
      <c r="A38" s="446"/>
      <c r="B38" s="360" t="str">
        <f t="shared" si="2"/>
        <v>YRES</v>
      </c>
      <c r="C38" s="447"/>
      <c r="D38" s="267" t="str">
        <f t="shared" si="3"/>
        <v>ZUR2C</v>
      </c>
      <c r="E38" s="268" t="s">
        <v>562</v>
      </c>
      <c r="F38" s="448"/>
      <c r="G38" s="449"/>
      <c r="H38" s="449"/>
      <c r="I38" s="162" t="s">
        <v>734</v>
      </c>
      <c r="J38" s="449"/>
      <c r="K38" s="448" t="s">
        <v>530</v>
      </c>
      <c r="L38" s="247">
        <v>59474</v>
      </c>
      <c r="M38" s="247">
        <f t="shared" si="4"/>
        <v>69474</v>
      </c>
      <c r="N38" s="247"/>
      <c r="O38" s="159" t="s">
        <v>512</v>
      </c>
      <c r="P38" s="423"/>
      <c r="Q38" s="423" t="s">
        <v>35</v>
      </c>
      <c r="R38" s="431" t="s">
        <v>344</v>
      </c>
      <c r="S38" s="423" t="s">
        <v>13</v>
      </c>
      <c r="T38" s="423" t="s">
        <v>13</v>
      </c>
      <c r="U38" s="423"/>
    </row>
    <row r="39" spans="1:21" s="18" customFormat="1" ht="30" customHeight="1" x14ac:dyDescent="0.25">
      <c r="A39" s="363" t="s">
        <v>440</v>
      </c>
      <c r="B39" s="287" t="s">
        <v>44</v>
      </c>
      <c r="C39" s="363" t="s">
        <v>509</v>
      </c>
      <c r="D39" s="285"/>
      <c r="E39" s="883" t="s">
        <v>440</v>
      </c>
      <c r="F39" s="450"/>
      <c r="G39" s="149"/>
      <c r="H39" s="149"/>
      <c r="I39" s="451"/>
      <c r="J39" s="150" t="s">
        <v>483</v>
      </c>
      <c r="K39" s="286"/>
      <c r="L39" s="286"/>
      <c r="M39" s="286"/>
      <c r="N39" s="286"/>
      <c r="O39" s="287"/>
      <c r="P39" s="338"/>
      <c r="Q39" s="338"/>
      <c r="R39" s="338"/>
      <c r="S39" s="338"/>
      <c r="T39" s="338" t="s">
        <v>13</v>
      </c>
      <c r="U39" s="338" t="s">
        <v>13</v>
      </c>
    </row>
    <row r="40" spans="1:21" s="18" customFormat="1" ht="20.149999999999999" customHeight="1" x14ac:dyDescent="0.25">
      <c r="A40" s="287"/>
      <c r="B40" s="457" t="str">
        <f t="shared" ref="B40:B52" si="5">+B39</f>
        <v>YRES</v>
      </c>
      <c r="C40" s="284"/>
      <c r="D40" s="285"/>
      <c r="E40" s="851" t="s">
        <v>441</v>
      </c>
      <c r="F40" s="148" t="s">
        <v>419</v>
      </c>
      <c r="G40" s="149"/>
      <c r="H40" s="149"/>
      <c r="I40" s="149" t="s">
        <v>443</v>
      </c>
      <c r="J40" s="150" t="s">
        <v>483</v>
      </c>
      <c r="K40" s="286"/>
      <c r="L40" s="286"/>
      <c r="M40" s="286"/>
      <c r="N40" s="286"/>
      <c r="O40" s="287"/>
      <c r="P40" s="338"/>
      <c r="Q40" s="338"/>
      <c r="R40" s="338"/>
      <c r="S40" s="338"/>
      <c r="T40" s="338"/>
      <c r="U40" s="338" t="s">
        <v>13</v>
      </c>
    </row>
    <row r="41" spans="1:21" s="18" customFormat="1" ht="20.149999999999999" customHeight="1" x14ac:dyDescent="0.25">
      <c r="A41" s="287"/>
      <c r="B41" s="457" t="str">
        <f t="shared" si="5"/>
        <v>YRES</v>
      </c>
      <c r="C41" s="284"/>
      <c r="D41" s="285"/>
      <c r="E41" s="851" t="s">
        <v>442</v>
      </c>
      <c r="F41" s="148" t="s">
        <v>418</v>
      </c>
      <c r="G41" s="149"/>
      <c r="H41" s="149"/>
      <c r="I41" s="149" t="s">
        <v>444</v>
      </c>
      <c r="J41" s="150" t="s">
        <v>483</v>
      </c>
      <c r="K41" s="286"/>
      <c r="L41" s="286"/>
      <c r="M41" s="286"/>
      <c r="N41" s="286"/>
      <c r="O41" s="287"/>
      <c r="P41" s="338"/>
      <c r="Q41" s="338"/>
      <c r="R41" s="338"/>
      <c r="S41" s="338"/>
      <c r="T41" s="338"/>
      <c r="U41" s="338"/>
    </row>
    <row r="42" spans="1:21" s="18" customFormat="1" ht="27.75" customHeight="1" x14ac:dyDescent="0.25">
      <c r="A42" s="287"/>
      <c r="B42" s="457" t="str">
        <f t="shared" si="5"/>
        <v>YRES</v>
      </c>
      <c r="C42" s="284"/>
      <c r="D42" s="259" t="str">
        <f t="shared" ref="D42:D52" si="6">K42</f>
        <v>ZUR10</v>
      </c>
      <c r="E42" s="260" t="s">
        <v>563</v>
      </c>
      <c r="F42" s="151"/>
      <c r="G42" s="148"/>
      <c r="H42" s="148"/>
      <c r="I42" s="148" t="s">
        <v>445</v>
      </c>
      <c r="J42" s="150"/>
      <c r="K42" s="286" t="s">
        <v>54</v>
      </c>
      <c r="L42" s="286">
        <v>59450</v>
      </c>
      <c r="M42" s="286">
        <f t="shared" ref="M42:M52" si="7">L42+10000</f>
        <v>69450</v>
      </c>
      <c r="N42" s="286"/>
      <c r="O42" s="147" t="s">
        <v>512</v>
      </c>
      <c r="P42" s="338"/>
      <c r="Q42" s="338" t="s">
        <v>35</v>
      </c>
      <c r="R42" s="338" t="s">
        <v>339</v>
      </c>
      <c r="S42" s="338" t="s">
        <v>14</v>
      </c>
      <c r="T42" s="338" t="s">
        <v>13</v>
      </c>
      <c r="U42" s="338"/>
    </row>
    <row r="43" spans="1:21" s="18" customFormat="1" ht="30" customHeight="1" x14ac:dyDescent="0.25">
      <c r="A43" s="287"/>
      <c r="B43" s="457" t="str">
        <f t="shared" si="5"/>
        <v>YRES</v>
      </c>
      <c r="C43" s="284"/>
      <c r="D43" s="259" t="str">
        <f t="shared" si="6"/>
        <v>ZUR11</v>
      </c>
      <c r="E43" s="260" t="s">
        <v>564</v>
      </c>
      <c r="F43" s="151"/>
      <c r="G43" s="148"/>
      <c r="H43" s="148"/>
      <c r="I43" s="148" t="s">
        <v>446</v>
      </c>
      <c r="J43" s="150"/>
      <c r="K43" s="286" t="s">
        <v>55</v>
      </c>
      <c r="L43" s="286">
        <v>59452</v>
      </c>
      <c r="M43" s="286">
        <f t="shared" si="7"/>
        <v>69452</v>
      </c>
      <c r="N43" s="286"/>
      <c r="O43" s="147" t="s">
        <v>512</v>
      </c>
      <c r="P43" s="338"/>
      <c r="Q43" s="338" t="s">
        <v>35</v>
      </c>
      <c r="R43" s="338" t="s">
        <v>340</v>
      </c>
      <c r="S43" s="338" t="s">
        <v>14</v>
      </c>
      <c r="T43" s="338" t="s">
        <v>13</v>
      </c>
      <c r="U43" s="338"/>
    </row>
    <row r="44" spans="1:21" s="18" customFormat="1" ht="27" customHeight="1" x14ac:dyDescent="0.25">
      <c r="A44" s="287"/>
      <c r="B44" s="457" t="str">
        <f t="shared" si="5"/>
        <v>YRES</v>
      </c>
      <c r="C44" s="284"/>
      <c r="D44" s="259" t="str">
        <f t="shared" si="6"/>
        <v>ZUR12</v>
      </c>
      <c r="E44" s="260" t="s">
        <v>565</v>
      </c>
      <c r="F44" s="151"/>
      <c r="G44" s="148"/>
      <c r="H44" s="148"/>
      <c r="I44" s="148" t="s">
        <v>447</v>
      </c>
      <c r="J44" s="150"/>
      <c r="K44" s="286" t="s">
        <v>56</v>
      </c>
      <c r="L44" s="286">
        <v>59454</v>
      </c>
      <c r="M44" s="286">
        <f t="shared" si="7"/>
        <v>69454</v>
      </c>
      <c r="N44" s="286"/>
      <c r="O44" s="147" t="s">
        <v>512</v>
      </c>
      <c r="P44" s="338"/>
      <c r="Q44" s="338" t="s">
        <v>35</v>
      </c>
      <c r="R44" s="338" t="s">
        <v>511</v>
      </c>
      <c r="S44" s="338" t="s">
        <v>14</v>
      </c>
      <c r="T44" s="338" t="s">
        <v>13</v>
      </c>
      <c r="U44" s="338"/>
    </row>
    <row r="45" spans="1:21" s="18" customFormat="1" ht="27.75" customHeight="1" x14ac:dyDescent="0.25">
      <c r="A45" s="287"/>
      <c r="B45" s="457" t="str">
        <f t="shared" si="5"/>
        <v>YRES</v>
      </c>
      <c r="C45" s="284"/>
      <c r="D45" s="259" t="str">
        <f t="shared" si="6"/>
        <v>ZUR13</v>
      </c>
      <c r="E45" s="260" t="s">
        <v>566</v>
      </c>
      <c r="F45" s="151"/>
      <c r="G45" s="148"/>
      <c r="H45" s="148"/>
      <c r="I45" s="148" t="s">
        <v>448</v>
      </c>
      <c r="J45" s="150"/>
      <c r="K45" s="286" t="s">
        <v>57</v>
      </c>
      <c r="L45" s="286">
        <v>59456</v>
      </c>
      <c r="M45" s="286">
        <f t="shared" si="7"/>
        <v>69456</v>
      </c>
      <c r="N45" s="286"/>
      <c r="O45" s="147" t="s">
        <v>512</v>
      </c>
      <c r="P45" s="338"/>
      <c r="Q45" s="338" t="s">
        <v>35</v>
      </c>
      <c r="R45" s="338" t="s">
        <v>338</v>
      </c>
      <c r="S45" s="338" t="s">
        <v>14</v>
      </c>
      <c r="T45" s="338" t="s">
        <v>13</v>
      </c>
      <c r="U45" s="338"/>
    </row>
    <row r="46" spans="1:21" s="18" customFormat="1" ht="30" customHeight="1" x14ac:dyDescent="0.25">
      <c r="A46" s="287"/>
      <c r="B46" s="457" t="str">
        <f t="shared" si="5"/>
        <v>YRES</v>
      </c>
      <c r="C46" s="284"/>
      <c r="D46" s="259" t="str">
        <f t="shared" si="6"/>
        <v>ZUR14</v>
      </c>
      <c r="E46" s="260" t="s">
        <v>567</v>
      </c>
      <c r="F46" s="151"/>
      <c r="G46" s="148"/>
      <c r="H46" s="148"/>
      <c r="I46" s="148" t="s">
        <v>449</v>
      </c>
      <c r="J46" s="150"/>
      <c r="K46" s="286" t="s">
        <v>58</v>
      </c>
      <c r="L46" s="286">
        <v>59458</v>
      </c>
      <c r="M46" s="286">
        <f t="shared" si="7"/>
        <v>69458</v>
      </c>
      <c r="N46" s="286"/>
      <c r="O46" s="147" t="s">
        <v>512</v>
      </c>
      <c r="P46" s="338"/>
      <c r="Q46" s="338" t="s">
        <v>35</v>
      </c>
      <c r="R46" s="338" t="s">
        <v>341</v>
      </c>
      <c r="S46" s="338" t="s">
        <v>14</v>
      </c>
      <c r="T46" s="338" t="s">
        <v>13</v>
      </c>
      <c r="U46" s="338"/>
    </row>
    <row r="47" spans="1:21" s="18" customFormat="1" ht="30" customHeight="1" x14ac:dyDescent="0.25">
      <c r="A47" s="287"/>
      <c r="B47" s="457" t="str">
        <f t="shared" si="5"/>
        <v>YRES</v>
      </c>
      <c r="C47" s="284"/>
      <c r="D47" s="259" t="str">
        <f t="shared" si="6"/>
        <v>ZUR3A</v>
      </c>
      <c r="E47" s="260" t="s">
        <v>568</v>
      </c>
      <c r="F47" s="151"/>
      <c r="G47" s="148"/>
      <c r="H47" s="148"/>
      <c r="I47" s="147" t="s">
        <v>450</v>
      </c>
      <c r="J47" s="150"/>
      <c r="K47" s="286" t="s">
        <v>331</v>
      </c>
      <c r="L47" s="286">
        <v>59460</v>
      </c>
      <c r="M47" s="286">
        <f t="shared" si="7"/>
        <v>69460</v>
      </c>
      <c r="N47" s="286"/>
      <c r="O47" s="147" t="s">
        <v>512</v>
      </c>
      <c r="P47" s="338"/>
      <c r="Q47" s="338" t="s">
        <v>35</v>
      </c>
      <c r="R47" s="338" t="s">
        <v>342</v>
      </c>
      <c r="S47" s="338" t="s">
        <v>14</v>
      </c>
      <c r="T47" s="338" t="s">
        <v>13</v>
      </c>
      <c r="U47" s="338"/>
    </row>
    <row r="48" spans="1:21" s="18" customFormat="1" ht="30" customHeight="1" x14ac:dyDescent="0.25">
      <c r="A48" s="287"/>
      <c r="B48" s="457" t="str">
        <f t="shared" si="5"/>
        <v>YRES</v>
      </c>
      <c r="C48" s="284"/>
      <c r="D48" s="259" t="str">
        <f t="shared" si="6"/>
        <v>ZUR3B</v>
      </c>
      <c r="E48" s="260" t="s">
        <v>569</v>
      </c>
      <c r="F48" s="151"/>
      <c r="G48" s="148"/>
      <c r="H48" s="148"/>
      <c r="I48" s="147" t="s">
        <v>451</v>
      </c>
      <c r="J48" s="150"/>
      <c r="K48" s="286" t="s">
        <v>332</v>
      </c>
      <c r="L48" s="286">
        <v>59462</v>
      </c>
      <c r="M48" s="286">
        <f t="shared" si="7"/>
        <v>69462</v>
      </c>
      <c r="N48" s="286"/>
      <c r="O48" s="147" t="s">
        <v>512</v>
      </c>
      <c r="P48" s="338"/>
      <c r="Q48" s="338" t="s">
        <v>35</v>
      </c>
      <c r="R48" s="338" t="s">
        <v>343</v>
      </c>
      <c r="S48" s="338" t="s">
        <v>14</v>
      </c>
      <c r="T48" s="338" t="s">
        <v>13</v>
      </c>
      <c r="U48" s="338"/>
    </row>
    <row r="49" spans="1:21" s="18" customFormat="1" ht="30" customHeight="1" x14ac:dyDescent="0.25">
      <c r="A49" s="287"/>
      <c r="B49" s="457" t="str">
        <f t="shared" si="5"/>
        <v>YRES</v>
      </c>
      <c r="C49" s="284"/>
      <c r="D49" s="259" t="str">
        <f t="shared" si="6"/>
        <v>ZUR3C</v>
      </c>
      <c r="E49" s="260" t="s">
        <v>570</v>
      </c>
      <c r="F49" s="151"/>
      <c r="G49" s="148"/>
      <c r="H49" s="148"/>
      <c r="I49" s="147" t="s">
        <v>452</v>
      </c>
      <c r="J49" s="150"/>
      <c r="K49" s="286" t="s">
        <v>333</v>
      </c>
      <c r="L49" s="286">
        <v>59464</v>
      </c>
      <c r="M49" s="286">
        <f t="shared" si="7"/>
        <v>69464</v>
      </c>
      <c r="N49" s="286"/>
      <c r="O49" s="147" t="s">
        <v>512</v>
      </c>
      <c r="P49" s="338"/>
      <c r="Q49" s="338" t="s">
        <v>35</v>
      </c>
      <c r="R49" s="338" t="s">
        <v>344</v>
      </c>
      <c r="S49" s="338" t="s">
        <v>14</v>
      </c>
      <c r="T49" s="338" t="s">
        <v>13</v>
      </c>
      <c r="U49" s="338"/>
    </row>
    <row r="50" spans="1:21" s="18" customFormat="1" ht="30" customHeight="1" x14ac:dyDescent="0.25">
      <c r="A50" s="287"/>
      <c r="B50" s="457" t="str">
        <f t="shared" si="5"/>
        <v>YRES</v>
      </c>
      <c r="C50" s="284"/>
      <c r="D50" s="259" t="str">
        <f t="shared" si="6"/>
        <v>ZUR4A</v>
      </c>
      <c r="E50" s="260" t="s">
        <v>571</v>
      </c>
      <c r="F50" s="151"/>
      <c r="G50" s="148"/>
      <c r="H50" s="148"/>
      <c r="I50" s="147" t="s">
        <v>453</v>
      </c>
      <c r="J50" s="150"/>
      <c r="K50" s="286" t="s">
        <v>334</v>
      </c>
      <c r="L50" s="286">
        <v>59480</v>
      </c>
      <c r="M50" s="286">
        <f t="shared" si="7"/>
        <v>69480</v>
      </c>
      <c r="N50" s="286"/>
      <c r="O50" s="147" t="s">
        <v>512</v>
      </c>
      <c r="P50" s="338"/>
      <c r="Q50" s="338" t="s">
        <v>35</v>
      </c>
      <c r="R50" s="338" t="s">
        <v>342</v>
      </c>
      <c r="S50" s="338" t="s">
        <v>14</v>
      </c>
      <c r="T50" s="338" t="s">
        <v>13</v>
      </c>
      <c r="U50" s="338"/>
    </row>
    <row r="51" spans="1:21" s="71" customFormat="1" ht="30" customHeight="1" x14ac:dyDescent="0.25">
      <c r="A51" s="364"/>
      <c r="B51" s="457" t="str">
        <f t="shared" si="5"/>
        <v>YRES</v>
      </c>
      <c r="C51" s="365"/>
      <c r="D51" s="259" t="str">
        <f t="shared" si="6"/>
        <v>ZUR4B</v>
      </c>
      <c r="E51" s="260" t="s">
        <v>572</v>
      </c>
      <c r="F51" s="452"/>
      <c r="G51" s="453"/>
      <c r="H51" s="453"/>
      <c r="I51" s="453" t="s">
        <v>454</v>
      </c>
      <c r="J51" s="454"/>
      <c r="K51" s="452" t="s">
        <v>335</v>
      </c>
      <c r="L51" s="286">
        <v>59482</v>
      </c>
      <c r="M51" s="286">
        <f t="shared" si="7"/>
        <v>69482</v>
      </c>
      <c r="N51" s="286"/>
      <c r="O51" s="147" t="s">
        <v>512</v>
      </c>
      <c r="P51" s="338"/>
      <c r="Q51" s="338" t="s">
        <v>35</v>
      </c>
      <c r="R51" s="338" t="s">
        <v>343</v>
      </c>
      <c r="S51" s="338" t="s">
        <v>13</v>
      </c>
      <c r="T51" s="338" t="s">
        <v>13</v>
      </c>
      <c r="U51" s="338"/>
    </row>
    <row r="52" spans="1:21" s="71" customFormat="1" ht="30" customHeight="1" x14ac:dyDescent="0.25">
      <c r="A52" s="364"/>
      <c r="B52" s="457" t="str">
        <f t="shared" si="5"/>
        <v>YRES</v>
      </c>
      <c r="C52" s="365"/>
      <c r="D52" s="259" t="str">
        <f t="shared" si="6"/>
        <v>ZUR4C</v>
      </c>
      <c r="E52" s="260" t="s">
        <v>573</v>
      </c>
      <c r="F52" s="452"/>
      <c r="G52" s="453"/>
      <c r="H52" s="453"/>
      <c r="I52" s="453" t="s">
        <v>455</v>
      </c>
      <c r="J52" s="454"/>
      <c r="K52" s="452" t="s">
        <v>336</v>
      </c>
      <c r="L52" s="286">
        <v>59484</v>
      </c>
      <c r="M52" s="286">
        <f t="shared" si="7"/>
        <v>69484</v>
      </c>
      <c r="N52" s="286"/>
      <c r="O52" s="147" t="s">
        <v>512</v>
      </c>
      <c r="P52" s="338"/>
      <c r="Q52" s="338" t="s">
        <v>35</v>
      </c>
      <c r="R52" s="338" t="s">
        <v>344</v>
      </c>
      <c r="S52" s="338" t="s">
        <v>13</v>
      </c>
      <c r="T52" s="338" t="s">
        <v>13</v>
      </c>
      <c r="U52" s="338"/>
    </row>
    <row r="53" spans="1:21" s="357" customFormat="1" ht="30" customHeight="1" x14ac:dyDescent="0.25">
      <c r="A53" s="444" t="s">
        <v>468</v>
      </c>
      <c r="B53" s="159" t="s">
        <v>44</v>
      </c>
      <c r="C53" s="444" t="s">
        <v>510</v>
      </c>
      <c r="D53" s="160"/>
      <c r="E53" s="882" t="s">
        <v>468</v>
      </c>
      <c r="F53" s="164"/>
      <c r="G53" s="160"/>
      <c r="H53" s="160"/>
      <c r="I53" s="159"/>
      <c r="J53" s="266" t="s">
        <v>773</v>
      </c>
      <c r="K53" s="164"/>
      <c r="L53" s="164"/>
      <c r="M53" s="164"/>
      <c r="N53" s="164"/>
      <c r="O53" s="159"/>
      <c r="P53" s="358"/>
      <c r="Q53" s="93"/>
      <c r="R53" s="93"/>
      <c r="S53" s="354"/>
      <c r="T53" s="355" t="s">
        <v>13</v>
      </c>
      <c r="U53" s="356" t="s">
        <v>13</v>
      </c>
    </row>
    <row r="54" spans="1:21" s="357" customFormat="1" ht="20.149999999999999" customHeight="1" x14ac:dyDescent="0.25">
      <c r="A54" s="159"/>
      <c r="B54" s="360" t="str">
        <f t="shared" ref="B54:B65" si="8">+B53</f>
        <v>YRES</v>
      </c>
      <c r="C54" s="159"/>
      <c r="D54" s="160"/>
      <c r="E54" s="850" t="s">
        <v>469</v>
      </c>
      <c r="F54" s="160" t="s">
        <v>419</v>
      </c>
      <c r="G54" s="160"/>
      <c r="H54" s="160"/>
      <c r="I54" s="160" t="s">
        <v>471</v>
      </c>
      <c r="J54" s="266" t="s">
        <v>774</v>
      </c>
      <c r="K54" s="164"/>
      <c r="L54" s="164"/>
      <c r="M54" s="164"/>
      <c r="N54" s="164"/>
      <c r="O54" s="159"/>
      <c r="P54" s="355"/>
      <c r="Q54" s="93"/>
      <c r="R54" s="93"/>
      <c r="S54" s="354"/>
      <c r="T54" s="355"/>
      <c r="U54" s="356" t="s">
        <v>13</v>
      </c>
    </row>
    <row r="55" spans="1:21" s="357" customFormat="1" ht="20.149999999999999" customHeight="1" x14ac:dyDescent="0.25">
      <c r="A55" s="159"/>
      <c r="B55" s="360" t="str">
        <f t="shared" si="8"/>
        <v>YRES</v>
      </c>
      <c r="C55" s="159"/>
      <c r="D55" s="160"/>
      <c r="E55" s="850" t="s">
        <v>470</v>
      </c>
      <c r="F55" s="160" t="s">
        <v>418</v>
      </c>
      <c r="G55" s="160"/>
      <c r="H55" s="160"/>
      <c r="I55" s="160" t="s">
        <v>472</v>
      </c>
      <c r="J55" s="266" t="s">
        <v>774</v>
      </c>
      <c r="K55" s="164"/>
      <c r="L55" s="164"/>
      <c r="M55" s="164"/>
      <c r="N55" s="164"/>
      <c r="O55" s="159"/>
      <c r="P55" s="355"/>
      <c r="Q55" s="93"/>
      <c r="R55" s="93"/>
      <c r="S55" s="354"/>
      <c r="T55" s="355"/>
      <c r="U55" s="356"/>
    </row>
    <row r="56" spans="1:21" s="357" customFormat="1" ht="62.5" x14ac:dyDescent="0.25">
      <c r="A56" s="159"/>
      <c r="B56" s="360" t="str">
        <f t="shared" si="8"/>
        <v>YRES</v>
      </c>
      <c r="C56" s="159"/>
      <c r="D56" s="267" t="str">
        <f t="shared" ref="D56:D62" si="9">K56</f>
        <v>ZUR11</v>
      </c>
      <c r="E56" s="268" t="s">
        <v>574</v>
      </c>
      <c r="F56" s="164"/>
      <c r="G56" s="160"/>
      <c r="H56" s="160"/>
      <c r="I56" s="160" t="s">
        <v>473</v>
      </c>
      <c r="J56" s="266"/>
      <c r="K56" s="164" t="s">
        <v>55</v>
      </c>
      <c r="L56" s="164">
        <v>59452</v>
      </c>
      <c r="M56" s="164" t="s">
        <v>519</v>
      </c>
      <c r="N56" s="164"/>
      <c r="O56" s="159" t="s">
        <v>512</v>
      </c>
      <c r="P56" s="358"/>
      <c r="Q56" s="93" t="s">
        <v>35</v>
      </c>
      <c r="R56" s="93" t="s">
        <v>521</v>
      </c>
      <c r="S56" s="354" t="s">
        <v>621</v>
      </c>
      <c r="T56" s="355" t="s">
        <v>13</v>
      </c>
      <c r="U56" s="356"/>
    </row>
    <row r="57" spans="1:21" s="357" customFormat="1" ht="30" customHeight="1" x14ac:dyDescent="0.25">
      <c r="A57" s="159"/>
      <c r="B57" s="360" t="str">
        <f t="shared" si="8"/>
        <v>YRES</v>
      </c>
      <c r="C57" s="159"/>
      <c r="D57" s="267" t="str">
        <f t="shared" si="9"/>
        <v>ZUR18</v>
      </c>
      <c r="E57" s="268" t="s">
        <v>575</v>
      </c>
      <c r="F57" s="164"/>
      <c r="G57" s="160"/>
      <c r="H57" s="160"/>
      <c r="I57" s="160" t="s">
        <v>474</v>
      </c>
      <c r="J57" s="266"/>
      <c r="K57" s="164" t="s">
        <v>347</v>
      </c>
      <c r="L57" s="164">
        <v>59498</v>
      </c>
      <c r="M57" s="164" t="s">
        <v>519</v>
      </c>
      <c r="N57" s="164"/>
      <c r="O57" s="159" t="s">
        <v>512</v>
      </c>
      <c r="P57" s="358"/>
      <c r="Q57" s="93" t="s">
        <v>35</v>
      </c>
      <c r="R57" s="93" t="s">
        <v>520</v>
      </c>
      <c r="S57" s="354" t="s">
        <v>621</v>
      </c>
      <c r="T57" s="355" t="s">
        <v>13</v>
      </c>
      <c r="U57" s="356"/>
    </row>
    <row r="58" spans="1:21" s="357" customFormat="1" ht="27" customHeight="1" x14ac:dyDescent="0.25">
      <c r="A58" s="159"/>
      <c r="B58" s="360" t="str">
        <f t="shared" si="8"/>
        <v>YRES</v>
      </c>
      <c r="C58" s="159"/>
      <c r="D58" s="267" t="str">
        <f t="shared" si="9"/>
        <v>ZUR50</v>
      </c>
      <c r="E58" s="268" t="s">
        <v>576</v>
      </c>
      <c r="F58" s="164"/>
      <c r="G58" s="160"/>
      <c r="H58" s="160"/>
      <c r="I58" s="160" t="s">
        <v>475</v>
      </c>
      <c r="J58" s="266"/>
      <c r="K58" s="164" t="s">
        <v>514</v>
      </c>
      <c r="L58" s="164">
        <v>59440</v>
      </c>
      <c r="M58" s="164">
        <f t="shared" ref="M58:M64" si="10">L58+10000</f>
        <v>69440</v>
      </c>
      <c r="N58" s="164"/>
      <c r="O58" s="159" t="s">
        <v>512</v>
      </c>
      <c r="P58" s="358"/>
      <c r="Q58" s="93" t="s">
        <v>35</v>
      </c>
      <c r="R58" s="93" t="s">
        <v>522</v>
      </c>
      <c r="S58" s="354" t="s">
        <v>621</v>
      </c>
      <c r="T58" s="355" t="s">
        <v>13</v>
      </c>
      <c r="U58" s="356"/>
    </row>
    <row r="59" spans="1:21" s="357" customFormat="1" ht="27.75" customHeight="1" x14ac:dyDescent="0.25">
      <c r="A59" s="159"/>
      <c r="B59" s="360" t="str">
        <f t="shared" si="8"/>
        <v>YRES</v>
      </c>
      <c r="C59" s="159"/>
      <c r="D59" s="267" t="str">
        <f t="shared" si="9"/>
        <v>ZUR51</v>
      </c>
      <c r="E59" s="268" t="s">
        <v>577</v>
      </c>
      <c r="F59" s="164"/>
      <c r="G59" s="160"/>
      <c r="H59" s="160"/>
      <c r="I59" s="160" t="s">
        <v>476</v>
      </c>
      <c r="J59" s="266"/>
      <c r="K59" s="164" t="s">
        <v>515</v>
      </c>
      <c r="L59" s="164">
        <v>59442</v>
      </c>
      <c r="M59" s="164">
        <f t="shared" si="10"/>
        <v>69442</v>
      </c>
      <c r="N59" s="164"/>
      <c r="O59" s="159" t="s">
        <v>512</v>
      </c>
      <c r="P59" s="358"/>
      <c r="Q59" s="93" t="s">
        <v>35</v>
      </c>
      <c r="R59" s="93" t="s">
        <v>523</v>
      </c>
      <c r="S59" s="354" t="s">
        <v>621</v>
      </c>
      <c r="T59" s="355" t="s">
        <v>13</v>
      </c>
      <c r="U59" s="356"/>
    </row>
    <row r="60" spans="1:21" s="357" customFormat="1" ht="15.5" x14ac:dyDescent="0.25">
      <c r="A60" s="159"/>
      <c r="B60" s="360" t="str">
        <f t="shared" si="8"/>
        <v>YRES</v>
      </c>
      <c r="C60" s="159"/>
      <c r="D60" s="267" t="str">
        <f t="shared" si="9"/>
        <v>ZUR52</v>
      </c>
      <c r="E60" s="268" t="s">
        <v>578</v>
      </c>
      <c r="F60" s="164"/>
      <c r="G60" s="160"/>
      <c r="H60" s="160"/>
      <c r="I60" s="160" t="s">
        <v>477</v>
      </c>
      <c r="J60" s="266"/>
      <c r="K60" s="164" t="s">
        <v>516</v>
      </c>
      <c r="L60" s="164">
        <v>59444</v>
      </c>
      <c r="M60" s="164">
        <f t="shared" si="10"/>
        <v>69444</v>
      </c>
      <c r="N60" s="164"/>
      <c r="O60" s="159" t="s">
        <v>512</v>
      </c>
      <c r="P60" s="358"/>
      <c r="Q60" s="93" t="s">
        <v>35</v>
      </c>
      <c r="R60" s="93" t="s">
        <v>524</v>
      </c>
      <c r="S60" s="354" t="s">
        <v>621</v>
      </c>
      <c r="T60" s="355" t="s">
        <v>13</v>
      </c>
      <c r="U60" s="356"/>
    </row>
    <row r="61" spans="1:21" s="357" customFormat="1" ht="30" customHeight="1" x14ac:dyDescent="0.25">
      <c r="A61" s="159"/>
      <c r="B61" s="360" t="str">
        <f t="shared" si="8"/>
        <v>YRES</v>
      </c>
      <c r="C61" s="159"/>
      <c r="D61" s="267" t="str">
        <f t="shared" si="9"/>
        <v>ZUR53</v>
      </c>
      <c r="E61" s="268" t="s">
        <v>579</v>
      </c>
      <c r="F61" s="164"/>
      <c r="G61" s="160"/>
      <c r="H61" s="160"/>
      <c r="I61" s="159" t="s">
        <v>478</v>
      </c>
      <c r="J61" s="266"/>
      <c r="K61" s="164" t="s">
        <v>517</v>
      </c>
      <c r="L61" s="164">
        <v>59446</v>
      </c>
      <c r="M61" s="164">
        <f t="shared" si="10"/>
        <v>69446</v>
      </c>
      <c r="N61" s="164"/>
      <c r="O61" s="159" t="s">
        <v>512</v>
      </c>
      <c r="P61" s="358"/>
      <c r="Q61" s="93" t="s">
        <v>35</v>
      </c>
      <c r="R61" s="93" t="s">
        <v>525</v>
      </c>
      <c r="S61" s="354" t="s">
        <v>621</v>
      </c>
      <c r="T61" s="355" t="s">
        <v>13</v>
      </c>
      <c r="U61" s="356"/>
    </row>
    <row r="62" spans="1:21" s="357" customFormat="1" ht="30" customHeight="1" x14ac:dyDescent="0.25">
      <c r="A62" s="159"/>
      <c r="B62" s="360" t="str">
        <f t="shared" si="8"/>
        <v>YRES</v>
      </c>
      <c r="C62" s="159"/>
      <c r="D62" s="267" t="str">
        <f t="shared" si="9"/>
        <v>ZUR54</v>
      </c>
      <c r="E62" s="268" t="s">
        <v>580</v>
      </c>
      <c r="F62" s="164"/>
      <c r="G62" s="160"/>
      <c r="H62" s="160"/>
      <c r="I62" s="159" t="s">
        <v>479</v>
      </c>
      <c r="J62" s="266"/>
      <c r="K62" s="164" t="s">
        <v>518</v>
      </c>
      <c r="L62" s="164">
        <v>59448</v>
      </c>
      <c r="M62" s="164">
        <f t="shared" si="10"/>
        <v>69448</v>
      </c>
      <c r="N62" s="164"/>
      <c r="O62" s="159" t="s">
        <v>512</v>
      </c>
      <c r="P62" s="358"/>
      <c r="Q62" s="93" t="s">
        <v>35</v>
      </c>
      <c r="R62" s="93" t="s">
        <v>526</v>
      </c>
      <c r="S62" s="354" t="s">
        <v>621</v>
      </c>
      <c r="T62" s="355" t="s">
        <v>13</v>
      </c>
      <c r="U62" s="356"/>
    </row>
    <row r="63" spans="1:21" s="357" customFormat="1" ht="30" customHeight="1" x14ac:dyDescent="0.25">
      <c r="A63" s="159"/>
      <c r="B63" s="360" t="str">
        <f t="shared" si="8"/>
        <v>YRES</v>
      </c>
      <c r="C63" s="159"/>
      <c r="D63" s="267" t="s">
        <v>54</v>
      </c>
      <c r="E63" s="268" t="s">
        <v>745</v>
      </c>
      <c r="F63" s="164"/>
      <c r="G63" s="160"/>
      <c r="H63" s="160"/>
      <c r="I63" s="159" t="s">
        <v>480</v>
      </c>
      <c r="J63" s="266"/>
      <c r="K63" s="164" t="s">
        <v>54</v>
      </c>
      <c r="L63" s="164">
        <v>59450</v>
      </c>
      <c r="M63" s="164">
        <f t="shared" si="10"/>
        <v>69450</v>
      </c>
      <c r="N63" s="164"/>
      <c r="O63" s="159" t="s">
        <v>512</v>
      </c>
      <c r="P63" s="358"/>
      <c r="Q63" s="93" t="s">
        <v>35</v>
      </c>
      <c r="R63" s="93" t="s">
        <v>746</v>
      </c>
      <c r="S63" s="354"/>
      <c r="T63" s="355" t="s">
        <v>13</v>
      </c>
      <c r="U63" s="356"/>
    </row>
    <row r="64" spans="1:21" s="357" customFormat="1" ht="30" customHeight="1" x14ac:dyDescent="0.25">
      <c r="A64" s="159"/>
      <c r="B64" s="360" t="str">
        <f t="shared" si="8"/>
        <v>YRES</v>
      </c>
      <c r="C64" s="159"/>
      <c r="D64" s="267" t="s">
        <v>56</v>
      </c>
      <c r="E64" s="268" t="s">
        <v>876</v>
      </c>
      <c r="F64" s="164"/>
      <c r="G64" s="160"/>
      <c r="H64" s="160"/>
      <c r="I64" s="159" t="s">
        <v>481</v>
      </c>
      <c r="J64" s="266"/>
      <c r="K64" s="164" t="str">
        <f>D64</f>
        <v>ZUR12</v>
      </c>
      <c r="L64" s="164">
        <v>59454</v>
      </c>
      <c r="M64" s="164">
        <f t="shared" si="10"/>
        <v>69454</v>
      </c>
      <c r="N64" s="164"/>
      <c r="O64" s="159" t="s">
        <v>512</v>
      </c>
      <c r="P64" s="358"/>
      <c r="Q64" s="93" t="s">
        <v>35</v>
      </c>
      <c r="R64" s="93" t="s">
        <v>877</v>
      </c>
      <c r="S64" s="354"/>
      <c r="T64" s="355" t="s">
        <v>13</v>
      </c>
      <c r="U64" s="356"/>
    </row>
    <row r="65" spans="1:21" s="71" customFormat="1" ht="30" customHeight="1" x14ac:dyDescent="0.25">
      <c r="A65" s="446"/>
      <c r="B65" s="360" t="str">
        <f t="shared" si="8"/>
        <v>YRES</v>
      </c>
      <c r="C65" s="446"/>
      <c r="D65" s="446">
        <f>+K65</f>
        <v>0</v>
      </c>
      <c r="E65" s="455"/>
      <c r="F65" s="448"/>
      <c r="G65" s="449"/>
      <c r="H65" s="449"/>
      <c r="I65" s="449" t="s">
        <v>482</v>
      </c>
      <c r="J65" s="456"/>
      <c r="K65" s="164"/>
      <c r="L65" s="448"/>
      <c r="M65" s="448"/>
      <c r="N65" s="448"/>
      <c r="O65" s="159" t="s">
        <v>512</v>
      </c>
      <c r="P65" s="353"/>
      <c r="Q65" s="351" t="s">
        <v>35</v>
      </c>
      <c r="R65" s="351"/>
      <c r="S65" s="350" t="s">
        <v>13</v>
      </c>
      <c r="T65" s="353" t="s">
        <v>13</v>
      </c>
      <c r="U65" s="352"/>
    </row>
    <row r="66" spans="1:21" s="18" customFormat="1" ht="30" customHeight="1" x14ac:dyDescent="0.3">
      <c r="A66" s="275" t="s">
        <v>815</v>
      </c>
      <c r="B66" s="458" t="s">
        <v>62</v>
      </c>
      <c r="C66" s="460" t="s">
        <v>508</v>
      </c>
      <c r="D66" s="277"/>
      <c r="E66" s="881" t="s">
        <v>815</v>
      </c>
      <c r="F66" s="278"/>
      <c r="G66" s="279"/>
      <c r="H66" s="279"/>
      <c r="I66" s="280" t="s">
        <v>818</v>
      </c>
      <c r="J66" s="281" t="s">
        <v>13</v>
      </c>
      <c r="K66" s="282"/>
      <c r="L66" s="282"/>
      <c r="M66" s="282"/>
      <c r="N66" s="282"/>
      <c r="O66" s="276"/>
      <c r="P66" s="418"/>
      <c r="Q66" s="419"/>
      <c r="R66" s="417"/>
      <c r="S66" s="420"/>
      <c r="T66" s="421" t="s">
        <v>13</v>
      </c>
      <c r="U66" s="422" t="s">
        <v>13</v>
      </c>
    </row>
    <row r="67" spans="1:21" s="18" customFormat="1" ht="20.149999999999999" customHeight="1" x14ac:dyDescent="0.25">
      <c r="A67" s="283"/>
      <c r="B67" s="469" t="str">
        <f>+B66</f>
        <v>ZRES</v>
      </c>
      <c r="C67" s="284" t="str">
        <f>+C66</f>
        <v>PUC 1</v>
      </c>
      <c r="D67" s="285"/>
      <c r="E67" s="149" t="s">
        <v>816</v>
      </c>
      <c r="F67" s="461"/>
      <c r="G67" s="149"/>
      <c r="H67" s="149"/>
      <c r="I67" s="149" t="s">
        <v>819</v>
      </c>
      <c r="J67" s="150" t="s">
        <v>431</v>
      </c>
      <c r="K67" s="286"/>
      <c r="L67" s="286"/>
      <c r="M67" s="286"/>
      <c r="N67" s="286"/>
      <c r="O67" s="287"/>
      <c r="P67" s="424"/>
      <c r="Q67" s="425"/>
      <c r="R67" s="423"/>
      <c r="S67" s="426"/>
      <c r="T67" s="427"/>
      <c r="U67" s="428" t="s">
        <v>13</v>
      </c>
    </row>
    <row r="68" spans="1:21" s="18" customFormat="1" ht="20.149999999999999" customHeight="1" x14ac:dyDescent="0.25">
      <c r="A68" s="283"/>
      <c r="B68" s="469" t="str">
        <f>+B67</f>
        <v>ZRES</v>
      </c>
      <c r="C68" s="284" t="str">
        <f>+C67</f>
        <v>PUC 1</v>
      </c>
      <c r="D68" s="285"/>
      <c r="E68" s="149" t="s">
        <v>817</v>
      </c>
      <c r="F68" s="461"/>
      <c r="G68" s="149"/>
      <c r="H68" s="149"/>
      <c r="I68" s="149" t="s">
        <v>820</v>
      </c>
      <c r="J68" s="150" t="s">
        <v>431</v>
      </c>
      <c r="K68" s="286"/>
      <c r="L68" s="286"/>
      <c r="M68" s="286"/>
      <c r="N68" s="286"/>
      <c r="O68" s="287"/>
      <c r="P68" s="424"/>
      <c r="Q68" s="425"/>
      <c r="R68" s="423"/>
      <c r="S68" s="426"/>
      <c r="T68" s="427"/>
      <c r="U68" s="429"/>
    </row>
    <row r="69" spans="1:21" s="18" customFormat="1" ht="27.75" customHeight="1" x14ac:dyDescent="0.25">
      <c r="A69" s="283"/>
      <c r="B69" s="469" t="str">
        <f t="shared" ref="B69:B79" si="11">+B68</f>
        <v>ZRES</v>
      </c>
      <c r="C69" s="284" t="str">
        <f>+C66</f>
        <v>PUC 1</v>
      </c>
      <c r="D69" s="259" t="str">
        <f t="shared" ref="D69:D78" si="12">K69</f>
        <v>MUP10</v>
      </c>
      <c r="E69" s="260" t="s">
        <v>581</v>
      </c>
      <c r="F69" s="288"/>
      <c r="G69" s="289"/>
      <c r="H69" s="289"/>
      <c r="I69" s="289" t="s">
        <v>821</v>
      </c>
      <c r="J69" s="150"/>
      <c r="K69" s="151" t="s">
        <v>87</v>
      </c>
      <c r="L69" s="286">
        <v>54050</v>
      </c>
      <c r="M69" s="286">
        <f t="shared" ref="M69:M79" si="13">L69+10000</f>
        <v>64050</v>
      </c>
      <c r="N69" s="286"/>
      <c r="O69" s="287" t="s">
        <v>512</v>
      </c>
      <c r="P69" s="430"/>
      <c r="Q69" s="423" t="s">
        <v>35</v>
      </c>
      <c r="R69" s="431" t="s">
        <v>531</v>
      </c>
      <c r="S69" s="426"/>
      <c r="T69" s="432" t="s">
        <v>13</v>
      </c>
      <c r="U69" s="429"/>
    </row>
    <row r="70" spans="1:21" s="18" customFormat="1" ht="30" customHeight="1" x14ac:dyDescent="0.25">
      <c r="A70" s="283"/>
      <c r="B70" s="469" t="str">
        <f t="shared" si="11"/>
        <v>ZRES</v>
      </c>
      <c r="C70" s="284" t="str">
        <f>+C67</f>
        <v>PUC 1</v>
      </c>
      <c r="D70" s="259" t="str">
        <f t="shared" si="12"/>
        <v>MUP11</v>
      </c>
      <c r="E70" s="260" t="s">
        <v>582</v>
      </c>
      <c r="F70" s="288"/>
      <c r="G70" s="289"/>
      <c r="H70" s="289"/>
      <c r="I70" s="289" t="s">
        <v>822</v>
      </c>
      <c r="J70" s="150"/>
      <c r="K70" s="151" t="s">
        <v>88</v>
      </c>
      <c r="L70" s="286">
        <v>54052</v>
      </c>
      <c r="M70" s="286">
        <f t="shared" si="13"/>
        <v>64052</v>
      </c>
      <c r="N70" s="286"/>
      <c r="O70" s="287" t="s">
        <v>512</v>
      </c>
      <c r="P70" s="430"/>
      <c r="Q70" s="423" t="s">
        <v>35</v>
      </c>
      <c r="R70" s="431" t="s">
        <v>532</v>
      </c>
      <c r="S70" s="426"/>
      <c r="T70" s="432" t="s">
        <v>13</v>
      </c>
      <c r="U70" s="429"/>
    </row>
    <row r="71" spans="1:21" s="18" customFormat="1" ht="27" customHeight="1" x14ac:dyDescent="0.25">
      <c r="A71" s="283"/>
      <c r="B71" s="469" t="str">
        <f t="shared" si="11"/>
        <v>ZRES</v>
      </c>
      <c r="C71" s="284" t="str">
        <f>+C68</f>
        <v>PUC 1</v>
      </c>
      <c r="D71" s="259" t="str">
        <f t="shared" si="12"/>
        <v>MUP12</v>
      </c>
      <c r="E71" s="260" t="s">
        <v>583</v>
      </c>
      <c r="F71" s="288"/>
      <c r="G71" s="289"/>
      <c r="H71" s="289"/>
      <c r="I71" s="289" t="s">
        <v>823</v>
      </c>
      <c r="J71" s="150"/>
      <c r="K71" s="151" t="s">
        <v>89</v>
      </c>
      <c r="L71" s="286">
        <v>54054</v>
      </c>
      <c r="M71" s="286">
        <f t="shared" si="13"/>
        <v>64054</v>
      </c>
      <c r="N71" s="286"/>
      <c r="O71" s="287" t="s">
        <v>512</v>
      </c>
      <c r="P71" s="430"/>
      <c r="Q71" s="423" t="s">
        <v>35</v>
      </c>
      <c r="R71" s="431" t="s">
        <v>511</v>
      </c>
      <c r="S71" s="426"/>
      <c r="T71" s="432" t="s">
        <v>13</v>
      </c>
      <c r="U71" s="429"/>
    </row>
    <row r="72" spans="1:21" s="18" customFormat="1" ht="27.75" customHeight="1" x14ac:dyDescent="0.25">
      <c r="A72" s="283"/>
      <c r="B72" s="469" t="str">
        <f t="shared" si="11"/>
        <v>ZRES</v>
      </c>
      <c r="C72" s="284" t="str">
        <f>+C68</f>
        <v>PUC 1</v>
      </c>
      <c r="D72" s="259" t="str">
        <f t="shared" si="12"/>
        <v>MUP13</v>
      </c>
      <c r="E72" s="260" t="s">
        <v>584</v>
      </c>
      <c r="F72" s="288"/>
      <c r="G72" s="289"/>
      <c r="H72" s="289"/>
      <c r="I72" s="289" t="s">
        <v>824</v>
      </c>
      <c r="J72" s="150"/>
      <c r="K72" s="151" t="s">
        <v>90</v>
      </c>
      <c r="L72" s="286">
        <v>54056</v>
      </c>
      <c r="M72" s="286">
        <f t="shared" si="13"/>
        <v>64056</v>
      </c>
      <c r="N72" s="286"/>
      <c r="O72" s="287" t="s">
        <v>512</v>
      </c>
      <c r="P72" s="430"/>
      <c r="Q72" s="423" t="s">
        <v>35</v>
      </c>
      <c r="R72" s="431" t="s">
        <v>533</v>
      </c>
      <c r="S72" s="426"/>
      <c r="T72" s="432" t="s">
        <v>13</v>
      </c>
      <c r="U72" s="429"/>
    </row>
    <row r="73" spans="1:21" s="18" customFormat="1" ht="30" customHeight="1" x14ac:dyDescent="0.25">
      <c r="A73" s="283"/>
      <c r="B73" s="469" t="str">
        <f t="shared" si="11"/>
        <v>ZRES</v>
      </c>
      <c r="C73" s="284" t="str">
        <f>+C68</f>
        <v>PUC 1</v>
      </c>
      <c r="D73" s="259" t="str">
        <f t="shared" si="12"/>
        <v>MUP14</v>
      </c>
      <c r="E73" s="260" t="s">
        <v>585</v>
      </c>
      <c r="F73" s="288"/>
      <c r="G73" s="289"/>
      <c r="H73" s="289"/>
      <c r="I73" s="289" t="s">
        <v>825</v>
      </c>
      <c r="J73" s="150"/>
      <c r="K73" s="151" t="s">
        <v>91</v>
      </c>
      <c r="L73" s="286">
        <v>54058</v>
      </c>
      <c r="M73" s="286">
        <f t="shared" si="13"/>
        <v>64058</v>
      </c>
      <c r="N73" s="286"/>
      <c r="O73" s="287" t="s">
        <v>512</v>
      </c>
      <c r="P73" s="430"/>
      <c r="Q73" s="423" t="s">
        <v>35</v>
      </c>
      <c r="R73" s="431" t="s">
        <v>534</v>
      </c>
      <c r="S73" s="426"/>
      <c r="T73" s="432" t="s">
        <v>13</v>
      </c>
      <c r="U73" s="429"/>
    </row>
    <row r="74" spans="1:21" s="18" customFormat="1" ht="30" customHeight="1" x14ac:dyDescent="0.25">
      <c r="A74" s="290"/>
      <c r="B74" s="469" t="str">
        <f t="shared" si="11"/>
        <v>ZRES</v>
      </c>
      <c r="C74" s="284" t="str">
        <f>+C69</f>
        <v>PUC 1</v>
      </c>
      <c r="D74" s="259" t="str">
        <f t="shared" si="12"/>
        <v>MUP1A</v>
      </c>
      <c r="E74" s="260" t="s">
        <v>586</v>
      </c>
      <c r="F74" s="292"/>
      <c r="G74" s="293"/>
      <c r="H74" s="293"/>
      <c r="I74" s="147" t="s">
        <v>826</v>
      </c>
      <c r="J74" s="150"/>
      <c r="K74" s="151" t="s">
        <v>535</v>
      </c>
      <c r="L74" s="286">
        <v>54090</v>
      </c>
      <c r="M74" s="286">
        <f t="shared" si="13"/>
        <v>64090</v>
      </c>
      <c r="N74" s="286"/>
      <c r="O74" s="287" t="s">
        <v>512</v>
      </c>
      <c r="P74" s="430"/>
      <c r="Q74" s="433" t="s">
        <v>35</v>
      </c>
      <c r="R74" s="431" t="s">
        <v>342</v>
      </c>
      <c r="S74" s="434"/>
      <c r="T74" s="435" t="s">
        <v>13</v>
      </c>
      <c r="U74" s="436"/>
    </row>
    <row r="75" spans="1:21" s="18" customFormat="1" ht="30" customHeight="1" x14ac:dyDescent="0.25">
      <c r="A75" s="290"/>
      <c r="B75" s="469" t="str">
        <f t="shared" si="11"/>
        <v>ZRES</v>
      </c>
      <c r="C75" s="291" t="str">
        <f>+C69</f>
        <v>PUC 1</v>
      </c>
      <c r="D75" s="259" t="str">
        <f t="shared" si="12"/>
        <v>MUP1B</v>
      </c>
      <c r="E75" s="260" t="s">
        <v>587</v>
      </c>
      <c r="F75" s="292"/>
      <c r="G75" s="293"/>
      <c r="H75" s="293"/>
      <c r="I75" s="147" t="s">
        <v>827</v>
      </c>
      <c r="J75" s="150"/>
      <c r="K75" s="151" t="s">
        <v>536</v>
      </c>
      <c r="L75" s="286">
        <v>54092</v>
      </c>
      <c r="M75" s="286">
        <f t="shared" si="13"/>
        <v>64092</v>
      </c>
      <c r="N75" s="286"/>
      <c r="O75" s="287" t="s">
        <v>512</v>
      </c>
      <c r="P75" s="430"/>
      <c r="Q75" s="433" t="s">
        <v>35</v>
      </c>
      <c r="R75" s="431" t="s">
        <v>343</v>
      </c>
      <c r="S75" s="434"/>
      <c r="T75" s="435" t="s">
        <v>13</v>
      </c>
      <c r="U75" s="436"/>
    </row>
    <row r="76" spans="1:21" s="18" customFormat="1" ht="30" customHeight="1" x14ac:dyDescent="0.25">
      <c r="A76" s="290"/>
      <c r="B76" s="469" t="str">
        <f t="shared" si="11"/>
        <v>ZRES</v>
      </c>
      <c r="C76" s="291" t="str">
        <f>+C69</f>
        <v>PUC 1</v>
      </c>
      <c r="D76" s="259" t="str">
        <f t="shared" si="12"/>
        <v>MUP1C</v>
      </c>
      <c r="E76" s="260" t="s">
        <v>588</v>
      </c>
      <c r="F76" s="292"/>
      <c r="G76" s="293"/>
      <c r="H76" s="293"/>
      <c r="I76" s="147" t="s">
        <v>828</v>
      </c>
      <c r="J76" s="150"/>
      <c r="K76" s="151" t="s">
        <v>537</v>
      </c>
      <c r="L76" s="286">
        <v>54094</v>
      </c>
      <c r="M76" s="286">
        <f t="shared" si="13"/>
        <v>64094</v>
      </c>
      <c r="N76" s="286"/>
      <c r="O76" s="287" t="s">
        <v>512</v>
      </c>
      <c r="P76" s="430"/>
      <c r="Q76" s="433" t="s">
        <v>35</v>
      </c>
      <c r="R76" s="431" t="s">
        <v>344</v>
      </c>
      <c r="S76" s="434"/>
      <c r="T76" s="435" t="s">
        <v>13</v>
      </c>
      <c r="U76" s="436"/>
    </row>
    <row r="77" spans="1:21" s="18" customFormat="1" ht="30" customHeight="1" x14ac:dyDescent="0.25">
      <c r="A77" s="290"/>
      <c r="B77" s="469" t="str">
        <f t="shared" si="11"/>
        <v>ZRES</v>
      </c>
      <c r="C77" s="291" t="str">
        <f>+C70</f>
        <v>PUC 1</v>
      </c>
      <c r="D77" s="259" t="str">
        <f t="shared" si="12"/>
        <v>MUP2A</v>
      </c>
      <c r="E77" s="260" t="s">
        <v>589</v>
      </c>
      <c r="F77" s="292"/>
      <c r="G77" s="293"/>
      <c r="H77" s="293"/>
      <c r="I77" s="147" t="s">
        <v>829</v>
      </c>
      <c r="J77" s="150"/>
      <c r="K77" s="151" t="s">
        <v>538</v>
      </c>
      <c r="L77" s="286">
        <v>54070</v>
      </c>
      <c r="M77" s="286">
        <f t="shared" si="13"/>
        <v>64070</v>
      </c>
      <c r="N77" s="286"/>
      <c r="O77" s="287" t="s">
        <v>512</v>
      </c>
      <c r="P77" s="430"/>
      <c r="Q77" s="433" t="s">
        <v>35</v>
      </c>
      <c r="R77" s="431" t="s">
        <v>342</v>
      </c>
      <c r="S77" s="434"/>
      <c r="T77" s="435" t="s">
        <v>13</v>
      </c>
      <c r="U77" s="436"/>
    </row>
    <row r="78" spans="1:21" s="71" customFormat="1" ht="30" customHeight="1" x14ac:dyDescent="0.25">
      <c r="A78" s="462"/>
      <c r="B78" s="469" t="str">
        <f t="shared" si="11"/>
        <v>ZRES</v>
      </c>
      <c r="C78" s="463" t="str">
        <f>+C70</f>
        <v>PUC 1</v>
      </c>
      <c r="D78" s="259" t="str">
        <f t="shared" si="12"/>
        <v>MUP2B</v>
      </c>
      <c r="E78" s="260" t="s">
        <v>590</v>
      </c>
      <c r="F78" s="464"/>
      <c r="G78" s="465"/>
      <c r="H78" s="465"/>
      <c r="I78" s="466" t="s">
        <v>830</v>
      </c>
      <c r="J78" s="467"/>
      <c r="K78" s="151" t="s">
        <v>539</v>
      </c>
      <c r="L78" s="286">
        <v>54072</v>
      </c>
      <c r="M78" s="286">
        <f t="shared" si="13"/>
        <v>64072</v>
      </c>
      <c r="N78" s="286"/>
      <c r="O78" s="287" t="s">
        <v>512</v>
      </c>
      <c r="P78" s="437"/>
      <c r="Q78" s="438" t="s">
        <v>35</v>
      </c>
      <c r="R78" s="431" t="s">
        <v>343</v>
      </c>
      <c r="S78" s="439"/>
      <c r="T78" s="441" t="s">
        <v>13</v>
      </c>
      <c r="U78" s="440"/>
    </row>
    <row r="79" spans="1:21" s="71" customFormat="1" ht="30" customHeight="1" thickBot="1" x14ac:dyDescent="0.3">
      <c r="A79" s="462"/>
      <c r="B79" s="469" t="str">
        <f t="shared" si="11"/>
        <v>ZRES</v>
      </c>
      <c r="C79" s="463" t="str">
        <f>+C71</f>
        <v>PUC 1</v>
      </c>
      <c r="D79" s="487" t="str">
        <f>+K79</f>
        <v>MUP2C</v>
      </c>
      <c r="E79" s="260" t="s">
        <v>591</v>
      </c>
      <c r="F79" s="464"/>
      <c r="G79" s="465"/>
      <c r="H79" s="465"/>
      <c r="I79" s="466" t="s">
        <v>831</v>
      </c>
      <c r="J79" s="467"/>
      <c r="K79" s="151" t="s">
        <v>540</v>
      </c>
      <c r="L79" s="286">
        <v>54074</v>
      </c>
      <c r="M79" s="468">
        <f t="shared" si="13"/>
        <v>64074</v>
      </c>
      <c r="N79" s="468"/>
      <c r="O79" s="287" t="s">
        <v>512</v>
      </c>
      <c r="P79" s="437"/>
      <c r="Q79" s="438" t="s">
        <v>35</v>
      </c>
      <c r="R79" s="431" t="s">
        <v>344</v>
      </c>
      <c r="S79" s="439"/>
      <c r="T79" s="441" t="s">
        <v>13</v>
      </c>
      <c r="U79" s="440"/>
    </row>
    <row r="80" spans="1:21" s="18" customFormat="1" ht="30" customHeight="1" x14ac:dyDescent="0.3">
      <c r="A80" s="236" t="str">
        <f>E80</f>
        <v>CPMUZCLSGL08</v>
      </c>
      <c r="B80" s="470" t="s">
        <v>62</v>
      </c>
      <c r="C80" s="471" t="s">
        <v>509</v>
      </c>
      <c r="D80" s="239"/>
      <c r="E80" s="240" t="s">
        <v>642</v>
      </c>
      <c r="F80" s="241"/>
      <c r="G80" s="242"/>
      <c r="H80" s="242"/>
      <c r="I80" s="472"/>
      <c r="J80" s="155" t="s">
        <v>13</v>
      </c>
      <c r="K80" s="243"/>
      <c r="L80" s="243"/>
      <c r="M80" s="243"/>
      <c r="N80" s="243"/>
      <c r="O80" s="237"/>
      <c r="P80" s="383"/>
      <c r="Q80" s="384"/>
      <c r="R80" s="382"/>
      <c r="S80" s="385"/>
      <c r="T80" s="386" t="s">
        <v>13</v>
      </c>
      <c r="U80" s="387" t="s">
        <v>13</v>
      </c>
    </row>
    <row r="81" spans="1:21" s="18" customFormat="1" ht="20.149999999999999" customHeight="1" x14ac:dyDescent="0.25">
      <c r="A81" s="244"/>
      <c r="B81" s="473" t="str">
        <f>+B80</f>
        <v>ZRES</v>
      </c>
      <c r="C81" s="473" t="str">
        <f>+C80</f>
        <v>PUC 2</v>
      </c>
      <c r="D81" s="246"/>
      <c r="E81" s="162" t="s">
        <v>643</v>
      </c>
      <c r="F81" s="160" t="s">
        <v>400</v>
      </c>
      <c r="G81" s="162"/>
      <c r="H81" s="162"/>
      <c r="I81" s="162" t="s">
        <v>653</v>
      </c>
      <c r="J81" s="163" t="s">
        <v>420</v>
      </c>
      <c r="K81" s="247"/>
      <c r="L81" s="247"/>
      <c r="M81" s="247"/>
      <c r="N81" s="247"/>
      <c r="O81" s="248"/>
      <c r="P81" s="389"/>
      <c r="Q81" s="390"/>
      <c r="R81" s="388"/>
      <c r="S81" s="391"/>
      <c r="T81" s="392"/>
      <c r="U81" s="393" t="s">
        <v>13</v>
      </c>
    </row>
    <row r="82" spans="1:21" s="18" customFormat="1" ht="20.149999999999999" customHeight="1" x14ac:dyDescent="0.25">
      <c r="A82" s="244"/>
      <c r="B82" s="473" t="str">
        <f>+B81</f>
        <v>ZRES</v>
      </c>
      <c r="C82" s="473" t="str">
        <f>+C81</f>
        <v>PUC 2</v>
      </c>
      <c r="D82" s="246"/>
      <c r="E82" s="162" t="s">
        <v>644</v>
      </c>
      <c r="F82" s="160" t="s">
        <v>404</v>
      </c>
      <c r="G82" s="162"/>
      <c r="H82" s="162"/>
      <c r="I82" s="162" t="s">
        <v>654</v>
      </c>
      <c r="J82" s="163" t="s">
        <v>420</v>
      </c>
      <c r="K82" s="247"/>
      <c r="L82" s="247"/>
      <c r="M82" s="247"/>
      <c r="N82" s="247"/>
      <c r="O82" s="248"/>
      <c r="P82" s="389"/>
      <c r="Q82" s="390"/>
      <c r="R82" s="388"/>
      <c r="S82" s="391"/>
      <c r="T82" s="392"/>
      <c r="U82" s="394"/>
    </row>
    <row r="83" spans="1:21" s="18" customFormat="1" ht="27.75" customHeight="1" x14ac:dyDescent="0.25">
      <c r="A83" s="244"/>
      <c r="B83" s="473" t="str">
        <f t="shared" ref="B83:B93" si="14">+B82</f>
        <v>ZRES</v>
      </c>
      <c r="C83" s="473" t="str">
        <f>+C80</f>
        <v>PUC 2</v>
      </c>
      <c r="D83" s="267" t="str">
        <f t="shared" ref="D83:D93" si="15">K83</f>
        <v>MUP10</v>
      </c>
      <c r="E83" s="268" t="s">
        <v>592</v>
      </c>
      <c r="F83" s="251"/>
      <c r="G83" s="252"/>
      <c r="H83" s="252"/>
      <c r="I83" s="160" t="s">
        <v>645</v>
      </c>
      <c r="J83" s="163" t="s">
        <v>420</v>
      </c>
      <c r="K83" s="164" t="s">
        <v>87</v>
      </c>
      <c r="L83" s="247">
        <v>54050</v>
      </c>
      <c r="M83" s="247">
        <f t="shared" ref="M83:M93" si="16">L83+10000</f>
        <v>64050</v>
      </c>
      <c r="N83" s="247"/>
      <c r="O83" s="248" t="s">
        <v>512</v>
      </c>
      <c r="P83" s="400"/>
      <c r="Q83" s="388" t="s">
        <v>35</v>
      </c>
      <c r="R83" s="388" t="s">
        <v>339</v>
      </c>
      <c r="S83" s="391"/>
      <c r="T83" s="401" t="s">
        <v>13</v>
      </c>
      <c r="U83" s="394"/>
    </row>
    <row r="84" spans="1:21" s="18" customFormat="1" ht="30" customHeight="1" x14ac:dyDescent="0.25">
      <c r="A84" s="244"/>
      <c r="B84" s="473" t="str">
        <f t="shared" si="14"/>
        <v>ZRES</v>
      </c>
      <c r="C84" s="473" t="str">
        <f>+C81</f>
        <v>PUC 2</v>
      </c>
      <c r="D84" s="267" t="str">
        <f t="shared" si="15"/>
        <v>MUP11</v>
      </c>
      <c r="E84" s="268" t="s">
        <v>593</v>
      </c>
      <c r="F84" s="251"/>
      <c r="G84" s="252"/>
      <c r="H84" s="252"/>
      <c r="I84" s="160" t="s">
        <v>646</v>
      </c>
      <c r="J84" s="163" t="s">
        <v>420</v>
      </c>
      <c r="K84" s="164" t="s">
        <v>88</v>
      </c>
      <c r="L84" s="247">
        <v>54052</v>
      </c>
      <c r="M84" s="247">
        <f t="shared" si="16"/>
        <v>64052</v>
      </c>
      <c r="N84" s="247"/>
      <c r="O84" s="248" t="s">
        <v>512</v>
      </c>
      <c r="P84" s="400"/>
      <c r="Q84" s="388" t="s">
        <v>35</v>
      </c>
      <c r="R84" s="388" t="s">
        <v>340</v>
      </c>
      <c r="S84" s="391"/>
      <c r="T84" s="401" t="s">
        <v>13</v>
      </c>
      <c r="U84" s="394"/>
    </row>
    <row r="85" spans="1:21" s="18" customFormat="1" ht="27" customHeight="1" x14ac:dyDescent="0.25">
      <c r="A85" s="244"/>
      <c r="B85" s="473" t="str">
        <f t="shared" si="14"/>
        <v>ZRES</v>
      </c>
      <c r="C85" s="473" t="str">
        <f>+C82</f>
        <v>PUC 2</v>
      </c>
      <c r="D85" s="267" t="str">
        <f t="shared" si="15"/>
        <v>MUP12</v>
      </c>
      <c r="E85" s="268" t="s">
        <v>594</v>
      </c>
      <c r="F85" s="251"/>
      <c r="G85" s="252"/>
      <c r="H85" s="252"/>
      <c r="I85" s="160" t="s">
        <v>647</v>
      </c>
      <c r="J85" s="163" t="s">
        <v>420</v>
      </c>
      <c r="K85" s="164" t="s">
        <v>89</v>
      </c>
      <c r="L85" s="247">
        <v>54054</v>
      </c>
      <c r="M85" s="247">
        <f t="shared" si="16"/>
        <v>64054</v>
      </c>
      <c r="N85" s="247"/>
      <c r="O85" s="248" t="s">
        <v>512</v>
      </c>
      <c r="P85" s="400"/>
      <c r="Q85" s="388" t="s">
        <v>35</v>
      </c>
      <c r="R85" s="388" t="s">
        <v>511</v>
      </c>
      <c r="S85" s="391"/>
      <c r="T85" s="401" t="s">
        <v>13</v>
      </c>
      <c r="U85" s="394"/>
    </row>
    <row r="86" spans="1:21" s="18" customFormat="1" ht="27.75" customHeight="1" x14ac:dyDescent="0.25">
      <c r="A86" s="244"/>
      <c r="B86" s="473" t="str">
        <f t="shared" si="14"/>
        <v>ZRES</v>
      </c>
      <c r="C86" s="473" t="str">
        <f>+C82</f>
        <v>PUC 2</v>
      </c>
      <c r="D86" s="267" t="str">
        <f t="shared" si="15"/>
        <v>MUP13</v>
      </c>
      <c r="E86" s="268" t="s">
        <v>595</v>
      </c>
      <c r="F86" s="251"/>
      <c r="G86" s="252"/>
      <c r="H86" s="252"/>
      <c r="I86" s="160" t="s">
        <v>648</v>
      </c>
      <c r="J86" s="163" t="s">
        <v>420</v>
      </c>
      <c r="K86" s="164" t="s">
        <v>90</v>
      </c>
      <c r="L86" s="247">
        <v>54056</v>
      </c>
      <c r="M86" s="247">
        <f t="shared" si="16"/>
        <v>64056</v>
      </c>
      <c r="N86" s="247"/>
      <c r="O86" s="248" t="s">
        <v>512</v>
      </c>
      <c r="P86" s="400"/>
      <c r="Q86" s="388" t="s">
        <v>35</v>
      </c>
      <c r="R86" s="388" t="s">
        <v>338</v>
      </c>
      <c r="S86" s="391"/>
      <c r="T86" s="401" t="s">
        <v>13</v>
      </c>
      <c r="U86" s="394"/>
    </row>
    <row r="87" spans="1:21" s="18" customFormat="1" ht="30" customHeight="1" x14ac:dyDescent="0.25">
      <c r="A87" s="244"/>
      <c r="B87" s="473" t="str">
        <f t="shared" si="14"/>
        <v>ZRES</v>
      </c>
      <c r="C87" s="473" t="str">
        <f>+C82</f>
        <v>PUC 2</v>
      </c>
      <c r="D87" s="267" t="str">
        <f t="shared" si="15"/>
        <v>MUP14</v>
      </c>
      <c r="E87" s="268" t="s">
        <v>596</v>
      </c>
      <c r="F87" s="251"/>
      <c r="G87" s="252"/>
      <c r="H87" s="252"/>
      <c r="I87" s="160" t="s">
        <v>649</v>
      </c>
      <c r="J87" s="163" t="s">
        <v>420</v>
      </c>
      <c r="K87" s="164" t="s">
        <v>91</v>
      </c>
      <c r="L87" s="247">
        <v>54058</v>
      </c>
      <c r="M87" s="247">
        <f t="shared" si="16"/>
        <v>64058</v>
      </c>
      <c r="N87" s="247"/>
      <c r="O87" s="248" t="s">
        <v>512</v>
      </c>
      <c r="P87" s="400"/>
      <c r="Q87" s="388" t="s">
        <v>35</v>
      </c>
      <c r="R87" s="388" t="s">
        <v>341</v>
      </c>
      <c r="S87" s="391"/>
      <c r="T87" s="401" t="s">
        <v>13</v>
      </c>
      <c r="U87" s="394"/>
    </row>
    <row r="88" spans="1:21" s="18" customFormat="1" ht="30" customHeight="1" x14ac:dyDescent="0.25">
      <c r="A88" s="474"/>
      <c r="B88" s="473" t="str">
        <f t="shared" si="14"/>
        <v>ZRES</v>
      </c>
      <c r="C88" s="473" t="str">
        <f>+C83</f>
        <v>PUC 2</v>
      </c>
      <c r="D88" s="267" t="str">
        <f t="shared" si="15"/>
        <v>MUP3A</v>
      </c>
      <c r="E88" s="268" t="s">
        <v>597</v>
      </c>
      <c r="F88" s="475"/>
      <c r="G88" s="476"/>
      <c r="H88" s="476"/>
      <c r="I88" s="160" t="s">
        <v>650</v>
      </c>
      <c r="J88" s="163" t="s">
        <v>420</v>
      </c>
      <c r="K88" s="164" t="s">
        <v>541</v>
      </c>
      <c r="L88" s="247">
        <v>54060</v>
      </c>
      <c r="M88" s="247">
        <f t="shared" si="16"/>
        <v>64060</v>
      </c>
      <c r="N88" s="247"/>
      <c r="O88" s="248" t="s">
        <v>512</v>
      </c>
      <c r="P88" s="400"/>
      <c r="Q88" s="402" t="s">
        <v>35</v>
      </c>
      <c r="R88" s="402" t="s">
        <v>342</v>
      </c>
      <c r="S88" s="403"/>
      <c r="T88" s="404" t="s">
        <v>13</v>
      </c>
      <c r="U88" s="405"/>
    </row>
    <row r="89" spans="1:21" s="18" customFormat="1" ht="30" customHeight="1" x14ac:dyDescent="0.25">
      <c r="A89" s="474"/>
      <c r="B89" s="473" t="str">
        <f t="shared" si="14"/>
        <v>ZRES</v>
      </c>
      <c r="C89" s="477" t="str">
        <f>+C83</f>
        <v>PUC 2</v>
      </c>
      <c r="D89" s="267" t="str">
        <f t="shared" si="15"/>
        <v>MUP3B</v>
      </c>
      <c r="E89" s="268" t="s">
        <v>598</v>
      </c>
      <c r="F89" s="475"/>
      <c r="G89" s="476"/>
      <c r="H89" s="476"/>
      <c r="I89" s="160" t="s">
        <v>651</v>
      </c>
      <c r="J89" s="163" t="s">
        <v>420</v>
      </c>
      <c r="K89" s="164" t="s">
        <v>542</v>
      </c>
      <c r="L89" s="247">
        <v>54062</v>
      </c>
      <c r="M89" s="247">
        <f t="shared" si="16"/>
        <v>64062</v>
      </c>
      <c r="N89" s="247"/>
      <c r="O89" s="248" t="s">
        <v>512</v>
      </c>
      <c r="P89" s="400"/>
      <c r="Q89" s="402" t="s">
        <v>35</v>
      </c>
      <c r="R89" s="402" t="s">
        <v>343</v>
      </c>
      <c r="S89" s="403"/>
      <c r="T89" s="404" t="s">
        <v>13</v>
      </c>
      <c r="U89" s="405"/>
    </row>
    <row r="90" spans="1:21" s="18" customFormat="1" ht="30" customHeight="1" x14ac:dyDescent="0.25">
      <c r="A90" s="474"/>
      <c r="B90" s="473" t="str">
        <f t="shared" si="14"/>
        <v>ZRES</v>
      </c>
      <c r="C90" s="477" t="str">
        <f>+C83</f>
        <v>PUC 2</v>
      </c>
      <c r="D90" s="267" t="str">
        <f t="shared" si="15"/>
        <v>MUP3C</v>
      </c>
      <c r="E90" s="268" t="s">
        <v>599</v>
      </c>
      <c r="F90" s="475"/>
      <c r="G90" s="476"/>
      <c r="H90" s="476"/>
      <c r="I90" s="160" t="s">
        <v>652</v>
      </c>
      <c r="J90" s="163" t="s">
        <v>420</v>
      </c>
      <c r="K90" s="164" t="s">
        <v>543</v>
      </c>
      <c r="L90" s="247">
        <v>54064</v>
      </c>
      <c r="M90" s="247">
        <f t="shared" si="16"/>
        <v>64064</v>
      </c>
      <c r="N90" s="247"/>
      <c r="O90" s="248" t="s">
        <v>512</v>
      </c>
      <c r="P90" s="400"/>
      <c r="Q90" s="402" t="s">
        <v>35</v>
      </c>
      <c r="R90" s="402" t="s">
        <v>344</v>
      </c>
      <c r="S90" s="403"/>
      <c r="T90" s="404" t="s">
        <v>13</v>
      </c>
      <c r="U90" s="405"/>
    </row>
    <row r="91" spans="1:21" s="18" customFormat="1" ht="27.75" customHeight="1" x14ac:dyDescent="0.25">
      <c r="A91" s="244"/>
      <c r="B91" s="473" t="str">
        <f t="shared" si="14"/>
        <v>ZRES</v>
      </c>
      <c r="C91" s="473" t="str">
        <f>+C84</f>
        <v>PUC 2</v>
      </c>
      <c r="D91" s="267" t="str">
        <f t="shared" si="15"/>
        <v>MUP4A</v>
      </c>
      <c r="E91" s="268" t="s">
        <v>600</v>
      </c>
      <c r="F91" s="251"/>
      <c r="G91" s="252"/>
      <c r="H91" s="252"/>
      <c r="I91" s="160" t="s">
        <v>655</v>
      </c>
      <c r="J91" s="163" t="s">
        <v>420</v>
      </c>
      <c r="K91" s="164" t="s">
        <v>544</v>
      </c>
      <c r="L91" s="247">
        <v>54080</v>
      </c>
      <c r="M91" s="247">
        <f t="shared" si="16"/>
        <v>64080</v>
      </c>
      <c r="N91" s="247"/>
      <c r="O91" s="248" t="s">
        <v>512</v>
      </c>
      <c r="P91" s="400"/>
      <c r="Q91" s="388" t="s">
        <v>35</v>
      </c>
      <c r="R91" s="406" t="s">
        <v>342</v>
      </c>
      <c r="S91" s="391"/>
      <c r="T91" s="401" t="s">
        <v>13</v>
      </c>
      <c r="U91" s="394"/>
    </row>
    <row r="92" spans="1:21" s="18" customFormat="1" ht="30" customHeight="1" x14ac:dyDescent="0.25">
      <c r="A92" s="244"/>
      <c r="B92" s="473" t="str">
        <f t="shared" si="14"/>
        <v>ZRES</v>
      </c>
      <c r="C92" s="473" t="str">
        <f>+C83</f>
        <v>PUC 2</v>
      </c>
      <c r="D92" s="267" t="str">
        <f t="shared" si="15"/>
        <v>MUP4B</v>
      </c>
      <c r="E92" s="268" t="s">
        <v>601</v>
      </c>
      <c r="F92" s="251"/>
      <c r="G92" s="252"/>
      <c r="H92" s="252"/>
      <c r="I92" s="160" t="s">
        <v>656</v>
      </c>
      <c r="J92" s="163" t="s">
        <v>420</v>
      </c>
      <c r="K92" s="164" t="s">
        <v>545</v>
      </c>
      <c r="L92" s="247">
        <v>54082</v>
      </c>
      <c r="M92" s="247">
        <f t="shared" si="16"/>
        <v>64082</v>
      </c>
      <c r="N92" s="247"/>
      <c r="O92" s="248" t="s">
        <v>512</v>
      </c>
      <c r="P92" s="400"/>
      <c r="Q92" s="388" t="s">
        <v>35</v>
      </c>
      <c r="R92" s="388" t="s">
        <v>343</v>
      </c>
      <c r="S92" s="391"/>
      <c r="T92" s="401" t="s">
        <v>13</v>
      </c>
      <c r="U92" s="394"/>
    </row>
    <row r="93" spans="1:21" s="18" customFormat="1" ht="27.75" customHeight="1" thickBot="1" x14ac:dyDescent="0.3">
      <c r="A93" s="244"/>
      <c r="B93" s="473" t="str">
        <f t="shared" si="14"/>
        <v>ZRES</v>
      </c>
      <c r="C93" s="473" t="str">
        <f>+C84</f>
        <v>PUC 2</v>
      </c>
      <c r="D93" s="267" t="str">
        <f t="shared" si="15"/>
        <v>MUP4C</v>
      </c>
      <c r="E93" s="268" t="s">
        <v>602</v>
      </c>
      <c r="F93" s="251"/>
      <c r="G93" s="252"/>
      <c r="H93" s="252"/>
      <c r="I93" s="160" t="s">
        <v>657</v>
      </c>
      <c r="J93" s="163" t="s">
        <v>420</v>
      </c>
      <c r="K93" s="164" t="s">
        <v>546</v>
      </c>
      <c r="L93" s="247">
        <v>54084</v>
      </c>
      <c r="M93" s="478">
        <f t="shared" si="16"/>
        <v>64084</v>
      </c>
      <c r="N93" s="478"/>
      <c r="O93" s="248" t="s">
        <v>512</v>
      </c>
      <c r="P93" s="400"/>
      <c r="Q93" s="388" t="s">
        <v>35</v>
      </c>
      <c r="R93" s="406" t="s">
        <v>344</v>
      </c>
      <c r="S93" s="391" t="s">
        <v>13</v>
      </c>
      <c r="T93" s="401" t="s">
        <v>13</v>
      </c>
      <c r="U93" s="394"/>
    </row>
    <row r="94" spans="1:21" s="18" customFormat="1" ht="30" customHeight="1" x14ac:dyDescent="0.3">
      <c r="A94" s="256" t="str">
        <f>E94</f>
        <v>CPMUZCLSGL07</v>
      </c>
      <c r="B94" s="143" t="s">
        <v>62</v>
      </c>
      <c r="C94" s="479" t="s">
        <v>510</v>
      </c>
      <c r="D94" s="223"/>
      <c r="E94" s="308" t="s">
        <v>630</v>
      </c>
      <c r="F94" s="299"/>
      <c r="G94" s="298"/>
      <c r="H94" s="298"/>
      <c r="I94" s="480"/>
      <c r="J94" s="144" t="s">
        <v>13</v>
      </c>
      <c r="K94" s="300"/>
      <c r="L94" s="300"/>
      <c r="M94" s="300"/>
      <c r="N94" s="300"/>
      <c r="O94" s="296"/>
      <c r="P94" s="383"/>
      <c r="Q94" s="384"/>
      <c r="R94" s="382"/>
      <c r="S94" s="385"/>
      <c r="T94" s="386" t="s">
        <v>13</v>
      </c>
      <c r="U94" s="387" t="s">
        <v>13</v>
      </c>
    </row>
    <row r="95" spans="1:21" s="18" customFormat="1" ht="20.149999999999999" customHeight="1" x14ac:dyDescent="0.25">
      <c r="A95" s="283"/>
      <c r="B95" s="469" t="str">
        <f>+B94</f>
        <v>ZRES</v>
      </c>
      <c r="C95" s="481" t="str">
        <f>+C94</f>
        <v>PUC 3</v>
      </c>
      <c r="D95" s="285"/>
      <c r="E95" s="149" t="s">
        <v>631</v>
      </c>
      <c r="F95" s="461" t="s">
        <v>400</v>
      </c>
      <c r="G95" s="149"/>
      <c r="H95" s="149"/>
      <c r="I95" s="149" t="s">
        <v>633</v>
      </c>
      <c r="J95" s="150" t="s">
        <v>420</v>
      </c>
      <c r="K95" s="286"/>
      <c r="L95" s="286"/>
      <c r="M95" s="286"/>
      <c r="N95" s="286"/>
      <c r="O95" s="287"/>
      <c r="P95" s="389"/>
      <c r="Q95" s="390"/>
      <c r="R95" s="388"/>
      <c r="S95" s="391"/>
      <c r="T95" s="392"/>
      <c r="U95" s="393" t="s">
        <v>13</v>
      </c>
    </row>
    <row r="96" spans="1:21" s="18" customFormat="1" ht="20.149999999999999" customHeight="1" x14ac:dyDescent="0.25">
      <c r="A96" s="283"/>
      <c r="B96" s="469" t="str">
        <f>+B95</f>
        <v>ZRES</v>
      </c>
      <c r="C96" s="481" t="str">
        <f>+C95</f>
        <v>PUC 3</v>
      </c>
      <c r="D96" s="285"/>
      <c r="E96" s="149" t="s">
        <v>632</v>
      </c>
      <c r="F96" s="461" t="s">
        <v>404</v>
      </c>
      <c r="G96" s="149"/>
      <c r="H96" s="149"/>
      <c r="I96" s="149" t="s">
        <v>634</v>
      </c>
      <c r="J96" s="150" t="s">
        <v>420</v>
      </c>
      <c r="K96" s="286"/>
      <c r="L96" s="286"/>
      <c r="M96" s="286"/>
      <c r="N96" s="286"/>
      <c r="O96" s="287"/>
      <c r="P96" s="389"/>
      <c r="Q96" s="390"/>
      <c r="R96" s="388"/>
      <c r="S96" s="391"/>
      <c r="T96" s="392"/>
      <c r="U96" s="394"/>
    </row>
    <row r="97" spans="1:21" s="18" customFormat="1" ht="27.75" customHeight="1" x14ac:dyDescent="0.25">
      <c r="A97" s="283"/>
      <c r="B97" s="469" t="str">
        <f t="shared" ref="B97:B107" si="17">+B96</f>
        <v>ZRES</v>
      </c>
      <c r="C97" s="284" t="str">
        <f>+C94</f>
        <v>PUC 3</v>
      </c>
      <c r="D97" s="259" t="str">
        <f t="shared" ref="D97:D103" si="18">K97</f>
        <v>MUP11</v>
      </c>
      <c r="E97" s="260" t="s">
        <v>603</v>
      </c>
      <c r="F97" s="288"/>
      <c r="G97" s="289"/>
      <c r="H97" s="289"/>
      <c r="I97" s="148" t="s">
        <v>635</v>
      </c>
      <c r="J97" s="150" t="s">
        <v>420</v>
      </c>
      <c r="K97" s="151" t="s">
        <v>88</v>
      </c>
      <c r="L97" s="286">
        <v>54052</v>
      </c>
      <c r="M97" s="286">
        <f t="shared" ref="M97:M105" si="19">L97+10000</f>
        <v>64052</v>
      </c>
      <c r="N97" s="286"/>
      <c r="O97" s="287" t="s">
        <v>512</v>
      </c>
      <c r="P97" s="379"/>
      <c r="Q97" s="372" t="s">
        <v>35</v>
      </c>
      <c r="R97" s="372" t="s">
        <v>521</v>
      </c>
      <c r="S97" s="375"/>
      <c r="T97" s="380" t="s">
        <v>13</v>
      </c>
      <c r="U97" s="378"/>
    </row>
    <row r="98" spans="1:21" s="18" customFormat="1" ht="30" customHeight="1" x14ac:dyDescent="0.25">
      <c r="A98" s="283"/>
      <c r="B98" s="469" t="str">
        <f t="shared" si="17"/>
        <v>ZRES</v>
      </c>
      <c r="C98" s="284" t="str">
        <f>+C95</f>
        <v>PUC 3</v>
      </c>
      <c r="D98" s="259" t="str">
        <f t="shared" si="18"/>
        <v>MUP18</v>
      </c>
      <c r="E98" s="260" t="s">
        <v>604</v>
      </c>
      <c r="F98" s="288"/>
      <c r="G98" s="289"/>
      <c r="H98" s="289"/>
      <c r="I98" s="148" t="s">
        <v>636</v>
      </c>
      <c r="J98" s="150" t="s">
        <v>420</v>
      </c>
      <c r="K98" s="151" t="s">
        <v>352</v>
      </c>
      <c r="L98" s="286">
        <v>54098</v>
      </c>
      <c r="M98" s="286">
        <f t="shared" si="19"/>
        <v>64098</v>
      </c>
      <c r="N98" s="286"/>
      <c r="O98" s="287" t="s">
        <v>512</v>
      </c>
      <c r="P98" s="379"/>
      <c r="Q98" s="372" t="s">
        <v>35</v>
      </c>
      <c r="R98" s="372" t="s">
        <v>520</v>
      </c>
      <c r="S98" s="375"/>
      <c r="T98" s="380" t="s">
        <v>13</v>
      </c>
      <c r="U98" s="378"/>
    </row>
    <row r="99" spans="1:21" s="18" customFormat="1" ht="27" customHeight="1" x14ac:dyDescent="0.25">
      <c r="A99" s="283"/>
      <c r="B99" s="469" t="str">
        <f t="shared" si="17"/>
        <v>ZRES</v>
      </c>
      <c r="C99" s="284" t="str">
        <f>+C96</f>
        <v>PUC 3</v>
      </c>
      <c r="D99" s="259" t="str">
        <f t="shared" si="18"/>
        <v>MUP50</v>
      </c>
      <c r="E99" s="260" t="s">
        <v>605</v>
      </c>
      <c r="F99" s="288"/>
      <c r="G99" s="289"/>
      <c r="H99" s="289"/>
      <c r="I99" s="148" t="s">
        <v>637</v>
      </c>
      <c r="J99" s="150" t="s">
        <v>420</v>
      </c>
      <c r="K99" s="151" t="s">
        <v>547</v>
      </c>
      <c r="L99" s="286">
        <v>54040</v>
      </c>
      <c r="M99" s="286">
        <f t="shared" si="19"/>
        <v>64040</v>
      </c>
      <c r="N99" s="286"/>
      <c r="O99" s="287" t="s">
        <v>512</v>
      </c>
      <c r="P99" s="379"/>
      <c r="Q99" s="372" t="s">
        <v>35</v>
      </c>
      <c r="R99" s="372" t="s">
        <v>522</v>
      </c>
      <c r="S99" s="375"/>
      <c r="T99" s="380" t="s">
        <v>13</v>
      </c>
      <c r="U99" s="378"/>
    </row>
    <row r="100" spans="1:21" s="18" customFormat="1" ht="27.75" customHeight="1" x14ac:dyDescent="0.25">
      <c r="A100" s="283"/>
      <c r="B100" s="469" t="str">
        <f t="shared" si="17"/>
        <v>ZRES</v>
      </c>
      <c r="C100" s="284" t="str">
        <f>+C96</f>
        <v>PUC 3</v>
      </c>
      <c r="D100" s="259" t="str">
        <f t="shared" si="18"/>
        <v>MUP51</v>
      </c>
      <c r="E100" s="260" t="s">
        <v>606</v>
      </c>
      <c r="F100" s="288"/>
      <c r="G100" s="289"/>
      <c r="H100" s="289"/>
      <c r="I100" s="148" t="s">
        <v>638</v>
      </c>
      <c r="J100" s="150" t="s">
        <v>420</v>
      </c>
      <c r="K100" s="151" t="s">
        <v>548</v>
      </c>
      <c r="L100" s="286">
        <v>54042</v>
      </c>
      <c r="M100" s="286">
        <f t="shared" si="19"/>
        <v>64042</v>
      </c>
      <c r="N100" s="286"/>
      <c r="O100" s="287" t="s">
        <v>512</v>
      </c>
      <c r="P100" s="379"/>
      <c r="Q100" s="372" t="s">
        <v>35</v>
      </c>
      <c r="R100" s="372" t="s">
        <v>523</v>
      </c>
      <c r="S100" s="375"/>
      <c r="T100" s="380" t="s">
        <v>13</v>
      </c>
      <c r="U100" s="378"/>
    </row>
    <row r="101" spans="1:21" s="18" customFormat="1" ht="30" customHeight="1" x14ac:dyDescent="0.25">
      <c r="A101" s="283"/>
      <c r="B101" s="469" t="str">
        <f t="shared" si="17"/>
        <v>ZRES</v>
      </c>
      <c r="C101" s="284" t="str">
        <f>+C96</f>
        <v>PUC 3</v>
      </c>
      <c r="D101" s="259" t="str">
        <f t="shared" si="18"/>
        <v>MUP52</v>
      </c>
      <c r="E101" s="260" t="s">
        <v>607</v>
      </c>
      <c r="F101" s="288"/>
      <c r="G101" s="289"/>
      <c r="H101" s="289"/>
      <c r="I101" s="148" t="s">
        <v>639</v>
      </c>
      <c r="J101" s="150" t="s">
        <v>420</v>
      </c>
      <c r="K101" s="151" t="s">
        <v>549</v>
      </c>
      <c r="L101" s="286">
        <v>54044</v>
      </c>
      <c r="M101" s="286">
        <f t="shared" si="19"/>
        <v>64044</v>
      </c>
      <c r="N101" s="286"/>
      <c r="O101" s="287" t="s">
        <v>512</v>
      </c>
      <c r="P101" s="379"/>
      <c r="Q101" s="372" t="s">
        <v>35</v>
      </c>
      <c r="R101" s="372" t="s">
        <v>524</v>
      </c>
      <c r="S101" s="375"/>
      <c r="T101" s="380" t="s">
        <v>13</v>
      </c>
      <c r="U101" s="378"/>
    </row>
    <row r="102" spans="1:21" s="18" customFormat="1" ht="30" customHeight="1" x14ac:dyDescent="0.25">
      <c r="A102" s="290"/>
      <c r="B102" s="469" t="str">
        <f t="shared" si="17"/>
        <v>ZRES</v>
      </c>
      <c r="C102" s="284" t="str">
        <f>+C97</f>
        <v>PUC 3</v>
      </c>
      <c r="D102" s="259" t="str">
        <f t="shared" si="18"/>
        <v>MUP53</v>
      </c>
      <c r="E102" s="260" t="s">
        <v>608</v>
      </c>
      <c r="F102" s="292"/>
      <c r="G102" s="293"/>
      <c r="H102" s="293"/>
      <c r="I102" s="147" t="s">
        <v>640</v>
      </c>
      <c r="J102" s="150" t="s">
        <v>420</v>
      </c>
      <c r="K102" s="151" t="s">
        <v>550</v>
      </c>
      <c r="L102" s="286">
        <v>54046</v>
      </c>
      <c r="M102" s="286">
        <f t="shared" si="19"/>
        <v>64046</v>
      </c>
      <c r="N102" s="286"/>
      <c r="O102" s="287" t="s">
        <v>512</v>
      </c>
      <c r="P102" s="379"/>
      <c r="Q102" s="396" t="s">
        <v>35</v>
      </c>
      <c r="R102" s="396" t="s">
        <v>525</v>
      </c>
      <c r="S102" s="397"/>
      <c r="T102" s="398" t="s">
        <v>13</v>
      </c>
      <c r="U102" s="399"/>
    </row>
    <row r="103" spans="1:21" s="18" customFormat="1" ht="30" customHeight="1" x14ac:dyDescent="0.25">
      <c r="A103" s="290"/>
      <c r="B103" s="469" t="str">
        <f t="shared" si="17"/>
        <v>ZRES</v>
      </c>
      <c r="C103" s="284" t="str">
        <f>+C98</f>
        <v>PUC 3</v>
      </c>
      <c r="D103" s="259" t="str">
        <f t="shared" si="18"/>
        <v>MUP54</v>
      </c>
      <c r="E103" s="260" t="s">
        <v>609</v>
      </c>
      <c r="F103" s="292"/>
      <c r="G103" s="293"/>
      <c r="H103" s="293"/>
      <c r="I103" s="147" t="s">
        <v>641</v>
      </c>
      <c r="J103" s="150" t="s">
        <v>420</v>
      </c>
      <c r="K103" s="151" t="s">
        <v>551</v>
      </c>
      <c r="L103" s="286">
        <v>54048</v>
      </c>
      <c r="M103" s="286">
        <f t="shared" si="19"/>
        <v>64048</v>
      </c>
      <c r="N103" s="286"/>
      <c r="O103" s="287" t="s">
        <v>512</v>
      </c>
      <c r="P103" s="379"/>
      <c r="Q103" s="396" t="s">
        <v>35</v>
      </c>
      <c r="R103" s="396" t="s">
        <v>525</v>
      </c>
      <c r="S103" s="397"/>
      <c r="T103" s="398" t="s">
        <v>13</v>
      </c>
      <c r="U103" s="399"/>
    </row>
    <row r="104" spans="1:21" s="18" customFormat="1" ht="30" customHeight="1" x14ac:dyDescent="0.25">
      <c r="A104" s="290"/>
      <c r="B104" s="469" t="str">
        <f t="shared" si="17"/>
        <v>ZRES</v>
      </c>
      <c r="C104" s="291" t="str">
        <f>+C97</f>
        <v>PUC 3</v>
      </c>
      <c r="D104" s="259" t="s">
        <v>87</v>
      </c>
      <c r="E104" s="260" t="s">
        <v>883</v>
      </c>
      <c r="F104" s="292"/>
      <c r="G104" s="293"/>
      <c r="H104" s="293"/>
      <c r="I104" s="147" t="s">
        <v>879</v>
      </c>
      <c r="J104" s="150" t="s">
        <v>420</v>
      </c>
      <c r="K104" s="261" t="s">
        <v>87</v>
      </c>
      <c r="L104" s="286">
        <v>54050</v>
      </c>
      <c r="M104" s="286">
        <f t="shared" si="19"/>
        <v>64050</v>
      </c>
      <c r="N104" s="286"/>
      <c r="O104" s="287"/>
      <c r="P104" s="379"/>
      <c r="Q104" s="396"/>
      <c r="R104" s="396"/>
      <c r="S104" s="397"/>
      <c r="T104" s="398" t="s">
        <v>13</v>
      </c>
      <c r="U104" s="399"/>
    </row>
    <row r="105" spans="1:21" s="18" customFormat="1" ht="27.75" customHeight="1" x14ac:dyDescent="0.25">
      <c r="A105" s="283"/>
      <c r="B105" s="469" t="str">
        <f t="shared" si="17"/>
        <v>ZRES</v>
      </c>
      <c r="C105" s="284" t="str">
        <f>+C98</f>
        <v>PUC 3</v>
      </c>
      <c r="D105" s="259" t="str">
        <f>K105</f>
        <v>MUP12</v>
      </c>
      <c r="E105" s="260" t="s">
        <v>878</v>
      </c>
      <c r="F105" s="288"/>
      <c r="G105" s="289"/>
      <c r="H105" s="289"/>
      <c r="I105" s="289"/>
      <c r="J105" s="150"/>
      <c r="K105" s="151" t="s">
        <v>89</v>
      </c>
      <c r="L105" s="286">
        <v>54054</v>
      </c>
      <c r="M105" s="286">
        <f t="shared" si="19"/>
        <v>64054</v>
      </c>
      <c r="N105" s="286"/>
      <c r="O105" s="287" t="s">
        <v>512</v>
      </c>
      <c r="P105" s="379"/>
      <c r="Q105" s="372" t="s">
        <v>35</v>
      </c>
      <c r="R105" s="395" t="s">
        <v>877</v>
      </c>
      <c r="S105" s="375"/>
      <c r="T105" s="380" t="s">
        <v>13</v>
      </c>
      <c r="U105" s="378"/>
    </row>
    <row r="106" spans="1:21" s="18" customFormat="1" ht="30" customHeight="1" x14ac:dyDescent="0.25">
      <c r="A106" s="283"/>
      <c r="B106" s="469" t="str">
        <f t="shared" si="17"/>
        <v>ZRES</v>
      </c>
      <c r="C106" s="284" t="str">
        <f>+C97</f>
        <v>PUC 3</v>
      </c>
      <c r="D106" s="261"/>
      <c r="E106" s="301"/>
      <c r="F106" s="288"/>
      <c r="G106" s="289"/>
      <c r="H106" s="289"/>
      <c r="I106" s="289"/>
      <c r="J106" s="150"/>
      <c r="K106" s="151"/>
      <c r="L106" s="286"/>
      <c r="M106" s="286"/>
      <c r="N106" s="286"/>
      <c r="O106" s="287"/>
      <c r="P106" s="379"/>
      <c r="Q106" s="372"/>
      <c r="R106" s="372"/>
      <c r="S106" s="375" t="s">
        <v>13</v>
      </c>
      <c r="T106" s="380" t="s">
        <v>13</v>
      </c>
      <c r="U106" s="378"/>
    </row>
    <row r="107" spans="1:21" s="18" customFormat="1" ht="27.75" customHeight="1" thickBot="1" x14ac:dyDescent="0.3">
      <c r="A107" s="283"/>
      <c r="B107" s="469" t="str">
        <f t="shared" si="17"/>
        <v>ZRES</v>
      </c>
      <c r="C107" s="284" t="str">
        <f>+C98</f>
        <v>PUC 3</v>
      </c>
      <c r="D107" s="261"/>
      <c r="E107" s="301"/>
      <c r="F107" s="288"/>
      <c r="G107" s="289"/>
      <c r="H107" s="289"/>
      <c r="I107" s="289"/>
      <c r="J107" s="150"/>
      <c r="K107" s="151"/>
      <c r="L107" s="286"/>
      <c r="M107" s="468"/>
      <c r="N107" s="468"/>
      <c r="O107" s="287"/>
      <c r="P107" s="379"/>
      <c r="Q107" s="372"/>
      <c r="R107" s="395"/>
      <c r="S107" s="375" t="s">
        <v>13</v>
      </c>
      <c r="T107" s="380" t="s">
        <v>13</v>
      </c>
      <c r="U107" s="378"/>
    </row>
    <row r="108" spans="1:21" s="18" customFormat="1" ht="30" customHeight="1" x14ac:dyDescent="0.25">
      <c r="A108" s="236" t="str">
        <f>+E108</f>
        <v>CPZURCLSGL01</v>
      </c>
      <c r="B108" s="238" t="s">
        <v>44</v>
      </c>
      <c r="C108" s="238" t="s">
        <v>148</v>
      </c>
      <c r="D108" s="263"/>
      <c r="E108" s="264" t="s">
        <v>135</v>
      </c>
      <c r="F108" s="156"/>
      <c r="G108" s="263"/>
      <c r="H108" s="263"/>
      <c r="I108" s="263" t="s">
        <v>136</v>
      </c>
      <c r="J108" s="265" t="s">
        <v>28</v>
      </c>
      <c r="K108" s="156"/>
      <c r="L108" s="156"/>
      <c r="M108" s="343"/>
      <c r="N108" s="343"/>
      <c r="O108" s="157"/>
      <c r="P108" s="233"/>
      <c r="Q108" s="43"/>
      <c r="R108" s="42"/>
      <c r="S108" s="44"/>
      <c r="T108" s="45" t="s">
        <v>13</v>
      </c>
      <c r="U108" s="46" t="s">
        <v>13</v>
      </c>
    </row>
    <row r="109" spans="1:21" s="18" customFormat="1" ht="19.5" customHeight="1" x14ac:dyDescent="0.25">
      <c r="A109" s="158"/>
      <c r="B109" s="482" t="str">
        <f t="shared" ref="B109:B115" si="20">+B108</f>
        <v>YRES</v>
      </c>
      <c r="C109" s="159"/>
      <c r="D109" s="160"/>
      <c r="E109" s="850" t="s">
        <v>466</v>
      </c>
      <c r="F109" s="160" t="s">
        <v>419</v>
      </c>
      <c r="G109" s="160"/>
      <c r="H109" s="160"/>
      <c r="I109" s="159" t="s">
        <v>137</v>
      </c>
      <c r="J109" s="266" t="s">
        <v>28</v>
      </c>
      <c r="K109" s="164"/>
      <c r="L109" s="164"/>
      <c r="M109" s="344"/>
      <c r="N109" s="344"/>
      <c r="O109" s="165"/>
      <c r="P109" s="97"/>
      <c r="Q109" s="19" t="s">
        <v>35</v>
      </c>
      <c r="R109" s="23"/>
      <c r="S109" s="22"/>
      <c r="T109" s="21"/>
      <c r="U109" s="26" t="s">
        <v>13</v>
      </c>
    </row>
    <row r="110" spans="1:21" s="18" customFormat="1" ht="20.149999999999999" customHeight="1" x14ac:dyDescent="0.25">
      <c r="A110" s="158"/>
      <c r="B110" s="482" t="str">
        <f t="shared" si="20"/>
        <v>YRES</v>
      </c>
      <c r="C110" s="159"/>
      <c r="D110" s="160"/>
      <c r="E110" s="850" t="s">
        <v>467</v>
      </c>
      <c r="F110" s="160" t="s">
        <v>418</v>
      </c>
      <c r="G110" s="160"/>
      <c r="H110" s="160"/>
      <c r="I110" s="160" t="s">
        <v>138</v>
      </c>
      <c r="J110" s="266" t="s">
        <v>28</v>
      </c>
      <c r="K110" s="164"/>
      <c r="L110" s="164"/>
      <c r="M110" s="344"/>
      <c r="N110" s="344"/>
      <c r="O110" s="165"/>
      <c r="P110" s="97"/>
      <c r="Q110" s="19" t="s">
        <v>35</v>
      </c>
      <c r="R110" s="23"/>
      <c r="S110" s="22"/>
      <c r="T110" s="21"/>
      <c r="U110" s="27"/>
    </row>
    <row r="111" spans="1:21" s="18" customFormat="1" ht="27.75" customHeight="1" x14ac:dyDescent="0.25">
      <c r="A111" s="158"/>
      <c r="B111" s="482" t="str">
        <f t="shared" si="20"/>
        <v>YRES</v>
      </c>
      <c r="C111" s="159"/>
      <c r="D111" s="249"/>
      <c r="E111" s="268" t="s">
        <v>139</v>
      </c>
      <c r="F111" s="164"/>
      <c r="G111" s="160"/>
      <c r="H111" s="160"/>
      <c r="I111" s="160" t="s">
        <v>140</v>
      </c>
      <c r="J111" s="266" t="s">
        <v>429</v>
      </c>
      <c r="K111" s="164"/>
      <c r="L111" s="164"/>
      <c r="M111" s="344"/>
      <c r="N111" s="344"/>
      <c r="O111" s="165"/>
      <c r="P111" s="96"/>
      <c r="Q111" s="19" t="s">
        <v>35</v>
      </c>
      <c r="R111" s="23"/>
      <c r="S111" s="22" t="s">
        <v>14</v>
      </c>
      <c r="T111" s="20" t="s">
        <v>13</v>
      </c>
      <c r="U111" s="27"/>
    </row>
    <row r="112" spans="1:21" s="18" customFormat="1" ht="30" customHeight="1" x14ac:dyDescent="0.25">
      <c r="A112" s="158"/>
      <c r="B112" s="482" t="str">
        <f t="shared" si="20"/>
        <v>YRES</v>
      </c>
      <c r="C112" s="159"/>
      <c r="D112" s="249"/>
      <c r="E112" s="268" t="s">
        <v>141</v>
      </c>
      <c r="F112" s="164"/>
      <c r="G112" s="160"/>
      <c r="H112" s="160"/>
      <c r="I112" s="160" t="s">
        <v>142</v>
      </c>
      <c r="J112" s="266" t="s">
        <v>429</v>
      </c>
      <c r="K112" s="164"/>
      <c r="L112" s="164"/>
      <c r="M112" s="344"/>
      <c r="N112" s="344"/>
      <c r="O112" s="165"/>
      <c r="P112" s="96"/>
      <c r="Q112" s="19" t="s">
        <v>35</v>
      </c>
      <c r="R112" s="23"/>
      <c r="S112" s="22" t="s">
        <v>14</v>
      </c>
      <c r="T112" s="20" t="s">
        <v>13</v>
      </c>
      <c r="U112" s="27"/>
    </row>
    <row r="113" spans="1:21" s="18" customFormat="1" ht="27" customHeight="1" x14ac:dyDescent="0.25">
      <c r="A113" s="158"/>
      <c r="B113" s="482" t="str">
        <f t="shared" si="20"/>
        <v>YRES</v>
      </c>
      <c r="C113" s="159"/>
      <c r="D113" s="267" t="s">
        <v>54</v>
      </c>
      <c r="E113" s="268" t="s">
        <v>143</v>
      </c>
      <c r="F113" s="164"/>
      <c r="G113" s="160"/>
      <c r="H113" s="160"/>
      <c r="I113" s="160" t="s">
        <v>144</v>
      </c>
      <c r="J113" s="266"/>
      <c r="K113" s="164" t="s">
        <v>54</v>
      </c>
      <c r="L113" s="164">
        <v>59450</v>
      </c>
      <c r="M113" s="344"/>
      <c r="N113" s="344"/>
      <c r="O113" s="165"/>
      <c r="P113" s="96"/>
      <c r="Q113" s="19" t="s">
        <v>35</v>
      </c>
      <c r="R113" s="65" t="s">
        <v>285</v>
      </c>
      <c r="S113" s="22" t="s">
        <v>14</v>
      </c>
      <c r="T113" s="20" t="s">
        <v>13</v>
      </c>
      <c r="U113" s="27"/>
    </row>
    <row r="114" spans="1:21" s="18" customFormat="1" ht="27.75" customHeight="1" x14ac:dyDescent="0.25">
      <c r="A114" s="158"/>
      <c r="B114" s="482" t="str">
        <f t="shared" si="20"/>
        <v>YRES</v>
      </c>
      <c r="C114" s="159"/>
      <c r="D114" s="267" t="s">
        <v>55</v>
      </c>
      <c r="E114" s="268" t="s">
        <v>145</v>
      </c>
      <c r="F114" s="164"/>
      <c r="G114" s="160"/>
      <c r="H114" s="160"/>
      <c r="I114" s="160" t="s">
        <v>146</v>
      </c>
      <c r="J114" s="266"/>
      <c r="K114" s="164" t="s">
        <v>55</v>
      </c>
      <c r="L114" s="164">
        <v>59452</v>
      </c>
      <c r="M114" s="344"/>
      <c r="N114" s="344"/>
      <c r="O114" s="165"/>
      <c r="P114" s="96"/>
      <c r="Q114" s="19" t="s">
        <v>35</v>
      </c>
      <c r="R114" s="65" t="s">
        <v>286</v>
      </c>
      <c r="S114" s="22" t="s">
        <v>14</v>
      </c>
      <c r="T114" s="20" t="s">
        <v>13</v>
      </c>
      <c r="U114" s="27"/>
    </row>
    <row r="115" spans="1:21" s="18" customFormat="1" ht="30" customHeight="1" thickBot="1" x14ac:dyDescent="0.3">
      <c r="A115" s="166"/>
      <c r="B115" s="482" t="str">
        <f t="shared" si="20"/>
        <v>YRES</v>
      </c>
      <c r="C115" s="167"/>
      <c r="D115" s="483" t="s">
        <v>56</v>
      </c>
      <c r="E115" s="269" t="s">
        <v>284</v>
      </c>
      <c r="F115" s="171"/>
      <c r="G115" s="169"/>
      <c r="H115" s="169"/>
      <c r="I115" s="169" t="s">
        <v>147</v>
      </c>
      <c r="J115" s="270"/>
      <c r="K115" s="171" t="s">
        <v>56</v>
      </c>
      <c r="L115" s="171">
        <v>59454</v>
      </c>
      <c r="M115" s="347"/>
      <c r="N115" s="347"/>
      <c r="O115" s="172"/>
      <c r="P115" s="234"/>
      <c r="Q115" s="38" t="s">
        <v>35</v>
      </c>
      <c r="R115" s="69" t="s">
        <v>287</v>
      </c>
      <c r="S115" s="47"/>
      <c r="T115" s="48" t="s">
        <v>13</v>
      </c>
      <c r="U115" s="49"/>
    </row>
    <row r="116" spans="1:21" s="18" customFormat="1" ht="30" customHeight="1" x14ac:dyDescent="0.25">
      <c r="A116" s="635" t="str">
        <f>E116</f>
        <v>CPMUZCLSGL01</v>
      </c>
      <c r="B116" s="636" t="s">
        <v>62</v>
      </c>
      <c r="C116" s="636" t="s">
        <v>25</v>
      </c>
      <c r="D116" s="637"/>
      <c r="E116" s="638" t="s">
        <v>59</v>
      </c>
      <c r="F116" s="639"/>
      <c r="G116" s="640"/>
      <c r="H116" s="640"/>
      <c r="I116" s="640" t="s">
        <v>430</v>
      </c>
      <c r="J116" s="641" t="s">
        <v>431</v>
      </c>
      <c r="K116" s="642"/>
      <c r="L116" s="642"/>
      <c r="M116" s="643"/>
      <c r="N116" s="643"/>
      <c r="O116" s="644" t="s">
        <v>69</v>
      </c>
      <c r="P116" s="645"/>
      <c r="Q116" s="646"/>
      <c r="R116" s="646"/>
      <c r="S116" s="647"/>
      <c r="T116" s="648" t="s">
        <v>13</v>
      </c>
      <c r="U116" s="649" t="s">
        <v>13</v>
      </c>
    </row>
    <row r="117" spans="1:21" s="18" customFormat="1" ht="20.149999999999999" customHeight="1" x14ac:dyDescent="0.25">
      <c r="A117" s="600"/>
      <c r="B117" s="650" t="str">
        <f t="shared" ref="B117:B128" si="21">+B116</f>
        <v>ZRES</v>
      </c>
      <c r="C117" s="602"/>
      <c r="D117" s="603"/>
      <c r="E117" s="604" t="s">
        <v>60</v>
      </c>
      <c r="F117" s="604" t="s">
        <v>400</v>
      </c>
      <c r="G117" s="604"/>
      <c r="H117" s="604">
        <v>1</v>
      </c>
      <c r="I117" s="604" t="s">
        <v>125</v>
      </c>
      <c r="J117" s="605" t="s">
        <v>431</v>
      </c>
      <c r="K117" s="606"/>
      <c r="L117" s="606"/>
      <c r="M117" s="651"/>
      <c r="N117" s="651"/>
      <c r="O117" s="652"/>
      <c r="P117" s="653"/>
      <c r="Q117" s="609"/>
      <c r="R117" s="610"/>
      <c r="S117" s="611"/>
      <c r="T117" s="612"/>
      <c r="U117" s="613" t="s">
        <v>13</v>
      </c>
    </row>
    <row r="118" spans="1:21" s="18" customFormat="1" ht="20.149999999999999" customHeight="1" x14ac:dyDescent="0.25">
      <c r="A118" s="600"/>
      <c r="B118" s="650" t="str">
        <f t="shared" si="21"/>
        <v>ZRES</v>
      </c>
      <c r="C118" s="602"/>
      <c r="D118" s="603"/>
      <c r="E118" s="604" t="s">
        <v>61</v>
      </c>
      <c r="F118" s="604" t="s">
        <v>404</v>
      </c>
      <c r="G118" s="604"/>
      <c r="H118" s="604">
        <v>1</v>
      </c>
      <c r="I118" s="604" t="s">
        <v>126</v>
      </c>
      <c r="J118" s="605" t="s">
        <v>431</v>
      </c>
      <c r="K118" s="606"/>
      <c r="L118" s="606"/>
      <c r="M118" s="651"/>
      <c r="N118" s="651"/>
      <c r="O118" s="652"/>
      <c r="P118" s="653"/>
      <c r="Q118" s="609"/>
      <c r="R118" s="610"/>
      <c r="S118" s="611"/>
      <c r="T118" s="612"/>
      <c r="U118" s="613"/>
    </row>
    <row r="119" spans="1:21" s="18" customFormat="1" ht="27.75" customHeight="1" x14ac:dyDescent="0.25">
      <c r="A119" s="600"/>
      <c r="B119" s="650" t="str">
        <f t="shared" si="21"/>
        <v>ZRES</v>
      </c>
      <c r="C119" s="602"/>
      <c r="D119" s="614" t="s">
        <v>87</v>
      </c>
      <c r="E119" s="615" t="s">
        <v>161</v>
      </c>
      <c r="F119" s="606"/>
      <c r="G119" s="603"/>
      <c r="H119" s="603"/>
      <c r="I119" s="603" t="s">
        <v>150</v>
      </c>
      <c r="J119" s="605" t="s">
        <v>151</v>
      </c>
      <c r="K119" s="606" t="s">
        <v>87</v>
      </c>
      <c r="L119" s="606">
        <v>54050</v>
      </c>
      <c r="M119" s="651"/>
      <c r="N119" s="651"/>
      <c r="O119" s="652" t="s">
        <v>110</v>
      </c>
      <c r="P119" s="653"/>
      <c r="Q119" s="609" t="s">
        <v>35</v>
      </c>
      <c r="R119" s="610" t="s">
        <v>149</v>
      </c>
      <c r="S119" s="611" t="s">
        <v>14</v>
      </c>
      <c r="T119" s="612" t="s">
        <v>13</v>
      </c>
      <c r="U119" s="613"/>
    </row>
    <row r="120" spans="1:21" s="18" customFormat="1" ht="30" customHeight="1" x14ac:dyDescent="0.25">
      <c r="A120" s="600"/>
      <c r="B120" s="650" t="str">
        <f t="shared" si="21"/>
        <v>ZRES</v>
      </c>
      <c r="C120" s="602"/>
      <c r="D120" s="614" t="str">
        <f>K120</f>
        <v>MUP11</v>
      </c>
      <c r="E120" s="615" t="s">
        <v>162</v>
      </c>
      <c r="F120" s="606"/>
      <c r="G120" s="603"/>
      <c r="H120" s="603"/>
      <c r="I120" s="603" t="s">
        <v>152</v>
      </c>
      <c r="J120" s="605" t="s">
        <v>151</v>
      </c>
      <c r="K120" s="606" t="s">
        <v>88</v>
      </c>
      <c r="L120" s="606">
        <v>54052</v>
      </c>
      <c r="M120" s="651"/>
      <c r="N120" s="651"/>
      <c r="O120" s="652" t="s">
        <v>110</v>
      </c>
      <c r="P120" s="653"/>
      <c r="Q120" s="609" t="s">
        <v>35</v>
      </c>
      <c r="R120" s="610" t="s">
        <v>113</v>
      </c>
      <c r="S120" s="611" t="s">
        <v>14</v>
      </c>
      <c r="T120" s="612" t="s">
        <v>13</v>
      </c>
      <c r="U120" s="613"/>
    </row>
    <row r="121" spans="1:21" s="18" customFormat="1" ht="27" customHeight="1" x14ac:dyDescent="0.25">
      <c r="A121" s="600"/>
      <c r="B121" s="650" t="str">
        <f t="shared" si="21"/>
        <v>ZRES</v>
      </c>
      <c r="C121" s="602"/>
      <c r="D121" s="614" t="str">
        <f>K121</f>
        <v>MUP12</v>
      </c>
      <c r="E121" s="615" t="s">
        <v>163</v>
      </c>
      <c r="F121" s="606"/>
      <c r="G121" s="603"/>
      <c r="H121" s="603"/>
      <c r="I121" s="603" t="s">
        <v>153</v>
      </c>
      <c r="J121" s="605" t="s">
        <v>151</v>
      </c>
      <c r="K121" s="606" t="s">
        <v>89</v>
      </c>
      <c r="L121" s="606">
        <v>54054</v>
      </c>
      <c r="M121" s="651"/>
      <c r="N121" s="651"/>
      <c r="O121" s="652" t="s">
        <v>110</v>
      </c>
      <c r="P121" s="653"/>
      <c r="Q121" s="609" t="s">
        <v>35</v>
      </c>
      <c r="R121" s="610" t="s">
        <v>114</v>
      </c>
      <c r="S121" s="611" t="s">
        <v>14</v>
      </c>
      <c r="T121" s="612" t="s">
        <v>13</v>
      </c>
      <c r="U121" s="613"/>
    </row>
    <row r="122" spans="1:21" s="18" customFormat="1" ht="27.75" customHeight="1" x14ac:dyDescent="0.25">
      <c r="A122" s="600"/>
      <c r="B122" s="650" t="str">
        <f t="shared" si="21"/>
        <v>ZRES</v>
      </c>
      <c r="C122" s="602"/>
      <c r="D122" s="614" t="str">
        <f>K122</f>
        <v>MUP13</v>
      </c>
      <c r="E122" s="615" t="s">
        <v>164</v>
      </c>
      <c r="F122" s="606"/>
      <c r="G122" s="603"/>
      <c r="H122" s="603"/>
      <c r="I122" s="603" t="s">
        <v>154</v>
      </c>
      <c r="J122" s="605" t="s">
        <v>151</v>
      </c>
      <c r="K122" s="606" t="s">
        <v>90</v>
      </c>
      <c r="L122" s="607">
        <v>54056</v>
      </c>
      <c r="M122" s="654"/>
      <c r="N122" s="654"/>
      <c r="O122" s="652" t="s">
        <v>110</v>
      </c>
      <c r="P122" s="653"/>
      <c r="Q122" s="609" t="s">
        <v>35</v>
      </c>
      <c r="R122" s="610" t="s">
        <v>115</v>
      </c>
      <c r="S122" s="611" t="s">
        <v>14</v>
      </c>
      <c r="T122" s="612" t="s">
        <v>13</v>
      </c>
      <c r="U122" s="613"/>
    </row>
    <row r="123" spans="1:21" s="18" customFormat="1" ht="30" customHeight="1" x14ac:dyDescent="0.25">
      <c r="A123" s="600"/>
      <c r="B123" s="650" t="str">
        <f t="shared" si="21"/>
        <v>ZRES</v>
      </c>
      <c r="C123" s="602"/>
      <c r="D123" s="614" t="str">
        <f>K123</f>
        <v>MUP14</v>
      </c>
      <c r="E123" s="615" t="s">
        <v>165</v>
      </c>
      <c r="F123" s="606"/>
      <c r="G123" s="603"/>
      <c r="H123" s="603"/>
      <c r="I123" s="603" t="s">
        <v>155</v>
      </c>
      <c r="J123" s="605" t="s">
        <v>151</v>
      </c>
      <c r="K123" s="606" t="s">
        <v>91</v>
      </c>
      <c r="L123" s="606">
        <v>54058</v>
      </c>
      <c r="M123" s="651"/>
      <c r="N123" s="651"/>
      <c r="O123" s="652" t="s">
        <v>110</v>
      </c>
      <c r="P123" s="653"/>
      <c r="Q123" s="609" t="s">
        <v>35</v>
      </c>
      <c r="R123" s="610" t="s">
        <v>116</v>
      </c>
      <c r="S123" s="611" t="s">
        <v>14</v>
      </c>
      <c r="T123" s="612" t="s">
        <v>13</v>
      </c>
      <c r="U123" s="613"/>
    </row>
    <row r="124" spans="1:21" s="18" customFormat="1" ht="30" customHeight="1" x14ac:dyDescent="0.25">
      <c r="A124" s="600"/>
      <c r="B124" s="650" t="str">
        <f t="shared" si="21"/>
        <v>ZRES</v>
      </c>
      <c r="C124" s="602"/>
      <c r="D124" s="614" t="s">
        <v>92</v>
      </c>
      <c r="E124" s="615" t="s">
        <v>166</v>
      </c>
      <c r="F124" s="606"/>
      <c r="G124" s="603"/>
      <c r="H124" s="603"/>
      <c r="I124" s="603" t="s">
        <v>156</v>
      </c>
      <c r="J124" s="605" t="s">
        <v>151</v>
      </c>
      <c r="K124" s="606" t="s">
        <v>92</v>
      </c>
      <c r="L124" s="606">
        <v>54060</v>
      </c>
      <c r="M124" s="655"/>
      <c r="N124" s="655"/>
      <c r="O124" s="656" t="s">
        <v>110</v>
      </c>
      <c r="P124" s="653"/>
      <c r="Q124" s="630" t="s">
        <v>35</v>
      </c>
      <c r="R124" s="631" t="s">
        <v>117</v>
      </c>
      <c r="S124" s="611" t="s">
        <v>14</v>
      </c>
      <c r="T124" s="612" t="s">
        <v>13</v>
      </c>
      <c r="U124" s="613"/>
    </row>
    <row r="125" spans="1:21" s="18" customFormat="1" ht="30" customHeight="1" x14ac:dyDescent="0.25">
      <c r="A125" s="657"/>
      <c r="B125" s="650" t="str">
        <f t="shared" si="21"/>
        <v>ZRES</v>
      </c>
      <c r="C125" s="658"/>
      <c r="D125" s="659" t="s">
        <v>121</v>
      </c>
      <c r="E125" s="615" t="s">
        <v>167</v>
      </c>
      <c r="F125" s="593"/>
      <c r="G125" s="587"/>
      <c r="H125" s="587"/>
      <c r="I125" s="587" t="s">
        <v>157</v>
      </c>
      <c r="J125" s="592" t="s">
        <v>158</v>
      </c>
      <c r="K125" s="593" t="s">
        <v>121</v>
      </c>
      <c r="L125" s="593">
        <v>54062</v>
      </c>
      <c r="M125" s="660"/>
      <c r="N125" s="660"/>
      <c r="O125" s="656" t="s">
        <v>110</v>
      </c>
      <c r="P125" s="661"/>
      <c r="Q125" s="630" t="s">
        <v>35</v>
      </c>
      <c r="R125" s="631" t="s">
        <v>118</v>
      </c>
      <c r="S125" s="611" t="s">
        <v>14</v>
      </c>
      <c r="T125" s="598"/>
      <c r="U125" s="599"/>
    </row>
    <row r="126" spans="1:21" s="18" customFormat="1" ht="30" customHeight="1" x14ac:dyDescent="0.25">
      <c r="A126" s="657"/>
      <c r="B126" s="650" t="str">
        <f t="shared" si="21"/>
        <v>ZRES</v>
      </c>
      <c r="C126" s="658"/>
      <c r="D126" s="662" t="s">
        <v>122</v>
      </c>
      <c r="E126" s="615" t="s">
        <v>168</v>
      </c>
      <c r="F126" s="593"/>
      <c r="G126" s="587"/>
      <c r="H126" s="587"/>
      <c r="I126" s="587" t="s">
        <v>159</v>
      </c>
      <c r="J126" s="592" t="s">
        <v>158</v>
      </c>
      <c r="K126" s="593" t="s">
        <v>122</v>
      </c>
      <c r="L126" s="593">
        <v>54064</v>
      </c>
      <c r="M126" s="660"/>
      <c r="N126" s="660"/>
      <c r="O126" s="656" t="s">
        <v>110</v>
      </c>
      <c r="P126" s="661"/>
      <c r="Q126" s="630" t="s">
        <v>35</v>
      </c>
      <c r="R126" s="631" t="s">
        <v>119</v>
      </c>
      <c r="S126" s="611" t="s">
        <v>14</v>
      </c>
      <c r="T126" s="598"/>
      <c r="U126" s="599"/>
    </row>
    <row r="127" spans="1:21" s="18" customFormat="1" ht="30" customHeight="1" x14ac:dyDescent="0.25">
      <c r="A127" s="657"/>
      <c r="B127" s="650" t="str">
        <f t="shared" si="21"/>
        <v>ZRES</v>
      </c>
      <c r="C127" s="658"/>
      <c r="D127" s="659" t="s">
        <v>123</v>
      </c>
      <c r="E127" s="615" t="s">
        <v>169</v>
      </c>
      <c r="F127" s="593"/>
      <c r="G127" s="587"/>
      <c r="H127" s="587"/>
      <c r="I127" s="587" t="s">
        <v>160</v>
      </c>
      <c r="J127" s="592" t="s">
        <v>158</v>
      </c>
      <c r="K127" s="593" t="s">
        <v>123</v>
      </c>
      <c r="L127" s="593">
        <v>54066</v>
      </c>
      <c r="M127" s="663"/>
      <c r="N127" s="663"/>
      <c r="O127" s="652" t="s">
        <v>110</v>
      </c>
      <c r="P127" s="661"/>
      <c r="Q127" s="609" t="s">
        <v>35</v>
      </c>
      <c r="R127" s="610" t="s">
        <v>120</v>
      </c>
      <c r="S127" s="611" t="s">
        <v>14</v>
      </c>
      <c r="T127" s="598"/>
      <c r="U127" s="599"/>
    </row>
    <row r="128" spans="1:21" s="18" customFormat="1" ht="30" customHeight="1" thickBot="1" x14ac:dyDescent="0.3">
      <c r="A128" s="664"/>
      <c r="B128" s="650" t="str">
        <f t="shared" si="21"/>
        <v>ZRES</v>
      </c>
      <c r="C128" s="665"/>
      <c r="D128" s="666" t="s">
        <v>352</v>
      </c>
      <c r="E128" s="667" t="s">
        <v>353</v>
      </c>
      <c r="F128" s="668"/>
      <c r="G128" s="669"/>
      <c r="H128" s="669"/>
      <c r="I128" s="669" t="s">
        <v>432</v>
      </c>
      <c r="J128" s="670" t="s">
        <v>158</v>
      </c>
      <c r="K128" s="668"/>
      <c r="L128" s="668">
        <v>54068</v>
      </c>
      <c r="M128" s="671"/>
      <c r="N128" s="671"/>
      <c r="O128" s="672" t="s">
        <v>110</v>
      </c>
      <c r="P128" s="661"/>
      <c r="Q128" s="609" t="s">
        <v>35</v>
      </c>
      <c r="R128" s="631" t="s">
        <v>318</v>
      </c>
      <c r="S128" s="611" t="s">
        <v>14</v>
      </c>
      <c r="T128" s="598"/>
      <c r="U128" s="599"/>
    </row>
    <row r="129" spans="1:21" s="18" customFormat="1" ht="30" customHeight="1" x14ac:dyDescent="0.3">
      <c r="A129" s="256" t="str">
        <f>E129</f>
        <v>CPMUZCLSGL10</v>
      </c>
      <c r="B129" s="296" t="s">
        <v>62</v>
      </c>
      <c r="C129" s="479" t="s">
        <v>63</v>
      </c>
      <c r="D129" s="297"/>
      <c r="E129" s="308" t="s">
        <v>610</v>
      </c>
      <c r="F129" s="299"/>
      <c r="G129" s="298"/>
      <c r="H129" s="298"/>
      <c r="I129" s="298" t="s">
        <v>613</v>
      </c>
      <c r="J129" s="144" t="s">
        <v>13</v>
      </c>
      <c r="K129" s="300"/>
      <c r="L129" s="300"/>
      <c r="M129" s="300"/>
      <c r="N129" s="300"/>
      <c r="O129" s="296" t="s">
        <v>69</v>
      </c>
      <c r="P129" s="367">
        <v>41995</v>
      </c>
      <c r="Q129" s="368"/>
      <c r="R129" s="366"/>
      <c r="S129" s="369"/>
      <c r="T129" s="370" t="s">
        <v>13</v>
      </c>
      <c r="U129" s="371" t="s">
        <v>13</v>
      </c>
    </row>
    <row r="130" spans="1:21" s="18" customFormat="1" ht="20.149999999999999" customHeight="1" x14ac:dyDescent="0.25">
      <c r="A130" s="283"/>
      <c r="B130" s="469" t="str">
        <f t="shared" ref="B130:C132" si="22">+B129</f>
        <v>ZRES</v>
      </c>
      <c r="C130" s="284" t="str">
        <f t="shared" si="22"/>
        <v>TIVOLI</v>
      </c>
      <c r="D130" s="285"/>
      <c r="E130" s="149" t="s">
        <v>611</v>
      </c>
      <c r="F130" s="604" t="s">
        <v>400</v>
      </c>
      <c r="G130" s="149"/>
      <c r="H130" s="149"/>
      <c r="I130" s="149" t="s">
        <v>614</v>
      </c>
      <c r="J130" s="150" t="s">
        <v>13</v>
      </c>
      <c r="K130" s="286"/>
      <c r="L130" s="286"/>
      <c r="M130" s="286"/>
      <c r="N130" s="286"/>
      <c r="O130" s="287"/>
      <c r="P130" s="373"/>
      <c r="Q130" s="374"/>
      <c r="R130" s="372"/>
      <c r="S130" s="375"/>
      <c r="T130" s="376"/>
      <c r="U130" s="377" t="s">
        <v>13</v>
      </c>
    </row>
    <row r="131" spans="1:21" s="18" customFormat="1" ht="20.149999999999999" customHeight="1" x14ac:dyDescent="0.25">
      <c r="A131" s="283"/>
      <c r="B131" s="469" t="str">
        <f t="shared" si="22"/>
        <v>ZRES</v>
      </c>
      <c r="C131" s="284" t="str">
        <f t="shared" si="22"/>
        <v>TIVOLI</v>
      </c>
      <c r="D131" s="285"/>
      <c r="E131" s="149" t="s">
        <v>612</v>
      </c>
      <c r="F131" s="604" t="s">
        <v>404</v>
      </c>
      <c r="G131" s="149"/>
      <c r="H131" s="149"/>
      <c r="I131" s="149" t="s">
        <v>615</v>
      </c>
      <c r="J131" s="150" t="s">
        <v>13</v>
      </c>
      <c r="K131" s="286"/>
      <c r="L131" s="286"/>
      <c r="M131" s="286"/>
      <c r="N131" s="286"/>
      <c r="O131" s="287"/>
      <c r="P131" s="373"/>
      <c r="Q131" s="374"/>
      <c r="R131" s="372"/>
      <c r="S131" s="375"/>
      <c r="T131" s="376"/>
      <c r="U131" s="378"/>
    </row>
    <row r="132" spans="1:21" s="18" customFormat="1" ht="20.149999999999999" customHeight="1" x14ac:dyDescent="0.25">
      <c r="A132" s="283"/>
      <c r="B132" s="469" t="str">
        <f t="shared" si="22"/>
        <v>ZRES</v>
      </c>
      <c r="C132" s="284" t="str">
        <f t="shared" si="22"/>
        <v>TIVOLI</v>
      </c>
      <c r="D132" s="285"/>
      <c r="E132" s="149"/>
      <c r="F132" s="450"/>
      <c r="G132" s="149"/>
      <c r="H132" s="149"/>
      <c r="I132" s="149"/>
      <c r="J132" s="150" t="s">
        <v>13</v>
      </c>
      <c r="K132" s="286"/>
      <c r="L132" s="286"/>
      <c r="M132" s="286"/>
      <c r="N132" s="286"/>
      <c r="O132" s="287"/>
      <c r="P132" s="373"/>
      <c r="Q132" s="374"/>
      <c r="R132" s="372"/>
      <c r="S132" s="375"/>
      <c r="T132" s="376"/>
      <c r="U132" s="378"/>
    </row>
    <row r="133" spans="1:21" s="18" customFormat="1" ht="27.75" customHeight="1" x14ac:dyDescent="0.25">
      <c r="A133" s="283"/>
      <c r="B133" s="469" t="str">
        <f t="shared" ref="B133:C135" si="23">+B129</f>
        <v>ZRES</v>
      </c>
      <c r="C133" s="284" t="str">
        <f t="shared" si="23"/>
        <v>TIVOLI</v>
      </c>
      <c r="D133" s="259" t="s">
        <v>363</v>
      </c>
      <c r="E133" s="301" t="s">
        <v>358</v>
      </c>
      <c r="F133" s="288"/>
      <c r="G133" s="289"/>
      <c r="H133" s="289"/>
      <c r="I133" s="289" t="s">
        <v>616</v>
      </c>
      <c r="J133" s="150" t="s">
        <v>13</v>
      </c>
      <c r="K133" s="286" t="s">
        <v>363</v>
      </c>
      <c r="L133" s="151" t="s">
        <v>720</v>
      </c>
      <c r="M133" s="286"/>
      <c r="N133" s="286"/>
      <c r="O133" s="287" t="s">
        <v>110</v>
      </c>
      <c r="P133" s="379">
        <v>41947</v>
      </c>
      <c r="Q133" s="372" t="s">
        <v>35</v>
      </c>
      <c r="R133" s="372" t="s">
        <v>712</v>
      </c>
      <c r="S133" s="381"/>
      <c r="T133" s="380" t="s">
        <v>13</v>
      </c>
      <c r="U133" s="378"/>
    </row>
    <row r="134" spans="1:21" s="18" customFormat="1" ht="30" customHeight="1" x14ac:dyDescent="0.25">
      <c r="A134" s="283"/>
      <c r="B134" s="469" t="str">
        <f t="shared" si="23"/>
        <v>ZRES</v>
      </c>
      <c r="C134" s="284" t="str">
        <f t="shared" si="23"/>
        <v>TIVOLI</v>
      </c>
      <c r="D134" s="259" t="s">
        <v>67</v>
      </c>
      <c r="E134" s="301" t="s">
        <v>359</v>
      </c>
      <c r="F134" s="288"/>
      <c r="G134" s="289"/>
      <c r="H134" s="289"/>
      <c r="I134" s="289" t="s">
        <v>617</v>
      </c>
      <c r="J134" s="150" t="s">
        <v>13</v>
      </c>
      <c r="K134" s="286" t="s">
        <v>67</v>
      </c>
      <c r="L134" s="151" t="s">
        <v>202</v>
      </c>
      <c r="M134" s="286"/>
      <c r="N134" s="286"/>
      <c r="O134" s="287" t="s">
        <v>110</v>
      </c>
      <c r="P134" s="379">
        <v>41947</v>
      </c>
      <c r="Q134" s="372" t="s">
        <v>35</v>
      </c>
      <c r="R134" s="372" t="s">
        <v>111</v>
      </c>
      <c r="S134" s="381"/>
      <c r="T134" s="380" t="s">
        <v>13</v>
      </c>
      <c r="U134" s="378"/>
    </row>
    <row r="135" spans="1:21" s="18" customFormat="1" ht="27" customHeight="1" x14ac:dyDescent="0.25">
      <c r="A135" s="283"/>
      <c r="B135" s="469" t="str">
        <f t="shared" si="23"/>
        <v>ZRES</v>
      </c>
      <c r="C135" s="284" t="str">
        <f t="shared" si="23"/>
        <v>TIVOLI</v>
      </c>
      <c r="D135" s="259" t="s">
        <v>68</v>
      </c>
      <c r="E135" s="301" t="s">
        <v>360</v>
      </c>
      <c r="F135" s="288"/>
      <c r="G135" s="289"/>
      <c r="H135" s="289"/>
      <c r="I135" s="289" t="s">
        <v>618</v>
      </c>
      <c r="J135" s="150" t="s">
        <v>13</v>
      </c>
      <c r="K135" s="286" t="s">
        <v>68</v>
      </c>
      <c r="L135" s="151" t="s">
        <v>203</v>
      </c>
      <c r="M135" s="286"/>
      <c r="N135" s="286"/>
      <c r="O135" s="287" t="s">
        <v>110</v>
      </c>
      <c r="P135" s="379">
        <v>41947</v>
      </c>
      <c r="Q135" s="372" t="s">
        <v>35</v>
      </c>
      <c r="R135" s="372" t="s">
        <v>713</v>
      </c>
      <c r="S135" s="381"/>
      <c r="T135" s="380" t="s">
        <v>13</v>
      </c>
      <c r="U135" s="378"/>
    </row>
    <row r="136" spans="1:21" s="18" customFormat="1" ht="27.75" customHeight="1" x14ac:dyDescent="0.25">
      <c r="A136" s="283"/>
      <c r="B136" s="469" t="str">
        <f>+B131</f>
        <v>ZRES</v>
      </c>
      <c r="C136" s="284" t="str">
        <f>+C131</f>
        <v>TIVOLI</v>
      </c>
      <c r="D136" s="259" t="s">
        <v>108</v>
      </c>
      <c r="E136" s="301" t="s">
        <v>361</v>
      </c>
      <c r="F136" s="288"/>
      <c r="G136" s="289"/>
      <c r="H136" s="289"/>
      <c r="I136" s="289" t="s">
        <v>619</v>
      </c>
      <c r="J136" s="150" t="s">
        <v>13</v>
      </c>
      <c r="K136" s="286" t="s">
        <v>108</v>
      </c>
      <c r="L136" s="261" t="s">
        <v>721</v>
      </c>
      <c r="M136" s="261"/>
      <c r="N136" s="261"/>
      <c r="O136" s="287" t="s">
        <v>110</v>
      </c>
      <c r="P136" s="373"/>
      <c r="Q136" s="372" t="s">
        <v>35</v>
      </c>
      <c r="R136" s="372" t="s">
        <v>714</v>
      </c>
      <c r="S136" s="381"/>
      <c r="T136" s="380" t="s">
        <v>13</v>
      </c>
      <c r="U136" s="378"/>
    </row>
    <row r="137" spans="1:21" s="18" customFormat="1" ht="27.75" customHeight="1" x14ac:dyDescent="0.25">
      <c r="A137" s="283"/>
      <c r="B137" s="469" t="str">
        <f>+B132</f>
        <v>ZRES</v>
      </c>
      <c r="C137" s="284" t="str">
        <f>+C132</f>
        <v>TIVOLI</v>
      </c>
      <c r="D137" s="259" t="s">
        <v>207</v>
      </c>
      <c r="E137" s="301" t="s">
        <v>362</v>
      </c>
      <c r="F137" s="288"/>
      <c r="G137" s="289"/>
      <c r="H137" s="289"/>
      <c r="I137" s="289" t="s">
        <v>620</v>
      </c>
      <c r="J137" s="150" t="s">
        <v>13</v>
      </c>
      <c r="K137" s="151" t="s">
        <v>207</v>
      </c>
      <c r="L137" s="261" t="s">
        <v>722</v>
      </c>
      <c r="M137" s="261"/>
      <c r="N137" s="261"/>
      <c r="O137" s="287" t="s">
        <v>110</v>
      </c>
      <c r="P137" s="373"/>
      <c r="Q137" s="372" t="s">
        <v>35</v>
      </c>
      <c r="R137" s="395" t="s">
        <v>715</v>
      </c>
      <c r="S137" s="381"/>
      <c r="T137" s="380" t="s">
        <v>13</v>
      </c>
      <c r="U137" s="378"/>
    </row>
    <row r="138" spans="1:21" s="18" customFormat="1" ht="27.75" customHeight="1" x14ac:dyDescent="0.25">
      <c r="A138" s="459"/>
      <c r="B138" s="361"/>
      <c r="C138" s="284" t="str">
        <f>+C132</f>
        <v>TIVOLI</v>
      </c>
      <c r="D138" s="259" t="s">
        <v>216</v>
      </c>
      <c r="E138" s="301" t="s">
        <v>710</v>
      </c>
      <c r="F138" s="484"/>
      <c r="G138" s="485"/>
      <c r="H138" s="485"/>
      <c r="I138" s="289" t="s">
        <v>719</v>
      </c>
      <c r="J138" s="281"/>
      <c r="K138" s="151" t="s">
        <v>216</v>
      </c>
      <c r="L138" s="261" t="s">
        <v>296</v>
      </c>
      <c r="M138" s="486"/>
      <c r="N138" s="486"/>
      <c r="O138" s="287" t="s">
        <v>110</v>
      </c>
      <c r="P138" s="373"/>
      <c r="Q138" s="372" t="s">
        <v>35</v>
      </c>
      <c r="R138" s="395" t="s">
        <v>718</v>
      </c>
      <c r="S138" s="414"/>
      <c r="T138" s="415"/>
      <c r="U138" s="416"/>
    </row>
    <row r="139" spans="1:21" s="18" customFormat="1" ht="27.75" customHeight="1" thickBot="1" x14ac:dyDescent="0.3">
      <c r="A139" s="459"/>
      <c r="B139" s="361"/>
      <c r="C139" s="284" t="str">
        <f>+C133</f>
        <v>TIVOLI</v>
      </c>
      <c r="D139" s="261" t="s">
        <v>765</v>
      </c>
      <c r="E139" s="301" t="s">
        <v>766</v>
      </c>
      <c r="F139" s="484"/>
      <c r="G139" s="485"/>
      <c r="H139" s="485"/>
      <c r="I139" s="289" t="s">
        <v>841</v>
      </c>
      <c r="J139" s="281"/>
      <c r="K139" s="151" t="s">
        <v>765</v>
      </c>
      <c r="L139" s="261" t="s">
        <v>299</v>
      </c>
      <c r="M139" s="486"/>
      <c r="N139" s="486"/>
      <c r="O139" s="287" t="s">
        <v>110</v>
      </c>
      <c r="P139" s="373"/>
      <c r="Q139" s="372" t="s">
        <v>35</v>
      </c>
      <c r="R139" s="395" t="s">
        <v>718</v>
      </c>
      <c r="S139" s="414"/>
      <c r="T139" s="415"/>
      <c r="U139" s="416"/>
    </row>
    <row r="140" spans="1:21" s="18" customFormat="1" ht="30" customHeight="1" x14ac:dyDescent="0.25">
      <c r="A140" s="236" t="str">
        <f>E140</f>
        <v>CPZUYCLSGL04</v>
      </c>
      <c r="B140" s="238" t="s">
        <v>44</v>
      </c>
      <c r="C140" s="238" t="s">
        <v>63</v>
      </c>
      <c r="D140" s="239"/>
      <c r="E140" s="240" t="s">
        <v>173</v>
      </c>
      <c r="F140" s="241"/>
      <c r="G140" s="242"/>
      <c r="H140" s="242"/>
      <c r="I140" s="242" t="s">
        <v>174</v>
      </c>
      <c r="J140" s="155" t="s">
        <v>429</v>
      </c>
      <c r="K140" s="243"/>
      <c r="L140" s="243"/>
      <c r="M140" s="243"/>
      <c r="N140" s="243"/>
      <c r="O140" s="237" t="s">
        <v>69</v>
      </c>
      <c r="P140" s="64">
        <v>41995</v>
      </c>
      <c r="Q140" s="43"/>
      <c r="R140" s="42"/>
      <c r="S140" s="44"/>
      <c r="T140" s="45" t="s">
        <v>13</v>
      </c>
      <c r="U140" s="46" t="s">
        <v>13</v>
      </c>
    </row>
    <row r="141" spans="1:21" s="18" customFormat="1" ht="20.149999999999999" customHeight="1" x14ac:dyDescent="0.25">
      <c r="A141" s="244"/>
      <c r="B141" s="482" t="str">
        <f t="shared" ref="B141:B149" si="24">+B140</f>
        <v>YRES</v>
      </c>
      <c r="C141" s="245"/>
      <c r="D141" s="246"/>
      <c r="E141" s="162" t="s">
        <v>171</v>
      </c>
      <c r="F141" s="162" t="s">
        <v>419</v>
      </c>
      <c r="G141" s="162"/>
      <c r="H141" s="162"/>
      <c r="I141" s="162" t="s">
        <v>175</v>
      </c>
      <c r="J141" s="163" t="s">
        <v>429</v>
      </c>
      <c r="K141" s="247"/>
      <c r="L141" s="247"/>
      <c r="M141" s="247"/>
      <c r="N141" s="247"/>
      <c r="O141" s="248"/>
      <c r="P141" s="24"/>
      <c r="Q141" s="25"/>
      <c r="R141" s="23"/>
      <c r="S141" s="22"/>
      <c r="T141" s="21"/>
      <c r="U141" s="26" t="s">
        <v>13</v>
      </c>
    </row>
    <row r="142" spans="1:21" s="18" customFormat="1" ht="20.149999999999999" customHeight="1" x14ac:dyDescent="0.25">
      <c r="A142" s="244"/>
      <c r="B142" s="482" t="str">
        <f t="shared" si="24"/>
        <v>YRES</v>
      </c>
      <c r="C142" s="245"/>
      <c r="D142" s="246"/>
      <c r="E142" s="162" t="s">
        <v>172</v>
      </c>
      <c r="F142" s="162" t="s">
        <v>418</v>
      </c>
      <c r="G142" s="162"/>
      <c r="H142" s="162"/>
      <c r="I142" s="162" t="s">
        <v>176</v>
      </c>
      <c r="J142" s="163" t="s">
        <v>429</v>
      </c>
      <c r="K142" s="247"/>
      <c r="L142" s="247"/>
      <c r="M142" s="247"/>
      <c r="N142" s="247"/>
      <c r="O142" s="248"/>
      <c r="P142" s="24"/>
      <c r="Q142" s="25"/>
      <c r="R142" s="23"/>
      <c r="S142" s="22"/>
      <c r="T142" s="21"/>
      <c r="U142" s="27"/>
    </row>
    <row r="143" spans="1:21" s="18" customFormat="1" ht="27.75" customHeight="1" x14ac:dyDescent="0.25">
      <c r="A143" s="244"/>
      <c r="B143" s="482" t="str">
        <f t="shared" si="24"/>
        <v>YRES</v>
      </c>
      <c r="C143" s="245"/>
      <c r="D143" s="267" t="s">
        <v>185</v>
      </c>
      <c r="E143" s="268" t="s">
        <v>127</v>
      </c>
      <c r="F143" s="164"/>
      <c r="G143" s="160"/>
      <c r="H143" s="160"/>
      <c r="I143" s="160" t="s">
        <v>177</v>
      </c>
      <c r="J143" s="163"/>
      <c r="K143" s="249" t="s">
        <v>185</v>
      </c>
      <c r="L143" s="247" t="s">
        <v>131</v>
      </c>
      <c r="M143" s="247"/>
      <c r="N143" s="247"/>
      <c r="O143" s="248" t="s">
        <v>110</v>
      </c>
      <c r="P143" s="63">
        <v>41947</v>
      </c>
      <c r="Q143" s="19" t="s">
        <v>35</v>
      </c>
      <c r="R143" s="65" t="s">
        <v>712</v>
      </c>
      <c r="S143" s="22" t="s">
        <v>14</v>
      </c>
      <c r="T143" s="20" t="s">
        <v>13</v>
      </c>
      <c r="U143" s="27"/>
    </row>
    <row r="144" spans="1:21" s="18" customFormat="1" ht="30" customHeight="1" x14ac:dyDescent="0.25">
      <c r="A144" s="244"/>
      <c r="B144" s="482" t="str">
        <f t="shared" si="24"/>
        <v>YRES</v>
      </c>
      <c r="C144" s="245"/>
      <c r="D144" s="267" t="s">
        <v>186</v>
      </c>
      <c r="E144" s="268" t="s">
        <v>128</v>
      </c>
      <c r="F144" s="164"/>
      <c r="G144" s="160"/>
      <c r="H144" s="160"/>
      <c r="I144" s="160" t="s">
        <v>178</v>
      </c>
      <c r="J144" s="163"/>
      <c r="K144" s="249" t="s">
        <v>186</v>
      </c>
      <c r="L144" s="247" t="s">
        <v>132</v>
      </c>
      <c r="M144" s="247"/>
      <c r="N144" s="247"/>
      <c r="O144" s="248" t="s">
        <v>110</v>
      </c>
      <c r="P144" s="63">
        <v>41947</v>
      </c>
      <c r="Q144" s="19" t="s">
        <v>35</v>
      </c>
      <c r="R144" s="23" t="s">
        <v>111</v>
      </c>
      <c r="S144" s="22" t="s">
        <v>14</v>
      </c>
      <c r="T144" s="20" t="s">
        <v>13</v>
      </c>
      <c r="U144" s="27"/>
    </row>
    <row r="145" spans="1:21" s="18" customFormat="1" ht="27" customHeight="1" x14ac:dyDescent="0.25">
      <c r="A145" s="244"/>
      <c r="B145" s="482" t="str">
        <f t="shared" si="24"/>
        <v>YRES</v>
      </c>
      <c r="C145" s="245"/>
      <c r="D145" s="267" t="s">
        <v>187</v>
      </c>
      <c r="E145" s="268" t="s">
        <v>129</v>
      </c>
      <c r="F145" s="164"/>
      <c r="G145" s="160"/>
      <c r="H145" s="160"/>
      <c r="I145" s="160" t="s">
        <v>179</v>
      </c>
      <c r="J145" s="163"/>
      <c r="K145" s="249" t="s">
        <v>187</v>
      </c>
      <c r="L145" s="247" t="s">
        <v>133</v>
      </c>
      <c r="M145" s="247"/>
      <c r="N145" s="247"/>
      <c r="O145" s="248" t="s">
        <v>110</v>
      </c>
      <c r="P145" s="63">
        <v>41947</v>
      </c>
      <c r="Q145" s="19" t="s">
        <v>35</v>
      </c>
      <c r="R145" s="65" t="s">
        <v>713</v>
      </c>
      <c r="S145" s="22" t="s">
        <v>14</v>
      </c>
      <c r="T145" s="20" t="s">
        <v>13</v>
      </c>
      <c r="U145" s="27"/>
    </row>
    <row r="146" spans="1:21" s="18" customFormat="1" ht="27.75" customHeight="1" x14ac:dyDescent="0.25">
      <c r="A146" s="244"/>
      <c r="B146" s="482" t="str">
        <f t="shared" si="24"/>
        <v>YRES</v>
      </c>
      <c r="C146" s="245"/>
      <c r="D146" s="267" t="s">
        <v>188</v>
      </c>
      <c r="E146" s="268" t="s">
        <v>130</v>
      </c>
      <c r="F146" s="164"/>
      <c r="G146" s="160"/>
      <c r="H146" s="160"/>
      <c r="I146" s="160" t="s">
        <v>180</v>
      </c>
      <c r="J146" s="163"/>
      <c r="K146" s="249" t="s">
        <v>188</v>
      </c>
      <c r="L146" s="247" t="s">
        <v>134</v>
      </c>
      <c r="M146" s="247"/>
      <c r="N146" s="247"/>
      <c r="O146" s="248" t="s">
        <v>110</v>
      </c>
      <c r="P146" s="63">
        <v>41947</v>
      </c>
      <c r="Q146" s="19" t="s">
        <v>35</v>
      </c>
      <c r="R146" s="65" t="s">
        <v>714</v>
      </c>
      <c r="S146" s="22" t="s">
        <v>14</v>
      </c>
      <c r="T146" s="20" t="s">
        <v>13</v>
      </c>
      <c r="U146" s="27"/>
    </row>
    <row r="147" spans="1:21" s="18" customFormat="1" ht="30" customHeight="1" x14ac:dyDescent="0.25">
      <c r="A147" s="244"/>
      <c r="B147" s="482" t="str">
        <f t="shared" si="24"/>
        <v>YRES</v>
      </c>
      <c r="C147" s="245"/>
      <c r="D147" s="267" t="s">
        <v>183</v>
      </c>
      <c r="E147" s="268" t="s">
        <v>182</v>
      </c>
      <c r="F147" s="164"/>
      <c r="G147" s="160"/>
      <c r="H147" s="160"/>
      <c r="I147" s="160" t="s">
        <v>181</v>
      </c>
      <c r="J147" s="163"/>
      <c r="K147" s="249" t="s">
        <v>183</v>
      </c>
      <c r="L147" s="247" t="s">
        <v>184</v>
      </c>
      <c r="M147" s="247"/>
      <c r="N147" s="247"/>
      <c r="O147" s="248" t="s">
        <v>110</v>
      </c>
      <c r="P147" s="63">
        <v>41947</v>
      </c>
      <c r="Q147" s="19" t="s">
        <v>35</v>
      </c>
      <c r="R147" s="65" t="s">
        <v>716</v>
      </c>
      <c r="S147" s="22" t="s">
        <v>14</v>
      </c>
      <c r="T147" s="20" t="s">
        <v>13</v>
      </c>
      <c r="U147" s="27"/>
    </row>
    <row r="148" spans="1:21" s="18" customFormat="1" ht="27" customHeight="1" x14ac:dyDescent="0.25">
      <c r="A148" s="244"/>
      <c r="B148" s="482" t="str">
        <f t="shared" si="24"/>
        <v>YRES</v>
      </c>
      <c r="C148" s="245"/>
      <c r="D148" s="267" t="s">
        <v>687</v>
      </c>
      <c r="E148" s="268" t="s">
        <v>688</v>
      </c>
      <c r="F148" s="164"/>
      <c r="G148" s="160"/>
      <c r="H148" s="160"/>
      <c r="I148" s="160" t="s">
        <v>711</v>
      </c>
      <c r="J148" s="163"/>
      <c r="K148" s="249" t="s">
        <v>687</v>
      </c>
      <c r="L148" s="247" t="s">
        <v>326</v>
      </c>
      <c r="M148" s="247"/>
      <c r="N148" s="247"/>
      <c r="O148" s="248" t="s">
        <v>110</v>
      </c>
      <c r="P148" s="63"/>
      <c r="Q148" s="19" t="s">
        <v>35</v>
      </c>
      <c r="R148" s="65" t="s">
        <v>717</v>
      </c>
      <c r="S148" s="22"/>
      <c r="T148" s="20" t="s">
        <v>13</v>
      </c>
      <c r="U148" s="27"/>
    </row>
    <row r="149" spans="1:21" s="18" customFormat="1" ht="27" customHeight="1" thickBot="1" x14ac:dyDescent="0.3">
      <c r="A149" s="244"/>
      <c r="B149" s="482" t="str">
        <f t="shared" si="24"/>
        <v>YRES</v>
      </c>
      <c r="C149" s="245"/>
      <c r="D149" s="267" t="s">
        <v>762</v>
      </c>
      <c r="E149" s="268" t="s">
        <v>763</v>
      </c>
      <c r="F149" s="164"/>
      <c r="G149" s="160"/>
      <c r="H149" s="160"/>
      <c r="I149" s="160" t="s">
        <v>840</v>
      </c>
      <c r="J149" s="163"/>
      <c r="K149" s="249" t="s">
        <v>762</v>
      </c>
      <c r="L149" s="164" t="s">
        <v>327</v>
      </c>
      <c r="M149" s="247"/>
      <c r="N149" s="247"/>
      <c r="O149" s="248" t="s">
        <v>110</v>
      </c>
      <c r="P149" s="63"/>
      <c r="Q149" s="19" t="s">
        <v>35</v>
      </c>
      <c r="R149" s="65" t="s">
        <v>764</v>
      </c>
      <c r="S149" s="22"/>
      <c r="T149" s="20" t="s">
        <v>13</v>
      </c>
      <c r="U149" s="27"/>
    </row>
    <row r="150" spans="1:21" s="18" customFormat="1" ht="30" customHeight="1" x14ac:dyDescent="0.25">
      <c r="A150" s="256" t="str">
        <f>E150</f>
        <v>CPMUZCLSGL03</v>
      </c>
      <c r="B150" s="257" t="s">
        <v>62</v>
      </c>
      <c r="C150" s="257" t="s">
        <v>223</v>
      </c>
      <c r="D150" s="297"/>
      <c r="E150" s="258" t="s">
        <v>222</v>
      </c>
      <c r="F150" s="145"/>
      <c r="G150" s="223"/>
      <c r="H150" s="223"/>
      <c r="I150" s="223" t="s">
        <v>226</v>
      </c>
      <c r="J150" s="144" t="s">
        <v>433</v>
      </c>
      <c r="K150" s="300"/>
      <c r="L150" s="300"/>
      <c r="M150" s="300"/>
      <c r="N150" s="300"/>
      <c r="O150" s="296" t="s">
        <v>69</v>
      </c>
      <c r="P150" s="64">
        <v>41995</v>
      </c>
      <c r="Q150" s="43"/>
      <c r="R150" s="42"/>
      <c r="S150" s="44"/>
      <c r="T150" s="45" t="s">
        <v>13</v>
      </c>
      <c r="U150" s="46" t="s">
        <v>13</v>
      </c>
    </row>
    <row r="151" spans="1:21" s="18" customFormat="1" ht="20.149999999999999" customHeight="1" x14ac:dyDescent="0.25">
      <c r="A151" s="283"/>
      <c r="B151" s="359" t="str">
        <f t="shared" ref="B151:B157" si="25">+B150</f>
        <v>ZRES</v>
      </c>
      <c r="C151" s="284"/>
      <c r="D151" s="285"/>
      <c r="E151" s="148" t="s">
        <v>224</v>
      </c>
      <c r="F151" s="148" t="s">
        <v>400</v>
      </c>
      <c r="G151" s="148"/>
      <c r="H151" s="148"/>
      <c r="I151" s="148" t="s">
        <v>227</v>
      </c>
      <c r="J151" s="150" t="s">
        <v>433</v>
      </c>
      <c r="K151" s="286"/>
      <c r="L151" s="286"/>
      <c r="M151" s="286"/>
      <c r="N151" s="286"/>
      <c r="O151" s="287"/>
      <c r="P151" s="24"/>
      <c r="Q151" s="25"/>
      <c r="R151" s="23"/>
      <c r="S151" s="22"/>
      <c r="T151" s="21"/>
      <c r="U151" s="26" t="s">
        <v>13</v>
      </c>
    </row>
    <row r="152" spans="1:21" s="18" customFormat="1" ht="20.149999999999999" customHeight="1" x14ac:dyDescent="0.25">
      <c r="A152" s="283"/>
      <c r="B152" s="359" t="str">
        <f t="shared" si="25"/>
        <v>ZRES</v>
      </c>
      <c r="C152" s="284"/>
      <c r="D152" s="285"/>
      <c r="E152" s="148" t="s">
        <v>225</v>
      </c>
      <c r="F152" s="148" t="s">
        <v>404</v>
      </c>
      <c r="G152" s="148"/>
      <c r="H152" s="148"/>
      <c r="I152" s="148" t="s">
        <v>228</v>
      </c>
      <c r="J152" s="150" t="s">
        <v>433</v>
      </c>
      <c r="K152" s="286"/>
      <c r="L152" s="286"/>
      <c r="M152" s="286"/>
      <c r="N152" s="286"/>
      <c r="O152" s="287"/>
      <c r="P152" s="24"/>
      <c r="Q152" s="25"/>
      <c r="R152" s="23"/>
      <c r="S152" s="22"/>
      <c r="T152" s="21"/>
      <c r="U152" s="27"/>
    </row>
    <row r="153" spans="1:21" s="18" customFormat="1" ht="27.75" customHeight="1" x14ac:dyDescent="0.25">
      <c r="A153" s="283"/>
      <c r="B153" s="359" t="str">
        <f t="shared" si="25"/>
        <v>ZRES</v>
      </c>
      <c r="C153" s="284"/>
      <c r="D153" s="259" t="s">
        <v>87</v>
      </c>
      <c r="E153" s="260" t="s">
        <v>319</v>
      </c>
      <c r="F153" s="151"/>
      <c r="G153" s="148"/>
      <c r="H153" s="148"/>
      <c r="I153" s="148" t="s">
        <v>229</v>
      </c>
      <c r="J153" s="150" t="s">
        <v>13</v>
      </c>
      <c r="K153" s="286" t="str">
        <f>D153</f>
        <v>MUP10</v>
      </c>
      <c r="L153" s="151" t="s">
        <v>201</v>
      </c>
      <c r="M153" s="151"/>
      <c r="N153" s="151"/>
      <c r="O153" s="147" t="s">
        <v>323</v>
      </c>
      <c r="P153" s="63"/>
      <c r="Q153" s="19" t="s">
        <v>35</v>
      </c>
      <c r="R153" s="65" t="s">
        <v>285</v>
      </c>
      <c r="S153" s="67" t="s">
        <v>231</v>
      </c>
      <c r="T153" s="20" t="s">
        <v>13</v>
      </c>
      <c r="U153" s="27"/>
    </row>
    <row r="154" spans="1:21" s="18" customFormat="1" ht="30" customHeight="1" x14ac:dyDescent="0.25">
      <c r="A154" s="283"/>
      <c r="B154" s="359" t="str">
        <f t="shared" si="25"/>
        <v>ZRES</v>
      </c>
      <c r="C154" s="284"/>
      <c r="D154" s="259" t="s">
        <v>88</v>
      </c>
      <c r="E154" s="260" t="s">
        <v>320</v>
      </c>
      <c r="F154" s="151"/>
      <c r="G154" s="148"/>
      <c r="H154" s="148"/>
      <c r="I154" s="148" t="s">
        <v>230</v>
      </c>
      <c r="J154" s="150" t="s">
        <v>13</v>
      </c>
      <c r="K154" s="286" t="str">
        <f>D154</f>
        <v>MUP11</v>
      </c>
      <c r="L154" s="151" t="s">
        <v>202</v>
      </c>
      <c r="M154" s="151"/>
      <c r="N154" s="151"/>
      <c r="O154" s="147" t="s">
        <v>323</v>
      </c>
      <c r="P154" s="63"/>
      <c r="Q154" s="19" t="s">
        <v>35</v>
      </c>
      <c r="R154" s="65" t="s">
        <v>286</v>
      </c>
      <c r="S154" s="67" t="s">
        <v>231</v>
      </c>
      <c r="T154" s="20" t="s">
        <v>13</v>
      </c>
      <c r="U154" s="27"/>
    </row>
    <row r="155" spans="1:21" s="18" customFormat="1" ht="27" customHeight="1" x14ac:dyDescent="0.25">
      <c r="A155" s="283"/>
      <c r="B155" s="359" t="str">
        <f t="shared" si="25"/>
        <v>ZRES</v>
      </c>
      <c r="C155" s="284"/>
      <c r="D155" s="259" t="s">
        <v>89</v>
      </c>
      <c r="E155" s="260" t="s">
        <v>321</v>
      </c>
      <c r="F155" s="151"/>
      <c r="G155" s="148"/>
      <c r="H155" s="148"/>
      <c r="I155" s="148" t="s">
        <v>322</v>
      </c>
      <c r="J155" s="150" t="s">
        <v>13</v>
      </c>
      <c r="K155" s="286" t="str">
        <f>D155</f>
        <v>MUP12</v>
      </c>
      <c r="L155" s="151" t="s">
        <v>203</v>
      </c>
      <c r="M155" s="151"/>
      <c r="N155" s="151"/>
      <c r="O155" s="147" t="s">
        <v>323</v>
      </c>
      <c r="P155" s="63"/>
      <c r="Q155" s="72" t="s">
        <v>35</v>
      </c>
      <c r="R155" s="65" t="s">
        <v>287</v>
      </c>
      <c r="S155" s="22"/>
      <c r="T155" s="20" t="s">
        <v>13</v>
      </c>
      <c r="U155" s="27"/>
    </row>
    <row r="156" spans="1:21" s="18" customFormat="1" ht="27.75" customHeight="1" x14ac:dyDescent="0.25">
      <c r="A156" s="283"/>
      <c r="B156" s="359" t="str">
        <f t="shared" si="25"/>
        <v>ZRES</v>
      </c>
      <c r="C156" s="284"/>
      <c r="D156" s="261"/>
      <c r="E156" s="301"/>
      <c r="F156" s="288"/>
      <c r="G156" s="289"/>
      <c r="H156" s="289"/>
      <c r="I156" s="289"/>
      <c r="J156" s="150" t="s">
        <v>13</v>
      </c>
      <c r="K156" s="286">
        <f>D156</f>
        <v>0</v>
      </c>
      <c r="L156" s="261"/>
      <c r="M156" s="261"/>
      <c r="N156" s="261"/>
      <c r="O156" s="287"/>
      <c r="P156" s="63"/>
      <c r="Q156" s="19"/>
      <c r="R156" s="65"/>
      <c r="S156" s="61" t="s">
        <v>13</v>
      </c>
      <c r="T156" s="20" t="s">
        <v>13</v>
      </c>
      <c r="U156" s="27"/>
    </row>
    <row r="157" spans="1:21" s="18" customFormat="1" ht="30" customHeight="1" thickBot="1" x14ac:dyDescent="0.3">
      <c r="A157" s="302"/>
      <c r="B157" s="359" t="str">
        <f t="shared" si="25"/>
        <v>ZRES</v>
      </c>
      <c r="C157" s="152"/>
      <c r="D157" s="262" t="str">
        <f>K157</f>
        <v xml:space="preserve"> </v>
      </c>
      <c r="E157" s="303"/>
      <c r="F157" s="304"/>
      <c r="G157" s="305"/>
      <c r="H157" s="305"/>
      <c r="I157" s="305" t="s">
        <v>13</v>
      </c>
      <c r="J157" s="153" t="s">
        <v>13</v>
      </c>
      <c r="K157" s="306" t="s">
        <v>13</v>
      </c>
      <c r="L157" s="306" t="s">
        <v>13</v>
      </c>
      <c r="M157" s="306"/>
      <c r="N157" s="306"/>
      <c r="O157" s="307"/>
      <c r="P157" s="51"/>
      <c r="Q157" s="52" t="s">
        <v>13</v>
      </c>
      <c r="R157" s="50" t="s">
        <v>13</v>
      </c>
      <c r="S157" s="62" t="s">
        <v>13</v>
      </c>
      <c r="T157" s="48" t="s">
        <v>13</v>
      </c>
      <c r="U157" s="49"/>
    </row>
    <row r="158" spans="1:21" s="18" customFormat="1" ht="30" customHeight="1" x14ac:dyDescent="0.25">
      <c r="A158" s="236" t="str">
        <f>E158</f>
        <v>CPMUZCLSGL04</v>
      </c>
      <c r="B158" s="238" t="s">
        <v>62</v>
      </c>
      <c r="C158" s="238" t="s">
        <v>189</v>
      </c>
      <c r="D158" s="264"/>
      <c r="E158" s="264" t="s">
        <v>260</v>
      </c>
      <c r="F158" s="156"/>
      <c r="G158" s="263"/>
      <c r="H158" s="263"/>
      <c r="I158" s="263" t="s">
        <v>263</v>
      </c>
      <c r="J158" s="265" t="s">
        <v>434</v>
      </c>
      <c r="K158" s="156"/>
      <c r="L158" s="156"/>
      <c r="M158" s="343"/>
      <c r="N158" s="343"/>
      <c r="O158" s="157" t="s">
        <v>69</v>
      </c>
      <c r="P158" s="233">
        <v>41995</v>
      </c>
      <c r="Q158" s="43"/>
      <c r="R158" s="42"/>
      <c r="S158" s="44"/>
      <c r="T158" s="45" t="s">
        <v>13</v>
      </c>
      <c r="U158" s="46" t="s">
        <v>13</v>
      </c>
    </row>
    <row r="159" spans="1:21" s="18" customFormat="1" ht="20.149999999999999" customHeight="1" x14ac:dyDescent="0.25">
      <c r="A159" s="158"/>
      <c r="B159" s="360" t="str">
        <f t="shared" ref="B159:B168" si="26">+B158</f>
        <v>ZRES</v>
      </c>
      <c r="C159" s="159"/>
      <c r="D159" s="160"/>
      <c r="E159" s="160" t="s">
        <v>261</v>
      </c>
      <c r="F159" s="160" t="s">
        <v>400</v>
      </c>
      <c r="G159" s="160"/>
      <c r="H159" s="160"/>
      <c r="I159" s="160" t="s">
        <v>264</v>
      </c>
      <c r="J159" s="266" t="s">
        <v>435</v>
      </c>
      <c r="K159" s="164"/>
      <c r="L159" s="164"/>
      <c r="M159" s="344"/>
      <c r="N159" s="344"/>
      <c r="O159" s="165"/>
      <c r="P159" s="97"/>
      <c r="Q159" s="25"/>
      <c r="R159" s="23"/>
      <c r="S159" s="22"/>
      <c r="T159" s="21"/>
      <c r="U159" s="26" t="s">
        <v>13</v>
      </c>
    </row>
    <row r="160" spans="1:21" s="18" customFormat="1" ht="20.149999999999999" customHeight="1" x14ac:dyDescent="0.25">
      <c r="A160" s="158"/>
      <c r="B160" s="360" t="str">
        <f t="shared" si="26"/>
        <v>ZRES</v>
      </c>
      <c r="C160" s="159"/>
      <c r="D160" s="160"/>
      <c r="E160" s="160" t="s">
        <v>262</v>
      </c>
      <c r="F160" s="160" t="s">
        <v>404</v>
      </c>
      <c r="G160" s="160"/>
      <c r="H160" s="160"/>
      <c r="I160" s="160" t="s">
        <v>265</v>
      </c>
      <c r="J160" s="266" t="s">
        <v>435</v>
      </c>
      <c r="K160" s="164"/>
      <c r="L160" s="164"/>
      <c r="M160" s="344"/>
      <c r="N160" s="344"/>
      <c r="O160" s="165"/>
      <c r="P160" s="97"/>
      <c r="Q160" s="25"/>
      <c r="R160" s="23"/>
      <c r="S160" s="22"/>
      <c r="T160" s="21"/>
      <c r="U160" s="27"/>
    </row>
    <row r="161" spans="1:21" s="18" customFormat="1" ht="27.75" customHeight="1" x14ac:dyDescent="0.25">
      <c r="A161" s="158"/>
      <c r="B161" s="360" t="str">
        <f t="shared" si="26"/>
        <v>ZRES</v>
      </c>
      <c r="C161" s="159"/>
      <c r="D161" s="249" t="s">
        <v>92</v>
      </c>
      <c r="E161" s="268" t="s">
        <v>197</v>
      </c>
      <c r="F161" s="500" t="s">
        <v>896</v>
      </c>
      <c r="G161" s="160"/>
      <c r="H161" s="160"/>
      <c r="I161" s="160"/>
      <c r="J161" s="266" t="s">
        <v>13</v>
      </c>
      <c r="K161" s="164" t="str">
        <f t="shared" ref="K161:K168" si="27">D161</f>
        <v>MUP30</v>
      </c>
      <c r="L161" s="311" t="s">
        <v>296</v>
      </c>
      <c r="M161" s="345"/>
      <c r="N161" s="345"/>
      <c r="O161" s="165" t="s">
        <v>110</v>
      </c>
      <c r="P161" s="96">
        <v>42192</v>
      </c>
      <c r="Q161" s="19" t="s">
        <v>35</v>
      </c>
      <c r="R161" s="65" t="s">
        <v>329</v>
      </c>
      <c r="S161" s="22"/>
      <c r="T161" s="20" t="s">
        <v>13</v>
      </c>
      <c r="U161" s="27"/>
    </row>
    <row r="162" spans="1:21" s="18" customFormat="1" ht="30" customHeight="1" x14ac:dyDescent="0.25">
      <c r="A162" s="158"/>
      <c r="B162" s="360" t="str">
        <f t="shared" si="26"/>
        <v>ZRES</v>
      </c>
      <c r="C162" s="159"/>
      <c r="D162" s="267" t="s">
        <v>192</v>
      </c>
      <c r="E162" s="268" t="s">
        <v>198</v>
      </c>
      <c r="F162" s="500" t="s">
        <v>896</v>
      </c>
      <c r="G162" s="160"/>
      <c r="H162" s="160"/>
      <c r="I162" s="160" t="s">
        <v>267</v>
      </c>
      <c r="J162" s="266" t="s">
        <v>13</v>
      </c>
      <c r="K162" s="164" t="str">
        <f t="shared" si="27"/>
        <v>MUP40</v>
      </c>
      <c r="L162" s="164" t="s">
        <v>297</v>
      </c>
      <c r="M162" s="344"/>
      <c r="N162" s="344"/>
      <c r="O162" s="165" t="s">
        <v>110</v>
      </c>
      <c r="P162" s="96">
        <v>42192</v>
      </c>
      <c r="Q162" s="19" t="s">
        <v>35</v>
      </c>
      <c r="R162" s="65" t="s">
        <v>329</v>
      </c>
      <c r="S162" s="68"/>
      <c r="T162" s="20" t="s">
        <v>13</v>
      </c>
      <c r="U162" s="27"/>
    </row>
    <row r="163" spans="1:21" s="18" customFormat="1" ht="27" customHeight="1" x14ac:dyDescent="0.25">
      <c r="A163" s="158"/>
      <c r="B163" s="360" t="str">
        <f t="shared" si="26"/>
        <v>ZRES</v>
      </c>
      <c r="C163" s="159"/>
      <c r="D163" s="249" t="s">
        <v>87</v>
      </c>
      <c r="E163" s="268" t="s">
        <v>199</v>
      </c>
      <c r="F163" s="500" t="s">
        <v>896</v>
      </c>
      <c r="G163" s="160"/>
      <c r="H163" s="160"/>
      <c r="I163" s="160"/>
      <c r="J163" s="266" t="s">
        <v>13</v>
      </c>
      <c r="K163" s="164" t="str">
        <f t="shared" si="27"/>
        <v>MUP10</v>
      </c>
      <c r="L163" s="164" t="s">
        <v>201</v>
      </c>
      <c r="M163" s="344"/>
      <c r="N163" s="344"/>
      <c r="O163" s="165" t="s">
        <v>110</v>
      </c>
      <c r="P163" s="96">
        <v>42192</v>
      </c>
      <c r="Q163" s="19" t="s">
        <v>35</v>
      </c>
      <c r="R163" s="65" t="s">
        <v>329</v>
      </c>
      <c r="S163" s="22"/>
      <c r="T163" s="20" t="s">
        <v>13</v>
      </c>
      <c r="U163" s="27"/>
    </row>
    <row r="164" spans="1:21" s="18" customFormat="1" ht="27.75" customHeight="1" x14ac:dyDescent="0.25">
      <c r="A164" s="158"/>
      <c r="B164" s="360" t="str">
        <f t="shared" si="26"/>
        <v>ZRES</v>
      </c>
      <c r="C164" s="159"/>
      <c r="D164" s="267" t="s">
        <v>212</v>
      </c>
      <c r="E164" s="268" t="s">
        <v>200</v>
      </c>
      <c r="F164" s="500" t="s">
        <v>896</v>
      </c>
      <c r="G164" s="160"/>
      <c r="H164" s="160"/>
      <c r="I164" s="160" t="s">
        <v>266</v>
      </c>
      <c r="J164" s="266" t="s">
        <v>13</v>
      </c>
      <c r="K164" s="164" t="str">
        <f t="shared" si="27"/>
        <v>MUP20</v>
      </c>
      <c r="L164" s="249" t="s">
        <v>295</v>
      </c>
      <c r="M164" s="346"/>
      <c r="N164" s="346"/>
      <c r="O164" s="165" t="s">
        <v>110</v>
      </c>
      <c r="P164" s="96">
        <v>42192</v>
      </c>
      <c r="Q164" s="19" t="s">
        <v>35</v>
      </c>
      <c r="R164" s="65" t="s">
        <v>329</v>
      </c>
      <c r="S164" s="68"/>
      <c r="T164" s="20" t="s">
        <v>13</v>
      </c>
      <c r="U164" s="27"/>
    </row>
    <row r="165" spans="1:21" s="18" customFormat="1" ht="27.75" customHeight="1" x14ac:dyDescent="0.25">
      <c r="A165" s="312"/>
      <c r="B165" s="360" t="str">
        <f t="shared" si="26"/>
        <v>ZRES</v>
      </c>
      <c r="C165" s="313"/>
      <c r="D165" s="311" t="s">
        <v>88</v>
      </c>
      <c r="E165" s="268" t="s">
        <v>291</v>
      </c>
      <c r="F165" s="500" t="s">
        <v>896</v>
      </c>
      <c r="G165" s="315"/>
      <c r="H165" s="315"/>
      <c r="I165" s="315"/>
      <c r="J165" s="316"/>
      <c r="K165" s="314" t="str">
        <f t="shared" si="27"/>
        <v>MUP11</v>
      </c>
      <c r="L165" s="249" t="s">
        <v>202</v>
      </c>
      <c r="M165" s="345"/>
      <c r="N165" s="345"/>
      <c r="O165" s="317"/>
      <c r="P165" s="309"/>
      <c r="Q165" s="38"/>
      <c r="R165" s="66" t="s">
        <v>301</v>
      </c>
      <c r="S165" s="70"/>
      <c r="T165" s="40"/>
      <c r="U165" s="41"/>
    </row>
    <row r="166" spans="1:21" s="18" customFormat="1" ht="27.75" customHeight="1" x14ac:dyDescent="0.25">
      <c r="A166" s="312"/>
      <c r="B166" s="360" t="str">
        <f t="shared" si="26"/>
        <v>ZRES</v>
      </c>
      <c r="C166" s="313"/>
      <c r="D166" s="318" t="s">
        <v>288</v>
      </c>
      <c r="E166" s="268" t="s">
        <v>292</v>
      </c>
      <c r="F166" s="500" t="s">
        <v>896</v>
      </c>
      <c r="G166" s="315"/>
      <c r="H166" s="315"/>
      <c r="I166" s="315" t="s">
        <v>348</v>
      </c>
      <c r="J166" s="316"/>
      <c r="K166" s="314" t="str">
        <f t="shared" si="27"/>
        <v>MUP21</v>
      </c>
      <c r="L166" s="311" t="s">
        <v>298</v>
      </c>
      <c r="M166" s="345"/>
      <c r="N166" s="345"/>
      <c r="O166" s="165" t="s">
        <v>110</v>
      </c>
      <c r="P166" s="309"/>
      <c r="Q166" s="38"/>
      <c r="R166" s="66" t="s">
        <v>301</v>
      </c>
      <c r="S166" s="70"/>
      <c r="T166" s="40"/>
      <c r="U166" s="41"/>
    </row>
    <row r="167" spans="1:21" s="18" customFormat="1" ht="27.75" customHeight="1" x14ac:dyDescent="0.25">
      <c r="A167" s="312"/>
      <c r="B167" s="360" t="str">
        <f t="shared" si="26"/>
        <v>ZRES</v>
      </c>
      <c r="C167" s="313"/>
      <c r="D167" s="311" t="s">
        <v>289</v>
      </c>
      <c r="E167" s="268" t="s">
        <v>293</v>
      </c>
      <c r="F167" s="500" t="s">
        <v>896</v>
      </c>
      <c r="G167" s="315"/>
      <c r="H167" s="315"/>
      <c r="I167" s="315"/>
      <c r="J167" s="316"/>
      <c r="K167" s="314" t="str">
        <f t="shared" si="27"/>
        <v>MUP31</v>
      </c>
      <c r="L167" s="311" t="s">
        <v>299</v>
      </c>
      <c r="M167" s="345"/>
      <c r="N167" s="345"/>
      <c r="O167" s="317"/>
      <c r="P167" s="309"/>
      <c r="Q167" s="38"/>
      <c r="R167" s="66" t="s">
        <v>301</v>
      </c>
      <c r="S167" s="70"/>
      <c r="T167" s="40"/>
      <c r="U167" s="41"/>
    </row>
    <row r="168" spans="1:21" s="18" customFormat="1" ht="27.75" customHeight="1" thickBot="1" x14ac:dyDescent="0.3">
      <c r="A168" s="312"/>
      <c r="B168" s="360" t="str">
        <f t="shared" si="26"/>
        <v>ZRES</v>
      </c>
      <c r="C168" s="313"/>
      <c r="D168" s="318" t="s">
        <v>290</v>
      </c>
      <c r="E168" s="268" t="s">
        <v>294</v>
      </c>
      <c r="F168" s="500" t="s">
        <v>896</v>
      </c>
      <c r="G168" s="315"/>
      <c r="H168" s="315"/>
      <c r="I168" s="315" t="s">
        <v>349</v>
      </c>
      <c r="J168" s="316"/>
      <c r="K168" s="314" t="str">
        <f t="shared" si="27"/>
        <v>MUP41</v>
      </c>
      <c r="L168" s="311" t="s">
        <v>300</v>
      </c>
      <c r="M168" s="345"/>
      <c r="N168" s="345"/>
      <c r="O168" s="165" t="s">
        <v>110</v>
      </c>
      <c r="P168" s="309"/>
      <c r="Q168" s="38"/>
      <c r="R168" s="66" t="s">
        <v>301</v>
      </c>
      <c r="S168" s="70"/>
      <c r="T168" s="40"/>
      <c r="U168" s="41"/>
    </row>
    <row r="169" spans="1:21" s="18" customFormat="1" ht="30" customHeight="1" x14ac:dyDescent="0.25">
      <c r="A169" s="256" t="str">
        <f>E169</f>
        <v>CPZURCLSGL03</v>
      </c>
      <c r="B169" s="257" t="s">
        <v>44</v>
      </c>
      <c r="C169" s="257" t="s">
        <v>189</v>
      </c>
      <c r="D169" s="258"/>
      <c r="E169" s="258" t="s">
        <v>251</v>
      </c>
      <c r="F169" s="145"/>
      <c r="G169" s="223"/>
      <c r="H169" s="223"/>
      <c r="I169" s="223" t="s">
        <v>256</v>
      </c>
      <c r="J169" s="222" t="s">
        <v>436</v>
      </c>
      <c r="K169" s="145"/>
      <c r="L169" s="145"/>
      <c r="M169" s="145"/>
      <c r="N169" s="145"/>
      <c r="O169" s="143" t="s">
        <v>69</v>
      </c>
      <c r="P169" s="64">
        <v>41995</v>
      </c>
      <c r="Q169" s="43"/>
      <c r="R169" s="42"/>
      <c r="S169" s="44"/>
      <c r="T169" s="45" t="s">
        <v>13</v>
      </c>
      <c r="U169" s="46" t="s">
        <v>13</v>
      </c>
    </row>
    <row r="170" spans="1:21" s="18" customFormat="1" ht="20.149999999999999" customHeight="1" x14ac:dyDescent="0.25">
      <c r="A170" s="146"/>
      <c r="B170" s="362" t="str">
        <f t="shared" ref="B170:B179" si="28">+B169</f>
        <v>YRES</v>
      </c>
      <c r="C170" s="147"/>
      <c r="D170" s="148"/>
      <c r="E170" s="148" t="s">
        <v>252</v>
      </c>
      <c r="F170" s="148" t="s">
        <v>419</v>
      </c>
      <c r="G170" s="148"/>
      <c r="H170" s="148"/>
      <c r="I170" s="148" t="s">
        <v>254</v>
      </c>
      <c r="J170" s="224" t="s">
        <v>436</v>
      </c>
      <c r="K170" s="151"/>
      <c r="L170" s="151"/>
      <c r="M170" s="151"/>
      <c r="N170" s="151"/>
      <c r="O170" s="147"/>
      <c r="P170" s="24"/>
      <c r="Q170" s="25"/>
      <c r="R170" s="23"/>
      <c r="S170" s="22"/>
      <c r="T170" s="21"/>
      <c r="U170" s="26" t="s">
        <v>13</v>
      </c>
    </row>
    <row r="171" spans="1:21" s="18" customFormat="1" ht="20.149999999999999" customHeight="1" x14ac:dyDescent="0.25">
      <c r="A171" s="146"/>
      <c r="B171" s="362" t="str">
        <f t="shared" si="28"/>
        <v>YRES</v>
      </c>
      <c r="C171" s="147"/>
      <c r="D171" s="148"/>
      <c r="E171" s="148" t="s">
        <v>253</v>
      </c>
      <c r="F171" s="148" t="s">
        <v>418</v>
      </c>
      <c r="G171" s="148"/>
      <c r="H171" s="148"/>
      <c r="I171" s="148" t="s">
        <v>255</v>
      </c>
      <c r="J171" s="224" t="s">
        <v>436</v>
      </c>
      <c r="K171" s="151"/>
      <c r="L171" s="151"/>
      <c r="M171" s="151"/>
      <c r="N171" s="151"/>
      <c r="O171" s="147"/>
      <c r="P171" s="24"/>
      <c r="Q171" s="25"/>
      <c r="R171" s="23"/>
      <c r="S171" s="22"/>
      <c r="T171" s="21"/>
      <c r="U171" s="27"/>
    </row>
    <row r="172" spans="1:21" s="18" customFormat="1" ht="27.75" customHeight="1" x14ac:dyDescent="0.25">
      <c r="A172" s="146"/>
      <c r="B172" s="362" t="str">
        <f t="shared" si="28"/>
        <v>YRES</v>
      </c>
      <c r="C172" s="147"/>
      <c r="D172" s="261" t="s">
        <v>84</v>
      </c>
      <c r="E172" s="260" t="s">
        <v>193</v>
      </c>
      <c r="F172" s="501" t="s">
        <v>896</v>
      </c>
      <c r="G172" s="148"/>
      <c r="H172" s="148"/>
      <c r="I172" s="148"/>
      <c r="J172" s="224"/>
      <c r="K172" s="151" t="str">
        <f t="shared" ref="K172:K179" si="29">D172</f>
        <v>ZUR30</v>
      </c>
      <c r="L172" s="151" t="s">
        <v>326</v>
      </c>
      <c r="M172" s="151"/>
      <c r="N172" s="151"/>
      <c r="O172" s="147" t="s">
        <v>110</v>
      </c>
      <c r="P172" s="63">
        <v>42312</v>
      </c>
      <c r="Q172" s="19" t="s">
        <v>35</v>
      </c>
      <c r="R172" s="65" t="s">
        <v>329</v>
      </c>
      <c r="S172" s="22"/>
      <c r="T172" s="20" t="s">
        <v>13</v>
      </c>
      <c r="U172" s="27"/>
    </row>
    <row r="173" spans="1:21" s="18" customFormat="1" ht="30" customHeight="1" x14ac:dyDescent="0.25">
      <c r="A173" s="146"/>
      <c r="B173" s="362" t="str">
        <f t="shared" si="28"/>
        <v>YRES</v>
      </c>
      <c r="C173" s="147"/>
      <c r="D173" s="259" t="s">
        <v>191</v>
      </c>
      <c r="E173" s="260" t="s">
        <v>194</v>
      </c>
      <c r="F173" s="501" t="s">
        <v>896</v>
      </c>
      <c r="G173" s="148"/>
      <c r="H173" s="148"/>
      <c r="I173" s="148" t="s">
        <v>258</v>
      </c>
      <c r="J173" s="224"/>
      <c r="K173" s="151" t="str">
        <f t="shared" si="29"/>
        <v>ZUR40</v>
      </c>
      <c r="L173" s="151" t="s">
        <v>317</v>
      </c>
      <c r="M173" s="151"/>
      <c r="N173" s="151"/>
      <c r="O173" s="147" t="s">
        <v>110</v>
      </c>
      <c r="P173" s="63">
        <v>42312</v>
      </c>
      <c r="Q173" s="19" t="s">
        <v>35</v>
      </c>
      <c r="R173" s="65" t="s">
        <v>329</v>
      </c>
      <c r="S173" s="68" t="s">
        <v>259</v>
      </c>
      <c r="T173" s="20" t="s">
        <v>13</v>
      </c>
      <c r="U173" s="27"/>
    </row>
    <row r="174" spans="1:21" s="18" customFormat="1" ht="27" customHeight="1" x14ac:dyDescent="0.25">
      <c r="A174" s="146"/>
      <c r="B174" s="362" t="str">
        <f t="shared" si="28"/>
        <v>YRES</v>
      </c>
      <c r="C174" s="147"/>
      <c r="D174" s="261" t="s">
        <v>54</v>
      </c>
      <c r="E174" s="260" t="s">
        <v>195</v>
      </c>
      <c r="F174" s="501" t="s">
        <v>896</v>
      </c>
      <c r="G174" s="148"/>
      <c r="H174" s="148"/>
      <c r="I174" s="148"/>
      <c r="J174" s="224"/>
      <c r="K174" s="151" t="str">
        <f t="shared" si="29"/>
        <v>ZUR10</v>
      </c>
      <c r="L174" s="151" t="s">
        <v>131</v>
      </c>
      <c r="M174" s="151"/>
      <c r="N174" s="151"/>
      <c r="O174" s="147" t="s">
        <v>110</v>
      </c>
      <c r="P174" s="63">
        <v>42312</v>
      </c>
      <c r="Q174" s="19" t="s">
        <v>35</v>
      </c>
      <c r="R174" s="65" t="s">
        <v>329</v>
      </c>
      <c r="S174" s="22"/>
      <c r="T174" s="20" t="s">
        <v>13</v>
      </c>
      <c r="U174" s="27"/>
    </row>
    <row r="175" spans="1:21" s="18" customFormat="1" ht="27.75" customHeight="1" x14ac:dyDescent="0.25">
      <c r="A175" s="146"/>
      <c r="B175" s="362" t="str">
        <f t="shared" si="28"/>
        <v>YRES</v>
      </c>
      <c r="C175" s="147"/>
      <c r="D175" s="259" t="s">
        <v>190</v>
      </c>
      <c r="E175" s="260" t="s">
        <v>196</v>
      </c>
      <c r="F175" s="501" t="s">
        <v>896</v>
      </c>
      <c r="G175" s="148"/>
      <c r="H175" s="148"/>
      <c r="I175" s="148" t="s">
        <v>257</v>
      </c>
      <c r="J175" s="224"/>
      <c r="K175" s="151" t="str">
        <f t="shared" si="29"/>
        <v>ZUR20</v>
      </c>
      <c r="L175" s="151" t="s">
        <v>316</v>
      </c>
      <c r="M175" s="151"/>
      <c r="N175" s="151"/>
      <c r="O175" s="147" t="s">
        <v>110</v>
      </c>
      <c r="P175" s="63">
        <v>42312</v>
      </c>
      <c r="Q175" s="19" t="s">
        <v>35</v>
      </c>
      <c r="R175" s="65" t="s">
        <v>329</v>
      </c>
      <c r="S175" s="68" t="s">
        <v>259</v>
      </c>
      <c r="T175" s="20" t="s">
        <v>13</v>
      </c>
      <c r="U175" s="27"/>
    </row>
    <row r="176" spans="1:21" s="18" customFormat="1" ht="27.75" customHeight="1" x14ac:dyDescent="0.25">
      <c r="A176" s="146"/>
      <c r="B176" s="362" t="str">
        <f t="shared" si="28"/>
        <v>YRES</v>
      </c>
      <c r="C176" s="147"/>
      <c r="D176" s="261" t="s">
        <v>55</v>
      </c>
      <c r="E176" s="260" t="s">
        <v>324</v>
      </c>
      <c r="F176" s="501" t="s">
        <v>896</v>
      </c>
      <c r="G176" s="148"/>
      <c r="H176" s="148"/>
      <c r="I176" s="148"/>
      <c r="J176" s="224"/>
      <c r="K176" s="151" t="str">
        <f t="shared" si="29"/>
        <v>ZUR11</v>
      </c>
      <c r="L176" s="151" t="s">
        <v>132</v>
      </c>
      <c r="M176" s="151"/>
      <c r="N176" s="151"/>
      <c r="O176" s="147" t="s">
        <v>110</v>
      </c>
      <c r="P176" s="63">
        <v>42312</v>
      </c>
      <c r="Q176" s="19" t="s">
        <v>35</v>
      </c>
      <c r="R176" s="66" t="s">
        <v>301</v>
      </c>
      <c r="S176" s="68"/>
      <c r="T176" s="20" t="s">
        <v>13</v>
      </c>
      <c r="U176" s="27"/>
    </row>
    <row r="177" spans="1:21" s="18" customFormat="1" ht="27.75" customHeight="1" x14ac:dyDescent="0.25">
      <c r="A177" s="146"/>
      <c r="B177" s="362" t="str">
        <f t="shared" si="28"/>
        <v>YRES</v>
      </c>
      <c r="C177" s="147"/>
      <c r="D177" s="259" t="s">
        <v>279</v>
      </c>
      <c r="E177" s="260" t="s">
        <v>280</v>
      </c>
      <c r="F177" s="501" t="s">
        <v>896</v>
      </c>
      <c r="G177" s="148"/>
      <c r="H177" s="148"/>
      <c r="I177" s="148" t="s">
        <v>438</v>
      </c>
      <c r="J177" s="224"/>
      <c r="K177" s="151" t="str">
        <f t="shared" si="29"/>
        <v>ZUR21</v>
      </c>
      <c r="L177" s="151" t="s">
        <v>283</v>
      </c>
      <c r="M177" s="151"/>
      <c r="N177" s="151"/>
      <c r="O177" s="147" t="s">
        <v>110</v>
      </c>
      <c r="P177" s="63">
        <v>42312</v>
      </c>
      <c r="Q177" s="19" t="s">
        <v>35</v>
      </c>
      <c r="R177" s="66" t="s">
        <v>301</v>
      </c>
      <c r="S177" s="68"/>
      <c r="T177" s="20" t="s">
        <v>13</v>
      </c>
      <c r="U177" s="27"/>
    </row>
    <row r="178" spans="1:21" s="18" customFormat="1" ht="27.75" customHeight="1" x14ac:dyDescent="0.25">
      <c r="A178" s="146"/>
      <c r="B178" s="362" t="str">
        <f t="shared" si="28"/>
        <v>YRES</v>
      </c>
      <c r="C178" s="147"/>
      <c r="D178" s="261" t="s">
        <v>281</v>
      </c>
      <c r="E178" s="260" t="s">
        <v>325</v>
      </c>
      <c r="F178" s="501" t="s">
        <v>896</v>
      </c>
      <c r="G178" s="148"/>
      <c r="H178" s="148"/>
      <c r="I178" s="148"/>
      <c r="J178" s="224"/>
      <c r="K178" s="151" t="str">
        <f t="shared" si="29"/>
        <v>ZUR31</v>
      </c>
      <c r="L178" s="151" t="s">
        <v>327</v>
      </c>
      <c r="M178" s="151"/>
      <c r="N178" s="151"/>
      <c r="O178" s="147" t="s">
        <v>110</v>
      </c>
      <c r="P178" s="63"/>
      <c r="Q178" s="19" t="s">
        <v>35</v>
      </c>
      <c r="R178" s="66" t="s">
        <v>301</v>
      </c>
      <c r="S178" s="68"/>
      <c r="T178" s="20" t="s">
        <v>13</v>
      </c>
      <c r="U178" s="27"/>
    </row>
    <row r="179" spans="1:21" s="18" customFormat="1" ht="27.75" customHeight="1" thickBot="1" x14ac:dyDescent="0.3">
      <c r="A179" s="146"/>
      <c r="B179" s="362" t="str">
        <f t="shared" si="28"/>
        <v>YRES</v>
      </c>
      <c r="C179" s="147"/>
      <c r="D179" s="259" t="s">
        <v>282</v>
      </c>
      <c r="E179" s="260" t="s">
        <v>324</v>
      </c>
      <c r="F179" s="501" t="s">
        <v>896</v>
      </c>
      <c r="G179" s="148"/>
      <c r="H179" s="148"/>
      <c r="I179" s="148" t="s">
        <v>437</v>
      </c>
      <c r="J179" s="224"/>
      <c r="K179" s="151" t="str">
        <f t="shared" si="29"/>
        <v>ZUR41</v>
      </c>
      <c r="L179" s="151" t="s">
        <v>328</v>
      </c>
      <c r="M179" s="151"/>
      <c r="N179" s="151"/>
      <c r="O179" s="147" t="s">
        <v>110</v>
      </c>
      <c r="P179" s="63"/>
      <c r="Q179" s="19" t="s">
        <v>35</v>
      </c>
      <c r="R179" s="66" t="s">
        <v>301</v>
      </c>
      <c r="S179" s="68"/>
      <c r="T179" s="20" t="s">
        <v>13</v>
      </c>
      <c r="U179" s="27"/>
    </row>
    <row r="180" spans="1:21" s="18" customFormat="1" ht="30" customHeight="1" x14ac:dyDescent="0.25">
      <c r="A180" s="236" t="str">
        <f>E180</f>
        <v>CPMUZCLSGL05</v>
      </c>
      <c r="B180" s="238" t="s">
        <v>62</v>
      </c>
      <c r="C180" s="238" t="s">
        <v>206</v>
      </c>
      <c r="D180" s="264"/>
      <c r="E180" s="240" t="s">
        <v>239</v>
      </c>
      <c r="F180" s="241"/>
      <c r="G180" s="242"/>
      <c r="H180" s="242"/>
      <c r="I180" s="242" t="s">
        <v>242</v>
      </c>
      <c r="J180" s="155" t="s">
        <v>434</v>
      </c>
      <c r="K180" s="243"/>
      <c r="L180" s="243"/>
      <c r="M180" s="339"/>
      <c r="N180" s="339"/>
      <c r="O180" s="272" t="s">
        <v>69</v>
      </c>
      <c r="P180" s="233">
        <v>41995</v>
      </c>
      <c r="Q180" s="43"/>
      <c r="R180" s="42"/>
      <c r="S180" s="44"/>
      <c r="T180" s="45" t="s">
        <v>13</v>
      </c>
      <c r="U180" s="46" t="s">
        <v>13</v>
      </c>
    </row>
    <row r="181" spans="1:21" s="18" customFormat="1" ht="20.149999999999999" customHeight="1" x14ac:dyDescent="0.25">
      <c r="A181" s="244"/>
      <c r="B181" s="360" t="str">
        <f t="shared" ref="B181:B187" si="30">+B180</f>
        <v>ZRES</v>
      </c>
      <c r="C181" s="245"/>
      <c r="D181" s="246"/>
      <c r="E181" s="162" t="s">
        <v>240</v>
      </c>
      <c r="F181" s="162" t="s">
        <v>400</v>
      </c>
      <c r="G181" s="162"/>
      <c r="H181" s="162"/>
      <c r="I181" s="162" t="s">
        <v>243</v>
      </c>
      <c r="J181" s="163" t="s">
        <v>435</v>
      </c>
      <c r="K181" s="247"/>
      <c r="L181" s="247"/>
      <c r="M181" s="340"/>
      <c r="N181" s="340"/>
      <c r="O181" s="273"/>
      <c r="P181" s="97"/>
      <c r="Q181" s="25"/>
      <c r="R181" s="23"/>
      <c r="S181" s="22"/>
      <c r="T181" s="21"/>
      <c r="U181" s="26" t="s">
        <v>13</v>
      </c>
    </row>
    <row r="182" spans="1:21" s="18" customFormat="1" ht="20.149999999999999" customHeight="1" x14ac:dyDescent="0.25">
      <c r="A182" s="244"/>
      <c r="B182" s="360" t="str">
        <f t="shared" si="30"/>
        <v>ZRES</v>
      </c>
      <c r="C182" s="245"/>
      <c r="D182" s="246"/>
      <c r="E182" s="162" t="s">
        <v>241</v>
      </c>
      <c r="F182" s="162" t="s">
        <v>404</v>
      </c>
      <c r="G182" s="162"/>
      <c r="H182" s="162"/>
      <c r="I182" s="162" t="s">
        <v>244</v>
      </c>
      <c r="J182" s="163" t="s">
        <v>435</v>
      </c>
      <c r="K182" s="247"/>
      <c r="L182" s="247"/>
      <c r="M182" s="340"/>
      <c r="N182" s="340"/>
      <c r="O182" s="273"/>
      <c r="P182" s="97"/>
      <c r="Q182" s="25"/>
      <c r="R182" s="23"/>
      <c r="S182" s="22"/>
      <c r="T182" s="21"/>
      <c r="U182" s="27"/>
    </row>
    <row r="183" spans="1:21" s="18" customFormat="1" ht="27.75" customHeight="1" x14ac:dyDescent="0.25">
      <c r="A183" s="244"/>
      <c r="B183" s="360" t="str">
        <f t="shared" si="30"/>
        <v>ZRES</v>
      </c>
      <c r="C183" s="245"/>
      <c r="D183" s="267" t="s">
        <v>87</v>
      </c>
      <c r="E183" s="268" t="s">
        <v>213</v>
      </c>
      <c r="F183" s="164"/>
      <c r="G183" s="160"/>
      <c r="H183" s="160"/>
      <c r="I183" s="160" t="s">
        <v>245</v>
      </c>
      <c r="J183" s="163"/>
      <c r="K183" s="247" t="str">
        <f>D183</f>
        <v>MUP10</v>
      </c>
      <c r="L183" s="164" t="s">
        <v>201</v>
      </c>
      <c r="M183" s="344"/>
      <c r="N183" s="344"/>
      <c r="O183" s="273" t="s">
        <v>110</v>
      </c>
      <c r="P183" s="96">
        <v>42192</v>
      </c>
      <c r="Q183" s="19" t="s">
        <v>35</v>
      </c>
      <c r="R183" s="65" t="s">
        <v>206</v>
      </c>
      <c r="S183" s="68" t="s">
        <v>250</v>
      </c>
      <c r="T183" s="20" t="s">
        <v>13</v>
      </c>
      <c r="U183" s="27"/>
    </row>
    <row r="184" spans="1:21" s="18" customFormat="1" ht="30" customHeight="1" x14ac:dyDescent="0.25">
      <c r="A184" s="244"/>
      <c r="B184" s="360" t="str">
        <f t="shared" si="30"/>
        <v>ZRES</v>
      </c>
      <c r="C184" s="245"/>
      <c r="D184" s="267" t="s">
        <v>88</v>
      </c>
      <c r="E184" s="268" t="s">
        <v>214</v>
      </c>
      <c r="F184" s="164"/>
      <c r="G184" s="160"/>
      <c r="H184" s="160"/>
      <c r="I184" s="160" t="s">
        <v>246</v>
      </c>
      <c r="J184" s="163"/>
      <c r="K184" s="247" t="str">
        <f>D184</f>
        <v>MUP11</v>
      </c>
      <c r="L184" s="164" t="s">
        <v>202</v>
      </c>
      <c r="M184" s="344"/>
      <c r="N184" s="344"/>
      <c r="O184" s="273" t="s">
        <v>110</v>
      </c>
      <c r="P184" s="96">
        <v>42192</v>
      </c>
      <c r="Q184" s="19" t="s">
        <v>35</v>
      </c>
      <c r="R184" s="65" t="s">
        <v>206</v>
      </c>
      <c r="S184" s="68" t="s">
        <v>250</v>
      </c>
      <c r="T184" s="20" t="s">
        <v>13</v>
      </c>
      <c r="U184" s="27"/>
    </row>
    <row r="185" spans="1:21" s="18" customFormat="1" ht="27" customHeight="1" x14ac:dyDescent="0.25">
      <c r="A185" s="244"/>
      <c r="B185" s="360" t="str">
        <f t="shared" si="30"/>
        <v>ZRES</v>
      </c>
      <c r="C185" s="245"/>
      <c r="D185" s="249"/>
      <c r="E185" s="268"/>
      <c r="F185" s="164"/>
      <c r="G185" s="160"/>
      <c r="H185" s="160"/>
      <c r="I185" s="160" t="s">
        <v>247</v>
      </c>
      <c r="J185" s="163" t="s">
        <v>13</v>
      </c>
      <c r="K185" s="247">
        <f>D185</f>
        <v>0</v>
      </c>
      <c r="L185" s="164" t="s">
        <v>203</v>
      </c>
      <c r="M185" s="344"/>
      <c r="N185" s="344"/>
      <c r="O185" s="273" t="s">
        <v>110</v>
      </c>
      <c r="P185" s="96">
        <v>42192</v>
      </c>
      <c r="Q185" s="19" t="s">
        <v>35</v>
      </c>
      <c r="R185" s="65"/>
      <c r="S185" s="22"/>
      <c r="T185" s="20" t="s">
        <v>13</v>
      </c>
      <c r="U185" s="27"/>
    </row>
    <row r="186" spans="1:21" s="18" customFormat="1" ht="27.75" customHeight="1" x14ac:dyDescent="0.25">
      <c r="A186" s="244"/>
      <c r="B186" s="360" t="str">
        <f t="shared" si="30"/>
        <v>ZRES</v>
      </c>
      <c r="C186" s="245"/>
      <c r="D186" s="249"/>
      <c r="E186" s="268"/>
      <c r="F186" s="164"/>
      <c r="G186" s="160"/>
      <c r="H186" s="160"/>
      <c r="I186" s="160" t="s">
        <v>248</v>
      </c>
      <c r="J186" s="163" t="s">
        <v>13</v>
      </c>
      <c r="K186" s="247">
        <f>D186</f>
        <v>0</v>
      </c>
      <c r="L186" s="249" t="s">
        <v>204</v>
      </c>
      <c r="M186" s="346"/>
      <c r="N186" s="346"/>
      <c r="O186" s="273" t="s">
        <v>110</v>
      </c>
      <c r="P186" s="96">
        <v>42192</v>
      </c>
      <c r="Q186" s="19" t="s">
        <v>35</v>
      </c>
      <c r="R186" s="65"/>
      <c r="S186" s="61" t="s">
        <v>13</v>
      </c>
      <c r="T186" s="20" t="s">
        <v>13</v>
      </c>
      <c r="U186" s="27"/>
    </row>
    <row r="187" spans="1:21" s="18" customFormat="1" ht="30" customHeight="1" thickBot="1" x14ac:dyDescent="0.3">
      <c r="A187" s="253"/>
      <c r="B187" s="360" t="str">
        <f t="shared" si="30"/>
        <v>ZRES</v>
      </c>
      <c r="C187" s="168"/>
      <c r="D187" s="271" t="str">
        <f>K187</f>
        <v xml:space="preserve"> </v>
      </c>
      <c r="E187" s="269"/>
      <c r="F187" s="171"/>
      <c r="G187" s="169"/>
      <c r="H187" s="169"/>
      <c r="I187" s="169" t="s">
        <v>249</v>
      </c>
      <c r="J187" s="170" t="s">
        <v>13</v>
      </c>
      <c r="K187" s="295" t="s">
        <v>13</v>
      </c>
      <c r="L187" s="295" t="s">
        <v>13</v>
      </c>
      <c r="M187" s="341"/>
      <c r="N187" s="341"/>
      <c r="O187" s="274"/>
      <c r="P187" s="310"/>
      <c r="Q187" s="52" t="s">
        <v>13</v>
      </c>
      <c r="R187" s="50" t="s">
        <v>13</v>
      </c>
      <c r="S187" s="62" t="s">
        <v>13</v>
      </c>
      <c r="T187" s="48" t="s">
        <v>13</v>
      </c>
      <c r="U187" s="49"/>
    </row>
    <row r="188" spans="1:21" s="18" customFormat="1" ht="30" customHeight="1" x14ac:dyDescent="0.25">
      <c r="A188" s="256" t="str">
        <f>E188</f>
        <v>CPZURCLSGL02</v>
      </c>
      <c r="B188" s="257" t="s">
        <v>44</v>
      </c>
      <c r="C188" s="257" t="s">
        <v>206</v>
      </c>
      <c r="D188" s="258"/>
      <c r="E188" s="308" t="s">
        <v>232</v>
      </c>
      <c r="F188" s="299"/>
      <c r="G188" s="298"/>
      <c r="H188" s="298"/>
      <c r="I188" s="298" t="s">
        <v>439</v>
      </c>
      <c r="J188" s="144" t="s">
        <v>436</v>
      </c>
      <c r="K188" s="300"/>
      <c r="L188" s="300"/>
      <c r="M188" s="348"/>
      <c r="N188" s="348"/>
      <c r="O188" s="319" t="s">
        <v>69</v>
      </c>
      <c r="P188" s="233">
        <v>41995</v>
      </c>
      <c r="Q188" s="43"/>
      <c r="R188" s="42"/>
      <c r="S188" s="44"/>
      <c r="T188" s="45" t="s">
        <v>13</v>
      </c>
      <c r="U188" s="46" t="s">
        <v>13</v>
      </c>
    </row>
    <row r="189" spans="1:21" s="18" customFormat="1" ht="20.149999999999999" customHeight="1" x14ac:dyDescent="0.25">
      <c r="A189" s="283"/>
      <c r="B189" s="362" t="str">
        <f t="shared" ref="B189:B195" si="31">+B188</f>
        <v>YRES</v>
      </c>
      <c r="C189" s="284"/>
      <c r="D189" s="285"/>
      <c r="E189" s="149" t="s">
        <v>233</v>
      </c>
      <c r="F189" s="149" t="s">
        <v>418</v>
      </c>
      <c r="G189" s="149"/>
      <c r="H189" s="149"/>
      <c r="I189" s="149" t="s">
        <v>276</v>
      </c>
      <c r="J189" s="150" t="s">
        <v>436</v>
      </c>
      <c r="K189" s="286"/>
      <c r="L189" s="286"/>
      <c r="M189" s="349"/>
      <c r="N189" s="349"/>
      <c r="O189" s="320"/>
      <c r="P189" s="97"/>
      <c r="Q189" s="25"/>
      <c r="R189" s="23"/>
      <c r="S189" s="22"/>
      <c r="T189" s="21"/>
      <c r="U189" s="26" t="s">
        <v>13</v>
      </c>
    </row>
    <row r="190" spans="1:21" s="18" customFormat="1" ht="20.149999999999999" customHeight="1" x14ac:dyDescent="0.25">
      <c r="A190" s="283"/>
      <c r="B190" s="362" t="str">
        <f t="shared" si="31"/>
        <v>YRES</v>
      </c>
      <c r="C190" s="284"/>
      <c r="D190" s="285"/>
      <c r="E190" s="149" t="s">
        <v>234</v>
      </c>
      <c r="F190" s="149" t="s">
        <v>418</v>
      </c>
      <c r="G190" s="149"/>
      <c r="H190" s="149"/>
      <c r="I190" s="149" t="s">
        <v>277</v>
      </c>
      <c r="J190" s="150" t="s">
        <v>436</v>
      </c>
      <c r="K190" s="286"/>
      <c r="L190" s="286"/>
      <c r="M190" s="349"/>
      <c r="N190" s="349"/>
      <c r="O190" s="320"/>
      <c r="P190" s="97"/>
      <c r="Q190" s="25"/>
      <c r="R190" s="23"/>
      <c r="S190" s="22"/>
      <c r="T190" s="21"/>
      <c r="U190" s="27"/>
    </row>
    <row r="191" spans="1:21" s="18" customFormat="1" ht="27.75" customHeight="1" x14ac:dyDescent="0.25">
      <c r="A191" s="283"/>
      <c r="B191" s="362" t="str">
        <f t="shared" si="31"/>
        <v>YRES</v>
      </c>
      <c r="C191" s="284"/>
      <c r="D191" s="259" t="s">
        <v>54</v>
      </c>
      <c r="E191" s="260" t="s">
        <v>210</v>
      </c>
      <c r="F191" s="151"/>
      <c r="G191" s="148"/>
      <c r="H191" s="148"/>
      <c r="I191" s="148" t="s">
        <v>235</v>
      </c>
      <c r="J191" s="150"/>
      <c r="K191" s="286" t="str">
        <f>D191</f>
        <v>ZUR10</v>
      </c>
      <c r="L191" s="286" t="s">
        <v>278</v>
      </c>
      <c r="M191" s="349"/>
      <c r="N191" s="349"/>
      <c r="O191" s="320" t="s">
        <v>110</v>
      </c>
      <c r="P191" s="96">
        <v>42312</v>
      </c>
      <c r="Q191" s="19" t="s">
        <v>35</v>
      </c>
      <c r="R191" s="65" t="s">
        <v>206</v>
      </c>
      <c r="S191" s="68" t="s">
        <v>238</v>
      </c>
      <c r="T191" s="20" t="s">
        <v>13</v>
      </c>
      <c r="U191" s="27"/>
    </row>
    <row r="192" spans="1:21" s="18" customFormat="1" ht="30" customHeight="1" x14ac:dyDescent="0.25">
      <c r="A192" s="283"/>
      <c r="B192" s="362" t="str">
        <f t="shared" si="31"/>
        <v>YRES</v>
      </c>
      <c r="C192" s="284"/>
      <c r="D192" s="259" t="s">
        <v>55</v>
      </c>
      <c r="E192" s="260" t="s">
        <v>211</v>
      </c>
      <c r="F192" s="151"/>
      <c r="G192" s="148"/>
      <c r="H192" s="148"/>
      <c r="I192" s="148" t="s">
        <v>237</v>
      </c>
      <c r="J192" s="150"/>
      <c r="K192" s="286" t="str">
        <f>D192</f>
        <v>ZUR11</v>
      </c>
      <c r="L192" s="286" t="s">
        <v>132</v>
      </c>
      <c r="M192" s="349"/>
      <c r="N192" s="349"/>
      <c r="O192" s="320" t="s">
        <v>110</v>
      </c>
      <c r="P192" s="96">
        <v>42312</v>
      </c>
      <c r="Q192" s="19" t="s">
        <v>35</v>
      </c>
      <c r="R192" s="65" t="s">
        <v>206</v>
      </c>
      <c r="S192" s="68" t="s">
        <v>238</v>
      </c>
      <c r="T192" s="20" t="s">
        <v>13</v>
      </c>
      <c r="U192" s="27"/>
    </row>
    <row r="193" spans="1:21" s="18" customFormat="1" ht="27" customHeight="1" x14ac:dyDescent="0.25">
      <c r="A193" s="283"/>
      <c r="B193" s="362" t="str">
        <f t="shared" si="31"/>
        <v>YRES</v>
      </c>
      <c r="C193" s="284"/>
      <c r="D193" s="259" t="s">
        <v>209</v>
      </c>
      <c r="E193" s="260" t="s">
        <v>215</v>
      </c>
      <c r="F193" s="151"/>
      <c r="G193" s="148"/>
      <c r="H193" s="148"/>
      <c r="I193" s="148" t="s">
        <v>236</v>
      </c>
      <c r="J193" s="150"/>
      <c r="K193" s="286" t="str">
        <f>D193</f>
        <v>ZUR15</v>
      </c>
      <c r="L193" s="286" t="s">
        <v>133</v>
      </c>
      <c r="M193" s="349"/>
      <c r="N193" s="349"/>
      <c r="O193" s="320" t="s">
        <v>110</v>
      </c>
      <c r="P193" s="96">
        <v>42312</v>
      </c>
      <c r="Q193" s="19" t="s">
        <v>35</v>
      </c>
      <c r="R193" s="65" t="s">
        <v>206</v>
      </c>
      <c r="S193" s="68" t="s">
        <v>238</v>
      </c>
      <c r="T193" s="20" t="s">
        <v>13</v>
      </c>
      <c r="U193" s="27"/>
    </row>
    <row r="194" spans="1:21" s="18" customFormat="1" ht="27.75" customHeight="1" x14ac:dyDescent="0.25">
      <c r="A194" s="283"/>
      <c r="B194" s="362" t="str">
        <f t="shared" si="31"/>
        <v>YRES</v>
      </c>
      <c r="C194" s="284"/>
      <c r="D194" s="261"/>
      <c r="E194" s="301"/>
      <c r="F194" s="288"/>
      <c r="G194" s="289"/>
      <c r="H194" s="289"/>
      <c r="I194" s="289"/>
      <c r="J194" s="150"/>
      <c r="K194" s="286">
        <f>D194</f>
        <v>0</v>
      </c>
      <c r="L194" s="286"/>
      <c r="M194" s="349"/>
      <c r="N194" s="349"/>
      <c r="O194" s="320"/>
      <c r="P194" s="96"/>
      <c r="Q194" s="19"/>
      <c r="R194" s="65"/>
      <c r="S194" s="22"/>
      <c r="T194" s="20" t="s">
        <v>13</v>
      </c>
      <c r="U194" s="27"/>
    </row>
    <row r="195" spans="1:21" s="18" customFormat="1" ht="27.75" customHeight="1" thickBot="1" x14ac:dyDescent="0.3">
      <c r="A195" s="302"/>
      <c r="B195" s="362" t="str">
        <f t="shared" si="31"/>
        <v>YRES</v>
      </c>
      <c r="C195" s="152"/>
      <c r="D195" s="153"/>
      <c r="E195" s="303"/>
      <c r="F195" s="304"/>
      <c r="G195" s="305"/>
      <c r="H195" s="305"/>
      <c r="I195" s="305"/>
      <c r="J195" s="153"/>
      <c r="K195" s="153"/>
      <c r="L195" s="154"/>
      <c r="M195" s="342"/>
      <c r="N195" s="342"/>
      <c r="O195" s="321"/>
      <c r="P195" s="234"/>
      <c r="Q195" s="52"/>
      <c r="R195" s="50"/>
      <c r="S195" s="47"/>
      <c r="T195" s="48" t="s">
        <v>13</v>
      </c>
      <c r="U195" s="49"/>
    </row>
    <row r="196" spans="1:21" s="18" customFormat="1" ht="30" customHeight="1" x14ac:dyDescent="0.25">
      <c r="A196" s="256" t="s">
        <v>870</v>
      </c>
      <c r="B196" s="257" t="s">
        <v>44</v>
      </c>
      <c r="C196" s="257" t="s">
        <v>702</v>
      </c>
      <c r="D196" s="258"/>
      <c r="E196" s="308" t="s">
        <v>870</v>
      </c>
      <c r="F196" s="299"/>
      <c r="G196" s="298"/>
      <c r="H196" s="298"/>
      <c r="I196" s="298" t="s">
        <v>857</v>
      </c>
      <c r="J196" s="144">
        <v>3054</v>
      </c>
      <c r="K196" s="300"/>
      <c r="L196" s="300"/>
      <c r="M196" s="348"/>
      <c r="N196" s="348"/>
      <c r="O196" s="319"/>
      <c r="P196" s="233"/>
      <c r="Q196" s="43"/>
      <c r="R196" s="42"/>
      <c r="S196" s="44"/>
      <c r="T196" s="45" t="s">
        <v>13</v>
      </c>
      <c r="U196" s="46" t="s">
        <v>13</v>
      </c>
    </row>
    <row r="197" spans="1:21" s="18" customFormat="1" ht="20.149999999999999" customHeight="1" x14ac:dyDescent="0.25">
      <c r="A197" s="283"/>
      <c r="B197" s="362" t="str">
        <f>+B196</f>
        <v>YRES</v>
      </c>
      <c r="C197" s="284"/>
      <c r="D197" s="285"/>
      <c r="E197" s="149" t="s">
        <v>1435</v>
      </c>
      <c r="F197" s="149" t="s">
        <v>419</v>
      </c>
      <c r="G197" s="149"/>
      <c r="H197" s="149"/>
      <c r="I197" s="149" t="s">
        <v>858</v>
      </c>
      <c r="J197" s="150">
        <v>3054</v>
      </c>
      <c r="K197" s="286"/>
      <c r="L197" s="286"/>
      <c r="M197" s="349"/>
      <c r="N197" s="349"/>
      <c r="O197" s="320"/>
      <c r="P197" s="97"/>
      <c r="Q197" s="25"/>
      <c r="R197" s="23"/>
      <c r="S197" s="22"/>
      <c r="T197" s="21"/>
      <c r="U197" s="26" t="s">
        <v>865</v>
      </c>
    </row>
    <row r="198" spans="1:21" s="18" customFormat="1" ht="20.149999999999999" customHeight="1" x14ac:dyDescent="0.25">
      <c r="A198" s="283"/>
      <c r="B198" s="362" t="str">
        <f t="shared" ref="B198:B207" si="32">+B197</f>
        <v>YRES</v>
      </c>
      <c r="C198" s="284"/>
      <c r="D198" s="285"/>
      <c r="E198" s="149" t="s">
        <v>1436</v>
      </c>
      <c r="F198" s="149" t="s">
        <v>418</v>
      </c>
      <c r="G198" s="149"/>
      <c r="H198" s="149"/>
      <c r="I198" s="149" t="s">
        <v>859</v>
      </c>
      <c r="J198" s="150">
        <v>3054</v>
      </c>
      <c r="K198" s="286"/>
      <c r="L198" s="286"/>
      <c r="M198" s="349"/>
      <c r="N198" s="349"/>
      <c r="O198" s="320"/>
      <c r="P198" s="97"/>
      <c r="Q198" s="25"/>
      <c r="R198" s="23"/>
      <c r="S198" s="22"/>
      <c r="T198" s="21"/>
      <c r="U198" s="27" t="s">
        <v>866</v>
      </c>
    </row>
    <row r="199" spans="1:21" s="18" customFormat="1" ht="27.75" customHeight="1" x14ac:dyDescent="0.25">
      <c r="A199" s="283"/>
      <c r="B199" s="362" t="str">
        <f t="shared" si="32"/>
        <v>YRES</v>
      </c>
      <c r="C199" s="284"/>
      <c r="D199" s="259" t="s">
        <v>54</v>
      </c>
      <c r="E199" s="260" t="s">
        <v>868</v>
      </c>
      <c r="F199" s="151"/>
      <c r="G199" s="148"/>
      <c r="H199" s="148"/>
      <c r="I199" s="148" t="s">
        <v>860</v>
      </c>
      <c r="J199" s="150">
        <v>3054</v>
      </c>
      <c r="K199" s="286" t="str">
        <f>D199</f>
        <v>ZUR10</v>
      </c>
      <c r="L199" s="286" t="s">
        <v>131</v>
      </c>
      <c r="M199" s="349">
        <v>69450</v>
      </c>
      <c r="N199" s="349"/>
      <c r="O199" s="320" t="s">
        <v>856</v>
      </c>
      <c r="P199" s="96"/>
      <c r="Q199" s="19" t="s">
        <v>35</v>
      </c>
      <c r="R199" s="65" t="s">
        <v>867</v>
      </c>
      <c r="S199" s="68"/>
      <c r="T199" s="20" t="s">
        <v>13</v>
      </c>
      <c r="U199" s="27"/>
    </row>
    <row r="200" spans="1:21" s="18" customFormat="1" ht="30" customHeight="1" x14ac:dyDescent="0.25">
      <c r="A200" s="283"/>
      <c r="B200" s="362" t="str">
        <f t="shared" si="32"/>
        <v>YRES</v>
      </c>
      <c r="C200" s="284"/>
      <c r="D200" s="259" t="s">
        <v>55</v>
      </c>
      <c r="E200" s="260" t="s">
        <v>869</v>
      </c>
      <c r="F200" s="151"/>
      <c r="G200" s="148"/>
      <c r="H200" s="148"/>
      <c r="I200" s="148" t="s">
        <v>861</v>
      </c>
      <c r="J200" s="150">
        <v>3054</v>
      </c>
      <c r="K200" s="286" t="str">
        <f>D200</f>
        <v>ZUR11</v>
      </c>
      <c r="L200" s="286" t="s">
        <v>132</v>
      </c>
      <c r="M200" s="349">
        <v>69452</v>
      </c>
      <c r="N200" s="349"/>
      <c r="O200" s="320" t="s">
        <v>856</v>
      </c>
      <c r="P200" s="96"/>
      <c r="Q200" s="19" t="s">
        <v>35</v>
      </c>
      <c r="R200" s="65" t="s">
        <v>1529</v>
      </c>
      <c r="S200" s="68"/>
      <c r="T200" s="20" t="s">
        <v>13</v>
      </c>
      <c r="U200" s="27"/>
    </row>
    <row r="201" spans="1:21" s="18" customFormat="1" ht="30" customHeight="1" x14ac:dyDescent="0.25">
      <c r="A201" s="283"/>
      <c r="B201" s="362"/>
      <c r="C201" s="284"/>
      <c r="D201" s="259"/>
      <c r="E201" s="260"/>
      <c r="F201" s="151"/>
      <c r="G201" s="148"/>
      <c r="H201" s="148"/>
      <c r="I201" s="148" t="s">
        <v>862</v>
      </c>
      <c r="J201" s="150">
        <v>3054</v>
      </c>
      <c r="K201" s="286"/>
      <c r="L201" s="286"/>
      <c r="M201" s="349"/>
      <c r="N201" s="349"/>
      <c r="O201" s="320"/>
      <c r="P201" s="96"/>
      <c r="Q201" s="19"/>
      <c r="R201" s="65"/>
      <c r="S201" s="68"/>
      <c r="T201" s="20"/>
      <c r="U201" s="27"/>
    </row>
    <row r="202" spans="1:21" s="18" customFormat="1" ht="30" customHeight="1" x14ac:dyDescent="0.25">
      <c r="A202" s="283"/>
      <c r="B202" s="362"/>
      <c r="C202" s="284"/>
      <c r="D202" s="259"/>
      <c r="E202" s="260"/>
      <c r="F202" s="151"/>
      <c r="G202" s="148"/>
      <c r="H202" s="148"/>
      <c r="I202" s="289" t="s">
        <v>863</v>
      </c>
      <c r="J202" s="150">
        <v>3054</v>
      </c>
      <c r="K202" s="286"/>
      <c r="L202" s="286"/>
      <c r="M202" s="349"/>
      <c r="N202" s="349"/>
      <c r="O202" s="320"/>
      <c r="P202" s="96"/>
      <c r="Q202" s="19"/>
      <c r="R202" s="65"/>
      <c r="S202" s="68"/>
      <c r="T202" s="20"/>
      <c r="U202" s="27"/>
    </row>
    <row r="203" spans="1:21" s="18" customFormat="1" ht="30" customHeight="1" thickBot="1" x14ac:dyDescent="0.3">
      <c r="A203" s="283"/>
      <c r="B203" s="362"/>
      <c r="C203" s="284"/>
      <c r="D203" s="259"/>
      <c r="E203" s="260"/>
      <c r="F203" s="151"/>
      <c r="G203" s="148"/>
      <c r="H203" s="148"/>
      <c r="I203" s="305" t="s">
        <v>864</v>
      </c>
      <c r="J203" s="153">
        <v>3054</v>
      </c>
      <c r="K203" s="286"/>
      <c r="L203" s="286"/>
      <c r="M203" s="349"/>
      <c r="N203" s="349"/>
      <c r="O203" s="320"/>
      <c r="P203" s="96"/>
      <c r="Q203" s="19"/>
      <c r="R203" s="65"/>
      <c r="S203" s="68"/>
      <c r="T203" s="20"/>
      <c r="U203" s="27"/>
    </row>
    <row r="204" spans="1:21" s="18" customFormat="1" ht="30" customHeight="1" x14ac:dyDescent="0.25">
      <c r="A204" s="283"/>
      <c r="B204" s="362"/>
      <c r="C204" s="284"/>
      <c r="D204" s="259"/>
      <c r="E204" s="615" t="s">
        <v>1945</v>
      </c>
      <c r="F204" s="606"/>
      <c r="G204" s="603"/>
      <c r="H204" s="603"/>
      <c r="I204" s="603"/>
      <c r="J204" s="605"/>
      <c r="K204" s="606" t="s">
        <v>56</v>
      </c>
      <c r="L204" s="606">
        <v>59454</v>
      </c>
      <c r="M204" s="606">
        <f>L204-50</f>
        <v>59404</v>
      </c>
      <c r="N204" s="651"/>
      <c r="O204" s="652"/>
      <c r="P204" s="692"/>
      <c r="Q204" s="609"/>
      <c r="R204" s="610" t="s">
        <v>511</v>
      </c>
      <c r="S204" s="68"/>
      <c r="T204" s="20"/>
      <c r="U204" s="27"/>
    </row>
    <row r="205" spans="1:21" s="18" customFormat="1" ht="30" customHeight="1" x14ac:dyDescent="0.25">
      <c r="A205" s="283"/>
      <c r="B205" s="362"/>
      <c r="C205" s="284"/>
      <c r="D205" s="259"/>
      <c r="E205" s="260" t="s">
        <v>1946</v>
      </c>
      <c r="F205" s="151"/>
      <c r="G205" s="148"/>
      <c r="H205" s="148"/>
      <c r="I205" s="148"/>
      <c r="J205" s="150"/>
      <c r="K205" s="151" t="s">
        <v>97</v>
      </c>
      <c r="L205" s="286">
        <v>59490</v>
      </c>
      <c r="M205" s="286">
        <f t="shared" ref="M205:M210" si="33">L205-50</f>
        <v>59440</v>
      </c>
      <c r="N205" s="349"/>
      <c r="O205" s="320"/>
      <c r="P205" s="96"/>
      <c r="Q205" s="19"/>
      <c r="R205" s="65" t="s">
        <v>342</v>
      </c>
      <c r="S205" s="68"/>
      <c r="T205" s="20"/>
      <c r="U205" s="27"/>
    </row>
    <row r="206" spans="1:21" s="18" customFormat="1" ht="27" customHeight="1" x14ac:dyDescent="0.25">
      <c r="A206" s="283"/>
      <c r="B206" s="362" t="str">
        <f>+B200</f>
        <v>YRES</v>
      </c>
      <c r="C206" s="284"/>
      <c r="D206" s="259"/>
      <c r="E206" s="260" t="s">
        <v>1947</v>
      </c>
      <c r="F206" s="151"/>
      <c r="G206" s="148"/>
      <c r="H206" s="148"/>
      <c r="I206" s="1052"/>
      <c r="J206" s="1052"/>
      <c r="K206" s="151" t="s">
        <v>331</v>
      </c>
      <c r="L206" s="286">
        <v>59460</v>
      </c>
      <c r="M206" s="286">
        <f t="shared" si="33"/>
        <v>59410</v>
      </c>
      <c r="N206" s="349"/>
      <c r="O206" s="320"/>
      <c r="P206" s="96"/>
      <c r="Q206" s="19"/>
      <c r="R206" s="65" t="s">
        <v>342</v>
      </c>
      <c r="S206" s="68"/>
      <c r="T206" s="20" t="s">
        <v>13</v>
      </c>
      <c r="U206" s="27"/>
    </row>
    <row r="207" spans="1:21" s="18" customFormat="1" ht="27.75" customHeight="1" x14ac:dyDescent="0.25">
      <c r="A207" s="283"/>
      <c r="B207" s="362" t="str">
        <f t="shared" si="32"/>
        <v>YRES</v>
      </c>
      <c r="C207" s="284"/>
      <c r="D207" s="261"/>
      <c r="E207" s="301" t="s">
        <v>1948</v>
      </c>
      <c r="F207" s="288"/>
      <c r="G207" s="289"/>
      <c r="H207" s="289"/>
      <c r="I207" s="1052"/>
      <c r="J207" s="1052"/>
      <c r="K207" s="151" t="s">
        <v>98</v>
      </c>
      <c r="L207" s="286">
        <v>59492</v>
      </c>
      <c r="M207" s="286">
        <f t="shared" si="33"/>
        <v>59442</v>
      </c>
      <c r="N207" s="349"/>
      <c r="O207" s="320"/>
      <c r="P207" s="96"/>
      <c r="Q207" s="19"/>
      <c r="R207" s="65" t="s">
        <v>343</v>
      </c>
      <c r="S207" s="22"/>
      <c r="T207" s="20" t="s">
        <v>13</v>
      </c>
      <c r="U207" s="27"/>
    </row>
    <row r="208" spans="1:21" s="18" customFormat="1" ht="27.75" customHeight="1" x14ac:dyDescent="0.25">
      <c r="A208" s="290"/>
      <c r="B208" s="362"/>
      <c r="C208" s="291"/>
      <c r="D208" s="1053"/>
      <c r="E208" s="301" t="s">
        <v>1949</v>
      </c>
      <c r="F208" s="292"/>
      <c r="G208" s="293"/>
      <c r="H208" s="293"/>
      <c r="I208" s="1052"/>
      <c r="J208" s="1052"/>
      <c r="K208" s="973" t="s">
        <v>332</v>
      </c>
      <c r="L208" s="976">
        <v>59462</v>
      </c>
      <c r="M208" s="286">
        <f t="shared" si="33"/>
        <v>59412</v>
      </c>
      <c r="N208" s="977"/>
      <c r="O208" s="978"/>
      <c r="P208" s="309"/>
      <c r="Q208" s="38"/>
      <c r="R208" s="66" t="s">
        <v>343</v>
      </c>
      <c r="S208" s="39"/>
      <c r="T208" s="40"/>
      <c r="U208" s="41"/>
    </row>
    <row r="209" spans="1:21" s="18" customFormat="1" ht="27.75" customHeight="1" x14ac:dyDescent="0.25">
      <c r="A209" s="290"/>
      <c r="B209" s="362"/>
      <c r="C209" s="291"/>
      <c r="D209" s="1053"/>
      <c r="E209" s="1132" t="s">
        <v>1950</v>
      </c>
      <c r="F209" s="623"/>
      <c r="G209" s="624"/>
      <c r="H209" s="624"/>
      <c r="I209" s="1133"/>
      <c r="J209" s="1133"/>
      <c r="K209" s="627" t="s">
        <v>101</v>
      </c>
      <c r="L209" s="627">
        <v>59494</v>
      </c>
      <c r="M209" s="606">
        <f t="shared" si="33"/>
        <v>59444</v>
      </c>
      <c r="N209" s="655"/>
      <c r="O209" s="656"/>
      <c r="P209" s="1134"/>
      <c r="Q209" s="630"/>
      <c r="R209" s="631" t="s">
        <v>344</v>
      </c>
      <c r="S209" s="39"/>
      <c r="T209" s="40"/>
      <c r="U209" s="41"/>
    </row>
    <row r="210" spans="1:21" s="18" customFormat="1" ht="27.75" customHeight="1" thickBot="1" x14ac:dyDescent="0.3">
      <c r="A210" s="302"/>
      <c r="B210" s="362" t="str">
        <f>+B207</f>
        <v>YRES</v>
      </c>
      <c r="C210" s="152"/>
      <c r="D210" s="153"/>
      <c r="E210" s="1135" t="s">
        <v>1951</v>
      </c>
      <c r="F210" s="1136"/>
      <c r="G210" s="1137"/>
      <c r="H210" s="1137"/>
      <c r="I210" s="1133"/>
      <c r="J210" s="1133"/>
      <c r="K210" s="1138" t="s">
        <v>333</v>
      </c>
      <c r="L210" s="1139">
        <v>59464</v>
      </c>
      <c r="M210" s="606">
        <f t="shared" si="33"/>
        <v>59414</v>
      </c>
      <c r="N210" s="1140"/>
      <c r="O210" s="672"/>
      <c r="P210" s="1141"/>
      <c r="Q210" s="722"/>
      <c r="R210" s="631" t="s">
        <v>344</v>
      </c>
      <c r="S210" s="47"/>
      <c r="T210" s="48" t="s">
        <v>13</v>
      </c>
      <c r="U210" s="49"/>
    </row>
    <row r="211" spans="1:21" s="18" customFormat="1" ht="30" customHeight="1" x14ac:dyDescent="0.25">
      <c r="A211" s="236" t="s">
        <v>843</v>
      </c>
      <c r="B211" s="238" t="s">
        <v>62</v>
      </c>
      <c r="C211" s="238" t="s">
        <v>702</v>
      </c>
      <c r="D211" s="264"/>
      <c r="E211" s="240" t="s">
        <v>843</v>
      </c>
      <c r="F211" s="241"/>
      <c r="G211" s="242"/>
      <c r="H211" s="242"/>
      <c r="I211" s="954" t="s">
        <v>844</v>
      </c>
      <c r="J211" s="955"/>
      <c r="K211" s="243"/>
      <c r="L211" s="243"/>
      <c r="M211" s="339"/>
      <c r="N211" s="339"/>
      <c r="O211" s="272"/>
      <c r="P211" s="233"/>
      <c r="Q211" s="43"/>
      <c r="R211" s="42"/>
      <c r="S211" s="44"/>
      <c r="T211" s="45" t="s">
        <v>13</v>
      </c>
      <c r="U211" s="46" t="s">
        <v>13</v>
      </c>
    </row>
    <row r="212" spans="1:21" s="18" customFormat="1" ht="20.149999999999999" customHeight="1" x14ac:dyDescent="0.25">
      <c r="A212" s="244"/>
      <c r="B212" s="360" t="str">
        <f>+B211</f>
        <v>ZRES</v>
      </c>
      <c r="C212" s="245"/>
      <c r="D212" s="246"/>
      <c r="E212" s="162" t="s">
        <v>1433</v>
      </c>
      <c r="F212" s="162" t="s">
        <v>400</v>
      </c>
      <c r="G212" s="162"/>
      <c r="H212" s="162"/>
      <c r="I212" s="162" t="s">
        <v>847</v>
      </c>
      <c r="J212" s="163">
        <v>2177</v>
      </c>
      <c r="K212" s="247"/>
      <c r="L212" s="247"/>
      <c r="M212" s="340"/>
      <c r="N212" s="340"/>
      <c r="O212" s="273"/>
      <c r="P212" s="97"/>
      <c r="Q212" s="25"/>
      <c r="R212" s="23"/>
      <c r="S212" s="22"/>
      <c r="T212" s="21"/>
      <c r="U212" s="26" t="s">
        <v>849</v>
      </c>
    </row>
    <row r="213" spans="1:21" s="18" customFormat="1" ht="20.149999999999999" customHeight="1" x14ac:dyDescent="0.25">
      <c r="A213" s="244"/>
      <c r="B213" s="360" t="str">
        <f t="shared" ref="B213:B217" si="34">+B212</f>
        <v>ZRES</v>
      </c>
      <c r="C213" s="245"/>
      <c r="D213" s="246"/>
      <c r="E213" s="162" t="s">
        <v>1434</v>
      </c>
      <c r="F213" s="162" t="s">
        <v>404</v>
      </c>
      <c r="G213" s="162"/>
      <c r="H213" s="162"/>
      <c r="I213" s="162" t="s">
        <v>848</v>
      </c>
      <c r="J213" s="163">
        <v>2177</v>
      </c>
      <c r="K213" s="247"/>
      <c r="L213" s="247"/>
      <c r="M213" s="340"/>
      <c r="N213" s="340"/>
      <c r="O213" s="273"/>
      <c r="P213" s="97"/>
      <c r="Q213" s="25"/>
      <c r="R213" s="23"/>
      <c r="S213" s="22"/>
      <c r="T213" s="21"/>
      <c r="U213" s="27" t="s">
        <v>850</v>
      </c>
    </row>
    <row r="214" spans="1:21" s="18" customFormat="1" ht="20.149999999999999" customHeight="1" x14ac:dyDescent="0.25">
      <c r="A214" s="244"/>
      <c r="B214" s="360" t="str">
        <f t="shared" si="34"/>
        <v>ZRES</v>
      </c>
      <c r="C214" s="245"/>
      <c r="D214" s="246" t="s">
        <v>87</v>
      </c>
      <c r="E214" s="162" t="s">
        <v>703</v>
      </c>
      <c r="F214" s="162"/>
      <c r="G214" s="162"/>
      <c r="H214" s="162"/>
      <c r="I214" s="162" t="s">
        <v>851</v>
      </c>
      <c r="J214" s="163">
        <v>2177</v>
      </c>
      <c r="K214" s="247" t="str">
        <f>D214</f>
        <v>MUP10</v>
      </c>
      <c r="L214" s="247" t="s">
        <v>201</v>
      </c>
      <c r="M214" s="340">
        <v>64050</v>
      </c>
      <c r="N214" s="340"/>
      <c r="O214" s="273" t="s">
        <v>856</v>
      </c>
      <c r="P214" s="97"/>
      <c r="Q214" s="25" t="s">
        <v>35</v>
      </c>
      <c r="R214" s="23" t="s">
        <v>867</v>
      </c>
      <c r="S214" s="22"/>
      <c r="T214" s="21" t="s">
        <v>13</v>
      </c>
      <c r="U214" s="27"/>
    </row>
    <row r="215" spans="1:21" s="18" customFormat="1" ht="20.149999999999999" customHeight="1" x14ac:dyDescent="0.25">
      <c r="A215" s="244"/>
      <c r="B215" s="360" t="str">
        <f t="shared" si="34"/>
        <v>ZRES</v>
      </c>
      <c r="C215" s="245"/>
      <c r="D215" s="246" t="s">
        <v>88</v>
      </c>
      <c r="E215" s="162" t="s">
        <v>704</v>
      </c>
      <c r="F215" s="162"/>
      <c r="G215" s="162"/>
      <c r="H215" s="162"/>
      <c r="I215" s="162" t="s">
        <v>852</v>
      </c>
      <c r="J215" s="163">
        <v>2177</v>
      </c>
      <c r="K215" s="247" t="str">
        <f>D215</f>
        <v>MUP11</v>
      </c>
      <c r="L215" s="247" t="s">
        <v>202</v>
      </c>
      <c r="M215" s="340">
        <v>64052</v>
      </c>
      <c r="N215" s="340"/>
      <c r="O215" s="273" t="s">
        <v>856</v>
      </c>
      <c r="P215" s="97"/>
      <c r="Q215" s="25" t="s">
        <v>35</v>
      </c>
      <c r="R215" s="65" t="s">
        <v>1529</v>
      </c>
      <c r="S215" s="22"/>
      <c r="T215" s="21" t="s">
        <v>13</v>
      </c>
      <c r="U215" s="27"/>
    </row>
    <row r="216" spans="1:21" s="18" customFormat="1" ht="20.149999999999999" customHeight="1" x14ac:dyDescent="0.25">
      <c r="A216" s="244"/>
      <c r="B216" s="360" t="str">
        <f t="shared" si="34"/>
        <v>ZRES</v>
      </c>
      <c r="C216" s="245"/>
      <c r="D216" s="246"/>
      <c r="E216" s="162"/>
      <c r="F216" s="162"/>
      <c r="G216" s="162"/>
      <c r="H216" s="162"/>
      <c r="I216" s="162" t="s">
        <v>853</v>
      </c>
      <c r="J216" s="163">
        <v>2177</v>
      </c>
      <c r="K216" s="247">
        <f>D216</f>
        <v>0</v>
      </c>
      <c r="L216" s="247"/>
      <c r="M216" s="340"/>
      <c r="N216" s="340"/>
      <c r="O216" s="273"/>
      <c r="P216" s="97"/>
      <c r="Q216" s="25"/>
      <c r="R216" s="23"/>
      <c r="S216" s="22"/>
      <c r="T216" s="21" t="s">
        <v>13</v>
      </c>
      <c r="U216" s="27"/>
    </row>
    <row r="217" spans="1:21" s="18" customFormat="1" ht="20.149999999999999" customHeight="1" x14ac:dyDescent="0.25">
      <c r="A217" s="244"/>
      <c r="B217" s="360" t="str">
        <f t="shared" si="34"/>
        <v>ZRES</v>
      </c>
      <c r="C217" s="245"/>
      <c r="D217" s="246"/>
      <c r="E217" s="162"/>
      <c r="F217" s="162"/>
      <c r="G217" s="162"/>
      <c r="H217" s="162"/>
      <c r="I217" s="162" t="s">
        <v>854</v>
      </c>
      <c r="J217" s="163">
        <v>2177</v>
      </c>
      <c r="K217" s="247">
        <f>D217</f>
        <v>0</v>
      </c>
      <c r="L217" s="247"/>
      <c r="M217" s="340"/>
      <c r="N217" s="340"/>
      <c r="O217" s="273"/>
      <c r="P217" s="97"/>
      <c r="Q217" s="25"/>
      <c r="R217" s="23"/>
      <c r="S217" s="22"/>
      <c r="T217" s="21" t="s">
        <v>13</v>
      </c>
      <c r="U217" s="26"/>
    </row>
    <row r="218" spans="1:21" s="18" customFormat="1" ht="20.149999999999999" customHeight="1" thickBot="1" x14ac:dyDescent="0.3">
      <c r="A218" s="474"/>
      <c r="B218" s="1060"/>
      <c r="C218" s="990"/>
      <c r="D218" s="1061"/>
      <c r="E218" s="1062"/>
      <c r="F218" s="1062"/>
      <c r="G218" s="1062"/>
      <c r="H218" s="1062"/>
      <c r="I218" s="169" t="s">
        <v>855</v>
      </c>
      <c r="J218" s="991">
        <v>2177</v>
      </c>
      <c r="K218" s="992"/>
      <c r="L218" s="992"/>
      <c r="M218" s="993"/>
      <c r="N218" s="993"/>
      <c r="O218" s="994"/>
      <c r="P218" s="1063"/>
      <c r="Q218" s="1064"/>
      <c r="R218" s="1065"/>
      <c r="S218" s="39"/>
      <c r="T218" s="1066"/>
      <c r="U218" s="1067"/>
    </row>
    <row r="219" spans="1:21" s="18" customFormat="1" ht="20.149999999999999" customHeight="1" x14ac:dyDescent="0.25">
      <c r="A219" s="474"/>
      <c r="B219" s="1060"/>
      <c r="C219" s="990"/>
      <c r="D219" s="314" t="s">
        <v>535</v>
      </c>
      <c r="E219" s="1062" t="s">
        <v>1988</v>
      </c>
      <c r="F219" s="1062"/>
      <c r="G219" s="1062"/>
      <c r="H219" s="1062"/>
      <c r="I219" s="1068"/>
      <c r="J219" s="163"/>
      <c r="K219" s="314" t="s">
        <v>535</v>
      </c>
      <c r="L219" s="992"/>
      <c r="M219" s="993"/>
      <c r="N219" s="993"/>
      <c r="O219" s="994"/>
      <c r="P219" s="1063"/>
      <c r="Q219" s="1064"/>
      <c r="R219" s="65" t="s">
        <v>342</v>
      </c>
      <c r="S219" s="39"/>
      <c r="T219" s="1066"/>
      <c r="U219" s="1067"/>
    </row>
    <row r="220" spans="1:21" s="18" customFormat="1" ht="20.149999999999999" customHeight="1" x14ac:dyDescent="0.25">
      <c r="A220" s="474"/>
      <c r="B220" s="1060"/>
      <c r="C220" s="990"/>
      <c r="D220" s="314" t="s">
        <v>541</v>
      </c>
      <c r="E220" s="1062" t="s">
        <v>1989</v>
      </c>
      <c r="F220" s="1062"/>
      <c r="G220" s="1062"/>
      <c r="H220" s="1062"/>
      <c r="I220" s="160"/>
      <c r="J220" s="163"/>
      <c r="K220" s="314" t="s">
        <v>541</v>
      </c>
      <c r="L220" s="992"/>
      <c r="M220" s="993"/>
      <c r="N220" s="993"/>
      <c r="O220" s="994"/>
      <c r="P220" s="1063"/>
      <c r="Q220" s="1064"/>
      <c r="R220" s="65" t="s">
        <v>342</v>
      </c>
      <c r="S220" s="39"/>
      <c r="T220" s="1066"/>
      <c r="U220" s="1067"/>
    </row>
    <row r="221" spans="1:21" s="18" customFormat="1" ht="20.149999999999999" customHeight="1" x14ac:dyDescent="0.25">
      <c r="A221" s="474"/>
      <c r="B221" s="1060"/>
      <c r="C221" s="990"/>
      <c r="D221" s="314" t="s">
        <v>536</v>
      </c>
      <c r="E221" s="1062" t="s">
        <v>1990</v>
      </c>
      <c r="F221" s="1062"/>
      <c r="G221" s="1062"/>
      <c r="H221" s="1062"/>
      <c r="I221" s="160"/>
      <c r="J221" s="163"/>
      <c r="K221" s="314" t="s">
        <v>536</v>
      </c>
      <c r="L221" s="992"/>
      <c r="M221" s="993"/>
      <c r="N221" s="993"/>
      <c r="O221" s="994"/>
      <c r="P221" s="1063"/>
      <c r="Q221" s="1064"/>
      <c r="R221" s="65" t="s">
        <v>343</v>
      </c>
      <c r="S221" s="39"/>
      <c r="T221" s="1066"/>
      <c r="U221" s="1067"/>
    </row>
    <row r="222" spans="1:21" s="18" customFormat="1" ht="20.149999999999999" customHeight="1" thickBot="1" x14ac:dyDescent="0.3">
      <c r="A222" s="474"/>
      <c r="B222" s="1060"/>
      <c r="C222" s="990"/>
      <c r="D222" s="314" t="s">
        <v>542</v>
      </c>
      <c r="E222" s="1062" t="s">
        <v>1991</v>
      </c>
      <c r="F222" s="1062"/>
      <c r="G222" s="1062"/>
      <c r="H222" s="1062"/>
      <c r="I222" s="160"/>
      <c r="J222" s="163"/>
      <c r="K222" s="314" t="s">
        <v>542</v>
      </c>
      <c r="L222" s="992"/>
      <c r="M222" s="993"/>
      <c r="N222" s="993"/>
      <c r="O222" s="994"/>
      <c r="P222" s="1063"/>
      <c r="Q222" s="1064"/>
      <c r="R222" s="66" t="s">
        <v>343</v>
      </c>
      <c r="S222" s="39"/>
      <c r="T222" s="1066"/>
      <c r="U222" s="1067"/>
    </row>
    <row r="223" spans="1:21" s="18" customFormat="1" ht="30" customHeight="1" x14ac:dyDescent="0.25">
      <c r="A223" s="256" t="s">
        <v>964</v>
      </c>
      <c r="B223" s="257" t="s">
        <v>44</v>
      </c>
      <c r="C223" s="257" t="s">
        <v>1183</v>
      </c>
      <c r="D223" s="258"/>
      <c r="E223" s="308" t="s">
        <v>1085</v>
      </c>
      <c r="F223" s="299">
        <v>3055</v>
      </c>
      <c r="G223" s="298" t="s">
        <v>1086</v>
      </c>
      <c r="H223" s="298"/>
      <c r="I223" s="279"/>
      <c r="J223" s="281"/>
      <c r="K223" s="300"/>
      <c r="L223" s="300"/>
      <c r="M223" s="348"/>
      <c r="N223" s="348"/>
      <c r="O223" s="319"/>
      <c r="P223" s="233"/>
      <c r="Q223" s="43"/>
      <c r="R223" s="42"/>
      <c r="S223" s="44"/>
      <c r="T223" s="45" t="s">
        <v>13</v>
      </c>
      <c r="U223" s="46" t="s">
        <v>13</v>
      </c>
    </row>
    <row r="224" spans="1:21" s="18" customFormat="1" ht="20.149999999999999" customHeight="1" x14ac:dyDescent="0.25">
      <c r="A224" s="283"/>
      <c r="B224" s="362" t="str">
        <f>+B223</f>
        <v>YRES</v>
      </c>
      <c r="C224" s="284"/>
      <c r="D224" s="285"/>
      <c r="E224" s="149" t="s">
        <v>1079</v>
      </c>
      <c r="F224" s="149">
        <v>3055</v>
      </c>
      <c r="G224" s="149" t="s">
        <v>1080</v>
      </c>
      <c r="H224" s="149" t="s">
        <v>1081</v>
      </c>
      <c r="I224" s="149"/>
      <c r="J224" s="150"/>
      <c r="K224" s="286"/>
      <c r="L224" s="286"/>
      <c r="M224" s="349"/>
      <c r="N224" s="349"/>
      <c r="O224" s="320"/>
      <c r="P224" s="97"/>
      <c r="Q224" s="25"/>
      <c r="R224" s="23"/>
      <c r="S224" s="22"/>
      <c r="T224" s="21"/>
      <c r="U224" s="26"/>
    </row>
    <row r="225" spans="1:21" s="18" customFormat="1" ht="20.149999999999999" customHeight="1" x14ac:dyDescent="0.25">
      <c r="A225" s="283"/>
      <c r="B225" s="362" t="str">
        <f t="shared" ref="B225:B232" si="35">+B224</f>
        <v>YRES</v>
      </c>
      <c r="C225" s="284"/>
      <c r="D225" s="285"/>
      <c r="E225" s="149" t="s">
        <v>1082</v>
      </c>
      <c r="F225" s="149">
        <v>3055</v>
      </c>
      <c r="G225" s="149" t="s">
        <v>1083</v>
      </c>
      <c r="H225" s="149" t="s">
        <v>1084</v>
      </c>
      <c r="I225" s="149"/>
      <c r="J225" s="150"/>
      <c r="K225" s="286"/>
      <c r="L225" s="286"/>
      <c r="M225" s="349"/>
      <c r="N225" s="349"/>
      <c r="O225" s="320"/>
      <c r="P225" s="97"/>
      <c r="Q225" s="25"/>
      <c r="R225" s="23"/>
      <c r="S225" s="22"/>
      <c r="T225" s="21"/>
      <c r="U225" s="27"/>
    </row>
    <row r="226" spans="1:21" s="18" customFormat="1" ht="20.149999999999999" customHeight="1" x14ac:dyDescent="0.25">
      <c r="A226" s="283"/>
      <c r="B226" s="362"/>
      <c r="C226" s="284"/>
      <c r="D226" s="285"/>
      <c r="E226" s="149" t="s">
        <v>1087</v>
      </c>
      <c r="F226" s="149">
        <v>3061</v>
      </c>
      <c r="G226" s="149" t="s">
        <v>1088</v>
      </c>
      <c r="H226" s="149"/>
      <c r="I226" s="149"/>
      <c r="J226" s="150"/>
      <c r="K226" s="286"/>
      <c r="L226" s="286"/>
      <c r="M226" s="349"/>
      <c r="N226" s="349"/>
      <c r="O226" s="320"/>
      <c r="P226" s="97"/>
      <c r="Q226" s="25"/>
      <c r="R226" s="23"/>
      <c r="S226" s="22"/>
      <c r="T226" s="21"/>
      <c r="U226" s="27"/>
    </row>
    <row r="227" spans="1:21" s="18" customFormat="1" ht="20.149999999999999" customHeight="1" x14ac:dyDescent="0.25">
      <c r="A227" s="283"/>
      <c r="B227" s="362"/>
      <c r="C227" s="284"/>
      <c r="D227" s="285"/>
      <c r="E227" s="149" t="s">
        <v>1089</v>
      </c>
      <c r="F227" s="149">
        <v>3061</v>
      </c>
      <c r="G227" s="149" t="s">
        <v>1090</v>
      </c>
      <c r="H227" s="149"/>
      <c r="I227" s="149"/>
      <c r="J227" s="150"/>
      <c r="K227" s="286"/>
      <c r="L227" s="286"/>
      <c r="M227" s="349"/>
      <c r="N227" s="349"/>
      <c r="O227" s="320"/>
      <c r="P227" s="97"/>
      <c r="Q227" s="25"/>
      <c r="R227" s="23"/>
      <c r="S227" s="22"/>
      <c r="T227" s="21"/>
      <c r="U227" s="27"/>
    </row>
    <row r="228" spans="1:21" s="18" customFormat="1" ht="27.75" customHeight="1" x14ac:dyDescent="0.25">
      <c r="A228" s="283"/>
      <c r="B228" s="362" t="str">
        <f>+B225</f>
        <v>YRES</v>
      </c>
      <c r="C228" s="284"/>
      <c r="D228" s="259" t="s">
        <v>54</v>
      </c>
      <c r="E228" s="260" t="s">
        <v>1091</v>
      </c>
      <c r="F228" s="151">
        <v>3055</v>
      </c>
      <c r="G228" s="148" t="s">
        <v>1092</v>
      </c>
      <c r="H228" s="148"/>
      <c r="I228" s="148"/>
      <c r="J228" s="150"/>
      <c r="K228" s="286" t="str">
        <f>D228</f>
        <v>ZUR10</v>
      </c>
      <c r="L228" s="286" t="s">
        <v>131</v>
      </c>
      <c r="M228" s="349">
        <v>69450</v>
      </c>
      <c r="N228" s="349"/>
      <c r="O228" s="320" t="s">
        <v>856</v>
      </c>
      <c r="P228" s="96"/>
      <c r="Q228" s="19" t="s">
        <v>35</v>
      </c>
      <c r="R228" s="65" t="s">
        <v>746</v>
      </c>
      <c r="S228" s="68"/>
      <c r="T228" s="20" t="s">
        <v>13</v>
      </c>
      <c r="U228" s="27"/>
    </row>
    <row r="229" spans="1:21" s="18" customFormat="1" ht="30" customHeight="1" x14ac:dyDescent="0.25">
      <c r="A229" s="283"/>
      <c r="B229" s="362" t="str">
        <f t="shared" si="35"/>
        <v>YRES</v>
      </c>
      <c r="C229" s="284"/>
      <c r="D229" s="259" t="s">
        <v>55</v>
      </c>
      <c r="E229" s="260" t="s">
        <v>1093</v>
      </c>
      <c r="F229" s="151">
        <v>3055</v>
      </c>
      <c r="G229" s="148" t="s">
        <v>1094</v>
      </c>
      <c r="H229" s="148"/>
      <c r="I229" s="148"/>
      <c r="J229" s="150"/>
      <c r="K229" s="286" t="str">
        <f>D229</f>
        <v>ZUR11</v>
      </c>
      <c r="L229" s="286" t="s">
        <v>132</v>
      </c>
      <c r="M229" s="349">
        <v>69452</v>
      </c>
      <c r="N229" s="349"/>
      <c r="O229" s="320" t="s">
        <v>856</v>
      </c>
      <c r="P229" s="96"/>
      <c r="Q229" s="19" t="s">
        <v>35</v>
      </c>
      <c r="R229" s="65" t="s">
        <v>954</v>
      </c>
      <c r="S229" s="68"/>
      <c r="T229" s="20" t="s">
        <v>13</v>
      </c>
      <c r="U229" s="27"/>
    </row>
    <row r="230" spans="1:21" s="18" customFormat="1" ht="27" customHeight="1" x14ac:dyDescent="0.25">
      <c r="A230" s="283"/>
      <c r="B230" s="362" t="str">
        <f t="shared" si="35"/>
        <v>YRES</v>
      </c>
      <c r="C230" s="284"/>
      <c r="D230" s="259" t="s">
        <v>56</v>
      </c>
      <c r="E230" s="260" t="s">
        <v>1095</v>
      </c>
      <c r="F230" s="151">
        <v>3055</v>
      </c>
      <c r="G230" s="148" t="s">
        <v>1096</v>
      </c>
      <c r="H230" s="148"/>
      <c r="I230" s="148"/>
      <c r="J230" s="150"/>
      <c r="K230" s="286" t="str">
        <f>D230</f>
        <v>ZUR12</v>
      </c>
      <c r="L230" s="151" t="s">
        <v>133</v>
      </c>
      <c r="M230" s="349">
        <v>69454</v>
      </c>
      <c r="N230" s="349"/>
      <c r="O230" s="320" t="s">
        <v>856</v>
      </c>
      <c r="P230" s="96"/>
      <c r="Q230" s="19" t="s">
        <v>35</v>
      </c>
      <c r="R230" s="65" t="s">
        <v>956</v>
      </c>
      <c r="T230" s="20" t="s">
        <v>13</v>
      </c>
      <c r="U230" s="27"/>
    </row>
    <row r="231" spans="1:21" s="18" customFormat="1" ht="27.75" customHeight="1" x14ac:dyDescent="0.25">
      <c r="A231" s="283"/>
      <c r="B231" s="362" t="str">
        <f t="shared" si="35"/>
        <v>YRES</v>
      </c>
      <c r="C231" s="284"/>
      <c r="D231" s="259" t="s">
        <v>57</v>
      </c>
      <c r="E231" s="260" t="s">
        <v>1097</v>
      </c>
      <c r="F231" s="288">
        <v>3055</v>
      </c>
      <c r="G231" s="289" t="s">
        <v>1098</v>
      </c>
      <c r="H231" s="289"/>
      <c r="I231" s="289"/>
      <c r="J231" s="150"/>
      <c r="K231" s="286" t="str">
        <f>D231</f>
        <v>ZUR13</v>
      </c>
      <c r="L231" s="151" t="s">
        <v>134</v>
      </c>
      <c r="M231" s="349">
        <v>69456</v>
      </c>
      <c r="N231" s="349"/>
      <c r="O231" s="320" t="s">
        <v>856</v>
      </c>
      <c r="P231" s="96"/>
      <c r="Q231" s="19" t="s">
        <v>35</v>
      </c>
      <c r="R231" s="65" t="s">
        <v>986</v>
      </c>
      <c r="S231" s="22"/>
      <c r="T231" s="20" t="s">
        <v>13</v>
      </c>
      <c r="U231" s="27"/>
    </row>
    <row r="232" spans="1:21" s="18" customFormat="1" ht="27.75" customHeight="1" thickBot="1" x14ac:dyDescent="0.3">
      <c r="A232" s="302"/>
      <c r="B232" s="362" t="str">
        <f t="shared" si="35"/>
        <v>YRES</v>
      </c>
      <c r="C232" s="152"/>
      <c r="D232" s="259" t="s">
        <v>58</v>
      </c>
      <c r="E232" s="260" t="s">
        <v>1099</v>
      </c>
      <c r="F232" s="304">
        <v>3055</v>
      </c>
      <c r="G232" s="305" t="s">
        <v>1100</v>
      </c>
      <c r="H232" s="305"/>
      <c r="I232" s="305"/>
      <c r="J232" s="153"/>
      <c r="K232" s="286" t="str">
        <f>D232</f>
        <v>ZUR14</v>
      </c>
      <c r="L232" s="151" t="s">
        <v>184</v>
      </c>
      <c r="M232" s="349">
        <v>69458</v>
      </c>
      <c r="N232" s="342"/>
      <c r="O232" s="320" t="s">
        <v>856</v>
      </c>
      <c r="P232" s="96"/>
      <c r="Q232" s="19" t="s">
        <v>35</v>
      </c>
      <c r="R232" s="65" t="s">
        <v>955</v>
      </c>
      <c r="S232" s="47"/>
      <c r="T232" s="48" t="s">
        <v>13</v>
      </c>
      <c r="U232" s="49"/>
    </row>
    <row r="233" spans="1:21" s="18" customFormat="1" ht="30" customHeight="1" x14ac:dyDescent="0.25">
      <c r="A233" s="236" t="s">
        <v>965</v>
      </c>
      <c r="B233" s="238" t="s">
        <v>62</v>
      </c>
      <c r="C233" s="238" t="s">
        <v>1183</v>
      </c>
      <c r="D233" s="264"/>
      <c r="E233" s="240" t="s">
        <v>1432</v>
      </c>
      <c r="F233" s="241"/>
      <c r="G233" s="242"/>
      <c r="H233" s="242"/>
      <c r="I233" s="242"/>
      <c r="J233" s="155"/>
      <c r="K233" s="243"/>
      <c r="L233" s="243"/>
      <c r="M233" s="339"/>
      <c r="N233" s="339"/>
      <c r="O233" s="272"/>
      <c r="P233" s="233"/>
      <c r="Q233" s="43"/>
      <c r="R233" s="42"/>
      <c r="S233" s="44"/>
      <c r="T233" s="45" t="s">
        <v>13</v>
      </c>
      <c r="U233" s="46"/>
    </row>
    <row r="234" spans="1:21" s="18" customFormat="1" ht="20.149999999999999" customHeight="1" x14ac:dyDescent="0.25">
      <c r="A234" s="244"/>
      <c r="B234" s="360" t="str">
        <f>+B233</f>
        <v>ZRES</v>
      </c>
      <c r="C234" s="245"/>
      <c r="D234" s="246"/>
      <c r="E234" s="162"/>
      <c r="F234" s="162" t="s">
        <v>400</v>
      </c>
      <c r="G234" s="162"/>
      <c r="H234" s="162"/>
      <c r="I234" s="162"/>
      <c r="J234" s="163">
        <v>2177</v>
      </c>
      <c r="K234" s="247"/>
      <c r="L234" s="247"/>
      <c r="M234" s="340"/>
      <c r="N234" s="340"/>
      <c r="O234" s="273"/>
      <c r="P234" s="97"/>
      <c r="Q234" s="25"/>
      <c r="R234" s="23"/>
      <c r="S234" s="22"/>
      <c r="T234" s="21"/>
      <c r="U234" s="26"/>
    </row>
    <row r="235" spans="1:21" s="18" customFormat="1" ht="20.149999999999999" customHeight="1" x14ac:dyDescent="0.25">
      <c r="A235" s="244"/>
      <c r="B235" s="360" t="str">
        <f t="shared" ref="B235:B240" si="36">+B234</f>
        <v>ZRES</v>
      </c>
      <c r="C235" s="245"/>
      <c r="D235" s="246"/>
      <c r="E235" s="162"/>
      <c r="F235" s="162" t="s">
        <v>404</v>
      </c>
      <c r="G235" s="162"/>
      <c r="H235" s="162"/>
      <c r="I235" s="162"/>
      <c r="J235" s="163">
        <v>2177</v>
      </c>
      <c r="K235" s="247"/>
      <c r="L235" s="247"/>
      <c r="M235" s="340"/>
      <c r="N235" s="340"/>
      <c r="O235" s="273"/>
      <c r="P235" s="97"/>
      <c r="Q235" s="25"/>
      <c r="R235" s="23"/>
      <c r="S235" s="22"/>
      <c r="T235" s="21"/>
      <c r="U235" s="27"/>
    </row>
    <row r="236" spans="1:21" s="18" customFormat="1" ht="20.149999999999999" customHeight="1" x14ac:dyDescent="0.25">
      <c r="A236" s="244"/>
      <c r="B236" s="360" t="str">
        <f t="shared" si="36"/>
        <v>ZRES</v>
      </c>
      <c r="C236" s="245"/>
      <c r="D236" s="246" t="s">
        <v>87</v>
      </c>
      <c r="E236" s="162" t="s">
        <v>944</v>
      </c>
      <c r="F236" s="162"/>
      <c r="G236" s="162"/>
      <c r="H236" s="162"/>
      <c r="I236" s="162"/>
      <c r="J236" s="163">
        <v>2177</v>
      </c>
      <c r="K236" s="247" t="str">
        <f>D236</f>
        <v>MUP10</v>
      </c>
      <c r="L236" s="247" t="s">
        <v>201</v>
      </c>
      <c r="M236" s="340">
        <v>69450</v>
      </c>
      <c r="N236" s="340"/>
      <c r="O236" s="273" t="s">
        <v>856</v>
      </c>
      <c r="P236" s="97"/>
      <c r="Q236" s="25" t="s">
        <v>35</v>
      </c>
      <c r="R236" s="65" t="s">
        <v>746</v>
      </c>
      <c r="S236" s="22"/>
      <c r="T236" s="21" t="s">
        <v>13</v>
      </c>
      <c r="U236" s="27"/>
    </row>
    <row r="237" spans="1:21" s="18" customFormat="1" ht="20.149999999999999" customHeight="1" x14ac:dyDescent="0.25">
      <c r="A237" s="244"/>
      <c r="B237" s="360" t="str">
        <f t="shared" si="36"/>
        <v>ZRES</v>
      </c>
      <c r="C237" s="245"/>
      <c r="D237" s="246" t="s">
        <v>88</v>
      </c>
      <c r="E237" s="162" t="s">
        <v>945</v>
      </c>
      <c r="F237" s="162"/>
      <c r="G237" s="162"/>
      <c r="H237" s="162"/>
      <c r="I237" s="162"/>
      <c r="J237" s="163">
        <v>2177</v>
      </c>
      <c r="K237" s="247" t="str">
        <f>D237</f>
        <v>MUP11</v>
      </c>
      <c r="L237" s="247" t="s">
        <v>202</v>
      </c>
      <c r="M237" s="340">
        <v>69452</v>
      </c>
      <c r="N237" s="340"/>
      <c r="O237" s="273" t="s">
        <v>856</v>
      </c>
      <c r="P237" s="97"/>
      <c r="Q237" s="25" t="s">
        <v>35</v>
      </c>
      <c r="R237" s="65" t="s">
        <v>954</v>
      </c>
      <c r="S237" s="22"/>
      <c r="T237" s="21" t="s">
        <v>13</v>
      </c>
      <c r="U237" s="27"/>
    </row>
    <row r="238" spans="1:21" s="18" customFormat="1" ht="20.149999999999999" customHeight="1" x14ac:dyDescent="0.25">
      <c r="A238" s="244"/>
      <c r="B238" s="360" t="str">
        <f t="shared" si="36"/>
        <v>ZRES</v>
      </c>
      <c r="C238" s="245"/>
      <c r="D238" s="246" t="s">
        <v>89</v>
      </c>
      <c r="E238" s="162" t="s">
        <v>946</v>
      </c>
      <c r="F238" s="162"/>
      <c r="G238" s="162"/>
      <c r="H238" s="162"/>
      <c r="I238" s="162"/>
      <c r="J238" s="163">
        <v>2177</v>
      </c>
      <c r="K238" s="247" t="str">
        <f>D238</f>
        <v>MUP12</v>
      </c>
      <c r="L238" s="164" t="s">
        <v>203</v>
      </c>
      <c r="M238" s="340">
        <v>69454</v>
      </c>
      <c r="N238" s="340"/>
      <c r="O238" s="273" t="s">
        <v>856</v>
      </c>
      <c r="P238" s="97"/>
      <c r="Q238" s="25" t="s">
        <v>35</v>
      </c>
      <c r="R238" s="65" t="s">
        <v>956</v>
      </c>
      <c r="S238" s="22"/>
      <c r="T238" s="21" t="s">
        <v>13</v>
      </c>
      <c r="U238" s="27"/>
    </row>
    <row r="239" spans="1:21" s="18" customFormat="1" ht="20.149999999999999" customHeight="1" x14ac:dyDescent="0.25">
      <c r="A239" s="244"/>
      <c r="B239" s="360" t="str">
        <f t="shared" si="36"/>
        <v>ZRES</v>
      </c>
      <c r="C239" s="245"/>
      <c r="D239" s="246" t="s">
        <v>90</v>
      </c>
      <c r="E239" s="162" t="s">
        <v>947</v>
      </c>
      <c r="F239" s="162"/>
      <c r="G239" s="162"/>
      <c r="H239" s="162"/>
      <c r="I239" s="162"/>
      <c r="J239" s="163">
        <v>2177</v>
      </c>
      <c r="K239" s="247" t="str">
        <f>D239</f>
        <v>MUP13</v>
      </c>
      <c r="L239" s="164" t="s">
        <v>204</v>
      </c>
      <c r="M239" s="340">
        <v>69456</v>
      </c>
      <c r="N239" s="340"/>
      <c r="O239" s="273" t="s">
        <v>856</v>
      </c>
      <c r="P239" s="97"/>
      <c r="Q239" s="25" t="s">
        <v>35</v>
      </c>
      <c r="R239" s="65" t="s">
        <v>986</v>
      </c>
      <c r="S239" s="22"/>
      <c r="T239" s="21" t="s">
        <v>13</v>
      </c>
      <c r="U239" s="26"/>
    </row>
    <row r="240" spans="1:21" s="18" customFormat="1" ht="30" customHeight="1" thickBot="1" x14ac:dyDescent="0.3">
      <c r="A240" s="253"/>
      <c r="B240" s="490" t="str">
        <f t="shared" si="36"/>
        <v>ZRES</v>
      </c>
      <c r="C240" s="168"/>
      <c r="D240" s="797" t="s">
        <v>91</v>
      </c>
      <c r="E240" s="798" t="s">
        <v>948</v>
      </c>
      <c r="F240" s="171"/>
      <c r="G240" s="169"/>
      <c r="H240" s="169"/>
      <c r="I240" s="169"/>
      <c r="J240" s="170">
        <v>2177</v>
      </c>
      <c r="K240" s="169" t="str">
        <f>D240</f>
        <v>MUP14</v>
      </c>
      <c r="L240" s="171" t="s">
        <v>722</v>
      </c>
      <c r="M240" s="340">
        <v>69458</v>
      </c>
      <c r="N240" s="341"/>
      <c r="O240" s="273" t="s">
        <v>856</v>
      </c>
      <c r="P240" s="97"/>
      <c r="Q240" s="25" t="s">
        <v>35</v>
      </c>
      <c r="R240" s="65" t="s">
        <v>955</v>
      </c>
      <c r="S240" s="62"/>
      <c r="T240" s="48" t="s">
        <v>13</v>
      </c>
      <c r="U240" s="49"/>
    </row>
    <row r="241" spans="1:21" s="18" customFormat="1" ht="30" customHeight="1" x14ac:dyDescent="0.25">
      <c r="A241" s="256" t="s">
        <v>987</v>
      </c>
      <c r="B241" s="257" t="s">
        <v>44</v>
      </c>
      <c r="C241" s="257" t="s">
        <v>1184</v>
      </c>
      <c r="D241" s="258"/>
      <c r="E241" s="308" t="s">
        <v>1115</v>
      </c>
      <c r="F241" s="299">
        <v>3055</v>
      </c>
      <c r="G241" s="299"/>
      <c r="H241" s="299"/>
      <c r="I241" s="298" t="s">
        <v>1116</v>
      </c>
      <c r="J241" s="298"/>
      <c r="K241" s="300"/>
      <c r="L241" s="300"/>
      <c r="M241" s="348"/>
      <c r="N241" s="348"/>
      <c r="O241" s="319"/>
      <c r="P241" s="233"/>
      <c r="Q241" s="43"/>
      <c r="R241" s="42"/>
      <c r="S241" s="44"/>
      <c r="T241" s="45" t="s">
        <v>13</v>
      </c>
      <c r="U241" s="46" t="s">
        <v>13</v>
      </c>
    </row>
    <row r="242" spans="1:21" s="18" customFormat="1" ht="20.149999999999999" customHeight="1" x14ac:dyDescent="0.25">
      <c r="A242" s="283"/>
      <c r="B242" s="362" t="str">
        <f>+B241</f>
        <v>YRES</v>
      </c>
      <c r="C242" s="284"/>
      <c r="D242" s="285"/>
      <c r="E242" s="149" t="s">
        <v>1109</v>
      </c>
      <c r="F242" s="149" t="s">
        <v>419</v>
      </c>
      <c r="G242" s="149"/>
      <c r="H242" s="149"/>
      <c r="I242" s="149" t="s">
        <v>1110</v>
      </c>
      <c r="J242" s="149" t="s">
        <v>1111</v>
      </c>
      <c r="K242" s="286"/>
      <c r="L242" s="286"/>
      <c r="M242" s="349"/>
      <c r="N242" s="349"/>
      <c r="O242" s="320"/>
      <c r="P242" s="97"/>
      <c r="Q242" s="25"/>
      <c r="R242" s="23"/>
      <c r="S242" s="22"/>
      <c r="T242" s="21"/>
      <c r="U242" s="26"/>
    </row>
    <row r="243" spans="1:21" s="18" customFormat="1" ht="20.149999999999999" customHeight="1" x14ac:dyDescent="0.25">
      <c r="A243" s="283"/>
      <c r="B243" s="362" t="str">
        <f t="shared" ref="B243:B249" si="37">+B242</f>
        <v>YRES</v>
      </c>
      <c r="C243" s="284"/>
      <c r="D243" s="285"/>
      <c r="E243" s="149" t="s">
        <v>1112</v>
      </c>
      <c r="F243" s="149" t="s">
        <v>418</v>
      </c>
      <c r="G243" s="149"/>
      <c r="H243" s="149"/>
      <c r="I243" s="149" t="s">
        <v>1113</v>
      </c>
      <c r="J243" s="149" t="s">
        <v>1114</v>
      </c>
      <c r="K243" s="286"/>
      <c r="L243" s="286"/>
      <c r="M243" s="349"/>
      <c r="N243" s="349"/>
      <c r="O243" s="320"/>
      <c r="P243" s="97"/>
      <c r="Q243" s="25"/>
      <c r="R243" s="23"/>
      <c r="S243" s="22"/>
      <c r="T243" s="21"/>
      <c r="U243" s="27"/>
    </row>
    <row r="244" spans="1:21" s="18" customFormat="1" ht="20.149999999999999" customHeight="1" x14ac:dyDescent="0.25">
      <c r="A244" s="283"/>
      <c r="B244" s="362"/>
      <c r="C244" s="284"/>
      <c r="D244" s="285"/>
      <c r="E244" s="149" t="s">
        <v>1117</v>
      </c>
      <c r="F244" s="149">
        <v>3061</v>
      </c>
      <c r="G244" s="149"/>
      <c r="H244" s="149"/>
      <c r="I244" s="149" t="s">
        <v>1118</v>
      </c>
      <c r="J244" s="149"/>
      <c r="K244" s="286"/>
      <c r="L244" s="286"/>
      <c r="M244" s="349"/>
      <c r="N244" s="349"/>
      <c r="O244" s="320"/>
      <c r="P244" s="97"/>
      <c r="Q244" s="25"/>
      <c r="R244" s="23"/>
      <c r="S244" s="22"/>
      <c r="T244" s="21"/>
      <c r="U244" s="27"/>
    </row>
    <row r="245" spans="1:21" s="18" customFormat="1" ht="20.149999999999999" customHeight="1" x14ac:dyDescent="0.25">
      <c r="A245" s="283"/>
      <c r="B245" s="362"/>
      <c r="C245" s="284"/>
      <c r="D245" s="285"/>
      <c r="E245" s="149" t="s">
        <v>1119</v>
      </c>
      <c r="F245" s="149">
        <v>3061</v>
      </c>
      <c r="G245" s="149"/>
      <c r="H245" s="149"/>
      <c r="I245" s="149" t="s">
        <v>1120</v>
      </c>
      <c r="J245" s="149"/>
      <c r="K245" s="286"/>
      <c r="L245" s="286"/>
      <c r="M245" s="349"/>
      <c r="N245" s="349"/>
      <c r="O245" s="320"/>
      <c r="P245" s="97"/>
      <c r="Q245" s="25"/>
      <c r="R245" s="23"/>
      <c r="S245" s="22"/>
      <c r="T245" s="21"/>
      <c r="U245" s="27"/>
    </row>
    <row r="246" spans="1:21" s="18" customFormat="1" ht="27.75" customHeight="1" x14ac:dyDescent="0.25">
      <c r="A246" s="283"/>
      <c r="B246" s="362" t="str">
        <f>+B243</f>
        <v>YRES</v>
      </c>
      <c r="C246" s="284"/>
      <c r="D246" s="259" t="s">
        <v>54</v>
      </c>
      <c r="E246" s="260" t="s">
        <v>1101</v>
      </c>
      <c r="F246" s="151">
        <v>3055</v>
      </c>
      <c r="G246" s="151"/>
      <c r="H246" s="151"/>
      <c r="I246" s="148" t="s">
        <v>1102</v>
      </c>
      <c r="J246" s="148"/>
      <c r="K246" s="286" t="str">
        <f>D246</f>
        <v>ZUR10</v>
      </c>
      <c r="L246" s="286" t="s">
        <v>131</v>
      </c>
      <c r="M246" s="349">
        <v>69450</v>
      </c>
      <c r="N246" s="349"/>
      <c r="O246" s="320" t="s">
        <v>856</v>
      </c>
      <c r="P246" s="96"/>
      <c r="Q246" s="19" t="s">
        <v>35</v>
      </c>
      <c r="R246" s="65" t="s">
        <v>988</v>
      </c>
      <c r="S246" s="68"/>
      <c r="T246" s="20" t="s">
        <v>13</v>
      </c>
      <c r="U246" s="27"/>
    </row>
    <row r="247" spans="1:21" s="18" customFormat="1" ht="30" customHeight="1" x14ac:dyDescent="0.25">
      <c r="A247" s="283"/>
      <c r="B247" s="362" t="str">
        <f t="shared" si="37"/>
        <v>YRES</v>
      </c>
      <c r="C247" s="284"/>
      <c r="D247" s="259" t="s">
        <v>55</v>
      </c>
      <c r="E247" s="260" t="s">
        <v>1103</v>
      </c>
      <c r="F247" s="151">
        <v>3055</v>
      </c>
      <c r="G247" s="151"/>
      <c r="H247" s="151"/>
      <c r="I247" s="148" t="s">
        <v>1104</v>
      </c>
      <c r="J247" s="148"/>
      <c r="K247" s="286" t="str">
        <f>D247</f>
        <v>ZUR11</v>
      </c>
      <c r="L247" s="286" t="s">
        <v>132</v>
      </c>
      <c r="M247" s="349">
        <v>69452</v>
      </c>
      <c r="N247" s="349"/>
      <c r="O247" s="320" t="s">
        <v>856</v>
      </c>
      <c r="P247" s="96"/>
      <c r="Q247" s="19" t="s">
        <v>35</v>
      </c>
      <c r="R247" s="65" t="s">
        <v>1237</v>
      </c>
      <c r="S247" s="68"/>
      <c r="T247" s="20" t="s">
        <v>13</v>
      </c>
      <c r="U247" s="27"/>
    </row>
    <row r="248" spans="1:21" s="18" customFormat="1" ht="27" customHeight="1" x14ac:dyDescent="0.25">
      <c r="A248" s="283"/>
      <c r="B248" s="362" t="str">
        <f t="shared" si="37"/>
        <v>YRES</v>
      </c>
      <c r="C248" s="284"/>
      <c r="D248" s="259" t="s">
        <v>56</v>
      </c>
      <c r="E248" s="260" t="s">
        <v>1105</v>
      </c>
      <c r="F248" s="151">
        <v>3055</v>
      </c>
      <c r="G248" s="151"/>
      <c r="H248" s="151"/>
      <c r="I248" s="148" t="s">
        <v>1106</v>
      </c>
      <c r="J248" s="148"/>
      <c r="K248" s="286" t="str">
        <f>D248</f>
        <v>ZUR12</v>
      </c>
      <c r="L248" s="151" t="s">
        <v>133</v>
      </c>
      <c r="M248" s="349">
        <v>69454</v>
      </c>
      <c r="N248" s="349"/>
      <c r="O248" s="320" t="s">
        <v>856</v>
      </c>
      <c r="P248" s="96"/>
      <c r="Q248" s="19" t="s">
        <v>35</v>
      </c>
      <c r="R248" s="65" t="s">
        <v>1238</v>
      </c>
      <c r="T248" s="20" t="s">
        <v>13</v>
      </c>
      <c r="U248" s="27"/>
    </row>
    <row r="249" spans="1:21" s="18" customFormat="1" ht="27.75" customHeight="1" thickBot="1" x14ac:dyDescent="0.3">
      <c r="A249" s="283"/>
      <c r="B249" s="362" t="str">
        <f t="shared" si="37"/>
        <v>YRES</v>
      </c>
      <c r="C249" s="284"/>
      <c r="D249" s="259" t="s">
        <v>57</v>
      </c>
      <c r="E249" s="260" t="s">
        <v>1107</v>
      </c>
      <c r="F249" s="288">
        <v>3055</v>
      </c>
      <c r="G249" s="288"/>
      <c r="H249" s="288"/>
      <c r="I249" s="289" t="s">
        <v>1108</v>
      </c>
      <c r="J249" s="289"/>
      <c r="K249" s="286" t="str">
        <f>D249</f>
        <v>ZUR13</v>
      </c>
      <c r="L249" s="151" t="s">
        <v>134</v>
      </c>
      <c r="M249" s="349">
        <v>69456</v>
      </c>
      <c r="N249" s="349"/>
      <c r="O249" s="320" t="s">
        <v>856</v>
      </c>
      <c r="P249" s="96"/>
      <c r="Q249" s="19" t="s">
        <v>35</v>
      </c>
      <c r="R249" s="65"/>
      <c r="S249" s="22"/>
      <c r="T249" s="20" t="s">
        <v>13</v>
      </c>
      <c r="U249" s="27"/>
    </row>
    <row r="250" spans="1:21" s="18" customFormat="1" ht="30" customHeight="1" x14ac:dyDescent="0.25">
      <c r="A250" s="236" t="s">
        <v>965</v>
      </c>
      <c r="B250" s="238" t="s">
        <v>62</v>
      </c>
      <c r="C250" s="238" t="s">
        <v>1184</v>
      </c>
      <c r="D250" s="264"/>
      <c r="E250" s="240" t="s">
        <v>1201</v>
      </c>
      <c r="F250" s="241"/>
      <c r="G250" s="242"/>
      <c r="H250" s="242"/>
      <c r="I250" s="242"/>
      <c r="J250" s="155"/>
      <c r="K250" s="243"/>
      <c r="L250" s="243"/>
      <c r="M250" s="339"/>
      <c r="N250" s="339"/>
      <c r="O250" s="272"/>
      <c r="P250" s="233"/>
      <c r="Q250" s="43"/>
      <c r="R250" s="42"/>
      <c r="S250" s="44"/>
      <c r="T250" s="45" t="s">
        <v>13</v>
      </c>
      <c r="U250" s="46"/>
    </row>
    <row r="251" spans="1:21" s="18" customFormat="1" ht="20.149999999999999" customHeight="1" x14ac:dyDescent="0.25">
      <c r="A251" s="244"/>
      <c r="B251" s="360" t="str">
        <f>+B250</f>
        <v>ZRES</v>
      </c>
      <c r="C251" s="245"/>
      <c r="D251" s="246"/>
      <c r="E251" s="162" t="s">
        <v>1199</v>
      </c>
      <c r="F251" s="162" t="s">
        <v>400</v>
      </c>
      <c r="G251" s="162" t="s">
        <v>1244</v>
      </c>
      <c r="H251" s="162"/>
      <c r="I251" s="162"/>
      <c r="J251" s="163">
        <v>2177</v>
      </c>
      <c r="K251" s="247"/>
      <c r="L251" s="247"/>
      <c r="M251" s="340"/>
      <c r="N251" s="340"/>
      <c r="O251" s="273"/>
      <c r="P251" s="97"/>
      <c r="Q251" s="25"/>
      <c r="R251" s="23"/>
      <c r="S251" s="22"/>
      <c r="T251" s="21"/>
      <c r="U251" s="26"/>
    </row>
    <row r="252" spans="1:21" s="18" customFormat="1" ht="20.149999999999999" customHeight="1" x14ac:dyDescent="0.25">
      <c r="A252" s="244"/>
      <c r="B252" s="360" t="str">
        <f t="shared" ref="B252:B257" si="38">+B251</f>
        <v>ZRES</v>
      </c>
      <c r="C252" s="245"/>
      <c r="D252" s="246"/>
      <c r="E252" s="162" t="s">
        <v>1200</v>
      </c>
      <c r="F252" s="162" t="s">
        <v>404</v>
      </c>
      <c r="G252" s="162" t="s">
        <v>1245</v>
      </c>
      <c r="H252" s="162"/>
      <c r="I252" s="162"/>
      <c r="J252" s="163">
        <v>2177</v>
      </c>
      <c r="K252" s="247"/>
      <c r="L252" s="247"/>
      <c r="M252" s="340"/>
      <c r="N252" s="340"/>
      <c r="O252" s="273"/>
      <c r="P252" s="97"/>
      <c r="Q252" s="25"/>
      <c r="R252" s="23"/>
      <c r="S252" s="22"/>
      <c r="T252" s="21"/>
      <c r="U252" s="27"/>
    </row>
    <row r="253" spans="1:21" s="18" customFormat="1" ht="20.149999999999999" customHeight="1" x14ac:dyDescent="0.25">
      <c r="A253" s="244"/>
      <c r="B253" s="360" t="str">
        <f t="shared" si="38"/>
        <v>ZRES</v>
      </c>
      <c r="C253" s="245"/>
      <c r="D253" s="246" t="s">
        <v>87</v>
      </c>
      <c r="E253" s="162" t="s">
        <v>957</v>
      </c>
      <c r="F253" s="162"/>
      <c r="G253" s="162" t="s">
        <v>1246</v>
      </c>
      <c r="H253" s="162"/>
      <c r="I253" s="162"/>
      <c r="J253" s="163">
        <v>2177</v>
      </c>
      <c r="K253" s="247" t="str">
        <f>D253</f>
        <v>MUP10</v>
      </c>
      <c r="L253" s="247" t="s">
        <v>201</v>
      </c>
      <c r="M253" s="340">
        <v>69450</v>
      </c>
      <c r="N253" s="340"/>
      <c r="O253" s="273" t="s">
        <v>856</v>
      </c>
      <c r="P253" s="97"/>
      <c r="Q253" s="25" t="s">
        <v>35</v>
      </c>
      <c r="R253" s="65" t="s">
        <v>988</v>
      </c>
      <c r="S253" s="22"/>
      <c r="T253" s="21" t="s">
        <v>13</v>
      </c>
      <c r="U253" s="27"/>
    </row>
    <row r="254" spans="1:21" s="18" customFormat="1" ht="20.149999999999999" customHeight="1" x14ac:dyDescent="0.25">
      <c r="A254" s="244"/>
      <c r="B254" s="360" t="str">
        <f t="shared" si="38"/>
        <v>ZRES</v>
      </c>
      <c r="C254" s="245"/>
      <c r="D254" s="246" t="s">
        <v>88</v>
      </c>
      <c r="E254" s="162" t="s">
        <v>958</v>
      </c>
      <c r="F254" s="162"/>
      <c r="G254" s="162"/>
      <c r="H254" s="162"/>
      <c r="I254" s="162"/>
      <c r="J254" s="163">
        <v>2177</v>
      </c>
      <c r="K254" s="247" t="str">
        <f>D254</f>
        <v>MUP11</v>
      </c>
      <c r="L254" s="247" t="s">
        <v>202</v>
      </c>
      <c r="M254" s="340">
        <v>69452</v>
      </c>
      <c r="N254" s="340"/>
      <c r="O254" s="273" t="s">
        <v>856</v>
      </c>
      <c r="P254" s="97"/>
      <c r="Q254" s="25" t="s">
        <v>35</v>
      </c>
      <c r="R254" s="65" t="s">
        <v>1237</v>
      </c>
      <c r="S254" s="22"/>
      <c r="T254" s="21" t="s">
        <v>13</v>
      </c>
      <c r="U254" s="27"/>
    </row>
    <row r="255" spans="1:21" s="18" customFormat="1" ht="20.149999999999999" customHeight="1" x14ac:dyDescent="0.25">
      <c r="A255" s="244"/>
      <c r="B255" s="360" t="str">
        <f t="shared" si="38"/>
        <v>ZRES</v>
      </c>
      <c r="C255" s="245"/>
      <c r="D255" s="246" t="s">
        <v>89</v>
      </c>
      <c r="E255" s="162" t="s">
        <v>959</v>
      </c>
      <c r="F255" s="162"/>
      <c r="G255" s="162"/>
      <c r="H255" s="162"/>
      <c r="I255" s="162"/>
      <c r="J255" s="163">
        <v>2177</v>
      </c>
      <c r="K255" s="247" t="str">
        <f>D255</f>
        <v>MUP12</v>
      </c>
      <c r="L255" s="164" t="s">
        <v>203</v>
      </c>
      <c r="M255" s="340">
        <v>69454</v>
      </c>
      <c r="N255" s="340"/>
      <c r="O255" s="273" t="s">
        <v>856</v>
      </c>
      <c r="P255" s="97"/>
      <c r="Q255" s="25" t="s">
        <v>35</v>
      </c>
      <c r="R255" s="65"/>
      <c r="S255" s="22"/>
      <c r="T255" s="21" t="s">
        <v>13</v>
      </c>
      <c r="U255" s="27"/>
    </row>
    <row r="256" spans="1:21" s="18" customFormat="1" ht="20.149999999999999" customHeight="1" x14ac:dyDescent="0.25">
      <c r="A256" s="244"/>
      <c r="B256" s="360" t="str">
        <f t="shared" si="38"/>
        <v>ZRES</v>
      </c>
      <c r="C256" s="245"/>
      <c r="D256" s="246" t="s">
        <v>90</v>
      </c>
      <c r="E256" s="162" t="s">
        <v>960</v>
      </c>
      <c r="F256" s="162"/>
      <c r="G256" s="162"/>
      <c r="H256" s="162"/>
      <c r="I256" s="162"/>
      <c r="J256" s="163">
        <v>2177</v>
      </c>
      <c r="K256" s="247" t="str">
        <f>D256</f>
        <v>MUP13</v>
      </c>
      <c r="L256" s="164" t="s">
        <v>204</v>
      </c>
      <c r="M256" s="340">
        <v>69456</v>
      </c>
      <c r="N256" s="340"/>
      <c r="O256" s="273" t="s">
        <v>856</v>
      </c>
      <c r="P256" s="97"/>
      <c r="Q256" s="25" t="s">
        <v>35</v>
      </c>
      <c r="R256" s="65"/>
      <c r="S256" s="22"/>
      <c r="T256" s="21" t="s">
        <v>13</v>
      </c>
      <c r="U256" s="26"/>
    </row>
    <row r="257" spans="1:21" s="18" customFormat="1" ht="30" customHeight="1" thickBot="1" x14ac:dyDescent="0.3">
      <c r="A257" s="253"/>
      <c r="B257" s="490" t="str">
        <f t="shared" si="38"/>
        <v>ZRES</v>
      </c>
      <c r="C257" s="168"/>
      <c r="D257" s="797" t="s">
        <v>91</v>
      </c>
      <c r="E257" s="162" t="s">
        <v>961</v>
      </c>
      <c r="F257" s="171"/>
      <c r="G257" s="169"/>
      <c r="H257" s="169"/>
      <c r="I257" s="169"/>
      <c r="J257" s="170">
        <v>2177</v>
      </c>
      <c r="K257" s="169" t="str">
        <f>D257</f>
        <v>MUP14</v>
      </c>
      <c r="L257" s="171" t="s">
        <v>722</v>
      </c>
      <c r="M257" s="340">
        <v>69458</v>
      </c>
      <c r="N257" s="341"/>
      <c r="O257" s="273" t="s">
        <v>856</v>
      </c>
      <c r="P257" s="97"/>
      <c r="Q257" s="25" t="s">
        <v>35</v>
      </c>
      <c r="R257" s="65"/>
      <c r="S257" s="62"/>
      <c r="T257" s="48" t="s">
        <v>13</v>
      </c>
      <c r="U257" s="49"/>
    </row>
    <row r="258" spans="1:21" s="18" customFormat="1" ht="30" customHeight="1" x14ac:dyDescent="0.25">
      <c r="A258" s="236" t="s">
        <v>1046</v>
      </c>
      <c r="B258" s="238" t="s">
        <v>62</v>
      </c>
      <c r="C258" s="238" t="s">
        <v>1182</v>
      </c>
      <c r="D258" s="264"/>
      <c r="E258" s="240" t="s">
        <v>1047</v>
      </c>
      <c r="F258" s="241"/>
      <c r="G258" s="242"/>
      <c r="H258" s="242"/>
      <c r="I258" s="242"/>
      <c r="J258" s="155"/>
      <c r="K258" s="243"/>
      <c r="L258" s="243"/>
      <c r="M258" s="339"/>
      <c r="N258" s="339"/>
      <c r="O258" s="272"/>
      <c r="P258" s="233"/>
      <c r="Q258" s="43"/>
      <c r="R258" s="42"/>
      <c r="S258" s="44"/>
      <c r="T258" s="45" t="s">
        <v>13</v>
      </c>
      <c r="U258" s="46"/>
    </row>
    <row r="259" spans="1:21" s="18" customFormat="1" ht="20.149999999999999" customHeight="1" x14ac:dyDescent="0.25">
      <c r="A259" s="244"/>
      <c r="B259" s="360" t="str">
        <f>+B258</f>
        <v>ZRES</v>
      </c>
      <c r="C259" s="245"/>
      <c r="D259" s="246"/>
      <c r="E259" s="162" t="s">
        <v>1048</v>
      </c>
      <c r="F259" s="162" t="s">
        <v>400</v>
      </c>
      <c r="G259" s="162"/>
      <c r="H259" s="162"/>
      <c r="I259" s="162"/>
      <c r="J259" s="163">
        <v>2177</v>
      </c>
      <c r="K259" s="247"/>
      <c r="L259" s="247"/>
      <c r="M259" s="340"/>
      <c r="N259" s="340"/>
      <c r="O259" s="273"/>
      <c r="P259" s="97"/>
      <c r="Q259" s="25"/>
      <c r="R259" s="23"/>
      <c r="S259" s="22"/>
      <c r="T259" s="21"/>
      <c r="U259" s="26"/>
    </row>
    <row r="260" spans="1:21" s="18" customFormat="1" ht="20.149999999999999" customHeight="1" x14ac:dyDescent="0.25">
      <c r="A260" s="244"/>
      <c r="B260" s="360" t="str">
        <f t="shared" ref="B260:B268" si="39">+B259</f>
        <v>ZRES</v>
      </c>
      <c r="C260" s="245"/>
      <c r="D260" s="246"/>
      <c r="E260" s="162" t="s">
        <v>1049</v>
      </c>
      <c r="F260" s="162" t="s">
        <v>404</v>
      </c>
      <c r="G260" s="162"/>
      <c r="H260" s="162"/>
      <c r="I260" s="162"/>
      <c r="J260" s="163">
        <v>2177</v>
      </c>
      <c r="K260" s="247"/>
      <c r="L260" s="247"/>
      <c r="M260" s="340"/>
      <c r="N260" s="340"/>
      <c r="O260" s="273"/>
      <c r="P260" s="97"/>
      <c r="Q260" s="25"/>
      <c r="R260" s="23"/>
      <c r="S260" s="22"/>
      <c r="T260" s="21"/>
      <c r="U260" s="27"/>
    </row>
    <row r="261" spans="1:21" s="18" customFormat="1" ht="20.149999999999999" customHeight="1" x14ac:dyDescent="0.25">
      <c r="A261" s="244"/>
      <c r="B261" s="360" t="str">
        <f t="shared" si="39"/>
        <v>ZRES</v>
      </c>
      <c r="C261" s="245"/>
      <c r="D261" s="160" t="s">
        <v>363</v>
      </c>
      <c r="E261" s="162" t="s">
        <v>990</v>
      </c>
      <c r="F261" s="162"/>
      <c r="G261" s="162"/>
      <c r="H261" s="162"/>
      <c r="I261" s="162" t="s">
        <v>1050</v>
      </c>
      <c r="J261" s="163">
        <v>2177</v>
      </c>
      <c r="K261" s="247" t="str">
        <f t="shared" ref="K261:K270" si="40">D261</f>
        <v>TTP10</v>
      </c>
      <c r="L261" s="247" t="s">
        <v>201</v>
      </c>
      <c r="M261" s="340">
        <v>69450</v>
      </c>
      <c r="N261" s="340"/>
      <c r="O261" s="273" t="s">
        <v>856</v>
      </c>
      <c r="P261" s="97"/>
      <c r="Q261" s="25" t="s">
        <v>35</v>
      </c>
      <c r="R261" s="65" t="s">
        <v>1000</v>
      </c>
      <c r="S261" s="22"/>
      <c r="T261" s="21" t="s">
        <v>13</v>
      </c>
      <c r="U261" s="27"/>
    </row>
    <row r="262" spans="1:21" s="18" customFormat="1" ht="20.149999999999999" customHeight="1" x14ac:dyDescent="0.25">
      <c r="A262" s="244"/>
      <c r="B262" s="360" t="str">
        <f t="shared" si="39"/>
        <v>ZRES</v>
      </c>
      <c r="C262" s="245"/>
      <c r="D262" s="160" t="s">
        <v>67</v>
      </c>
      <c r="E262" s="162" t="s">
        <v>991</v>
      </c>
      <c r="F262" s="162"/>
      <c r="G262" s="162"/>
      <c r="H262" s="162"/>
      <c r="I262" s="162" t="s">
        <v>1051</v>
      </c>
      <c r="J262" s="163">
        <v>2177</v>
      </c>
      <c r="K262" s="247" t="str">
        <f t="shared" si="40"/>
        <v>TTP11</v>
      </c>
      <c r="L262" s="247" t="s">
        <v>202</v>
      </c>
      <c r="M262" s="340">
        <v>69452</v>
      </c>
      <c r="N262" s="340"/>
      <c r="O262" s="273" t="s">
        <v>856</v>
      </c>
      <c r="P262" s="97"/>
      <c r="Q262" s="25" t="s">
        <v>35</v>
      </c>
      <c r="R262" s="65" t="s">
        <v>1001</v>
      </c>
      <c r="S262" s="22"/>
      <c r="T262" s="21" t="s">
        <v>13</v>
      </c>
      <c r="U262" s="27"/>
    </row>
    <row r="263" spans="1:21" s="18" customFormat="1" ht="20.149999999999999" customHeight="1" x14ac:dyDescent="0.25">
      <c r="A263" s="244"/>
      <c r="B263" s="360" t="str">
        <f t="shared" si="39"/>
        <v>ZRES</v>
      </c>
      <c r="C263" s="245"/>
      <c r="D263" s="160" t="s">
        <v>68</v>
      </c>
      <c r="E263" s="162" t="s">
        <v>992</v>
      </c>
      <c r="F263" s="162"/>
      <c r="G263" s="162"/>
      <c r="H263" s="162"/>
      <c r="I263" s="162" t="s">
        <v>1052</v>
      </c>
      <c r="J263" s="163">
        <v>2177</v>
      </c>
      <c r="K263" s="247" t="str">
        <f t="shared" si="40"/>
        <v>TTP12</v>
      </c>
      <c r="L263" s="164" t="s">
        <v>203</v>
      </c>
      <c r="M263" s="340">
        <v>69454</v>
      </c>
      <c r="N263" s="340"/>
      <c r="O263" s="273" t="s">
        <v>856</v>
      </c>
      <c r="P263" s="97"/>
      <c r="Q263" s="25" t="s">
        <v>35</v>
      </c>
      <c r="R263" s="65" t="s">
        <v>1276</v>
      </c>
      <c r="S263" s="22"/>
      <c r="T263" s="21" t="s">
        <v>13</v>
      </c>
      <c r="U263" s="26"/>
    </row>
    <row r="264" spans="1:21" s="18" customFormat="1" ht="20.149999999999999" customHeight="1" x14ac:dyDescent="0.25">
      <c r="A264" s="244"/>
      <c r="B264" s="360" t="str">
        <f t="shared" si="39"/>
        <v>ZRES</v>
      </c>
      <c r="C264" s="245"/>
      <c r="D264" s="160" t="s">
        <v>108</v>
      </c>
      <c r="E264" s="162" t="s">
        <v>993</v>
      </c>
      <c r="F264" s="162"/>
      <c r="G264" s="162"/>
      <c r="H264" s="162"/>
      <c r="I264" s="162" t="s">
        <v>1053</v>
      </c>
      <c r="J264" s="163">
        <v>2177</v>
      </c>
      <c r="K264" s="247" t="str">
        <f t="shared" si="40"/>
        <v>TTP13</v>
      </c>
      <c r="L264" s="247" t="s">
        <v>204</v>
      </c>
      <c r="M264" s="340">
        <v>69456</v>
      </c>
      <c r="N264" s="340"/>
      <c r="O264" s="273" t="s">
        <v>856</v>
      </c>
      <c r="P264" s="97"/>
      <c r="Q264" s="25" t="s">
        <v>35</v>
      </c>
      <c r="R264" s="65" t="s">
        <v>1002</v>
      </c>
      <c r="S264" s="22"/>
      <c r="T264" s="21" t="s">
        <v>13</v>
      </c>
      <c r="U264" s="27"/>
    </row>
    <row r="265" spans="1:21" s="18" customFormat="1" ht="20.149999999999999" customHeight="1" x14ac:dyDescent="0.25">
      <c r="A265" s="244"/>
      <c r="B265" s="360" t="str">
        <f t="shared" si="39"/>
        <v>ZRES</v>
      </c>
      <c r="C265" s="245"/>
      <c r="D265" s="160" t="s">
        <v>207</v>
      </c>
      <c r="E265" s="162" t="s">
        <v>994</v>
      </c>
      <c r="F265" s="162"/>
      <c r="G265" s="162"/>
      <c r="H265" s="162"/>
      <c r="I265" s="162" t="s">
        <v>1054</v>
      </c>
      <c r="J265" s="163">
        <v>2177</v>
      </c>
      <c r="K265" s="247" t="str">
        <f t="shared" si="40"/>
        <v>TTP14</v>
      </c>
      <c r="L265" s="247" t="s">
        <v>722</v>
      </c>
      <c r="M265" s="340">
        <v>69458</v>
      </c>
      <c r="N265" s="340"/>
      <c r="O265" s="273" t="s">
        <v>856</v>
      </c>
      <c r="P265" s="97"/>
      <c r="Q265" s="25" t="s">
        <v>35</v>
      </c>
      <c r="R265" s="65" t="s">
        <v>999</v>
      </c>
      <c r="S265" s="22"/>
      <c r="T265" s="21" t="s">
        <v>13</v>
      </c>
      <c r="U265" s="27"/>
    </row>
    <row r="266" spans="1:21" s="18" customFormat="1" ht="20.149999999999999" customHeight="1" x14ac:dyDescent="0.25">
      <c r="A266" s="244"/>
      <c r="B266" s="360" t="str">
        <f t="shared" si="39"/>
        <v>ZRES</v>
      </c>
      <c r="C266" s="245"/>
      <c r="D266" s="160" t="s">
        <v>216</v>
      </c>
      <c r="E266" s="162" t="s">
        <v>995</v>
      </c>
      <c r="F266" s="162"/>
      <c r="G266" s="162"/>
      <c r="H266" s="162"/>
      <c r="I266" s="162" t="s">
        <v>1055</v>
      </c>
      <c r="J266" s="163">
        <v>2177</v>
      </c>
      <c r="K266" s="247" t="str">
        <f t="shared" si="40"/>
        <v>TTP15</v>
      </c>
      <c r="L266" s="164" t="s">
        <v>296</v>
      </c>
      <c r="M266" s="340">
        <v>69460</v>
      </c>
      <c r="N266" s="340"/>
      <c r="O266" s="273" t="s">
        <v>856</v>
      </c>
      <c r="P266" s="97"/>
      <c r="Q266" s="25" t="s">
        <v>35</v>
      </c>
      <c r="R266" s="65" t="s">
        <v>1003</v>
      </c>
      <c r="S266" s="22"/>
      <c r="T266" s="21" t="s">
        <v>13</v>
      </c>
      <c r="U266" s="26"/>
    </row>
    <row r="267" spans="1:21" s="18" customFormat="1" ht="20.149999999999999" customHeight="1" x14ac:dyDescent="0.25">
      <c r="A267" s="244"/>
      <c r="B267" s="360" t="str">
        <f t="shared" si="39"/>
        <v>ZRES</v>
      </c>
      <c r="C267" s="245"/>
      <c r="D267" s="160" t="s">
        <v>765</v>
      </c>
      <c r="E267" s="162" t="s">
        <v>996</v>
      </c>
      <c r="F267" s="162"/>
      <c r="G267" s="162"/>
      <c r="H267" s="162"/>
      <c r="I267" s="162" t="s">
        <v>1056</v>
      </c>
      <c r="J267" s="163">
        <v>2177</v>
      </c>
      <c r="K267" s="247" t="str">
        <f t="shared" si="40"/>
        <v>TTP16</v>
      </c>
      <c r="L267" s="164" t="s">
        <v>299</v>
      </c>
      <c r="M267" s="340">
        <v>69462</v>
      </c>
      <c r="N267" s="340"/>
      <c r="O267" s="273" t="s">
        <v>856</v>
      </c>
      <c r="P267" s="97"/>
      <c r="Q267" s="25" t="s">
        <v>35</v>
      </c>
      <c r="R267" s="65" t="s">
        <v>1004</v>
      </c>
      <c r="S267" s="22"/>
      <c r="T267" s="21" t="s">
        <v>13</v>
      </c>
      <c r="U267" s="27"/>
    </row>
    <row r="268" spans="1:21" s="18" customFormat="1" ht="20.149999999999999" customHeight="1" x14ac:dyDescent="0.25">
      <c r="A268" s="244"/>
      <c r="B268" s="360" t="str">
        <f t="shared" si="39"/>
        <v>ZRES</v>
      </c>
      <c r="C268" s="245"/>
      <c r="D268" s="160" t="s">
        <v>989</v>
      </c>
      <c r="E268" s="162" t="s">
        <v>997</v>
      </c>
      <c r="F268" s="162"/>
      <c r="G268" s="162"/>
      <c r="H268" s="162"/>
      <c r="I268" s="162" t="s">
        <v>1057</v>
      </c>
      <c r="J268" s="163">
        <v>2177</v>
      </c>
      <c r="K268" s="247" t="str">
        <f t="shared" si="40"/>
        <v>TTP17</v>
      </c>
      <c r="L268" s="164" t="s">
        <v>962</v>
      </c>
      <c r="M268" s="340">
        <v>69464</v>
      </c>
      <c r="N268" s="340"/>
      <c r="O268" s="273" t="s">
        <v>856</v>
      </c>
      <c r="P268" s="97"/>
      <c r="Q268" s="25" t="s">
        <v>35</v>
      </c>
      <c r="R268" s="65" t="s">
        <v>1005</v>
      </c>
      <c r="S268" s="22"/>
      <c r="T268" s="21" t="s">
        <v>13</v>
      </c>
      <c r="U268" s="27"/>
    </row>
    <row r="269" spans="1:21" s="18" customFormat="1" ht="20.149999999999999" customHeight="1" x14ac:dyDescent="0.25">
      <c r="A269" s="244"/>
      <c r="B269" s="360" t="str">
        <f>+B267</f>
        <v>ZRES</v>
      </c>
      <c r="C269" s="245"/>
      <c r="D269" s="160" t="s">
        <v>1277</v>
      </c>
      <c r="E269" s="162" t="s">
        <v>998</v>
      </c>
      <c r="F269" s="162"/>
      <c r="G269" s="162"/>
      <c r="H269" s="162"/>
      <c r="I269" s="162" t="s">
        <v>1058</v>
      </c>
      <c r="J269" s="163">
        <v>2177</v>
      </c>
      <c r="K269" s="247" t="str">
        <f t="shared" ref="K269" si="41">D269</f>
        <v>TTP18</v>
      </c>
      <c r="L269" s="164" t="s">
        <v>963</v>
      </c>
      <c r="M269" s="340">
        <v>69466</v>
      </c>
      <c r="N269" s="340"/>
      <c r="O269" s="273" t="s">
        <v>856</v>
      </c>
      <c r="P269" s="97"/>
      <c r="Q269" s="25" t="s">
        <v>35</v>
      </c>
      <c r="R269" s="65" t="s">
        <v>1459</v>
      </c>
      <c r="S269" s="22"/>
      <c r="T269" s="21" t="s">
        <v>13</v>
      </c>
      <c r="U269" s="26"/>
    </row>
    <row r="270" spans="1:21" s="18" customFormat="1" ht="20.149999999999999" customHeight="1" thickBot="1" x14ac:dyDescent="0.3">
      <c r="A270" s="244"/>
      <c r="B270" s="360" t="str">
        <f>+B268</f>
        <v>ZRES</v>
      </c>
      <c r="C270" s="245"/>
      <c r="D270" s="160" t="s">
        <v>1460</v>
      </c>
      <c r="E270" s="162" t="s">
        <v>1461</v>
      </c>
      <c r="F270" s="162"/>
      <c r="G270" s="162"/>
      <c r="H270" s="162"/>
      <c r="I270" s="162" t="s">
        <v>1462</v>
      </c>
      <c r="J270" s="163">
        <v>2177</v>
      </c>
      <c r="K270" s="247" t="str">
        <f t="shared" si="40"/>
        <v>TTP19</v>
      </c>
      <c r="L270" s="164" t="s">
        <v>1463</v>
      </c>
      <c r="M270" s="340">
        <v>69466</v>
      </c>
      <c r="N270" s="340"/>
      <c r="O270" s="273" t="s">
        <v>856</v>
      </c>
      <c r="P270" s="97"/>
      <c r="Q270" s="25" t="s">
        <v>35</v>
      </c>
      <c r="R270" s="65" t="s">
        <v>1275</v>
      </c>
      <c r="S270" s="22"/>
      <c r="T270" s="21" t="s">
        <v>13</v>
      </c>
      <c r="U270" s="26"/>
    </row>
    <row r="271" spans="1:21" s="18" customFormat="1" ht="30" customHeight="1" x14ac:dyDescent="0.25">
      <c r="A271" s="256" t="s">
        <v>1207</v>
      </c>
      <c r="B271" s="257" t="s">
        <v>44</v>
      </c>
      <c r="C271" s="257" t="s">
        <v>1208</v>
      </c>
      <c r="D271" s="258"/>
      <c r="E271" s="308" t="s">
        <v>1464</v>
      </c>
      <c r="F271" s="299"/>
      <c r="G271" s="299"/>
      <c r="H271" s="298"/>
      <c r="I271" s="298" t="s">
        <v>1465</v>
      </c>
      <c r="J271" s="144">
        <v>3107</v>
      </c>
      <c r="K271" s="300"/>
      <c r="L271" s="300"/>
      <c r="M271" s="348"/>
      <c r="N271" s="348"/>
      <c r="O271" s="319"/>
      <c r="P271" s="233"/>
      <c r="Q271" s="43"/>
      <c r="R271" s="42"/>
      <c r="S271" s="44"/>
      <c r="T271" s="45" t="s">
        <v>13</v>
      </c>
      <c r="U271" s="46" t="s">
        <v>13</v>
      </c>
    </row>
    <row r="272" spans="1:21" s="18" customFormat="1" ht="20.149999999999999" customHeight="1" x14ac:dyDescent="0.25">
      <c r="A272" s="283"/>
      <c r="B272" s="362" t="str">
        <f>+B271</f>
        <v>YRES</v>
      </c>
      <c r="C272" s="284"/>
      <c r="D272" s="285"/>
      <c r="E272" s="149" t="s">
        <v>1466</v>
      </c>
      <c r="F272" s="149"/>
      <c r="G272" s="149"/>
      <c r="H272" s="149"/>
      <c r="I272" s="149" t="s">
        <v>1467</v>
      </c>
      <c r="J272" s="150">
        <v>3107</v>
      </c>
      <c r="K272" s="286"/>
      <c r="L272" s="286"/>
      <c r="M272" s="349"/>
      <c r="N272" s="349"/>
      <c r="O272" s="320"/>
      <c r="P272" s="97"/>
      <c r="Q272" s="25"/>
      <c r="R272" s="23"/>
      <c r="S272" s="22"/>
      <c r="T272" s="21"/>
      <c r="U272" s="26"/>
    </row>
    <row r="273" spans="1:21" s="18" customFormat="1" ht="20.149999999999999" customHeight="1" x14ac:dyDescent="0.25">
      <c r="A273" s="283"/>
      <c r="B273" s="362" t="str">
        <f t="shared" ref="B273" si="42">+B272</f>
        <v>YRES</v>
      </c>
      <c r="C273" s="284"/>
      <c r="D273" s="285"/>
      <c r="E273" s="149" t="s">
        <v>1468</v>
      </c>
      <c r="F273" s="149"/>
      <c r="G273" s="149"/>
      <c r="H273" s="149"/>
      <c r="I273" s="149" t="s">
        <v>1469</v>
      </c>
      <c r="J273" s="150">
        <v>3107</v>
      </c>
      <c r="K273" s="286"/>
      <c r="L273" s="286"/>
      <c r="M273" s="349"/>
      <c r="N273" s="349"/>
      <c r="O273" s="320"/>
      <c r="P273" s="97"/>
      <c r="Q273" s="25"/>
      <c r="R273" s="23"/>
      <c r="S273" s="22"/>
      <c r="T273" s="21"/>
      <c r="U273" s="27"/>
    </row>
    <row r="274" spans="1:21" s="18" customFormat="1" ht="20.149999999999999" customHeight="1" x14ac:dyDescent="0.25">
      <c r="A274" s="283"/>
      <c r="B274" s="362"/>
      <c r="C274" s="284"/>
      <c r="D274" s="285"/>
      <c r="E274" s="149" t="s">
        <v>1470</v>
      </c>
      <c r="F274" s="149"/>
      <c r="G274" s="149"/>
      <c r="H274" s="149"/>
      <c r="I274" s="149" t="s">
        <v>1471</v>
      </c>
      <c r="J274" s="150">
        <v>3061</v>
      </c>
      <c r="K274" s="286"/>
      <c r="L274" s="286"/>
      <c r="M274" s="349"/>
      <c r="N274" s="349"/>
      <c r="O274" s="320"/>
      <c r="P274" s="97"/>
      <c r="Q274" s="25"/>
      <c r="R274" s="23"/>
      <c r="S274" s="22"/>
      <c r="T274" s="21"/>
      <c r="U274" s="27"/>
    </row>
    <row r="275" spans="1:21" s="18" customFormat="1" ht="20.149999999999999" customHeight="1" x14ac:dyDescent="0.25">
      <c r="A275" s="283"/>
      <c r="B275" s="362"/>
      <c r="C275" s="284"/>
      <c r="D275" s="285"/>
      <c r="E275" s="149" t="s">
        <v>1472</v>
      </c>
      <c r="F275" s="149"/>
      <c r="G275" s="149"/>
      <c r="H275" s="149"/>
      <c r="I275" s="149" t="s">
        <v>1473</v>
      </c>
      <c r="J275" s="150">
        <v>3061</v>
      </c>
      <c r="K275" s="286"/>
      <c r="L275" s="286"/>
      <c r="M275" s="349"/>
      <c r="N275" s="349"/>
      <c r="O275" s="320"/>
      <c r="P275" s="97"/>
      <c r="Q275" s="25"/>
      <c r="R275" s="23"/>
      <c r="S275" s="22"/>
      <c r="T275" s="21"/>
      <c r="U275" s="27"/>
    </row>
    <row r="276" spans="1:21" s="18" customFormat="1" ht="27.75" customHeight="1" x14ac:dyDescent="0.25">
      <c r="A276" s="283"/>
      <c r="B276" s="362" t="str">
        <f>+B273</f>
        <v>YRES</v>
      </c>
      <c r="C276" s="284"/>
      <c r="D276" s="259" t="s">
        <v>54</v>
      </c>
      <c r="E276" s="260" t="s">
        <v>1219</v>
      </c>
      <c r="F276" s="151"/>
      <c r="G276" s="148"/>
      <c r="H276" s="148"/>
      <c r="I276" s="148" t="s">
        <v>1474</v>
      </c>
      <c r="J276" s="150">
        <v>3107</v>
      </c>
      <c r="K276" s="286" t="str">
        <f t="shared" ref="K276:K283" si="43">D276</f>
        <v>ZUR10</v>
      </c>
      <c r="L276" s="286" t="s">
        <v>131</v>
      </c>
      <c r="M276" s="349">
        <v>69450</v>
      </c>
      <c r="N276" s="349"/>
      <c r="O276" s="320" t="s">
        <v>856</v>
      </c>
      <c r="P276" s="96"/>
      <c r="Q276" s="19" t="s">
        <v>35</v>
      </c>
      <c r="R276" s="65" t="s">
        <v>1216</v>
      </c>
      <c r="S276" s="68"/>
      <c r="T276" s="20" t="s">
        <v>13</v>
      </c>
      <c r="U276" s="27"/>
    </row>
    <row r="277" spans="1:21" s="18" customFormat="1" ht="30" customHeight="1" x14ac:dyDescent="0.25">
      <c r="A277" s="283"/>
      <c r="B277" s="362">
        <f t="shared" ref="B277:B282" si="44">+B274</f>
        <v>0</v>
      </c>
      <c r="C277" s="284"/>
      <c r="D277" s="259" t="s">
        <v>55</v>
      </c>
      <c r="E277" s="260" t="s">
        <v>1220</v>
      </c>
      <c r="F277" s="151"/>
      <c r="G277" s="148"/>
      <c r="H277" s="148"/>
      <c r="I277" s="148" t="s">
        <v>1475</v>
      </c>
      <c r="J277" s="150">
        <v>3107</v>
      </c>
      <c r="K277" s="286" t="str">
        <f t="shared" si="43"/>
        <v>ZUR11</v>
      </c>
      <c r="L277" s="286" t="s">
        <v>132</v>
      </c>
      <c r="M277" s="349">
        <v>69452</v>
      </c>
      <c r="N277" s="349"/>
      <c r="O277" s="320" t="s">
        <v>856</v>
      </c>
      <c r="P277" s="96"/>
      <c r="Q277" s="19" t="s">
        <v>35</v>
      </c>
      <c r="R277" s="65" t="s">
        <v>1216</v>
      </c>
      <c r="S277" s="68"/>
      <c r="T277" s="20" t="s">
        <v>13</v>
      </c>
      <c r="U277" s="27"/>
    </row>
    <row r="278" spans="1:21" s="18" customFormat="1" ht="27" customHeight="1" x14ac:dyDescent="0.25">
      <c r="A278" s="283"/>
      <c r="B278" s="362">
        <f t="shared" si="44"/>
        <v>0</v>
      </c>
      <c r="C278" s="284"/>
      <c r="D278" s="259" t="s">
        <v>56</v>
      </c>
      <c r="E278" s="260" t="s">
        <v>1221</v>
      </c>
      <c r="F278" s="151"/>
      <c r="G278" s="148"/>
      <c r="H278" s="148"/>
      <c r="I278" s="148" t="s">
        <v>1476</v>
      </c>
      <c r="J278" s="150">
        <v>3107</v>
      </c>
      <c r="K278" s="286" t="str">
        <f t="shared" si="43"/>
        <v>ZUR12</v>
      </c>
      <c r="L278" s="151" t="s">
        <v>133</v>
      </c>
      <c r="M278" s="349">
        <v>69454</v>
      </c>
      <c r="N278" s="349"/>
      <c r="O278" s="320" t="s">
        <v>856</v>
      </c>
      <c r="P278" s="96"/>
      <c r="Q278" s="19" t="s">
        <v>35</v>
      </c>
      <c r="R278" s="65" t="s">
        <v>1216</v>
      </c>
      <c r="T278" s="20" t="s">
        <v>13</v>
      </c>
      <c r="U278" s="27"/>
    </row>
    <row r="279" spans="1:21" s="18" customFormat="1" ht="27.75" customHeight="1" x14ac:dyDescent="0.25">
      <c r="A279" s="283"/>
      <c r="B279" s="362" t="str">
        <f t="shared" si="44"/>
        <v>YRES</v>
      </c>
      <c r="C279" s="284"/>
      <c r="D279" s="259" t="s">
        <v>1210</v>
      </c>
      <c r="E279" s="260" t="s">
        <v>1222</v>
      </c>
      <c r="F279" s="288"/>
      <c r="G279" s="289"/>
      <c r="H279" s="289"/>
      <c r="I279" s="289" t="s">
        <v>1477</v>
      </c>
      <c r="J279" s="150">
        <v>3107</v>
      </c>
      <c r="K279" s="286" t="str">
        <f t="shared" si="43"/>
        <v>ZXR12</v>
      </c>
      <c r="L279" s="151" t="s">
        <v>1227</v>
      </c>
      <c r="M279" s="349">
        <v>69456</v>
      </c>
      <c r="N279" s="349"/>
      <c r="O279" s="320" t="s">
        <v>856</v>
      </c>
      <c r="P279" s="96"/>
      <c r="Q279" s="19" t="s">
        <v>35</v>
      </c>
      <c r="R279" s="65" t="s">
        <v>1216</v>
      </c>
      <c r="S279" s="22"/>
      <c r="T279" s="20" t="s">
        <v>13</v>
      </c>
      <c r="U279" s="27"/>
    </row>
    <row r="280" spans="1:21" s="18" customFormat="1" ht="27.75" customHeight="1" x14ac:dyDescent="0.25">
      <c r="A280" s="283"/>
      <c r="B280" s="362">
        <f t="shared" si="44"/>
        <v>0</v>
      </c>
      <c r="C280" s="284"/>
      <c r="D280" s="259" t="s">
        <v>1211</v>
      </c>
      <c r="E280" s="260" t="s">
        <v>1223</v>
      </c>
      <c r="F280" s="288"/>
      <c r="G280" s="289"/>
      <c r="H280" s="289"/>
      <c r="I280" s="289" t="s">
        <v>1478</v>
      </c>
      <c r="J280" s="150">
        <v>3107</v>
      </c>
      <c r="K280" s="286" t="str">
        <f t="shared" si="43"/>
        <v>ZWR10</v>
      </c>
      <c r="L280" s="151" t="s">
        <v>1228</v>
      </c>
      <c r="M280" s="349">
        <v>67452</v>
      </c>
      <c r="N280" s="349"/>
      <c r="O280" s="320" t="s">
        <v>856</v>
      </c>
      <c r="P280" s="96"/>
      <c r="Q280" s="19" t="s">
        <v>35</v>
      </c>
      <c r="R280" s="65" t="s">
        <v>1216</v>
      </c>
      <c r="S280" s="22"/>
      <c r="T280" s="20" t="s">
        <v>13</v>
      </c>
      <c r="U280" s="27"/>
    </row>
    <row r="281" spans="1:21" s="18" customFormat="1" ht="27" customHeight="1" x14ac:dyDescent="0.25">
      <c r="A281" s="283"/>
      <c r="B281" s="362">
        <f t="shared" si="44"/>
        <v>0</v>
      </c>
      <c r="C281" s="284"/>
      <c r="D281" s="259" t="s">
        <v>1212</v>
      </c>
      <c r="E281" s="260" t="s">
        <v>1224</v>
      </c>
      <c r="F281" s="151"/>
      <c r="G281" s="148"/>
      <c r="H281" s="148"/>
      <c r="I281" s="148" t="s">
        <v>1479</v>
      </c>
      <c r="J281" s="150">
        <v>3107</v>
      </c>
      <c r="K281" s="286" t="str">
        <f t="shared" si="43"/>
        <v>ZZR10</v>
      </c>
      <c r="L281" s="151" t="s">
        <v>1215</v>
      </c>
      <c r="M281" s="349">
        <v>66450</v>
      </c>
      <c r="N281" s="349"/>
      <c r="O281" s="320" t="s">
        <v>856</v>
      </c>
      <c r="P281" s="96"/>
      <c r="Q281" s="19" t="s">
        <v>35</v>
      </c>
      <c r="R281" s="65" t="s">
        <v>1216</v>
      </c>
      <c r="T281" s="20" t="s">
        <v>13</v>
      </c>
      <c r="U281" s="27"/>
    </row>
    <row r="282" spans="1:21" s="18" customFormat="1" ht="27.75" customHeight="1" x14ac:dyDescent="0.25">
      <c r="A282" s="283"/>
      <c r="B282" s="362" t="str">
        <f t="shared" si="44"/>
        <v>YRES</v>
      </c>
      <c r="C282" s="284"/>
      <c r="D282" s="259" t="s">
        <v>1213</v>
      </c>
      <c r="E282" s="260" t="s">
        <v>1225</v>
      </c>
      <c r="F282" s="288"/>
      <c r="G282" s="289"/>
      <c r="H282" s="289"/>
      <c r="I282" s="289" t="s">
        <v>1480</v>
      </c>
      <c r="J282" s="150">
        <v>3107</v>
      </c>
      <c r="K282" s="286" t="str">
        <f t="shared" si="43"/>
        <v>ZVR10</v>
      </c>
      <c r="L282" s="151" t="s">
        <v>1217</v>
      </c>
      <c r="M282" s="349">
        <v>66452</v>
      </c>
      <c r="N282" s="349"/>
      <c r="O282" s="320" t="s">
        <v>856</v>
      </c>
      <c r="P282" s="96"/>
      <c r="Q282" s="19" t="s">
        <v>35</v>
      </c>
      <c r="R282" s="65" t="s">
        <v>1216</v>
      </c>
      <c r="S282" s="22"/>
      <c r="T282" s="20" t="s">
        <v>13</v>
      </c>
      <c r="U282" s="27"/>
    </row>
    <row r="283" spans="1:21" s="18" customFormat="1" ht="27.75" customHeight="1" thickBot="1" x14ac:dyDescent="0.3">
      <c r="A283" s="302"/>
      <c r="B283" s="873" t="str">
        <f>+B279</f>
        <v>YRES</v>
      </c>
      <c r="C283" s="152"/>
      <c r="D283" s="874" t="s">
        <v>1214</v>
      </c>
      <c r="E283" s="875" t="s">
        <v>1226</v>
      </c>
      <c r="F283" s="304"/>
      <c r="G283" s="305"/>
      <c r="H283" s="305"/>
      <c r="I283" s="305" t="s">
        <v>1481</v>
      </c>
      <c r="J283" s="153">
        <v>3107</v>
      </c>
      <c r="K283" s="306" t="str">
        <f t="shared" si="43"/>
        <v>ZFR10</v>
      </c>
      <c r="L283" s="154" t="s">
        <v>1218</v>
      </c>
      <c r="M283" s="876">
        <v>66454</v>
      </c>
      <c r="N283" s="342"/>
      <c r="O283" s="321" t="s">
        <v>856</v>
      </c>
      <c r="P283" s="234"/>
      <c r="Q283" s="52" t="s">
        <v>35</v>
      </c>
      <c r="R283" s="69" t="s">
        <v>1216</v>
      </c>
      <c r="S283" s="47"/>
      <c r="T283" s="48" t="s">
        <v>13</v>
      </c>
      <c r="U283" s="49"/>
    </row>
    <row r="284" spans="1:21" s="18" customFormat="1" ht="30" customHeight="1" x14ac:dyDescent="0.25">
      <c r="A284" s="256" t="s">
        <v>1282</v>
      </c>
      <c r="B284" s="257" t="s">
        <v>44</v>
      </c>
      <c r="C284" s="257" t="s">
        <v>223</v>
      </c>
      <c r="D284" s="258"/>
      <c r="E284" s="308"/>
      <c r="F284" s="299"/>
      <c r="G284" s="298"/>
      <c r="H284" s="298"/>
      <c r="I284" s="298"/>
      <c r="J284" s="144"/>
      <c r="K284" s="300"/>
      <c r="L284" s="300"/>
      <c r="M284" s="348"/>
      <c r="N284" s="348"/>
      <c r="O284" s="319"/>
      <c r="P284" s="233"/>
      <c r="Q284" s="43"/>
      <c r="R284" s="42"/>
      <c r="S284" s="44"/>
      <c r="T284" s="45" t="s">
        <v>13</v>
      </c>
      <c r="U284" s="46" t="s">
        <v>13</v>
      </c>
    </row>
    <row r="285" spans="1:21" s="18" customFormat="1" ht="20.149999999999999" customHeight="1" x14ac:dyDescent="0.25">
      <c r="A285" s="283"/>
      <c r="B285" s="362" t="str">
        <f>+B284</f>
        <v>YRES</v>
      </c>
      <c r="C285" s="284"/>
      <c r="D285" s="285"/>
      <c r="E285" s="149" t="s">
        <v>1209</v>
      </c>
      <c r="F285" s="149"/>
      <c r="G285" s="149"/>
      <c r="H285" s="149"/>
      <c r="I285" s="149"/>
      <c r="J285" s="150"/>
      <c r="K285" s="286"/>
      <c r="L285" s="286"/>
      <c r="M285" s="349"/>
      <c r="N285" s="349"/>
      <c r="O285" s="320"/>
      <c r="P285" s="97"/>
      <c r="Q285" s="25"/>
      <c r="R285" s="23"/>
      <c r="S285" s="22"/>
      <c r="T285" s="21"/>
      <c r="U285" s="26"/>
    </row>
    <row r="286" spans="1:21" s="18" customFormat="1" ht="20.149999999999999" customHeight="1" x14ac:dyDescent="0.25">
      <c r="A286" s="283"/>
      <c r="B286" s="362" t="str">
        <f t="shared" ref="B286" si="45">+B285</f>
        <v>YRES</v>
      </c>
      <c r="C286" s="284"/>
      <c r="D286" s="285"/>
      <c r="E286" s="149" t="s">
        <v>1209</v>
      </c>
      <c r="F286" s="149"/>
      <c r="G286" s="149"/>
      <c r="H286" s="149"/>
      <c r="I286" s="149"/>
      <c r="J286" s="150"/>
      <c r="K286" s="286"/>
      <c r="L286" s="286"/>
      <c r="M286" s="349"/>
      <c r="N286" s="349"/>
      <c r="O286" s="320"/>
      <c r="P286" s="97"/>
      <c r="Q286" s="25"/>
      <c r="R286" s="23"/>
      <c r="S286" s="22"/>
      <c r="T286" s="21"/>
      <c r="U286" s="27"/>
    </row>
    <row r="287" spans="1:21" s="18" customFormat="1" ht="20.149999999999999" customHeight="1" x14ac:dyDescent="0.25">
      <c r="A287" s="283"/>
      <c r="B287" s="362"/>
      <c r="C287" s="284"/>
      <c r="D287" s="285"/>
      <c r="E287" s="149"/>
      <c r="F287" s="149"/>
      <c r="G287" s="149"/>
      <c r="H287" s="149"/>
      <c r="I287" s="149"/>
      <c r="J287" s="150"/>
      <c r="K287" s="286"/>
      <c r="L287" s="286"/>
      <c r="M287" s="349"/>
      <c r="N287" s="349"/>
      <c r="O287" s="320"/>
      <c r="P287" s="97"/>
      <c r="Q287" s="25"/>
      <c r="R287" s="23"/>
      <c r="S287" s="22"/>
      <c r="T287" s="21"/>
      <c r="U287" s="27"/>
    </row>
    <row r="288" spans="1:21" s="18" customFormat="1" ht="20.149999999999999" customHeight="1" x14ac:dyDescent="0.25">
      <c r="A288" s="283"/>
      <c r="B288" s="362"/>
      <c r="C288" s="284"/>
      <c r="D288" s="285"/>
      <c r="E288" s="149"/>
      <c r="F288" s="149"/>
      <c r="G288" s="149"/>
      <c r="H288" s="149"/>
      <c r="I288" s="149"/>
      <c r="J288" s="150"/>
      <c r="K288" s="286"/>
      <c r="L288" s="286"/>
      <c r="M288" s="349"/>
      <c r="N288" s="349"/>
      <c r="O288" s="320"/>
      <c r="P288" s="97"/>
      <c r="Q288" s="25"/>
      <c r="R288" s="23"/>
      <c r="S288" s="22"/>
      <c r="T288" s="21"/>
      <c r="U288" s="27"/>
    </row>
    <row r="289" spans="1:21" s="18" customFormat="1" ht="27.75" customHeight="1" thickBot="1" x14ac:dyDescent="0.3">
      <c r="A289" s="283"/>
      <c r="B289" s="362" t="str">
        <f>+B286</f>
        <v>YRES</v>
      </c>
      <c r="C289" s="284"/>
      <c r="D289" s="259" t="s">
        <v>54</v>
      </c>
      <c r="E289" s="875" t="s">
        <v>1288</v>
      </c>
      <c r="F289" s="151"/>
      <c r="G289" s="148"/>
      <c r="H289" s="148"/>
      <c r="I289" s="148"/>
      <c r="J289" s="150"/>
      <c r="K289" s="286" t="str">
        <f t="shared" ref="K289" si="46">D289</f>
        <v>ZUR10</v>
      </c>
      <c r="L289" s="286" t="s">
        <v>131</v>
      </c>
      <c r="M289" s="349">
        <v>69450</v>
      </c>
      <c r="N289" s="349"/>
      <c r="O289" s="320" t="s">
        <v>856</v>
      </c>
      <c r="P289" s="96"/>
      <c r="Q289" s="19" t="s">
        <v>35</v>
      </c>
      <c r="R289" s="65" t="s">
        <v>1284</v>
      </c>
      <c r="S289" s="68"/>
      <c r="T289" s="77" t="s">
        <v>1290</v>
      </c>
      <c r="U289" s="27"/>
    </row>
    <row r="290" spans="1:21" s="18" customFormat="1" ht="30" customHeight="1" x14ac:dyDescent="0.25">
      <c r="A290" s="256" t="s">
        <v>1282</v>
      </c>
      <c r="B290" s="257" t="s">
        <v>44</v>
      </c>
      <c r="C290" s="257" t="s">
        <v>1283</v>
      </c>
      <c r="D290" s="258"/>
      <c r="E290" s="308"/>
      <c r="F290" s="299"/>
      <c r="G290" s="298"/>
      <c r="H290" s="298"/>
      <c r="I290" s="298"/>
      <c r="J290" s="144"/>
      <c r="K290" s="300"/>
      <c r="L290" s="300"/>
      <c r="M290" s="348"/>
      <c r="N290" s="348"/>
      <c r="O290" s="319"/>
      <c r="P290" s="233"/>
      <c r="Q290" s="43"/>
      <c r="R290" s="42"/>
      <c r="S290" s="44"/>
      <c r="T290" s="45" t="s">
        <v>13</v>
      </c>
      <c r="U290" s="46" t="s">
        <v>13</v>
      </c>
    </row>
    <row r="291" spans="1:21" s="18" customFormat="1" ht="20.149999999999999" customHeight="1" x14ac:dyDescent="0.25">
      <c r="A291" s="283"/>
      <c r="B291" s="362" t="str">
        <f>+B290</f>
        <v>YRES</v>
      </c>
      <c r="C291" s="284"/>
      <c r="D291" s="285"/>
      <c r="E291" s="149" t="s">
        <v>1209</v>
      </c>
      <c r="F291" s="149"/>
      <c r="G291" s="149"/>
      <c r="H291" s="149"/>
      <c r="I291" s="149"/>
      <c r="J291" s="150"/>
      <c r="K291" s="286"/>
      <c r="L291" s="286"/>
      <c r="M291" s="349"/>
      <c r="N291" s="349"/>
      <c r="O291" s="320"/>
      <c r="P291" s="97"/>
      <c r="Q291" s="25"/>
      <c r="R291" s="23"/>
      <c r="S291" s="22"/>
      <c r="T291" s="21"/>
      <c r="U291" s="26"/>
    </row>
    <row r="292" spans="1:21" s="18" customFormat="1" ht="20.149999999999999" customHeight="1" x14ac:dyDescent="0.25">
      <c r="A292" s="283"/>
      <c r="B292" s="362" t="str">
        <f t="shared" ref="B292" si="47">+B291</f>
        <v>YRES</v>
      </c>
      <c r="C292" s="284"/>
      <c r="D292" s="285"/>
      <c r="E292" s="149" t="s">
        <v>1209</v>
      </c>
      <c r="F292" s="149"/>
      <c r="G292" s="149"/>
      <c r="H292" s="149"/>
      <c r="I292" s="149"/>
      <c r="J292" s="150"/>
      <c r="K292" s="286"/>
      <c r="L292" s="286"/>
      <c r="M292" s="349"/>
      <c r="N292" s="349"/>
      <c r="O292" s="320"/>
      <c r="P292" s="97"/>
      <c r="Q292" s="25"/>
      <c r="R292" s="23"/>
      <c r="S292" s="22"/>
      <c r="T292" s="21"/>
      <c r="U292" s="27"/>
    </row>
    <row r="293" spans="1:21" s="18" customFormat="1" ht="20.149999999999999" customHeight="1" x14ac:dyDescent="0.25">
      <c r="A293" s="283"/>
      <c r="B293" s="362"/>
      <c r="C293" s="284"/>
      <c r="D293" s="285"/>
      <c r="E293" s="149"/>
      <c r="F293" s="149"/>
      <c r="G293" s="149"/>
      <c r="H293" s="149"/>
      <c r="I293" s="149"/>
      <c r="J293" s="150"/>
      <c r="K293" s="286"/>
      <c r="L293" s="286"/>
      <c r="M293" s="349"/>
      <c r="N293" s="349"/>
      <c r="O293" s="320"/>
      <c r="P293" s="97"/>
      <c r="Q293" s="25"/>
      <c r="R293" s="23"/>
      <c r="S293" s="22"/>
      <c r="T293" s="21"/>
      <c r="U293" s="27"/>
    </row>
    <row r="294" spans="1:21" s="18" customFormat="1" ht="20.149999999999999" customHeight="1" x14ac:dyDescent="0.25">
      <c r="A294" s="283"/>
      <c r="B294" s="362"/>
      <c r="C294" s="284"/>
      <c r="D294" s="285"/>
      <c r="E294" s="149"/>
      <c r="F294" s="149"/>
      <c r="G294" s="149"/>
      <c r="H294" s="149"/>
      <c r="I294" s="149"/>
      <c r="J294" s="150"/>
      <c r="K294" s="286"/>
      <c r="L294" s="286"/>
      <c r="M294" s="349"/>
      <c r="N294" s="349"/>
      <c r="O294" s="320"/>
      <c r="P294" s="97"/>
      <c r="Q294" s="25"/>
      <c r="R294" s="23"/>
      <c r="S294" s="22"/>
      <c r="T294" s="21"/>
      <c r="U294" s="27"/>
    </row>
    <row r="295" spans="1:21" s="18" customFormat="1" ht="27.75" customHeight="1" thickBot="1" x14ac:dyDescent="0.3">
      <c r="A295" s="283"/>
      <c r="B295" s="362" t="str">
        <f>+B292</f>
        <v>YRES</v>
      </c>
      <c r="C295" s="284"/>
      <c r="D295" s="259" t="s">
        <v>54</v>
      </c>
      <c r="E295" s="875" t="s">
        <v>1289</v>
      </c>
      <c r="F295" s="151"/>
      <c r="G295" s="148"/>
      <c r="H295" s="148"/>
      <c r="I295" s="148"/>
      <c r="J295" s="150"/>
      <c r="K295" s="286" t="str">
        <f t="shared" ref="K295" si="48">D295</f>
        <v>ZUR10</v>
      </c>
      <c r="L295" s="286" t="s">
        <v>131</v>
      </c>
      <c r="M295" s="349">
        <v>69450</v>
      </c>
      <c r="N295" s="349"/>
      <c r="O295" s="320" t="s">
        <v>856</v>
      </c>
      <c r="P295" s="96"/>
      <c r="Q295" s="19" t="s">
        <v>35</v>
      </c>
      <c r="R295" s="65" t="s">
        <v>1285</v>
      </c>
      <c r="S295" s="68"/>
      <c r="T295" s="20" t="s">
        <v>1291</v>
      </c>
      <c r="U295" s="27"/>
    </row>
    <row r="296" spans="1:21" s="18" customFormat="1" ht="30" customHeight="1" x14ac:dyDescent="0.25">
      <c r="A296" s="236" t="s">
        <v>1282</v>
      </c>
      <c r="B296" s="238" t="s">
        <v>62</v>
      </c>
      <c r="C296" s="238" t="s">
        <v>223</v>
      </c>
      <c r="D296" s="264"/>
      <c r="E296" s="240" t="s">
        <v>1286</v>
      </c>
      <c r="F296" s="241"/>
      <c r="G296" s="242"/>
      <c r="H296" s="242"/>
      <c r="I296" s="242"/>
      <c r="J296" s="155"/>
      <c r="K296" s="243"/>
      <c r="L296" s="243"/>
      <c r="M296" s="339"/>
      <c r="N296" s="339"/>
      <c r="O296" s="272"/>
      <c r="P296" s="233"/>
      <c r="Q296" s="43"/>
      <c r="R296" s="42"/>
      <c r="S296" s="44"/>
      <c r="T296" s="45" t="s">
        <v>13</v>
      </c>
      <c r="U296" s="46" t="s">
        <v>13</v>
      </c>
    </row>
    <row r="297" spans="1:21" s="18" customFormat="1" ht="20.149999999999999" customHeight="1" x14ac:dyDescent="0.25">
      <c r="A297" s="244"/>
      <c r="B297" s="360" t="str">
        <f>+B296</f>
        <v>ZRES</v>
      </c>
      <c r="C297" s="245"/>
      <c r="D297" s="246"/>
      <c r="E297" s="162" t="s">
        <v>1287</v>
      </c>
      <c r="F297" s="162" t="s">
        <v>400</v>
      </c>
      <c r="G297" s="162"/>
      <c r="H297" s="162"/>
      <c r="I297" s="162"/>
      <c r="J297" s="163"/>
      <c r="K297" s="247"/>
      <c r="L297" s="247"/>
      <c r="M297" s="340"/>
      <c r="N297" s="340"/>
      <c r="O297" s="273"/>
      <c r="P297" s="97"/>
      <c r="Q297" s="25"/>
      <c r="R297" s="23"/>
      <c r="S297" s="22"/>
      <c r="T297" s="21"/>
      <c r="U297" s="26"/>
    </row>
    <row r="298" spans="1:21" s="18" customFormat="1" ht="20.149999999999999" customHeight="1" x14ac:dyDescent="0.25">
      <c r="A298" s="244"/>
      <c r="B298" s="360" t="str">
        <f t="shared" ref="B298" si="49">+B297</f>
        <v>ZRES</v>
      </c>
      <c r="C298" s="245"/>
      <c r="D298" s="246"/>
      <c r="E298" s="162" t="s">
        <v>1287</v>
      </c>
      <c r="F298" s="162" t="s">
        <v>404</v>
      </c>
      <c r="G298" s="162"/>
      <c r="H298" s="162"/>
      <c r="I298" s="162"/>
      <c r="J298" s="163"/>
      <c r="K298" s="247"/>
      <c r="L298" s="247"/>
      <c r="M298" s="340"/>
      <c r="N298" s="340"/>
      <c r="O298" s="273"/>
      <c r="P298" s="97"/>
      <c r="Q298" s="25"/>
      <c r="R298" s="23"/>
      <c r="S298" s="22"/>
      <c r="T298" s="21"/>
      <c r="U298" s="27"/>
    </row>
    <row r="299" spans="1:21" s="18" customFormat="1" ht="20.149999999999999" customHeight="1" x14ac:dyDescent="0.25">
      <c r="A299" s="244"/>
      <c r="B299" s="360"/>
      <c r="C299" s="245"/>
      <c r="D299" s="246"/>
      <c r="E299" s="162"/>
      <c r="F299" s="162"/>
      <c r="G299" s="162"/>
      <c r="H299" s="162"/>
      <c r="I299" s="162"/>
      <c r="J299" s="163"/>
      <c r="K299" s="247"/>
      <c r="L299" s="247"/>
      <c r="M299" s="340"/>
      <c r="N299" s="340"/>
      <c r="O299" s="273"/>
      <c r="P299" s="97"/>
      <c r="Q299" s="25"/>
      <c r="R299" s="65"/>
      <c r="S299" s="22"/>
      <c r="T299" s="21"/>
      <c r="U299" s="27"/>
    </row>
    <row r="300" spans="1:21" s="18" customFormat="1" ht="20.149999999999999" customHeight="1" x14ac:dyDescent="0.25">
      <c r="A300" s="244"/>
      <c r="B300" s="360"/>
      <c r="C300" s="245"/>
      <c r="D300" s="160"/>
      <c r="E300" s="162"/>
      <c r="F300" s="162"/>
      <c r="G300" s="162"/>
      <c r="H300" s="162"/>
      <c r="I300" s="162"/>
      <c r="J300" s="163"/>
      <c r="K300" s="247"/>
      <c r="L300" s="247"/>
      <c r="M300" s="340"/>
      <c r="N300" s="340"/>
      <c r="O300" s="273"/>
      <c r="P300" s="97"/>
      <c r="Q300" s="25"/>
      <c r="R300" s="65"/>
      <c r="S300" s="22"/>
      <c r="T300" s="21"/>
      <c r="U300" s="27"/>
    </row>
    <row r="301" spans="1:21" s="18" customFormat="1" ht="20.149999999999999" customHeight="1" thickBot="1" x14ac:dyDescent="0.3">
      <c r="A301" s="244"/>
      <c r="B301" s="360" t="str">
        <f>+B298</f>
        <v>ZRES</v>
      </c>
      <c r="C301" s="245"/>
      <c r="D301" s="246" t="s">
        <v>87</v>
      </c>
      <c r="E301" s="162" t="s">
        <v>1294</v>
      </c>
      <c r="F301" s="162"/>
      <c r="G301" s="162"/>
      <c r="H301" s="162"/>
      <c r="I301" s="162"/>
      <c r="J301" s="163"/>
      <c r="K301" s="247" t="str">
        <f t="shared" ref="K301" si="50">D301</f>
        <v>MUP10</v>
      </c>
      <c r="L301" s="247" t="s">
        <v>201</v>
      </c>
      <c r="M301" s="340">
        <v>64050</v>
      </c>
      <c r="N301" s="340"/>
      <c r="O301" s="273" t="s">
        <v>856</v>
      </c>
      <c r="P301" s="97"/>
      <c r="Q301" s="25" t="s">
        <v>35</v>
      </c>
      <c r="R301" s="65" t="s">
        <v>1284</v>
      </c>
      <c r="S301" s="22"/>
      <c r="T301" s="77" t="s">
        <v>1293</v>
      </c>
      <c r="U301" s="26"/>
    </row>
    <row r="302" spans="1:21" s="18" customFormat="1" ht="30" customHeight="1" x14ac:dyDescent="0.25">
      <c r="A302" s="236" t="s">
        <v>1282</v>
      </c>
      <c r="B302" s="238" t="s">
        <v>62</v>
      </c>
      <c r="C302" s="238" t="s">
        <v>1283</v>
      </c>
      <c r="D302" s="264"/>
      <c r="E302" s="240" t="s">
        <v>1286</v>
      </c>
      <c r="F302" s="241"/>
      <c r="G302" s="242"/>
      <c r="H302" s="242"/>
      <c r="I302" s="242"/>
      <c r="J302" s="155"/>
      <c r="K302" s="243"/>
      <c r="L302" s="243"/>
      <c r="M302" s="339"/>
      <c r="N302" s="339"/>
      <c r="O302" s="272"/>
      <c r="P302" s="233"/>
      <c r="Q302" s="43"/>
      <c r="R302" s="42"/>
      <c r="S302" s="44"/>
      <c r="T302" s="45" t="s">
        <v>13</v>
      </c>
      <c r="U302" s="46" t="s">
        <v>13</v>
      </c>
    </row>
    <row r="303" spans="1:21" s="18" customFormat="1" ht="20.149999999999999" customHeight="1" x14ac:dyDescent="0.25">
      <c r="A303" s="244"/>
      <c r="B303" s="360" t="str">
        <f>+B302</f>
        <v>ZRES</v>
      </c>
      <c r="C303" s="245"/>
      <c r="D303" s="246"/>
      <c r="E303" s="162" t="s">
        <v>1287</v>
      </c>
      <c r="F303" s="162"/>
      <c r="G303" s="162"/>
      <c r="H303" s="162"/>
      <c r="I303" s="162"/>
      <c r="J303" s="163"/>
      <c r="K303" s="247"/>
      <c r="L303" s="247"/>
      <c r="M303" s="340"/>
      <c r="N303" s="340"/>
      <c r="O303" s="273"/>
      <c r="P303" s="97"/>
      <c r="Q303" s="25"/>
      <c r="R303" s="23"/>
      <c r="S303" s="22"/>
      <c r="T303" s="21"/>
      <c r="U303" s="26"/>
    </row>
    <row r="304" spans="1:21" s="18" customFormat="1" ht="20.149999999999999" customHeight="1" x14ac:dyDescent="0.25">
      <c r="A304" s="244"/>
      <c r="B304" s="360" t="str">
        <f t="shared" ref="B304" si="51">+B303</f>
        <v>ZRES</v>
      </c>
      <c r="C304" s="245"/>
      <c r="D304" s="246"/>
      <c r="E304" s="162" t="s">
        <v>1287</v>
      </c>
      <c r="F304" s="162"/>
      <c r="G304" s="162"/>
      <c r="H304" s="162"/>
      <c r="I304" s="162"/>
      <c r="J304" s="163"/>
      <c r="K304" s="247"/>
      <c r="L304" s="247"/>
      <c r="M304" s="340"/>
      <c r="N304" s="340"/>
      <c r="O304" s="273"/>
      <c r="P304" s="97"/>
      <c r="Q304" s="25"/>
      <c r="R304" s="23"/>
      <c r="S304" s="22"/>
      <c r="T304" s="21"/>
      <c r="U304" s="27"/>
    </row>
    <row r="305" spans="1:21" s="18" customFormat="1" ht="20.149999999999999" customHeight="1" x14ac:dyDescent="0.25">
      <c r="A305" s="244"/>
      <c r="B305" s="360"/>
      <c r="C305" s="245"/>
      <c r="D305" s="246"/>
      <c r="E305" s="162"/>
      <c r="F305" s="162"/>
      <c r="G305" s="162"/>
      <c r="H305" s="162"/>
      <c r="I305" s="162"/>
      <c r="J305" s="163"/>
      <c r="K305" s="247"/>
      <c r="L305" s="247"/>
      <c r="M305" s="340"/>
      <c r="N305" s="340"/>
      <c r="O305" s="273"/>
      <c r="P305" s="97"/>
      <c r="Q305" s="25"/>
      <c r="R305" s="65"/>
      <c r="S305" s="22"/>
      <c r="T305" s="21"/>
      <c r="U305" s="27"/>
    </row>
    <row r="306" spans="1:21" s="18" customFormat="1" ht="20.149999999999999" customHeight="1" x14ac:dyDescent="0.25">
      <c r="A306" s="244"/>
      <c r="B306" s="360"/>
      <c r="C306" s="245"/>
      <c r="D306" s="160"/>
      <c r="E306" s="162"/>
      <c r="F306" s="162"/>
      <c r="G306" s="162"/>
      <c r="H306" s="162"/>
      <c r="I306" s="162"/>
      <c r="J306" s="163"/>
      <c r="K306" s="247"/>
      <c r="L306" s="247"/>
      <c r="M306" s="340"/>
      <c r="N306" s="340"/>
      <c r="O306" s="273"/>
      <c r="P306" s="97"/>
      <c r="Q306" s="25"/>
      <c r="R306" s="65"/>
      <c r="S306" s="22"/>
      <c r="T306" s="21"/>
      <c r="U306" s="27"/>
    </row>
    <row r="307" spans="1:21" s="18" customFormat="1" ht="20.149999999999999" customHeight="1" thickBot="1" x14ac:dyDescent="0.3">
      <c r="A307" s="244"/>
      <c r="B307" s="360" t="str">
        <f>+B304</f>
        <v>ZRES</v>
      </c>
      <c r="C307" s="245"/>
      <c r="D307" s="246" t="s">
        <v>87</v>
      </c>
      <c r="E307" s="162" t="s">
        <v>1295</v>
      </c>
      <c r="F307" s="162"/>
      <c r="G307" s="162"/>
      <c r="H307" s="162"/>
      <c r="I307" s="162"/>
      <c r="J307" s="163"/>
      <c r="K307" s="247" t="str">
        <f t="shared" ref="K307" si="52">D307</f>
        <v>MUP10</v>
      </c>
      <c r="L307" s="247" t="s">
        <v>201</v>
      </c>
      <c r="M307" s="340">
        <v>64050</v>
      </c>
      <c r="N307" s="340"/>
      <c r="O307" s="273" t="s">
        <v>856</v>
      </c>
      <c r="P307" s="97"/>
      <c r="Q307" s="25" t="s">
        <v>35</v>
      </c>
      <c r="R307" s="65" t="s">
        <v>1285</v>
      </c>
      <c r="S307" s="22"/>
      <c r="T307" s="21" t="s">
        <v>1292</v>
      </c>
      <c r="U307" s="26"/>
    </row>
    <row r="308" spans="1:21" s="18" customFormat="1" ht="30" customHeight="1" x14ac:dyDescent="0.25">
      <c r="A308" s="236" t="s">
        <v>1296</v>
      </c>
      <c r="B308" s="238" t="s">
        <v>62</v>
      </c>
      <c r="C308" s="238" t="s">
        <v>1208</v>
      </c>
      <c r="D308" s="264" t="s">
        <v>1298</v>
      </c>
      <c r="E308" s="240" t="s">
        <v>1286</v>
      </c>
      <c r="F308" s="241"/>
      <c r="G308" s="242"/>
      <c r="H308" s="242"/>
      <c r="I308" s="242"/>
      <c r="J308" s="155"/>
      <c r="K308" s="243"/>
      <c r="L308" s="243"/>
      <c r="M308" s="339"/>
      <c r="N308" s="339"/>
      <c r="O308" s="272"/>
      <c r="P308" s="233"/>
      <c r="Q308" s="43"/>
      <c r="R308" s="42"/>
      <c r="S308" s="44"/>
      <c r="T308" s="45" t="s">
        <v>13</v>
      </c>
      <c r="U308" s="46" t="s">
        <v>13</v>
      </c>
    </row>
    <row r="309" spans="1:21" s="18" customFormat="1" ht="20.149999999999999" customHeight="1" x14ac:dyDescent="0.25">
      <c r="A309" s="244"/>
      <c r="B309" s="360" t="str">
        <f>+B308</f>
        <v>ZRES</v>
      </c>
      <c r="C309" s="245"/>
      <c r="D309" s="246"/>
      <c r="E309" s="162" t="s">
        <v>1287</v>
      </c>
      <c r="F309" s="162"/>
      <c r="G309" s="162"/>
      <c r="H309" s="162"/>
      <c r="I309" s="162"/>
      <c r="J309" s="163"/>
      <c r="K309" s="247"/>
      <c r="L309" s="247"/>
      <c r="M309" s="340"/>
      <c r="N309" s="340"/>
      <c r="O309" s="273"/>
      <c r="P309" s="97"/>
      <c r="Q309" s="25"/>
      <c r="R309" s="23"/>
      <c r="S309" s="22"/>
      <c r="T309" s="21"/>
      <c r="U309" s="26"/>
    </row>
    <row r="310" spans="1:21" s="18" customFormat="1" ht="20.149999999999999" customHeight="1" x14ac:dyDescent="0.25">
      <c r="A310" s="244"/>
      <c r="B310" s="360" t="str">
        <f t="shared" ref="B310" si="53">+B309</f>
        <v>ZRES</v>
      </c>
      <c r="C310" s="245"/>
      <c r="D310" s="246"/>
      <c r="E310" s="162" t="s">
        <v>1287</v>
      </c>
      <c r="F310" s="162"/>
      <c r="G310" s="162"/>
      <c r="H310" s="162"/>
      <c r="I310" s="162"/>
      <c r="J310" s="163"/>
      <c r="K310" s="247"/>
      <c r="L310" s="247"/>
      <c r="M310" s="340"/>
      <c r="N310" s="340"/>
      <c r="O310" s="273"/>
      <c r="P310" s="97"/>
      <c r="Q310" s="25"/>
      <c r="R310" s="23"/>
      <c r="S310" s="22"/>
      <c r="T310" s="21"/>
      <c r="U310" s="27"/>
    </row>
    <row r="311" spans="1:21" s="18" customFormat="1" ht="20.149999999999999" customHeight="1" x14ac:dyDescent="0.25">
      <c r="A311" s="244"/>
      <c r="B311" s="360"/>
      <c r="C311" s="245"/>
      <c r="D311" s="246"/>
      <c r="E311" s="162"/>
      <c r="F311" s="162"/>
      <c r="G311" s="162"/>
      <c r="H311" s="162"/>
      <c r="I311" s="162"/>
      <c r="J311" s="163"/>
      <c r="K311" s="247"/>
      <c r="L311" s="247"/>
      <c r="M311" s="340"/>
      <c r="N311" s="340"/>
      <c r="O311" s="273"/>
      <c r="P311" s="97"/>
      <c r="Q311" s="25"/>
      <c r="R311" s="65"/>
      <c r="S311" s="22"/>
      <c r="T311" s="21"/>
      <c r="U311" s="27"/>
    </row>
    <row r="312" spans="1:21" s="18" customFormat="1" ht="20.149999999999999" customHeight="1" x14ac:dyDescent="0.25">
      <c r="A312" s="244"/>
      <c r="B312" s="360"/>
      <c r="C312" s="245"/>
      <c r="D312" s="160"/>
      <c r="E312" s="162"/>
      <c r="F312" s="162"/>
      <c r="G312" s="162"/>
      <c r="H312" s="162"/>
      <c r="I312" s="162"/>
      <c r="J312" s="163"/>
      <c r="K312" s="247"/>
      <c r="L312" s="247"/>
      <c r="M312" s="340"/>
      <c r="N312" s="340"/>
      <c r="O312" s="273"/>
      <c r="P312" s="97"/>
      <c r="Q312" s="25"/>
      <c r="R312" s="65"/>
      <c r="S312" s="22"/>
      <c r="T312" s="21"/>
      <c r="U312" s="27"/>
    </row>
    <row r="313" spans="1:21" s="18" customFormat="1" ht="20.149999999999999" customHeight="1" x14ac:dyDescent="0.25">
      <c r="A313" s="244"/>
      <c r="B313" s="360" t="str">
        <f>+B310</f>
        <v>ZRES</v>
      </c>
      <c r="C313" s="245"/>
      <c r="D313" s="246" t="s">
        <v>87</v>
      </c>
      <c r="E313" s="162" t="s">
        <v>1342</v>
      </c>
      <c r="F313" s="268"/>
      <c r="G313" s="162"/>
      <c r="H313" s="162"/>
      <c r="I313" s="162"/>
      <c r="J313" s="163"/>
      <c r="K313" s="247" t="s">
        <v>87</v>
      </c>
      <c r="L313" s="247" t="s">
        <v>201</v>
      </c>
      <c r="M313" s="340">
        <v>64050</v>
      </c>
      <c r="N313" s="340"/>
      <c r="O313" s="273"/>
      <c r="P313" s="97"/>
      <c r="Q313" s="25" t="s">
        <v>35</v>
      </c>
      <c r="R313" s="65"/>
      <c r="S313" s="22"/>
      <c r="T313" s="77" t="s">
        <v>1297</v>
      </c>
      <c r="U313" s="26"/>
    </row>
    <row r="314" spans="1:21" s="18" customFormat="1" ht="20.149999999999999" customHeight="1" x14ac:dyDescent="0.25">
      <c r="A314" s="244"/>
      <c r="B314" s="360"/>
      <c r="C314" s="245"/>
      <c r="D314" s="246" t="s">
        <v>88</v>
      </c>
      <c r="E314" s="162" t="s">
        <v>1343</v>
      </c>
      <c r="F314" s="162"/>
      <c r="G314" s="162"/>
      <c r="H314" s="162"/>
      <c r="I314" s="162"/>
      <c r="J314" s="163"/>
      <c r="K314" s="247" t="s">
        <v>88</v>
      </c>
      <c r="L314" s="164" t="s">
        <v>202</v>
      </c>
      <c r="M314" s="340">
        <v>64052</v>
      </c>
      <c r="N314" s="340"/>
      <c r="O314" s="273"/>
      <c r="P314" s="97"/>
      <c r="Q314" s="25"/>
      <c r="R314" s="65"/>
      <c r="S314" s="22"/>
      <c r="T314" s="21"/>
      <c r="U314" s="26"/>
    </row>
    <row r="315" spans="1:21" s="18" customFormat="1" ht="20.149999999999999" customHeight="1" x14ac:dyDescent="0.25">
      <c r="A315" s="244"/>
      <c r="B315" s="360"/>
      <c r="C315" s="245"/>
      <c r="D315" s="246" t="s">
        <v>89</v>
      </c>
      <c r="E315" s="162" t="s">
        <v>1344</v>
      </c>
      <c r="F315" s="162"/>
      <c r="G315" s="162"/>
      <c r="H315" s="162"/>
      <c r="I315" s="162"/>
      <c r="J315" s="163"/>
      <c r="K315" s="247" t="s">
        <v>89</v>
      </c>
      <c r="L315" s="164" t="s">
        <v>203</v>
      </c>
      <c r="M315" s="340">
        <v>64054</v>
      </c>
      <c r="N315" s="340"/>
      <c r="O315" s="273"/>
      <c r="P315" s="97"/>
      <c r="Q315" s="25"/>
      <c r="R315" s="65"/>
      <c r="S315" s="22"/>
      <c r="T315" s="21"/>
      <c r="U315" s="26"/>
    </row>
    <row r="316" spans="1:21" s="18" customFormat="1" ht="20.149999999999999" customHeight="1" x14ac:dyDescent="0.25">
      <c r="A316" s="244"/>
      <c r="B316" s="360"/>
      <c r="C316" s="245"/>
      <c r="D316" s="246" t="s">
        <v>1300</v>
      </c>
      <c r="E316" s="162" t="s">
        <v>1359</v>
      </c>
      <c r="F316" s="162"/>
      <c r="G316" s="162"/>
      <c r="H316" s="162"/>
      <c r="I316" s="162"/>
      <c r="J316" s="163"/>
      <c r="K316" s="247" t="s">
        <v>1300</v>
      </c>
      <c r="L316" s="164" t="s">
        <v>1360</v>
      </c>
      <c r="M316" s="340">
        <v>60350</v>
      </c>
      <c r="N316" s="340"/>
      <c r="O316" s="273"/>
      <c r="P316" s="97"/>
      <c r="Q316" s="25"/>
      <c r="R316" s="65"/>
      <c r="S316" s="22"/>
      <c r="T316" s="21"/>
      <c r="U316" s="26"/>
    </row>
    <row r="317" spans="1:21" s="18" customFormat="1" ht="20.149999999999999" customHeight="1" x14ac:dyDescent="0.25">
      <c r="A317" s="244"/>
      <c r="B317" s="360"/>
      <c r="C317" s="245"/>
      <c r="D317" s="246" t="s">
        <v>1301</v>
      </c>
      <c r="E317" s="162" t="s">
        <v>1361</v>
      </c>
      <c r="F317" s="162"/>
      <c r="G317" s="162"/>
      <c r="H317" s="162"/>
      <c r="I317" s="162"/>
      <c r="J317" s="163"/>
      <c r="K317" s="247" t="s">
        <v>1301</v>
      </c>
      <c r="L317" s="164" t="s">
        <v>1362</v>
      </c>
      <c r="M317" s="340">
        <v>63450</v>
      </c>
      <c r="N317" s="340"/>
      <c r="O317" s="273"/>
      <c r="P317" s="97"/>
      <c r="Q317" s="25"/>
      <c r="R317" s="65"/>
      <c r="S317" s="22"/>
      <c r="T317" s="21"/>
      <c r="U317" s="26"/>
    </row>
    <row r="318" spans="1:21" s="18" customFormat="1" ht="20.149999999999999" customHeight="1" x14ac:dyDescent="0.25">
      <c r="A318" s="244"/>
      <c r="B318" s="360"/>
      <c r="C318" s="245"/>
      <c r="D318" s="246" t="s">
        <v>1302</v>
      </c>
      <c r="E318" s="162" t="s">
        <v>1363</v>
      </c>
      <c r="F318" s="162"/>
      <c r="G318" s="162"/>
      <c r="H318" s="162"/>
      <c r="I318" s="162"/>
      <c r="J318" s="163"/>
      <c r="K318" s="247" t="s">
        <v>1302</v>
      </c>
      <c r="L318" s="164" t="s">
        <v>1364</v>
      </c>
      <c r="M318" s="340">
        <v>64450</v>
      </c>
      <c r="N318" s="340"/>
      <c r="O318" s="273"/>
      <c r="P318" s="97"/>
      <c r="Q318" s="25"/>
      <c r="R318" s="65"/>
      <c r="S318" s="22"/>
      <c r="T318" s="21"/>
      <c r="U318" s="26"/>
    </row>
    <row r="319" spans="1:21" s="18" customFormat="1" ht="20.149999999999999" customHeight="1" x14ac:dyDescent="0.25">
      <c r="A319" s="244"/>
      <c r="B319" s="360"/>
      <c r="C319" s="245"/>
      <c r="D319" s="246" t="s">
        <v>1303</v>
      </c>
      <c r="E319" s="162" t="s">
        <v>1369</v>
      </c>
      <c r="F319" s="162"/>
      <c r="G319" s="162"/>
      <c r="H319" s="162"/>
      <c r="I319" s="162"/>
      <c r="J319" s="163"/>
      <c r="K319" s="247" t="s">
        <v>1303</v>
      </c>
      <c r="L319" s="164" t="s">
        <v>1370</v>
      </c>
      <c r="M319" s="340">
        <v>62950</v>
      </c>
      <c r="N319" s="340"/>
      <c r="O319" s="273"/>
      <c r="P319" s="97"/>
      <c r="Q319" s="25"/>
      <c r="R319" s="65"/>
      <c r="S319" s="22"/>
      <c r="T319" s="21"/>
      <c r="U319" s="26"/>
    </row>
    <row r="320" spans="1:21" s="18" customFormat="1" ht="20.149999999999999" customHeight="1" x14ac:dyDescent="0.25">
      <c r="A320" s="244"/>
      <c r="B320" s="360"/>
      <c r="C320" s="245"/>
      <c r="D320" s="246" t="s">
        <v>1304</v>
      </c>
      <c r="E320" s="162" t="s">
        <v>1374</v>
      </c>
      <c r="F320" s="162"/>
      <c r="G320" s="162"/>
      <c r="H320" s="162"/>
      <c r="I320" s="162"/>
      <c r="J320" s="163"/>
      <c r="K320" s="247" t="s">
        <v>1304</v>
      </c>
      <c r="L320" s="164" t="s">
        <v>1373</v>
      </c>
      <c r="M320" s="340">
        <v>63350</v>
      </c>
      <c r="N320" s="340"/>
      <c r="O320" s="273"/>
      <c r="P320" s="97"/>
      <c r="Q320" s="25"/>
      <c r="R320" s="65"/>
      <c r="S320" s="22"/>
      <c r="T320" s="21"/>
      <c r="U320" s="26"/>
    </row>
    <row r="321" spans="1:21" s="18" customFormat="1" ht="20.149999999999999" customHeight="1" x14ac:dyDescent="0.25">
      <c r="A321" s="244"/>
      <c r="B321" s="360"/>
      <c r="C321" s="245"/>
      <c r="D321" s="246" t="s">
        <v>1305</v>
      </c>
      <c r="E321" s="162" t="s">
        <v>1375</v>
      </c>
      <c r="F321" s="162"/>
      <c r="G321" s="162"/>
      <c r="H321" s="162"/>
      <c r="I321" s="162"/>
      <c r="J321" s="163"/>
      <c r="K321" s="247" t="s">
        <v>1305</v>
      </c>
      <c r="L321" s="164" t="s">
        <v>1376</v>
      </c>
      <c r="M321" s="340">
        <v>61150</v>
      </c>
      <c r="N321" s="340"/>
      <c r="O321" s="273"/>
      <c r="P321" s="97"/>
      <c r="Q321" s="25"/>
      <c r="R321" s="65"/>
      <c r="S321" s="22"/>
      <c r="T321" s="21"/>
      <c r="U321" s="26"/>
    </row>
    <row r="322" spans="1:21" s="18" customFormat="1" ht="20.149999999999999" customHeight="1" x14ac:dyDescent="0.25">
      <c r="A322" s="244"/>
      <c r="B322" s="360"/>
      <c r="C322" s="245"/>
      <c r="D322" s="246" t="s">
        <v>1306</v>
      </c>
      <c r="E322" s="162" t="s">
        <v>1397</v>
      </c>
      <c r="F322" s="162"/>
      <c r="G322" s="162"/>
      <c r="H322" s="162"/>
      <c r="I322" s="162"/>
      <c r="J322" s="163"/>
      <c r="K322" s="247" t="s">
        <v>1306</v>
      </c>
      <c r="L322" s="164" t="s">
        <v>1398</v>
      </c>
      <c r="M322" s="340">
        <v>60250</v>
      </c>
      <c r="N322" s="340"/>
      <c r="O322" s="273"/>
      <c r="P322" s="97"/>
      <c r="Q322" s="25"/>
      <c r="R322" s="65"/>
      <c r="S322" s="22"/>
      <c r="T322" s="21"/>
      <c r="U322" s="26"/>
    </row>
    <row r="323" spans="1:21" s="18" customFormat="1" ht="20.149999999999999" customHeight="1" x14ac:dyDescent="0.25">
      <c r="A323" s="244"/>
      <c r="B323" s="360"/>
      <c r="C323" s="245"/>
      <c r="D323" s="246" t="s">
        <v>1307</v>
      </c>
      <c r="E323" s="162" t="s">
        <v>1400</v>
      </c>
      <c r="F323" s="162"/>
      <c r="G323" s="162"/>
      <c r="H323" s="162"/>
      <c r="I323" s="162"/>
      <c r="J323" s="163"/>
      <c r="K323" s="247" t="s">
        <v>1307</v>
      </c>
      <c r="L323" s="164" t="s">
        <v>1401</v>
      </c>
      <c r="M323" s="340">
        <v>61650</v>
      </c>
      <c r="N323" s="340"/>
      <c r="O323" s="273"/>
      <c r="P323" s="97"/>
      <c r="Q323" s="25"/>
      <c r="R323" s="65"/>
      <c r="S323" s="22"/>
      <c r="T323" s="21"/>
      <c r="U323" s="26"/>
    </row>
    <row r="324" spans="1:21" s="18" customFormat="1" ht="20.149999999999999" customHeight="1" x14ac:dyDescent="0.25">
      <c r="A324" s="244"/>
      <c r="B324" s="360"/>
      <c r="C324" s="245"/>
      <c r="D324" s="246" t="s">
        <v>1308</v>
      </c>
      <c r="E324" s="162" t="s">
        <v>1399</v>
      </c>
      <c r="F324" s="162"/>
      <c r="G324" s="162"/>
      <c r="H324" s="162"/>
      <c r="I324" s="162"/>
      <c r="J324" s="163"/>
      <c r="K324" s="247" t="s">
        <v>1308</v>
      </c>
      <c r="L324" s="164" t="s">
        <v>1402</v>
      </c>
      <c r="M324" s="340">
        <v>61550</v>
      </c>
      <c r="N324" s="340"/>
      <c r="O324" s="273"/>
      <c r="P324" s="97"/>
      <c r="Q324" s="25"/>
      <c r="R324" s="65"/>
      <c r="S324" s="22"/>
      <c r="T324" s="21"/>
      <c r="U324" s="26"/>
    </row>
    <row r="325" spans="1:21" s="18" customFormat="1" ht="20.149999999999999" customHeight="1" x14ac:dyDescent="0.25">
      <c r="A325" s="244"/>
      <c r="B325" s="360"/>
      <c r="C325" s="245"/>
      <c r="D325" s="246" t="s">
        <v>1309</v>
      </c>
      <c r="E325" s="162" t="s">
        <v>1405</v>
      </c>
      <c r="F325" s="162"/>
      <c r="G325" s="162"/>
      <c r="H325" s="162"/>
      <c r="I325" s="162"/>
      <c r="J325" s="163"/>
      <c r="K325" s="247" t="s">
        <v>1309</v>
      </c>
      <c r="L325" s="164" t="s">
        <v>1406</v>
      </c>
      <c r="M325" s="340">
        <v>62050</v>
      </c>
      <c r="N325" s="340"/>
      <c r="O325" s="273"/>
      <c r="P325" s="97"/>
      <c r="Q325" s="25"/>
      <c r="R325" s="65"/>
      <c r="S325" s="22"/>
      <c r="T325" s="21"/>
      <c r="U325" s="26"/>
    </row>
    <row r="326" spans="1:21" s="18" customFormat="1" ht="20.149999999999999" customHeight="1" x14ac:dyDescent="0.25">
      <c r="A326" s="244"/>
      <c r="B326" s="360"/>
      <c r="C326" s="245"/>
      <c r="D326" s="246" t="s">
        <v>1310</v>
      </c>
      <c r="E326" s="162" t="s">
        <v>1409</v>
      </c>
      <c r="F326" s="162"/>
      <c r="G326" s="162"/>
      <c r="H326" s="162"/>
      <c r="I326" s="162"/>
      <c r="J326" s="163"/>
      <c r="K326" s="247" t="s">
        <v>1310</v>
      </c>
      <c r="L326" s="164" t="s">
        <v>1410</v>
      </c>
      <c r="M326" s="340">
        <v>62150</v>
      </c>
      <c r="N326" s="340"/>
      <c r="O326" s="273"/>
      <c r="P326" s="97"/>
      <c r="Q326" s="25"/>
      <c r="R326" s="65"/>
      <c r="S326" s="22"/>
      <c r="T326" s="21"/>
      <c r="U326" s="26"/>
    </row>
    <row r="327" spans="1:21" s="18" customFormat="1" ht="20.149999999999999" customHeight="1" x14ac:dyDescent="0.25">
      <c r="A327" s="244"/>
      <c r="B327" s="360"/>
      <c r="C327" s="245"/>
      <c r="D327" s="246" t="s">
        <v>90</v>
      </c>
      <c r="E327" s="162" t="s">
        <v>1411</v>
      </c>
      <c r="F327" s="162"/>
      <c r="G327" s="162"/>
      <c r="H327" s="162"/>
      <c r="I327" s="162"/>
      <c r="J327" s="163"/>
      <c r="K327" s="247" t="s">
        <v>90</v>
      </c>
      <c r="L327" s="164" t="s">
        <v>204</v>
      </c>
      <c r="M327" s="340">
        <v>64056</v>
      </c>
      <c r="N327" s="340"/>
      <c r="O327" s="273"/>
      <c r="P327" s="97"/>
      <c r="Q327" s="25"/>
      <c r="R327" s="65"/>
      <c r="S327" s="22"/>
      <c r="T327" s="21"/>
      <c r="U327" s="26"/>
    </row>
    <row r="328" spans="1:21" s="18" customFormat="1" ht="20.149999999999999" customHeight="1" thickBot="1" x14ac:dyDescent="0.3">
      <c r="A328" s="244"/>
      <c r="B328" s="360"/>
      <c r="C328" s="245"/>
      <c r="D328" s="246" t="s">
        <v>91</v>
      </c>
      <c r="E328" s="162" t="s">
        <v>1412</v>
      </c>
      <c r="F328" s="162"/>
      <c r="G328" s="162"/>
      <c r="H328" s="162"/>
      <c r="I328" s="162"/>
      <c r="J328" s="163"/>
      <c r="K328" s="247" t="s">
        <v>91</v>
      </c>
      <c r="L328" s="164" t="s">
        <v>722</v>
      </c>
      <c r="M328" s="340">
        <v>64058</v>
      </c>
      <c r="N328" s="340"/>
      <c r="O328" s="273"/>
      <c r="P328" s="97"/>
      <c r="Q328" s="25"/>
      <c r="R328" s="65"/>
      <c r="S328" s="22"/>
      <c r="T328" s="21"/>
      <c r="U328" s="26"/>
    </row>
    <row r="329" spans="1:21" s="18" customFormat="1" ht="30" customHeight="1" x14ac:dyDescent="0.25">
      <c r="A329" s="236" t="s">
        <v>1296</v>
      </c>
      <c r="B329" s="238" t="s">
        <v>62</v>
      </c>
      <c r="C329" s="238" t="s">
        <v>1208</v>
      </c>
      <c r="D329" s="264" t="s">
        <v>1311</v>
      </c>
      <c r="E329" s="240" t="s">
        <v>1286</v>
      </c>
      <c r="F329" s="241"/>
      <c r="G329" s="242"/>
      <c r="H329" s="242"/>
      <c r="I329" s="242"/>
      <c r="J329" s="155"/>
      <c r="K329" s="243"/>
      <c r="L329" s="243"/>
      <c r="M329" s="339"/>
      <c r="N329" s="339"/>
      <c r="O329" s="272"/>
      <c r="P329" s="233"/>
      <c r="Q329" s="43"/>
      <c r="R329" s="42"/>
      <c r="S329" s="44"/>
      <c r="T329" s="45" t="s">
        <v>13</v>
      </c>
      <c r="U329" s="46" t="s">
        <v>13</v>
      </c>
    </row>
    <row r="330" spans="1:21" s="18" customFormat="1" ht="20.149999999999999" customHeight="1" x14ac:dyDescent="0.25">
      <c r="A330" s="244"/>
      <c r="B330" s="360" t="str">
        <f>+B329</f>
        <v>ZRES</v>
      </c>
      <c r="C330" s="245"/>
      <c r="D330" s="246"/>
      <c r="E330" s="162" t="s">
        <v>1287</v>
      </c>
      <c r="F330" s="162"/>
      <c r="G330" s="162"/>
      <c r="H330" s="162"/>
      <c r="I330" s="162"/>
      <c r="J330" s="163"/>
      <c r="K330" s="247"/>
      <c r="L330" s="247"/>
      <c r="M330" s="340"/>
      <c r="N330" s="340"/>
      <c r="O330" s="273"/>
      <c r="P330" s="97"/>
      <c r="Q330" s="25"/>
      <c r="R330" s="23"/>
      <c r="S330" s="22"/>
      <c r="T330" s="21"/>
      <c r="U330" s="26"/>
    </row>
    <row r="331" spans="1:21" s="18" customFormat="1" ht="20.149999999999999" customHeight="1" x14ac:dyDescent="0.25">
      <c r="A331" s="244"/>
      <c r="B331" s="360" t="str">
        <f t="shared" ref="B331" si="54">+B330</f>
        <v>ZRES</v>
      </c>
      <c r="C331" s="245"/>
      <c r="D331" s="246"/>
      <c r="E331" s="162" t="s">
        <v>1287</v>
      </c>
      <c r="F331" s="162"/>
      <c r="G331" s="162"/>
      <c r="H331" s="162"/>
      <c r="I331" s="162"/>
      <c r="J331" s="163"/>
      <c r="K331" s="247"/>
      <c r="L331" s="247"/>
      <c r="M331" s="340"/>
      <c r="N331" s="340"/>
      <c r="O331" s="273"/>
      <c r="P331" s="97"/>
      <c r="Q331" s="25"/>
      <c r="R331" s="23"/>
      <c r="S331" s="22"/>
      <c r="T331" s="21"/>
      <c r="U331" s="27"/>
    </row>
    <row r="332" spans="1:21" s="18" customFormat="1" ht="20.149999999999999" customHeight="1" x14ac:dyDescent="0.25">
      <c r="A332" s="244"/>
      <c r="B332" s="360"/>
      <c r="C332" s="245"/>
      <c r="D332" s="246"/>
      <c r="E332" s="162"/>
      <c r="F332" s="162"/>
      <c r="G332" s="162"/>
      <c r="H332" s="162"/>
      <c r="I332" s="162"/>
      <c r="J332" s="163"/>
      <c r="K332" s="247"/>
      <c r="L332" s="247"/>
      <c r="M332" s="340"/>
      <c r="N332" s="340"/>
      <c r="O332" s="273"/>
      <c r="P332" s="97"/>
      <c r="Q332" s="25"/>
      <c r="R332" s="65"/>
      <c r="S332" s="22"/>
      <c r="T332" s="21"/>
      <c r="U332" s="27"/>
    </row>
    <row r="333" spans="1:21" s="18" customFormat="1" ht="20.149999999999999" customHeight="1" x14ac:dyDescent="0.25">
      <c r="A333" s="244"/>
      <c r="B333" s="360"/>
      <c r="C333" s="245"/>
      <c r="D333" s="160"/>
      <c r="E333" s="162"/>
      <c r="F333" s="162"/>
      <c r="G333" s="162"/>
      <c r="H333" s="162"/>
      <c r="I333" s="162"/>
      <c r="J333" s="163"/>
      <c r="K333" s="247"/>
      <c r="L333" s="247"/>
      <c r="M333" s="340"/>
      <c r="N333" s="340"/>
      <c r="O333" s="273"/>
      <c r="P333" s="97"/>
      <c r="Q333" s="25"/>
      <c r="R333" s="65"/>
      <c r="S333" s="22"/>
      <c r="T333" s="21"/>
      <c r="U333" s="27"/>
    </row>
    <row r="334" spans="1:21" s="18" customFormat="1" ht="20.149999999999999" customHeight="1" x14ac:dyDescent="0.25">
      <c r="A334" s="244"/>
      <c r="B334" s="360" t="str">
        <f>+B331</f>
        <v>ZRES</v>
      </c>
      <c r="C334" s="245"/>
      <c r="D334" s="246" t="s">
        <v>1312</v>
      </c>
      <c r="E334" s="162" t="s">
        <v>1351</v>
      </c>
      <c r="F334" s="162"/>
      <c r="G334" s="162"/>
      <c r="H334" s="162"/>
      <c r="I334" s="162"/>
      <c r="J334" s="163"/>
      <c r="K334" s="247" t="s">
        <v>1312</v>
      </c>
      <c r="L334" s="164" t="s">
        <v>1352</v>
      </c>
      <c r="M334" s="340">
        <v>60950</v>
      </c>
      <c r="N334" s="340"/>
      <c r="O334" s="273" t="s">
        <v>856</v>
      </c>
      <c r="P334" s="97"/>
      <c r="Q334" s="25" t="s">
        <v>35</v>
      </c>
      <c r="R334" s="65"/>
      <c r="S334" s="22"/>
      <c r="T334" s="77" t="s">
        <v>1297</v>
      </c>
      <c r="U334" s="26"/>
    </row>
    <row r="335" spans="1:21" s="18" customFormat="1" ht="20.149999999999999" customHeight="1" x14ac:dyDescent="0.25">
      <c r="A335" s="244"/>
      <c r="B335" s="360"/>
      <c r="C335" s="245"/>
      <c r="D335" s="246" t="s">
        <v>1313</v>
      </c>
      <c r="E335" s="162" t="s">
        <v>1365</v>
      </c>
      <c r="F335" s="162"/>
      <c r="G335" s="162"/>
      <c r="H335" s="162"/>
      <c r="I335" s="162"/>
      <c r="J335" s="163"/>
      <c r="K335" s="247" t="s">
        <v>1313</v>
      </c>
      <c r="L335" s="164" t="s">
        <v>1366</v>
      </c>
      <c r="M335" s="340">
        <v>61950</v>
      </c>
      <c r="N335" s="340"/>
      <c r="O335" s="273"/>
      <c r="P335" s="97"/>
      <c r="Q335" s="25"/>
      <c r="R335" s="65"/>
      <c r="S335" s="22"/>
      <c r="T335" s="21"/>
      <c r="U335" s="26"/>
    </row>
    <row r="336" spans="1:21" s="18" customFormat="1" ht="20.149999999999999" customHeight="1" x14ac:dyDescent="0.25">
      <c r="A336" s="244"/>
      <c r="B336" s="360"/>
      <c r="C336" s="245"/>
      <c r="D336" s="246" t="s">
        <v>1314</v>
      </c>
      <c r="E336" s="162" t="s">
        <v>1371</v>
      </c>
      <c r="F336" s="162"/>
      <c r="G336" s="162"/>
      <c r="H336" s="162"/>
      <c r="I336" s="162"/>
      <c r="J336" s="163"/>
      <c r="K336" s="247" t="s">
        <v>1314</v>
      </c>
      <c r="L336" s="164" t="s">
        <v>1372</v>
      </c>
      <c r="M336" s="340">
        <v>63950</v>
      </c>
      <c r="N336" s="340"/>
      <c r="O336" s="273"/>
      <c r="P336" s="97"/>
      <c r="Q336" s="25"/>
      <c r="R336" s="65"/>
      <c r="S336" s="22"/>
      <c r="T336" s="21"/>
      <c r="U336" s="26"/>
    </row>
    <row r="337" spans="1:21" s="18" customFormat="1" ht="20.149999999999999" customHeight="1" x14ac:dyDescent="0.25">
      <c r="A337" s="244"/>
      <c r="B337" s="360"/>
      <c r="C337" s="245"/>
      <c r="D337" s="246" t="s">
        <v>1315</v>
      </c>
      <c r="E337" s="162" t="s">
        <v>1377</v>
      </c>
      <c r="F337" s="162"/>
      <c r="G337" s="162"/>
      <c r="H337" s="162"/>
      <c r="I337" s="162"/>
      <c r="J337" s="163"/>
      <c r="K337" s="247" t="s">
        <v>1315</v>
      </c>
      <c r="L337" s="164" t="s">
        <v>1378</v>
      </c>
      <c r="M337" s="340">
        <v>62250</v>
      </c>
      <c r="N337" s="340"/>
      <c r="O337" s="273"/>
      <c r="P337" s="97"/>
      <c r="Q337" s="25"/>
      <c r="R337" s="65"/>
      <c r="S337" s="22"/>
      <c r="T337" s="77"/>
      <c r="U337" s="26"/>
    </row>
    <row r="338" spans="1:21" s="18" customFormat="1" ht="20.149999999999999" customHeight="1" x14ac:dyDescent="0.25">
      <c r="A338" s="244"/>
      <c r="B338" s="360"/>
      <c r="C338" s="245"/>
      <c r="D338" s="246" t="s">
        <v>1316</v>
      </c>
      <c r="E338" s="162" t="s">
        <v>1387</v>
      </c>
      <c r="F338" s="162"/>
      <c r="G338" s="162"/>
      <c r="H338" s="162"/>
      <c r="I338" s="162"/>
      <c r="J338" s="163"/>
      <c r="K338" s="247" t="s">
        <v>1316</v>
      </c>
      <c r="L338" s="164" t="s">
        <v>1388</v>
      </c>
      <c r="M338" s="340">
        <v>60450</v>
      </c>
      <c r="N338" s="340"/>
      <c r="O338" s="273"/>
      <c r="P338" s="97"/>
      <c r="Q338" s="25"/>
      <c r="R338" s="65"/>
      <c r="S338" s="22"/>
      <c r="T338" s="21"/>
      <c r="U338" s="26"/>
    </row>
    <row r="339" spans="1:21" s="18" customFormat="1" ht="20.149999999999999" customHeight="1" x14ac:dyDescent="0.25">
      <c r="A339" s="244"/>
      <c r="B339" s="360"/>
      <c r="C339" s="245"/>
      <c r="D339" s="246" t="s">
        <v>1317</v>
      </c>
      <c r="E339" s="162" t="s">
        <v>1389</v>
      </c>
      <c r="F339" s="162"/>
      <c r="G339" s="162"/>
      <c r="H339" s="162"/>
      <c r="I339" s="162"/>
      <c r="J339" s="163"/>
      <c r="K339" s="247" t="s">
        <v>1317</v>
      </c>
      <c r="L339" s="164" t="s">
        <v>1390</v>
      </c>
      <c r="M339" s="340">
        <v>62450</v>
      </c>
      <c r="N339" s="340"/>
      <c r="O339" s="273"/>
      <c r="P339" s="97"/>
      <c r="Q339" s="25"/>
      <c r="R339" s="65"/>
      <c r="S339" s="22"/>
      <c r="T339" s="21"/>
      <c r="U339" s="26"/>
    </row>
    <row r="340" spans="1:21" s="18" customFormat="1" ht="20.149999999999999" customHeight="1" x14ac:dyDescent="0.25">
      <c r="A340" s="244"/>
      <c r="B340" s="360"/>
      <c r="C340" s="245"/>
      <c r="D340" s="246" t="s">
        <v>1318</v>
      </c>
      <c r="E340" s="162" t="s">
        <v>1395</v>
      </c>
      <c r="F340" s="162"/>
      <c r="G340" s="162"/>
      <c r="H340" s="162"/>
      <c r="I340" s="162"/>
      <c r="J340" s="163"/>
      <c r="K340" s="247" t="s">
        <v>1318</v>
      </c>
      <c r="L340" s="164" t="s">
        <v>1396</v>
      </c>
      <c r="M340" s="340">
        <v>63250</v>
      </c>
      <c r="N340" s="340"/>
      <c r="O340" s="273"/>
      <c r="P340" s="97"/>
      <c r="Q340" s="25"/>
      <c r="R340" s="65"/>
      <c r="S340" s="22"/>
      <c r="T340" s="77"/>
      <c r="U340" s="26"/>
    </row>
    <row r="341" spans="1:21" s="18" customFormat="1" ht="20.149999999999999" customHeight="1" x14ac:dyDescent="0.25">
      <c r="A341" s="244"/>
      <c r="B341" s="360"/>
      <c r="C341" s="245"/>
      <c r="D341" s="246" t="s">
        <v>1319</v>
      </c>
      <c r="E341" s="162" t="s">
        <v>1415</v>
      </c>
      <c r="F341" s="162"/>
      <c r="G341" s="162"/>
      <c r="H341" s="162"/>
      <c r="I341" s="162"/>
      <c r="J341" s="163"/>
      <c r="K341" s="247" t="s">
        <v>1319</v>
      </c>
      <c r="L341" s="164" t="s">
        <v>1416</v>
      </c>
      <c r="M341" s="340">
        <v>63550</v>
      </c>
      <c r="N341" s="340"/>
      <c r="O341" s="273"/>
      <c r="P341" s="97"/>
      <c r="Q341" s="25"/>
      <c r="R341" s="65"/>
      <c r="S341" s="22"/>
      <c r="T341" s="21"/>
      <c r="U341" s="26"/>
    </row>
    <row r="342" spans="1:21" s="18" customFormat="1" ht="20.149999999999999" customHeight="1" x14ac:dyDescent="0.25">
      <c r="A342" s="244"/>
      <c r="B342" s="360"/>
      <c r="C342" s="245"/>
      <c r="D342" s="246" t="s">
        <v>1320</v>
      </c>
      <c r="E342" s="162" t="s">
        <v>1419</v>
      </c>
      <c r="F342" s="162"/>
      <c r="G342" s="162"/>
      <c r="H342" s="162"/>
      <c r="I342" s="162"/>
      <c r="J342" s="163"/>
      <c r="K342" s="247" t="s">
        <v>1320</v>
      </c>
      <c r="L342" s="164" t="s">
        <v>1420</v>
      </c>
      <c r="M342" s="340">
        <v>63050</v>
      </c>
      <c r="N342" s="340"/>
      <c r="O342" s="273"/>
      <c r="P342" s="97"/>
      <c r="Q342" s="25"/>
      <c r="R342" s="65"/>
      <c r="S342" s="22"/>
      <c r="T342" s="21"/>
      <c r="U342" s="26"/>
    </row>
    <row r="343" spans="1:21" s="18" customFormat="1" ht="20.149999999999999" customHeight="1" thickBot="1" x14ac:dyDescent="0.3">
      <c r="A343" s="244"/>
      <c r="B343" s="360"/>
      <c r="C343" s="245"/>
      <c r="D343" s="246" t="s">
        <v>1321</v>
      </c>
      <c r="E343" s="162" t="s">
        <v>1421</v>
      </c>
      <c r="F343" s="162"/>
      <c r="G343" s="162"/>
      <c r="H343" s="162"/>
      <c r="I343" s="162"/>
      <c r="J343" s="163"/>
      <c r="K343" s="247" t="s">
        <v>1321</v>
      </c>
      <c r="L343" s="164" t="s">
        <v>1422</v>
      </c>
      <c r="M343" s="340">
        <v>62650</v>
      </c>
      <c r="N343" s="340"/>
      <c r="O343" s="273"/>
      <c r="P343" s="97"/>
      <c r="Q343" s="25"/>
      <c r="R343" s="65"/>
      <c r="S343" s="22"/>
      <c r="T343" s="21"/>
      <c r="U343" s="26"/>
    </row>
    <row r="344" spans="1:21" s="18" customFormat="1" ht="30" customHeight="1" x14ac:dyDescent="0.25">
      <c r="A344" s="236" t="s">
        <v>1296</v>
      </c>
      <c r="B344" s="238" t="s">
        <v>62</v>
      </c>
      <c r="C344" s="238" t="s">
        <v>1208</v>
      </c>
      <c r="D344" s="264" t="s">
        <v>1299</v>
      </c>
      <c r="E344" s="240" t="s">
        <v>1286</v>
      </c>
      <c r="F344" s="241"/>
      <c r="G344" s="242"/>
      <c r="H344" s="242"/>
      <c r="I344" s="242"/>
      <c r="J344" s="155"/>
      <c r="K344" s="243"/>
      <c r="L344" s="243"/>
      <c r="M344" s="339"/>
      <c r="N344" s="339"/>
      <c r="O344" s="272"/>
      <c r="P344" s="233"/>
      <c r="Q344" s="43"/>
      <c r="R344" s="42"/>
      <c r="S344" s="44"/>
      <c r="T344" s="45" t="s">
        <v>13</v>
      </c>
      <c r="U344" s="46" t="s">
        <v>13</v>
      </c>
    </row>
    <row r="345" spans="1:21" s="18" customFormat="1" ht="20.149999999999999" customHeight="1" x14ac:dyDescent="0.25">
      <c r="A345" s="244"/>
      <c r="B345" s="360" t="str">
        <f>+B344</f>
        <v>ZRES</v>
      </c>
      <c r="C345" s="245"/>
      <c r="D345" s="246"/>
      <c r="E345" s="162" t="s">
        <v>1287</v>
      </c>
      <c r="F345" s="162"/>
      <c r="G345" s="162"/>
      <c r="H345" s="162"/>
      <c r="I345" s="162"/>
      <c r="J345" s="163"/>
      <c r="K345" s="247"/>
      <c r="L345" s="247"/>
      <c r="M345" s="340"/>
      <c r="N345" s="340"/>
      <c r="O345" s="273"/>
      <c r="P345" s="97"/>
      <c r="Q345" s="25"/>
      <c r="R345" s="23"/>
      <c r="S345" s="22"/>
      <c r="T345" s="21"/>
      <c r="U345" s="26"/>
    </row>
    <row r="346" spans="1:21" s="18" customFormat="1" ht="20.149999999999999" customHeight="1" x14ac:dyDescent="0.25">
      <c r="A346" s="244"/>
      <c r="B346" s="360" t="str">
        <f t="shared" ref="B346" si="55">+B345</f>
        <v>ZRES</v>
      </c>
      <c r="C346" s="245"/>
      <c r="D346" s="246"/>
      <c r="E346" s="162" t="s">
        <v>1287</v>
      </c>
      <c r="F346" s="162"/>
      <c r="G346" s="162"/>
      <c r="H346" s="162"/>
      <c r="I346" s="162"/>
      <c r="J346" s="163"/>
      <c r="K346" s="247"/>
      <c r="L346" s="247"/>
      <c r="M346" s="340"/>
      <c r="N346" s="340"/>
      <c r="O346" s="273"/>
      <c r="P346" s="97"/>
      <c r="Q346" s="25"/>
      <c r="R346" s="23"/>
      <c r="S346" s="22"/>
      <c r="T346" s="21"/>
      <c r="U346" s="27"/>
    </row>
    <row r="347" spans="1:21" s="18" customFormat="1" ht="20.149999999999999" customHeight="1" x14ac:dyDescent="0.25">
      <c r="A347" s="244"/>
      <c r="B347" s="360"/>
      <c r="C347" s="245"/>
      <c r="D347" s="246"/>
      <c r="E347" s="162"/>
      <c r="F347" s="162"/>
      <c r="G347" s="162"/>
      <c r="H347" s="162"/>
      <c r="I347" s="162"/>
      <c r="J347" s="163"/>
      <c r="K347" s="247"/>
      <c r="L347" s="247"/>
      <c r="M347" s="340"/>
      <c r="N347" s="340"/>
      <c r="O347" s="273"/>
      <c r="P347" s="97"/>
      <c r="Q347" s="25"/>
      <c r="R347" s="65"/>
      <c r="S347" s="22"/>
      <c r="T347" s="21"/>
      <c r="U347" s="27"/>
    </row>
    <row r="348" spans="1:21" s="18" customFormat="1" ht="20.149999999999999" customHeight="1" x14ac:dyDescent="0.25">
      <c r="A348" s="244"/>
      <c r="B348" s="360"/>
      <c r="C348" s="245"/>
      <c r="D348" s="160"/>
      <c r="E348" s="162"/>
      <c r="F348" s="162"/>
      <c r="G348" s="162"/>
      <c r="H348" s="162"/>
      <c r="I348" s="162"/>
      <c r="J348" s="163"/>
      <c r="K348" s="247"/>
      <c r="L348" s="247"/>
      <c r="M348" s="340"/>
      <c r="N348" s="340"/>
      <c r="O348" s="273"/>
      <c r="P348" s="97"/>
      <c r="Q348" s="25"/>
      <c r="R348" s="65"/>
      <c r="S348" s="22"/>
      <c r="T348" s="21"/>
      <c r="U348" s="27"/>
    </row>
    <row r="349" spans="1:21" s="18" customFormat="1" ht="20.149999999999999" customHeight="1" x14ac:dyDescent="0.25">
      <c r="A349" s="244"/>
      <c r="B349" s="360"/>
      <c r="C349" s="245"/>
      <c r="D349" s="246" t="s">
        <v>1322</v>
      </c>
      <c r="E349" s="162" t="s">
        <v>1345</v>
      </c>
      <c r="F349" s="162"/>
      <c r="G349" s="162"/>
      <c r="H349" s="162"/>
      <c r="I349" s="162"/>
      <c r="J349" s="163"/>
      <c r="K349" s="246" t="s">
        <v>1322</v>
      </c>
      <c r="L349" s="164" t="s">
        <v>1346</v>
      </c>
      <c r="M349" s="340">
        <v>60750</v>
      </c>
      <c r="N349" s="340"/>
      <c r="O349" s="273"/>
      <c r="P349" s="97"/>
      <c r="Q349" s="25"/>
      <c r="R349" s="65"/>
      <c r="S349" s="22"/>
      <c r="T349" s="77"/>
      <c r="U349" s="26"/>
    </row>
    <row r="350" spans="1:21" s="18" customFormat="1" ht="20.149999999999999" customHeight="1" x14ac:dyDescent="0.25">
      <c r="A350" s="244"/>
      <c r="B350" s="360"/>
      <c r="C350" s="245"/>
      <c r="D350" s="246" t="s">
        <v>1323</v>
      </c>
      <c r="E350" s="162" t="s">
        <v>1347</v>
      </c>
      <c r="F350" s="162"/>
      <c r="G350" s="162"/>
      <c r="H350" s="162"/>
      <c r="I350" s="162"/>
      <c r="J350" s="163"/>
      <c r="K350" s="246" t="s">
        <v>1323</v>
      </c>
      <c r="L350" s="164" t="s">
        <v>1348</v>
      </c>
      <c r="M350" s="340">
        <v>61850</v>
      </c>
      <c r="N350" s="340"/>
      <c r="O350" s="273"/>
      <c r="P350" s="97"/>
      <c r="Q350" s="25"/>
      <c r="R350" s="65"/>
      <c r="S350" s="22"/>
      <c r="T350" s="21"/>
      <c r="U350" s="26"/>
    </row>
    <row r="351" spans="1:21" s="18" customFormat="1" ht="20.149999999999999" customHeight="1" x14ac:dyDescent="0.25">
      <c r="A351" s="244"/>
      <c r="B351" s="360"/>
      <c r="C351" s="245"/>
      <c r="D351" s="246" t="s">
        <v>1324</v>
      </c>
      <c r="E351" s="162" t="s">
        <v>1353</v>
      </c>
      <c r="F351" s="162"/>
      <c r="G351" s="162"/>
      <c r="H351" s="162"/>
      <c r="I351" s="162"/>
      <c r="J351" s="163"/>
      <c r="K351" s="246" t="s">
        <v>1324</v>
      </c>
      <c r="L351" s="164" t="s">
        <v>1354</v>
      </c>
      <c r="M351" s="340">
        <v>60850</v>
      </c>
      <c r="N351" s="340"/>
      <c r="O351" s="273"/>
      <c r="P351" s="97"/>
      <c r="Q351" s="25"/>
      <c r="R351" s="65"/>
      <c r="S351" s="22"/>
      <c r="T351" s="21"/>
      <c r="U351" s="26"/>
    </row>
    <row r="352" spans="1:21" s="18" customFormat="1" ht="20.149999999999999" customHeight="1" x14ac:dyDescent="0.25">
      <c r="A352" s="244"/>
      <c r="B352" s="360"/>
      <c r="C352" s="245"/>
      <c r="D352" s="246" t="s">
        <v>1325</v>
      </c>
      <c r="E352" s="162" t="s">
        <v>1357</v>
      </c>
      <c r="F352" s="162"/>
      <c r="G352" s="162"/>
      <c r="H352" s="162"/>
      <c r="I352" s="162"/>
      <c r="J352" s="163"/>
      <c r="K352" s="246" t="s">
        <v>1325</v>
      </c>
      <c r="L352" s="164" t="s">
        <v>1358</v>
      </c>
      <c r="M352" s="340">
        <v>61750</v>
      </c>
      <c r="N352" s="340"/>
      <c r="O352" s="273"/>
      <c r="P352" s="97"/>
      <c r="Q352" s="25"/>
      <c r="R352" s="65"/>
      <c r="S352" s="22"/>
      <c r="T352" s="77"/>
      <c r="U352" s="26"/>
    </row>
    <row r="353" spans="1:21" s="18" customFormat="1" ht="20.149999999999999" customHeight="1" x14ac:dyDescent="0.25">
      <c r="A353" s="244"/>
      <c r="B353" s="360"/>
      <c r="C353" s="245"/>
      <c r="D353" s="246" t="s">
        <v>1326</v>
      </c>
      <c r="E353" s="162" t="s">
        <v>1367</v>
      </c>
      <c r="F353" s="162"/>
      <c r="G353" s="162"/>
      <c r="H353" s="162"/>
      <c r="I353" s="162"/>
      <c r="J353" s="163"/>
      <c r="K353" s="246" t="s">
        <v>1326</v>
      </c>
      <c r="L353" s="164" t="s">
        <v>1368</v>
      </c>
      <c r="M353" s="340">
        <v>61450</v>
      </c>
      <c r="N353" s="340"/>
      <c r="O353" s="273"/>
      <c r="P353" s="97"/>
      <c r="Q353" s="25"/>
      <c r="R353" s="65"/>
      <c r="S353" s="22"/>
      <c r="T353" s="21"/>
      <c r="U353" s="26"/>
    </row>
    <row r="354" spans="1:21" s="18" customFormat="1" ht="20.149999999999999" customHeight="1" x14ac:dyDescent="0.25">
      <c r="A354" s="244"/>
      <c r="B354" s="360"/>
      <c r="C354" s="245"/>
      <c r="D354" s="246" t="s">
        <v>1327</v>
      </c>
      <c r="E354" s="162" t="s">
        <v>1379</v>
      </c>
      <c r="F354" s="162"/>
      <c r="G354" s="162"/>
      <c r="H354" s="162"/>
      <c r="I354" s="162"/>
      <c r="J354" s="163"/>
      <c r="K354" s="246" t="s">
        <v>1327</v>
      </c>
      <c r="L354" s="164" t="s">
        <v>1380</v>
      </c>
      <c r="M354" s="340">
        <v>62550</v>
      </c>
      <c r="N354" s="340"/>
      <c r="O354" s="273"/>
      <c r="P354" s="97"/>
      <c r="Q354" s="25"/>
      <c r="R354" s="65"/>
      <c r="S354" s="22"/>
      <c r="T354" s="21"/>
      <c r="U354" s="26"/>
    </row>
    <row r="355" spans="1:21" s="18" customFormat="1" ht="20.149999999999999" customHeight="1" x14ac:dyDescent="0.25">
      <c r="A355" s="244"/>
      <c r="B355" s="360"/>
      <c r="C355" s="245"/>
      <c r="D355" s="246" t="s">
        <v>1328</v>
      </c>
      <c r="E355" s="162" t="s">
        <v>1381</v>
      </c>
      <c r="F355" s="162"/>
      <c r="G355" s="162"/>
      <c r="H355" s="162"/>
      <c r="I355" s="162"/>
      <c r="J355" s="163"/>
      <c r="K355" s="246" t="s">
        <v>1328</v>
      </c>
      <c r="L355" s="164" t="s">
        <v>1382</v>
      </c>
      <c r="M355" s="340">
        <v>62750</v>
      </c>
      <c r="N355" s="340"/>
      <c r="O355" s="273"/>
      <c r="P355" s="97"/>
      <c r="Q355" s="25"/>
      <c r="R355" s="65"/>
      <c r="S355" s="22"/>
      <c r="T355" s="77"/>
      <c r="U355" s="26"/>
    </row>
    <row r="356" spans="1:21" s="18" customFormat="1" ht="20.149999999999999" customHeight="1" x14ac:dyDescent="0.25">
      <c r="A356" s="244"/>
      <c r="B356" s="360"/>
      <c r="C356" s="245"/>
      <c r="D356" s="246" t="s">
        <v>1329</v>
      </c>
      <c r="E356" s="162" t="s">
        <v>1403</v>
      </c>
      <c r="F356" s="162"/>
      <c r="G356" s="162"/>
      <c r="H356" s="162"/>
      <c r="I356" s="162"/>
      <c r="J356" s="163"/>
      <c r="K356" s="246" t="s">
        <v>1329</v>
      </c>
      <c r="L356" s="164" t="s">
        <v>1404</v>
      </c>
      <c r="M356" s="340">
        <v>61350</v>
      </c>
      <c r="N356" s="340"/>
      <c r="O356" s="273"/>
      <c r="P356" s="97"/>
      <c r="Q356" s="25"/>
      <c r="R356" s="65"/>
      <c r="S356" s="22"/>
      <c r="T356" s="21"/>
      <c r="U356" s="26"/>
    </row>
    <row r="357" spans="1:21" s="18" customFormat="1" ht="20.149999999999999" customHeight="1" thickBot="1" x14ac:dyDescent="0.3">
      <c r="A357" s="244"/>
      <c r="B357" s="360"/>
      <c r="C357" s="245"/>
      <c r="D357" s="246" t="s">
        <v>1330</v>
      </c>
      <c r="E357" s="162" t="s">
        <v>1425</v>
      </c>
      <c r="F357" s="162"/>
      <c r="G357" s="162"/>
      <c r="H357" s="162"/>
      <c r="I357" s="162"/>
      <c r="J357" s="163"/>
      <c r="K357" s="246" t="s">
        <v>1330</v>
      </c>
      <c r="L357" s="247"/>
      <c r="M357" s="340"/>
      <c r="N357" s="340"/>
      <c r="O357" s="273"/>
      <c r="P357" s="97"/>
      <c r="Q357" s="25"/>
      <c r="R357" s="65"/>
      <c r="S357" s="22"/>
      <c r="T357" s="21"/>
      <c r="U357" s="26"/>
    </row>
    <row r="358" spans="1:21" s="18" customFormat="1" ht="30" customHeight="1" x14ac:dyDescent="0.25">
      <c r="A358" s="236" t="s">
        <v>1296</v>
      </c>
      <c r="B358" s="238" t="s">
        <v>62</v>
      </c>
      <c r="C358" s="238" t="s">
        <v>1208</v>
      </c>
      <c r="D358" s="264" t="s">
        <v>1331</v>
      </c>
      <c r="E358" s="240" t="s">
        <v>1286</v>
      </c>
      <c r="F358" s="241"/>
      <c r="G358" s="242"/>
      <c r="H358" s="242"/>
      <c r="I358" s="242"/>
      <c r="J358" s="155"/>
      <c r="K358" s="243"/>
      <c r="L358" s="243"/>
      <c r="M358" s="339"/>
      <c r="N358" s="339"/>
      <c r="O358" s="272"/>
      <c r="P358" s="233"/>
      <c r="Q358" s="43"/>
      <c r="R358" s="42"/>
      <c r="S358" s="44"/>
      <c r="T358" s="45" t="s">
        <v>13</v>
      </c>
      <c r="U358" s="46" t="s">
        <v>13</v>
      </c>
    </row>
    <row r="359" spans="1:21" s="18" customFormat="1" ht="20.149999999999999" customHeight="1" x14ac:dyDescent="0.25">
      <c r="A359" s="244"/>
      <c r="B359" s="360" t="str">
        <f>+B358</f>
        <v>ZRES</v>
      </c>
      <c r="C359" s="245"/>
      <c r="D359" s="246"/>
      <c r="E359" s="162" t="s">
        <v>1287</v>
      </c>
      <c r="F359" s="162"/>
      <c r="G359" s="162"/>
      <c r="H359" s="162"/>
      <c r="I359" s="162"/>
      <c r="J359" s="163"/>
      <c r="K359" s="247"/>
      <c r="L359" s="247"/>
      <c r="M359" s="340"/>
      <c r="N359" s="340"/>
      <c r="O359" s="273"/>
      <c r="P359" s="97"/>
      <c r="Q359" s="25"/>
      <c r="R359" s="23"/>
      <c r="S359" s="22"/>
      <c r="T359" s="21"/>
      <c r="U359" s="26"/>
    </row>
    <row r="360" spans="1:21" s="18" customFormat="1" ht="20.149999999999999" customHeight="1" x14ac:dyDescent="0.25">
      <c r="A360" s="244"/>
      <c r="B360" s="360" t="str">
        <f t="shared" ref="B360" si="56">+B359</f>
        <v>ZRES</v>
      </c>
      <c r="C360" s="245"/>
      <c r="D360" s="246"/>
      <c r="E360" s="162" t="s">
        <v>1287</v>
      </c>
      <c r="F360" s="162"/>
      <c r="G360" s="162"/>
      <c r="H360" s="162"/>
      <c r="I360" s="162"/>
      <c r="J360" s="163"/>
      <c r="K360" s="247"/>
      <c r="L360" s="247"/>
      <c r="M360" s="340"/>
      <c r="N360" s="340"/>
      <c r="O360" s="273"/>
      <c r="P360" s="97"/>
      <c r="Q360" s="25"/>
      <c r="R360" s="23"/>
      <c r="S360" s="22"/>
      <c r="T360" s="21"/>
      <c r="U360" s="27"/>
    </row>
    <row r="361" spans="1:21" s="18" customFormat="1" ht="20.149999999999999" customHeight="1" x14ac:dyDescent="0.25">
      <c r="A361" s="244"/>
      <c r="B361" s="360"/>
      <c r="C361" s="245"/>
      <c r="D361" s="246"/>
      <c r="E361" s="162"/>
      <c r="F361" s="162"/>
      <c r="G361" s="162"/>
      <c r="H361" s="162"/>
      <c r="I361" s="162"/>
      <c r="J361" s="163"/>
      <c r="K361" s="247"/>
      <c r="L361" s="247"/>
      <c r="M361" s="340"/>
      <c r="N361" s="340"/>
      <c r="O361" s="273"/>
      <c r="P361" s="97"/>
      <c r="Q361" s="25"/>
      <c r="R361" s="65"/>
      <c r="S361" s="22"/>
      <c r="T361" s="21"/>
      <c r="U361" s="27"/>
    </row>
    <row r="362" spans="1:21" s="18" customFormat="1" ht="20.149999999999999" customHeight="1" x14ac:dyDescent="0.25">
      <c r="A362" s="244"/>
      <c r="B362" s="360"/>
      <c r="C362" s="245"/>
      <c r="D362" s="160"/>
      <c r="E362" s="162"/>
      <c r="F362" s="162"/>
      <c r="G362" s="162"/>
      <c r="H362" s="162"/>
      <c r="I362" s="162"/>
      <c r="J362" s="163"/>
      <c r="K362" s="247"/>
      <c r="L362" s="247"/>
      <c r="M362" s="340"/>
      <c r="N362" s="340"/>
      <c r="O362" s="273"/>
      <c r="P362" s="97"/>
      <c r="Q362" s="25"/>
      <c r="R362" s="65"/>
      <c r="S362" s="22"/>
      <c r="T362" s="21"/>
      <c r="U362" s="27"/>
    </row>
    <row r="363" spans="1:21" s="18" customFormat="1" ht="20.149999999999999" customHeight="1" x14ac:dyDescent="0.25">
      <c r="A363" s="244"/>
      <c r="B363" s="360"/>
      <c r="C363" s="245"/>
      <c r="D363" s="246" t="s">
        <v>1332</v>
      </c>
      <c r="E363" s="162" t="s">
        <v>1350</v>
      </c>
      <c r="F363" s="162"/>
      <c r="G363" s="162"/>
      <c r="H363" s="162"/>
      <c r="I363" s="162"/>
      <c r="J363" s="163"/>
      <c r="K363" s="246" t="s">
        <v>1332</v>
      </c>
      <c r="L363" s="164" t="s">
        <v>1349</v>
      </c>
      <c r="M363" s="340">
        <v>61050</v>
      </c>
      <c r="N363" s="340"/>
      <c r="O363" s="273"/>
      <c r="P363" s="97"/>
      <c r="Q363" s="25"/>
      <c r="R363" s="65"/>
      <c r="S363" s="22"/>
      <c r="T363" s="77"/>
      <c r="U363" s="26"/>
    </row>
    <row r="364" spans="1:21" s="18" customFormat="1" ht="20.149999999999999" customHeight="1" x14ac:dyDescent="0.25">
      <c r="A364" s="244"/>
      <c r="B364" s="360"/>
      <c r="C364" s="245"/>
      <c r="D364" s="246" t="s">
        <v>1333</v>
      </c>
      <c r="E364" s="162" t="s">
        <v>1355</v>
      </c>
      <c r="F364" s="162"/>
      <c r="G364" s="162"/>
      <c r="H364" s="162"/>
      <c r="I364" s="162"/>
      <c r="J364" s="163"/>
      <c r="K364" s="246" t="s">
        <v>1333</v>
      </c>
      <c r="L364" s="164" t="s">
        <v>1356</v>
      </c>
      <c r="M364" s="340">
        <v>60550</v>
      </c>
      <c r="N364" s="340"/>
      <c r="O364" s="273"/>
      <c r="P364" s="97"/>
      <c r="Q364" s="25"/>
      <c r="R364" s="65"/>
      <c r="S364" s="22"/>
      <c r="T364" s="21"/>
      <c r="U364" s="26"/>
    </row>
    <row r="365" spans="1:21" s="18" customFormat="1" ht="20.149999999999999" customHeight="1" x14ac:dyDescent="0.25">
      <c r="A365" s="244"/>
      <c r="B365" s="360"/>
      <c r="C365" s="245"/>
      <c r="D365" s="246" t="s">
        <v>1334</v>
      </c>
      <c r="E365" s="162" t="s">
        <v>1383</v>
      </c>
      <c r="F365" s="162"/>
      <c r="G365" s="162"/>
      <c r="H365" s="162"/>
      <c r="I365" s="162"/>
      <c r="J365" s="163"/>
      <c r="K365" s="246" t="s">
        <v>1334</v>
      </c>
      <c r="L365" s="164" t="s">
        <v>1384</v>
      </c>
      <c r="M365" s="340">
        <v>63750</v>
      </c>
      <c r="N365" s="340"/>
      <c r="O365" s="273"/>
      <c r="P365" s="97"/>
      <c r="Q365" s="25"/>
      <c r="R365" s="65"/>
      <c r="S365" s="22"/>
      <c r="T365" s="21"/>
      <c r="U365" s="26"/>
    </row>
    <row r="366" spans="1:21" s="18" customFormat="1" ht="20.149999999999999" customHeight="1" x14ac:dyDescent="0.25">
      <c r="A366" s="244"/>
      <c r="B366" s="360"/>
      <c r="C366" s="245"/>
      <c r="D366" s="246" t="s">
        <v>1335</v>
      </c>
      <c r="E366" s="162" t="s">
        <v>1385</v>
      </c>
      <c r="F366" s="162"/>
      <c r="G366" s="162"/>
      <c r="H366" s="162"/>
      <c r="I366" s="162"/>
      <c r="J366" s="163"/>
      <c r="K366" s="246" t="s">
        <v>1335</v>
      </c>
      <c r="L366" s="164" t="s">
        <v>1386</v>
      </c>
      <c r="M366" s="340">
        <v>62850</v>
      </c>
      <c r="N366" s="340"/>
      <c r="O366" s="273"/>
      <c r="P366" s="97"/>
      <c r="Q366" s="25"/>
      <c r="R366" s="65"/>
      <c r="S366" s="22"/>
      <c r="T366" s="77"/>
      <c r="U366" s="26"/>
    </row>
    <row r="367" spans="1:21" s="18" customFormat="1" ht="20.149999999999999" customHeight="1" x14ac:dyDescent="0.25">
      <c r="A367" s="244"/>
      <c r="B367" s="360"/>
      <c r="C367" s="245"/>
      <c r="D367" s="246" t="s">
        <v>1336</v>
      </c>
      <c r="E367" s="162" t="s">
        <v>1391</v>
      </c>
      <c r="F367" s="162"/>
      <c r="G367" s="162"/>
      <c r="H367" s="162"/>
      <c r="I367" s="162"/>
      <c r="J367" s="163"/>
      <c r="K367" s="246" t="s">
        <v>1336</v>
      </c>
      <c r="L367" s="164" t="s">
        <v>1392</v>
      </c>
      <c r="M367" s="340">
        <v>62350</v>
      </c>
      <c r="N367" s="340"/>
      <c r="O367" s="273"/>
      <c r="P367" s="97"/>
      <c r="Q367" s="25"/>
      <c r="R367" s="65"/>
      <c r="S367" s="22"/>
      <c r="T367" s="21"/>
      <c r="U367" s="26"/>
    </row>
    <row r="368" spans="1:21" s="18" customFormat="1" ht="20.149999999999999" customHeight="1" x14ac:dyDescent="0.25">
      <c r="A368" s="244"/>
      <c r="B368" s="360"/>
      <c r="C368" s="245"/>
      <c r="D368" s="246" t="s">
        <v>1337</v>
      </c>
      <c r="E368" s="162" t="s">
        <v>1393</v>
      </c>
      <c r="F368" s="162"/>
      <c r="G368" s="162"/>
      <c r="H368" s="162"/>
      <c r="I368" s="162"/>
      <c r="J368" s="163"/>
      <c r="K368" s="246" t="s">
        <v>1337</v>
      </c>
      <c r="L368" s="164" t="s">
        <v>1394</v>
      </c>
      <c r="M368" s="340">
        <v>63850</v>
      </c>
      <c r="N368" s="340"/>
      <c r="O368" s="273"/>
      <c r="P368" s="97"/>
      <c r="Q368" s="25"/>
      <c r="R368" s="65"/>
      <c r="S368" s="22"/>
      <c r="T368" s="21"/>
      <c r="U368" s="26"/>
    </row>
    <row r="369" spans="1:21" s="18" customFormat="1" ht="20.149999999999999" customHeight="1" x14ac:dyDescent="0.25">
      <c r="A369" s="244"/>
      <c r="B369" s="360"/>
      <c r="C369" s="245"/>
      <c r="D369" s="246" t="s">
        <v>1338</v>
      </c>
      <c r="E369" s="162" t="s">
        <v>1407</v>
      </c>
      <c r="F369" s="162"/>
      <c r="G369" s="162"/>
      <c r="H369" s="162"/>
      <c r="I369" s="162"/>
      <c r="J369" s="163"/>
      <c r="K369" s="246" t="s">
        <v>1338</v>
      </c>
      <c r="L369" s="164" t="s">
        <v>1408</v>
      </c>
      <c r="M369" s="340">
        <v>60650</v>
      </c>
      <c r="N369" s="340"/>
      <c r="O369" s="273"/>
      <c r="P369" s="97"/>
      <c r="Q369" s="25"/>
      <c r="R369" s="65"/>
      <c r="S369" s="22"/>
      <c r="T369" s="77"/>
      <c r="U369" s="26"/>
    </row>
    <row r="370" spans="1:21" s="18" customFormat="1" ht="20.149999999999999" customHeight="1" x14ac:dyDescent="0.25">
      <c r="A370" s="244"/>
      <c r="B370" s="360"/>
      <c r="C370" s="245"/>
      <c r="D370" s="246" t="s">
        <v>1339</v>
      </c>
      <c r="E370" s="162" t="s">
        <v>1413</v>
      </c>
      <c r="F370" s="162"/>
      <c r="G370" s="162"/>
      <c r="H370" s="162"/>
      <c r="I370" s="162"/>
      <c r="J370" s="163"/>
      <c r="K370" s="246" t="s">
        <v>1339</v>
      </c>
      <c r="L370" s="164" t="s">
        <v>1414</v>
      </c>
      <c r="M370" s="340">
        <v>63650</v>
      </c>
      <c r="N370" s="340"/>
      <c r="O370" s="273"/>
      <c r="P370" s="97"/>
      <c r="Q370" s="25"/>
      <c r="R370" s="65"/>
      <c r="S370" s="22"/>
      <c r="T370" s="21"/>
      <c r="U370" s="26"/>
    </row>
    <row r="371" spans="1:21" s="18" customFormat="1" ht="20.149999999999999" customHeight="1" x14ac:dyDescent="0.25">
      <c r="A371" s="244"/>
      <c r="B371" s="360"/>
      <c r="C371" s="245"/>
      <c r="D371" s="246" t="s">
        <v>1340</v>
      </c>
      <c r="E371" s="162" t="s">
        <v>1417</v>
      </c>
      <c r="F371" s="162"/>
      <c r="G371" s="162"/>
      <c r="H371" s="162"/>
      <c r="I371" s="162"/>
      <c r="J371" s="163"/>
      <c r="K371" s="246" t="s">
        <v>1340</v>
      </c>
      <c r="L371" s="164" t="s">
        <v>1418</v>
      </c>
      <c r="M371" s="340">
        <v>61250</v>
      </c>
      <c r="N371" s="340"/>
      <c r="O371" s="273"/>
      <c r="P371" s="97"/>
      <c r="Q371" s="25"/>
      <c r="R371" s="65"/>
      <c r="S371" s="22"/>
      <c r="T371" s="21"/>
      <c r="U371" s="26"/>
    </row>
    <row r="372" spans="1:21" s="18" customFormat="1" ht="20.149999999999999" customHeight="1" thickBot="1" x14ac:dyDescent="0.3">
      <c r="A372" s="244"/>
      <c r="B372" s="360"/>
      <c r="C372" s="245"/>
      <c r="D372" s="246" t="s">
        <v>1341</v>
      </c>
      <c r="E372" s="162" t="s">
        <v>1423</v>
      </c>
      <c r="F372" s="162"/>
      <c r="G372" s="162"/>
      <c r="H372" s="162"/>
      <c r="I372" s="162"/>
      <c r="J372" s="163"/>
      <c r="K372" s="246" t="s">
        <v>1341</v>
      </c>
      <c r="L372" s="164" t="s">
        <v>1424</v>
      </c>
      <c r="M372" s="340">
        <v>63150</v>
      </c>
      <c r="N372" s="340"/>
      <c r="O372" s="273"/>
      <c r="P372" s="97"/>
      <c r="Q372" s="25"/>
      <c r="R372" s="65"/>
      <c r="S372" s="22"/>
      <c r="T372" s="21"/>
      <c r="U372" s="26"/>
    </row>
    <row r="373" spans="1:21" s="18" customFormat="1" ht="30" customHeight="1" x14ac:dyDescent="0.25">
      <c r="A373" s="256" t="s">
        <v>1531</v>
      </c>
      <c r="B373" s="257" t="s">
        <v>44</v>
      </c>
      <c r="C373" s="257" t="s">
        <v>1536</v>
      </c>
      <c r="D373" s="258"/>
      <c r="E373" s="308"/>
      <c r="F373" s="299"/>
      <c r="G373" s="298"/>
      <c r="H373" s="298"/>
      <c r="I373" s="298"/>
      <c r="J373" s="144"/>
      <c r="K373" s="300"/>
      <c r="L373" s="300"/>
      <c r="M373" s="348"/>
      <c r="N373" s="348"/>
      <c r="O373" s="319"/>
      <c r="P373" s="233"/>
      <c r="Q373" s="43"/>
      <c r="R373" s="42"/>
      <c r="S373" s="44"/>
      <c r="T373" s="45" t="s">
        <v>13</v>
      </c>
      <c r="U373" s="46" t="s">
        <v>13</v>
      </c>
    </row>
    <row r="374" spans="1:21" s="18" customFormat="1" ht="20.149999999999999" customHeight="1" x14ac:dyDescent="0.25">
      <c r="A374" s="283"/>
      <c r="B374" s="362" t="str">
        <f>+B373</f>
        <v>YRES</v>
      </c>
      <c r="C374" s="284"/>
      <c r="D374" s="285"/>
      <c r="E374" s="149" t="s">
        <v>1532</v>
      </c>
      <c r="F374" s="149"/>
      <c r="G374" s="149"/>
      <c r="H374" s="149"/>
      <c r="I374" s="149"/>
      <c r="J374" s="150"/>
      <c r="K374" s="286"/>
      <c r="L374" s="286"/>
      <c r="M374" s="349"/>
      <c r="N374" s="349"/>
      <c r="O374" s="320"/>
      <c r="P374" s="97"/>
      <c r="Q374" s="25"/>
      <c r="R374" s="23"/>
      <c r="S374" s="22"/>
      <c r="T374" s="21"/>
      <c r="U374" s="26"/>
    </row>
    <row r="375" spans="1:21" s="18" customFormat="1" ht="20.149999999999999" customHeight="1" x14ac:dyDescent="0.25">
      <c r="A375" s="283"/>
      <c r="B375" s="362" t="str">
        <f t="shared" ref="B375" si="57">+B374</f>
        <v>YRES</v>
      </c>
      <c r="C375" s="284"/>
      <c r="D375" s="285"/>
      <c r="E375" s="149" t="s">
        <v>1533</v>
      </c>
      <c r="F375" s="149"/>
      <c r="G375" s="149"/>
      <c r="H375" s="149"/>
      <c r="I375" s="149"/>
      <c r="J375" s="150"/>
      <c r="K375" s="286"/>
      <c r="L375" s="286"/>
      <c r="M375" s="349"/>
      <c r="N375" s="349"/>
      <c r="O375" s="320"/>
      <c r="P375" s="97"/>
      <c r="Q375" s="25"/>
      <c r="R375" s="23"/>
      <c r="S375" s="22"/>
      <c r="T375" s="21"/>
      <c r="U375" s="27"/>
    </row>
    <row r="376" spans="1:21" s="18" customFormat="1" ht="20.149999999999999" customHeight="1" x14ac:dyDescent="0.25">
      <c r="A376" s="283"/>
      <c r="B376" s="362"/>
      <c r="C376" s="284"/>
      <c r="D376" s="285"/>
      <c r="E376" s="149"/>
      <c r="F376" s="149"/>
      <c r="G376" s="149"/>
      <c r="H376" s="149"/>
      <c r="I376" s="149"/>
      <c r="J376" s="150"/>
      <c r="K376" s="286"/>
      <c r="L376" s="286"/>
      <c r="M376" s="349"/>
      <c r="N376" s="349"/>
      <c r="O376" s="320"/>
      <c r="P376" s="97"/>
      <c r="Q376" s="25"/>
      <c r="R376" s="23"/>
      <c r="S376" s="22"/>
      <c r="T376" s="21"/>
      <c r="U376" s="27"/>
    </row>
    <row r="377" spans="1:21" s="18" customFormat="1" ht="20.149999999999999" customHeight="1" x14ac:dyDescent="0.25">
      <c r="A377" s="283"/>
      <c r="B377" s="362"/>
      <c r="C377" s="284"/>
      <c r="D377" s="285"/>
      <c r="E377" s="149"/>
      <c r="F377" s="149"/>
      <c r="G377" s="149"/>
      <c r="H377" s="149"/>
      <c r="I377" s="149"/>
      <c r="J377" s="150"/>
      <c r="K377" s="286"/>
      <c r="L377" s="286"/>
      <c r="M377" s="349"/>
      <c r="N377" s="349"/>
      <c r="O377" s="320"/>
      <c r="P377" s="97"/>
      <c r="Q377" s="25"/>
      <c r="R377" s="23"/>
      <c r="S377" s="22"/>
      <c r="T377" s="21"/>
      <c r="U377" s="27"/>
    </row>
    <row r="378" spans="1:21" s="18" customFormat="1" ht="27.75" customHeight="1" thickBot="1" x14ac:dyDescent="0.3">
      <c r="A378" s="302"/>
      <c r="B378" s="929"/>
      <c r="C378" s="152"/>
      <c r="D378" s="874" t="s">
        <v>396</v>
      </c>
      <c r="E378" s="875" t="s">
        <v>1534</v>
      </c>
      <c r="F378" s="154"/>
      <c r="G378" s="930"/>
      <c r="H378" s="930"/>
      <c r="I378" s="930"/>
      <c r="J378" s="153"/>
      <c r="K378" s="154" t="s">
        <v>1535</v>
      </c>
      <c r="L378" s="306"/>
      <c r="M378" s="876"/>
      <c r="N378" s="876"/>
      <c r="O378" s="321"/>
      <c r="P378" s="234"/>
      <c r="Q378" s="52"/>
      <c r="R378" s="69"/>
      <c r="S378" s="931"/>
      <c r="T378" s="48"/>
      <c r="U378" s="49"/>
    </row>
    <row r="379" spans="1:21" s="18" customFormat="1" ht="30" customHeight="1" x14ac:dyDescent="0.25">
      <c r="A379" s="256" t="s">
        <v>1591</v>
      </c>
      <c r="B379" s="257" t="s">
        <v>44</v>
      </c>
      <c r="C379" s="257" t="s">
        <v>1590</v>
      </c>
      <c r="D379" s="258"/>
      <c r="E379" s="308" t="s">
        <v>1800</v>
      </c>
      <c r="F379" s="299"/>
      <c r="G379" s="298"/>
      <c r="H379" s="298"/>
      <c r="I379" s="298"/>
      <c r="J379" s="144"/>
      <c r="K379" s="300"/>
      <c r="L379" s="300"/>
      <c r="M379" s="348"/>
      <c r="N379" s="348"/>
      <c r="O379" s="319"/>
      <c r="P379" s="233"/>
      <c r="Q379" s="43"/>
      <c r="R379" s="42"/>
      <c r="S379" s="44"/>
      <c r="T379" s="45" t="s">
        <v>13</v>
      </c>
      <c r="U379" s="46" t="s">
        <v>13</v>
      </c>
    </row>
    <row r="380" spans="1:21" s="18" customFormat="1" ht="20.149999999999999" customHeight="1" x14ac:dyDescent="0.25">
      <c r="A380" s="283"/>
      <c r="B380" s="362" t="str">
        <f>+B379</f>
        <v>YRES</v>
      </c>
      <c r="C380" s="284"/>
      <c r="D380" s="285"/>
      <c r="E380" s="149" t="s">
        <v>1801</v>
      </c>
      <c r="F380" s="149"/>
      <c r="G380" s="149"/>
      <c r="H380" s="149"/>
      <c r="I380" s="149"/>
      <c r="J380" s="150"/>
      <c r="K380" s="286"/>
      <c r="L380" s="286"/>
      <c r="M380" s="349"/>
      <c r="N380" s="349"/>
      <c r="O380" s="320"/>
      <c r="P380" s="97"/>
      <c r="Q380" s="25"/>
      <c r="R380" s="23"/>
      <c r="S380" s="22"/>
      <c r="T380" s="21"/>
      <c r="U380" s="26"/>
    </row>
    <row r="381" spans="1:21" s="18" customFormat="1" ht="20.149999999999999" customHeight="1" x14ac:dyDescent="0.25">
      <c r="A381" s="283"/>
      <c r="B381" s="362" t="str">
        <f t="shared" ref="B381" si="58">+B380</f>
        <v>YRES</v>
      </c>
      <c r="C381" s="284"/>
      <c r="D381" s="285"/>
      <c r="E381" s="149" t="s">
        <v>1802</v>
      </c>
      <c r="F381" s="149"/>
      <c r="G381" s="149"/>
      <c r="H381" s="149"/>
      <c r="I381" s="149"/>
      <c r="J381" s="150"/>
      <c r="K381" s="286"/>
      <c r="L381" s="286"/>
      <c r="M381" s="349"/>
      <c r="N381" s="349"/>
      <c r="O381" s="320"/>
      <c r="P381" s="97"/>
      <c r="Q381" s="25"/>
      <c r="R381" s="23"/>
      <c r="S381" s="22"/>
      <c r="T381" s="21"/>
      <c r="U381" s="27"/>
    </row>
    <row r="382" spans="1:21" s="18" customFormat="1" ht="20.149999999999999" customHeight="1" x14ac:dyDescent="0.25">
      <c r="A382" s="283"/>
      <c r="B382" s="362"/>
      <c r="C382" s="284"/>
      <c r="D382" s="285"/>
      <c r="E382" s="149"/>
      <c r="F382" s="149"/>
      <c r="G382" s="149"/>
      <c r="H382" s="149"/>
      <c r="I382" s="149"/>
      <c r="J382" s="150"/>
      <c r="K382" s="286"/>
      <c r="L382" s="286"/>
      <c r="M382" s="349"/>
      <c r="N382" s="349"/>
      <c r="O382" s="320"/>
      <c r="P382" s="97"/>
      <c r="Q382" s="25"/>
      <c r="R382" s="23"/>
      <c r="S382" s="22"/>
      <c r="T382" s="21"/>
      <c r="U382" s="27"/>
    </row>
    <row r="383" spans="1:21" s="18" customFormat="1" ht="20.149999999999999" customHeight="1" x14ac:dyDescent="0.25">
      <c r="A383" s="283"/>
      <c r="B383" s="362"/>
      <c r="C383" s="284"/>
      <c r="D383" s="285"/>
      <c r="E383" s="149"/>
      <c r="F383" s="149"/>
      <c r="G383" s="149"/>
      <c r="H383" s="149"/>
      <c r="I383" s="149"/>
      <c r="J383" s="150"/>
      <c r="K383" s="286"/>
      <c r="L383" s="286"/>
      <c r="M383" s="349"/>
      <c r="N383" s="349"/>
      <c r="O383" s="320"/>
      <c r="P383" s="97"/>
      <c r="Q383" s="25"/>
      <c r="R383" s="23"/>
      <c r="S383" s="22"/>
      <c r="T383" s="21"/>
      <c r="U383" s="27"/>
    </row>
    <row r="384" spans="1:21" s="18" customFormat="1" ht="15.5" x14ac:dyDescent="0.25">
      <c r="A384" s="290"/>
      <c r="B384" s="969" t="str">
        <f>+B381</f>
        <v>YRES</v>
      </c>
      <c r="C384" s="291"/>
      <c r="D384" s="971" t="s">
        <v>54</v>
      </c>
      <c r="E384" s="972" t="s">
        <v>1592</v>
      </c>
      <c r="F384" s="973"/>
      <c r="G384" s="974"/>
      <c r="H384" s="974"/>
      <c r="I384" s="974"/>
      <c r="J384" s="975"/>
      <c r="K384" s="976" t="str">
        <f>D384</f>
        <v>ZUR10</v>
      </c>
      <c r="L384" s="976" t="s">
        <v>131</v>
      </c>
      <c r="M384" s="977">
        <v>69450</v>
      </c>
      <c r="N384" s="977"/>
      <c r="O384" s="978" t="s">
        <v>856</v>
      </c>
      <c r="P384" s="309"/>
      <c r="Q384" s="38" t="s">
        <v>35</v>
      </c>
      <c r="R384" s="66" t="s">
        <v>1799</v>
      </c>
      <c r="S384" s="68"/>
      <c r="T384" s="20" t="s">
        <v>1291</v>
      </c>
      <c r="U384" s="27"/>
    </row>
    <row r="385" spans="1:21" s="18" customFormat="1" ht="15.5" x14ac:dyDescent="0.25">
      <c r="A385" s="287"/>
      <c r="B385" s="359"/>
      <c r="C385" s="284"/>
      <c r="D385" s="259" t="s">
        <v>55</v>
      </c>
      <c r="E385" s="260" t="s">
        <v>1803</v>
      </c>
      <c r="F385" s="151"/>
      <c r="G385" s="148"/>
      <c r="H385" s="148"/>
      <c r="I385" s="148"/>
      <c r="J385" s="150"/>
      <c r="K385" s="976" t="str">
        <f t="shared" ref="K385:K390" si="59">D385</f>
        <v>ZUR11</v>
      </c>
      <c r="L385" s="286">
        <v>59451</v>
      </c>
      <c r="M385" s="286"/>
      <c r="N385" s="286"/>
      <c r="O385" s="978" t="s">
        <v>856</v>
      </c>
      <c r="P385" s="63"/>
      <c r="Q385" s="38" t="s">
        <v>35</v>
      </c>
      <c r="R385" s="65" t="s">
        <v>1798</v>
      </c>
      <c r="S385" s="964"/>
      <c r="T385" s="965"/>
      <c r="U385" s="966"/>
    </row>
    <row r="386" spans="1:21" s="18" customFormat="1" ht="15.5" x14ac:dyDescent="0.25">
      <c r="A386" s="287"/>
      <c r="B386" s="359"/>
      <c r="C386" s="284"/>
      <c r="D386" s="259" t="s">
        <v>56</v>
      </c>
      <c r="E386" s="260" t="s">
        <v>1804</v>
      </c>
      <c r="F386" s="151"/>
      <c r="G386" s="148"/>
      <c r="H386" s="148"/>
      <c r="I386" s="148"/>
      <c r="J386" s="150"/>
      <c r="K386" s="976" t="str">
        <f t="shared" si="59"/>
        <v>ZUR12</v>
      </c>
      <c r="L386" s="286">
        <v>59452</v>
      </c>
      <c r="M386" s="286"/>
      <c r="N386" s="286"/>
      <c r="O386" s="978" t="s">
        <v>856</v>
      </c>
      <c r="P386" s="63"/>
      <c r="Q386" s="38" t="s">
        <v>35</v>
      </c>
      <c r="R386" s="65" t="s">
        <v>1797</v>
      </c>
      <c r="S386" s="964"/>
      <c r="T386" s="965"/>
      <c r="U386" s="966"/>
    </row>
    <row r="387" spans="1:21" s="18" customFormat="1" ht="15.5" x14ac:dyDescent="0.25">
      <c r="A387" s="287"/>
      <c r="B387" s="359"/>
      <c r="C387" s="284"/>
      <c r="D387" s="259" t="s">
        <v>57</v>
      </c>
      <c r="E387" s="260" t="s">
        <v>1805</v>
      </c>
      <c r="F387" s="151"/>
      <c r="G387" s="148"/>
      <c r="H387" s="148"/>
      <c r="I387" s="148"/>
      <c r="J387" s="150"/>
      <c r="K387" s="976" t="str">
        <f t="shared" si="59"/>
        <v>ZUR13</v>
      </c>
      <c r="L387" s="286">
        <v>59453</v>
      </c>
      <c r="M387" s="286"/>
      <c r="N387" s="286"/>
      <c r="O387" s="978" t="s">
        <v>856</v>
      </c>
      <c r="P387" s="63"/>
      <c r="Q387" s="38" t="s">
        <v>35</v>
      </c>
      <c r="R387" s="65" t="s">
        <v>1796</v>
      </c>
      <c r="S387" s="964"/>
      <c r="T387" s="965"/>
      <c r="U387" s="966"/>
    </row>
    <row r="388" spans="1:21" s="18" customFormat="1" ht="15.5" x14ac:dyDescent="0.25">
      <c r="A388" s="287"/>
      <c r="B388" s="359"/>
      <c r="C388" s="284"/>
      <c r="D388" s="259" t="s">
        <v>58</v>
      </c>
      <c r="E388" s="260" t="s">
        <v>1806</v>
      </c>
      <c r="F388" s="151"/>
      <c r="G388" s="148"/>
      <c r="H388" s="148"/>
      <c r="I388" s="148"/>
      <c r="J388" s="150"/>
      <c r="K388" s="976" t="str">
        <f t="shared" si="59"/>
        <v>ZUR14</v>
      </c>
      <c r="L388" s="286">
        <v>59454</v>
      </c>
      <c r="M388" s="286"/>
      <c r="N388" s="286"/>
      <c r="O388" s="978" t="s">
        <v>856</v>
      </c>
      <c r="P388" s="63"/>
      <c r="Q388" s="38" t="s">
        <v>35</v>
      </c>
      <c r="R388" s="65" t="s">
        <v>1795</v>
      </c>
      <c r="S388" s="964"/>
      <c r="T388" s="965"/>
      <c r="U388" s="966"/>
    </row>
    <row r="389" spans="1:21" s="18" customFormat="1" ht="15.5" x14ac:dyDescent="0.25">
      <c r="A389" s="287"/>
      <c r="B389" s="359"/>
      <c r="C389" s="284"/>
      <c r="D389" s="259" t="s">
        <v>209</v>
      </c>
      <c r="E389" s="260" t="s">
        <v>1713</v>
      </c>
      <c r="F389" s="151"/>
      <c r="G389" s="148"/>
      <c r="H389" s="148"/>
      <c r="I389" s="148"/>
      <c r="J389" s="150"/>
      <c r="K389" s="976" t="str">
        <f t="shared" si="59"/>
        <v>ZUR15</v>
      </c>
      <c r="L389" s="286">
        <v>59490</v>
      </c>
      <c r="M389" s="286">
        <v>59440</v>
      </c>
      <c r="N389" s="286"/>
      <c r="O389" s="978" t="s">
        <v>856</v>
      </c>
      <c r="P389" s="63"/>
      <c r="Q389" s="38" t="s">
        <v>35</v>
      </c>
      <c r="R389" s="65" t="s">
        <v>955</v>
      </c>
      <c r="S389" s="964"/>
      <c r="T389" s="965"/>
      <c r="U389" s="966"/>
    </row>
    <row r="390" spans="1:21" s="18" customFormat="1" ht="15.5" x14ac:dyDescent="0.25">
      <c r="A390" s="287"/>
      <c r="B390" s="359"/>
      <c r="C390" s="284"/>
      <c r="D390" s="259" t="s">
        <v>345</v>
      </c>
      <c r="E390" s="260" t="s">
        <v>1731</v>
      </c>
      <c r="F390" s="151"/>
      <c r="G390" s="148"/>
      <c r="H390" s="148"/>
      <c r="I390" s="148"/>
      <c r="J390" s="150"/>
      <c r="K390" s="976" t="str">
        <f t="shared" si="59"/>
        <v>ZUR16</v>
      </c>
      <c r="L390" s="286">
        <v>59492</v>
      </c>
      <c r="M390" s="286">
        <v>59442</v>
      </c>
      <c r="N390" s="286"/>
      <c r="O390" s="978" t="s">
        <v>856</v>
      </c>
      <c r="P390" s="63"/>
      <c r="Q390" s="38" t="s">
        <v>35</v>
      </c>
      <c r="R390" s="65" t="s">
        <v>511</v>
      </c>
      <c r="S390" s="964"/>
      <c r="T390" s="965"/>
      <c r="U390" s="966"/>
    </row>
    <row r="391" spans="1:21" s="18" customFormat="1" ht="15" x14ac:dyDescent="0.25">
      <c r="A391" s="287"/>
      <c r="B391" s="359"/>
      <c r="C391" s="284"/>
      <c r="D391" s="614" t="s">
        <v>346</v>
      </c>
      <c r="E391" s="615" t="s">
        <v>1807</v>
      </c>
      <c r="F391" s="606"/>
      <c r="G391" s="603"/>
      <c r="H391" s="603"/>
      <c r="I391" s="603"/>
      <c r="J391" s="605"/>
      <c r="K391" s="627" t="str">
        <f>D391</f>
        <v>ZUR17</v>
      </c>
      <c r="L391" s="606">
        <v>59457</v>
      </c>
      <c r="M391" s="606"/>
      <c r="N391" s="606"/>
      <c r="O391" s="656" t="s">
        <v>856</v>
      </c>
      <c r="P391" s="618"/>
      <c r="Q391" s="630" t="s">
        <v>35</v>
      </c>
      <c r="R391" s="65"/>
      <c r="S391" s="964"/>
      <c r="T391" s="965"/>
      <c r="U391" s="966"/>
    </row>
    <row r="392" spans="1:21" s="18" customFormat="1" ht="15" x14ac:dyDescent="0.25">
      <c r="A392" s="287"/>
      <c r="B392" s="359"/>
      <c r="C392" s="284"/>
      <c r="D392" s="603" t="s">
        <v>347</v>
      </c>
      <c r="E392" s="615" t="s">
        <v>1808</v>
      </c>
      <c r="F392" s="603"/>
      <c r="G392" s="603"/>
      <c r="H392" s="603"/>
      <c r="I392" s="603"/>
      <c r="J392" s="1126"/>
      <c r="K392" s="603" t="str">
        <f>D392</f>
        <v>ZUR18</v>
      </c>
      <c r="L392" s="606">
        <v>59458</v>
      </c>
      <c r="M392" s="603"/>
      <c r="N392" s="603"/>
      <c r="O392" s="656" t="s">
        <v>856</v>
      </c>
      <c r="P392" s="1127"/>
      <c r="Q392" s="630" t="s">
        <v>35</v>
      </c>
      <c r="R392" s="65"/>
      <c r="S392" s="964"/>
      <c r="T392" s="965"/>
      <c r="U392" s="966"/>
    </row>
    <row r="393" spans="1:21" s="18" customFormat="1" ht="15" x14ac:dyDescent="0.25">
      <c r="A393" s="287"/>
      <c r="B393" s="359"/>
      <c r="C393" s="284"/>
      <c r="D393" s="453" t="s">
        <v>101</v>
      </c>
      <c r="E393" s="1128" t="s">
        <v>1732</v>
      </c>
      <c r="F393" s="453"/>
      <c r="G393" s="453"/>
      <c r="H393" s="453"/>
      <c r="I393" s="453"/>
      <c r="J393" s="1129"/>
      <c r="K393" s="453" t="s">
        <v>101</v>
      </c>
      <c r="L393" s="452">
        <v>59494</v>
      </c>
      <c r="M393" s="453">
        <v>59444</v>
      </c>
      <c r="N393" s="453"/>
      <c r="O393" s="978" t="s">
        <v>856</v>
      </c>
      <c r="P393" s="1127"/>
      <c r="Q393" s="630"/>
      <c r="R393" s="65" t="s">
        <v>344</v>
      </c>
      <c r="S393" s="964"/>
      <c r="T393" s="965"/>
      <c r="U393" s="966"/>
    </row>
    <row r="394" spans="1:21" s="18" customFormat="1" ht="15" x14ac:dyDescent="0.25">
      <c r="A394" s="287"/>
      <c r="B394" s="359"/>
      <c r="C394" s="284"/>
      <c r="D394" s="453" t="s">
        <v>530</v>
      </c>
      <c r="E394" s="1128" t="s">
        <v>1773</v>
      </c>
      <c r="F394" s="453"/>
      <c r="G394" s="453"/>
      <c r="H394" s="453"/>
      <c r="I394" s="453"/>
      <c r="J394" s="1129"/>
      <c r="K394" s="453" t="s">
        <v>530</v>
      </c>
      <c r="L394" s="452">
        <v>59474</v>
      </c>
      <c r="M394" s="453">
        <v>59424</v>
      </c>
      <c r="N394" s="453"/>
      <c r="O394" s="978" t="s">
        <v>856</v>
      </c>
      <c r="P394" s="1127"/>
      <c r="Q394" s="630"/>
      <c r="R394" s="65" t="s">
        <v>344</v>
      </c>
      <c r="S394" s="964"/>
      <c r="T394" s="965"/>
      <c r="U394" s="966"/>
    </row>
    <row r="395" spans="1:21" s="18" customFormat="1" ht="15" x14ac:dyDescent="0.25">
      <c r="A395" s="287"/>
      <c r="B395" s="359"/>
      <c r="C395" s="284"/>
      <c r="D395" s="1130" t="s">
        <v>333</v>
      </c>
      <c r="E395" s="1128" t="s">
        <v>1733</v>
      </c>
      <c r="F395" s="452"/>
      <c r="G395" s="453"/>
      <c r="H395" s="453"/>
      <c r="I395" s="453"/>
      <c r="J395" s="454"/>
      <c r="K395" s="1130" t="s">
        <v>333</v>
      </c>
      <c r="L395" s="452">
        <v>59464</v>
      </c>
      <c r="M395" s="452">
        <v>59414</v>
      </c>
      <c r="N395" s="452"/>
      <c r="O395" s="978" t="s">
        <v>856</v>
      </c>
      <c r="P395" s="63"/>
      <c r="Q395" s="38"/>
      <c r="R395" s="65" t="s">
        <v>344</v>
      </c>
      <c r="S395" s="964"/>
      <c r="T395" s="965"/>
      <c r="U395" s="966"/>
    </row>
    <row r="396" spans="1:21" s="18" customFormat="1" ht="15" x14ac:dyDescent="0.25">
      <c r="A396" s="287"/>
      <c r="B396" s="359"/>
      <c r="C396" s="284"/>
      <c r="D396" s="1130" t="s">
        <v>336</v>
      </c>
      <c r="E396" s="1128" t="s">
        <v>1774</v>
      </c>
      <c r="F396" s="452"/>
      <c r="G396" s="453"/>
      <c r="H396" s="453"/>
      <c r="I396" s="453"/>
      <c r="J396" s="454"/>
      <c r="K396" s="1130" t="s">
        <v>336</v>
      </c>
      <c r="L396" s="452">
        <v>59484</v>
      </c>
      <c r="M396" s="452">
        <v>59434</v>
      </c>
      <c r="N396" s="452"/>
      <c r="O396" s="978" t="s">
        <v>856</v>
      </c>
      <c r="P396" s="63"/>
      <c r="Q396" s="19"/>
      <c r="R396" s="65" t="s">
        <v>344</v>
      </c>
      <c r="S396" s="964"/>
      <c r="T396" s="965"/>
      <c r="U396" s="966"/>
    </row>
    <row r="397" spans="1:21" s="18" customFormat="1" x14ac:dyDescent="0.25">
      <c r="A397" s="287"/>
      <c r="B397" s="359"/>
      <c r="C397" s="284"/>
      <c r="D397" s="1131"/>
      <c r="E397" s="1131"/>
      <c r="F397" s="1131"/>
      <c r="G397" s="1131"/>
      <c r="H397" s="1131"/>
      <c r="I397" s="1131"/>
      <c r="J397" s="1131"/>
      <c r="K397" s="1131"/>
      <c r="L397" s="1131"/>
      <c r="M397" s="1131"/>
      <c r="N397" s="1131"/>
      <c r="O397" s="1131"/>
      <c r="P397" s="337"/>
      <c r="Q397" s="337"/>
      <c r="R397" s="65"/>
      <c r="S397" s="964"/>
      <c r="T397" s="965"/>
      <c r="U397" s="966"/>
    </row>
    <row r="398" spans="1:21" x14ac:dyDescent="0.25">
      <c r="A398" s="1052"/>
      <c r="B398" s="1052"/>
      <c r="C398" s="1125"/>
      <c r="D398" s="453"/>
      <c r="E398" s="453"/>
      <c r="F398" s="453"/>
      <c r="G398" s="453"/>
      <c r="H398" s="453"/>
      <c r="I398" s="453"/>
      <c r="J398" s="1129"/>
      <c r="K398" s="453"/>
      <c r="L398" s="453"/>
      <c r="M398" s="453"/>
      <c r="N398" s="453"/>
      <c r="O398" s="453"/>
      <c r="P398" s="985"/>
      <c r="Q398" s="88"/>
      <c r="R398" s="986"/>
    </row>
    <row r="399" spans="1:21" ht="26" x14ac:dyDescent="0.25">
      <c r="A399" s="967" t="s">
        <v>1594</v>
      </c>
      <c r="B399" s="968" t="s">
        <v>62</v>
      </c>
      <c r="C399" s="968" t="s">
        <v>1593</v>
      </c>
      <c r="D399" s="970"/>
      <c r="E399" s="979" t="s">
        <v>1286</v>
      </c>
      <c r="F399" s="980"/>
      <c r="G399" s="954"/>
      <c r="H399" s="954"/>
      <c r="I399" s="954"/>
      <c r="J399" s="955"/>
      <c r="K399" s="981"/>
      <c r="L399" s="981"/>
      <c r="M399" s="956"/>
      <c r="N399" s="956"/>
      <c r="O399" s="982"/>
      <c r="P399" s="799"/>
      <c r="Q399" s="983"/>
      <c r="R399" s="984"/>
    </row>
    <row r="400" spans="1:21" x14ac:dyDescent="0.25">
      <c r="A400" s="244"/>
      <c r="B400" s="360" t="str">
        <f>+B399</f>
        <v>ZRES</v>
      </c>
      <c r="C400" s="245"/>
      <c r="D400" s="246"/>
      <c r="E400" s="162" t="s">
        <v>1287</v>
      </c>
      <c r="F400" s="162" t="s">
        <v>845</v>
      </c>
      <c r="G400" s="162"/>
      <c r="H400" s="162"/>
      <c r="I400" s="162"/>
      <c r="J400" s="163"/>
      <c r="K400" s="247"/>
      <c r="L400" s="247"/>
      <c r="M400" s="340"/>
      <c r="N400" s="340"/>
      <c r="O400" s="273"/>
      <c r="P400" s="97"/>
      <c r="Q400" s="25"/>
      <c r="R400" s="23"/>
    </row>
    <row r="401" spans="1:18" x14ac:dyDescent="0.25">
      <c r="A401" s="244"/>
      <c r="B401" s="360" t="str">
        <f t="shared" ref="B401:B404" si="60">+B400</f>
        <v>ZRES</v>
      </c>
      <c r="C401" s="245"/>
      <c r="D401" s="246"/>
      <c r="E401" s="162" t="s">
        <v>1287</v>
      </c>
      <c r="F401" s="162" t="s">
        <v>846</v>
      </c>
      <c r="G401" s="162"/>
      <c r="H401" s="162"/>
      <c r="I401" s="162"/>
      <c r="J401" s="163"/>
      <c r="K401" s="247"/>
      <c r="L401" s="247"/>
      <c r="M401" s="340"/>
      <c r="N401" s="340"/>
      <c r="O401" s="273"/>
      <c r="P401" s="97"/>
      <c r="Q401" s="25"/>
      <c r="R401" s="23"/>
    </row>
    <row r="402" spans="1:18" x14ac:dyDescent="0.25">
      <c r="A402" s="244"/>
      <c r="B402" s="360" t="str">
        <f t="shared" si="60"/>
        <v>ZRES</v>
      </c>
      <c r="C402" s="245"/>
      <c r="D402" s="246" t="s">
        <v>87</v>
      </c>
      <c r="E402" s="162" t="s">
        <v>1595</v>
      </c>
      <c r="F402" s="162"/>
      <c r="G402" s="162"/>
      <c r="H402" s="162"/>
      <c r="I402" s="162"/>
      <c r="J402" s="163"/>
      <c r="K402" s="246" t="s">
        <v>87</v>
      </c>
      <c r="L402" s="247">
        <v>54050</v>
      </c>
      <c r="M402" s="340">
        <v>54000</v>
      </c>
      <c r="N402" s="340"/>
      <c r="O402" s="273" t="s">
        <v>856</v>
      </c>
      <c r="P402" s="97"/>
      <c r="Q402" s="25" t="s">
        <v>35</v>
      </c>
      <c r="R402" s="65" t="s">
        <v>955</v>
      </c>
    </row>
    <row r="403" spans="1:18" x14ac:dyDescent="0.25">
      <c r="A403" s="244"/>
      <c r="B403" s="360" t="str">
        <f t="shared" si="60"/>
        <v>ZRES</v>
      </c>
      <c r="C403" s="245"/>
      <c r="D403" s="246" t="s">
        <v>88</v>
      </c>
      <c r="E403" s="162" t="s">
        <v>1596</v>
      </c>
      <c r="F403" s="162"/>
      <c r="G403" s="162"/>
      <c r="H403" s="162"/>
      <c r="I403" s="162"/>
      <c r="J403" s="163"/>
      <c r="K403" s="246" t="s">
        <v>88</v>
      </c>
      <c r="L403" s="247">
        <v>54051</v>
      </c>
      <c r="M403" s="340">
        <v>54001</v>
      </c>
      <c r="N403" s="340"/>
      <c r="O403" s="273" t="s">
        <v>856</v>
      </c>
      <c r="P403" s="97"/>
      <c r="Q403" s="25" t="s">
        <v>35</v>
      </c>
      <c r="R403" s="65"/>
    </row>
    <row r="404" spans="1:18" x14ac:dyDescent="0.25">
      <c r="A404" s="244"/>
      <c r="B404" s="360" t="str">
        <f t="shared" si="60"/>
        <v>ZRES</v>
      </c>
      <c r="C404" s="245"/>
      <c r="D404" s="246" t="s">
        <v>89</v>
      </c>
      <c r="E404" s="162" t="s">
        <v>1597</v>
      </c>
      <c r="F404" s="162"/>
      <c r="G404" s="162"/>
      <c r="H404" s="162"/>
      <c r="I404" s="162"/>
      <c r="J404" s="163"/>
      <c r="K404" s="246" t="s">
        <v>89</v>
      </c>
      <c r="L404" s="247">
        <v>54052</v>
      </c>
      <c r="M404" s="340">
        <v>54002</v>
      </c>
      <c r="N404" s="340"/>
      <c r="O404" s="273" t="s">
        <v>856</v>
      </c>
      <c r="P404" s="97"/>
      <c r="Q404" s="25" t="s">
        <v>35</v>
      </c>
      <c r="R404" s="65"/>
    </row>
    <row r="405" spans="1:18" x14ac:dyDescent="0.25">
      <c r="A405" s="244"/>
      <c r="B405" s="360"/>
      <c r="C405" s="245"/>
      <c r="D405" s="160" t="s">
        <v>90</v>
      </c>
      <c r="E405" s="162" t="s">
        <v>1598</v>
      </c>
      <c r="F405" s="162"/>
      <c r="G405" s="162"/>
      <c r="H405" s="162"/>
      <c r="I405" s="162"/>
      <c r="J405" s="163"/>
      <c r="K405" s="160" t="s">
        <v>90</v>
      </c>
      <c r="L405" s="247">
        <v>54053</v>
      </c>
      <c r="M405" s="340">
        <v>54003</v>
      </c>
      <c r="N405" s="340"/>
      <c r="O405" s="165" t="s">
        <v>856</v>
      </c>
      <c r="P405" s="97"/>
      <c r="Q405" s="72" t="s">
        <v>35</v>
      </c>
      <c r="R405" s="65" t="s">
        <v>1238</v>
      </c>
    </row>
    <row r="406" spans="1:18" x14ac:dyDescent="0.25">
      <c r="A406" s="244"/>
      <c r="B406" s="360" t="str">
        <f>+B404</f>
        <v>ZRES</v>
      </c>
      <c r="C406" s="245"/>
      <c r="D406" s="160" t="s">
        <v>91</v>
      </c>
      <c r="E406" s="162" t="s">
        <v>1599</v>
      </c>
      <c r="F406" s="162"/>
      <c r="G406" s="162"/>
      <c r="H406" s="162"/>
      <c r="I406" s="162"/>
      <c r="J406" s="163"/>
      <c r="K406" s="160" t="s">
        <v>91</v>
      </c>
      <c r="L406" s="247">
        <v>54054</v>
      </c>
      <c r="M406" s="340">
        <v>54004</v>
      </c>
      <c r="N406" s="340"/>
      <c r="O406" s="273" t="s">
        <v>856</v>
      </c>
      <c r="P406" s="97"/>
      <c r="Q406" s="25" t="s">
        <v>35</v>
      </c>
      <c r="R406" s="65"/>
    </row>
    <row r="407" spans="1:18" x14ac:dyDescent="0.25">
      <c r="A407" s="950"/>
      <c r="B407" s="951"/>
      <c r="C407" s="952"/>
      <c r="D407" s="953" t="s">
        <v>121</v>
      </c>
      <c r="E407" s="954" t="s">
        <v>1716</v>
      </c>
      <c r="F407" s="954"/>
      <c r="G407" s="954"/>
      <c r="H407" s="954"/>
      <c r="I407" s="954"/>
      <c r="J407" s="955"/>
      <c r="K407" s="953" t="s">
        <v>121</v>
      </c>
      <c r="L407" s="247">
        <v>54055</v>
      </c>
      <c r="M407" s="340">
        <v>54005</v>
      </c>
      <c r="N407" s="956"/>
      <c r="O407" s="273" t="s">
        <v>856</v>
      </c>
      <c r="P407" s="957"/>
      <c r="Q407" s="25" t="s">
        <v>35</v>
      </c>
      <c r="R407" s="801"/>
    </row>
    <row r="408" spans="1:18" x14ac:dyDescent="0.25">
      <c r="A408" s="950"/>
      <c r="B408" s="951"/>
      <c r="C408" s="952"/>
      <c r="D408" s="953" t="s">
        <v>122</v>
      </c>
      <c r="E408" s="954" t="s">
        <v>1717</v>
      </c>
      <c r="F408" s="954"/>
      <c r="G408" s="954"/>
      <c r="H408" s="954"/>
      <c r="I408" s="954"/>
      <c r="J408" s="955"/>
      <c r="K408" s="953" t="s">
        <v>122</v>
      </c>
      <c r="L408" s="247">
        <v>54056</v>
      </c>
      <c r="M408" s="340">
        <v>54006</v>
      </c>
      <c r="N408" s="956"/>
      <c r="O408" s="273" t="s">
        <v>856</v>
      </c>
      <c r="P408" s="957"/>
      <c r="Q408" s="25" t="s">
        <v>35</v>
      </c>
      <c r="R408" s="801" t="s">
        <v>1720</v>
      </c>
    </row>
    <row r="409" spans="1:18" x14ac:dyDescent="0.25">
      <c r="A409" s="950"/>
      <c r="B409" s="951"/>
      <c r="C409" s="952"/>
      <c r="D409" s="953" t="s">
        <v>123</v>
      </c>
      <c r="E409" s="954" t="s">
        <v>1718</v>
      </c>
      <c r="F409" s="954"/>
      <c r="G409" s="954"/>
      <c r="H409" s="954"/>
      <c r="I409" s="954"/>
      <c r="J409" s="955"/>
      <c r="K409" s="953" t="s">
        <v>123</v>
      </c>
      <c r="L409" s="247">
        <v>54057</v>
      </c>
      <c r="M409" s="340">
        <v>54007</v>
      </c>
      <c r="N409" s="956"/>
      <c r="O409" s="273" t="s">
        <v>856</v>
      </c>
      <c r="P409" s="957"/>
      <c r="Q409" s="25" t="s">
        <v>35</v>
      </c>
      <c r="R409" s="801" t="s">
        <v>1721</v>
      </c>
    </row>
    <row r="410" spans="1:18" ht="13" thickBot="1" x14ac:dyDescent="0.3">
      <c r="A410" s="950"/>
      <c r="B410" s="951"/>
      <c r="C410" s="952"/>
      <c r="D410" s="953" t="s">
        <v>352</v>
      </c>
      <c r="E410" s="954" t="s">
        <v>1719</v>
      </c>
      <c r="F410" s="954"/>
      <c r="G410" s="954"/>
      <c r="H410" s="954"/>
      <c r="I410" s="954"/>
      <c r="J410" s="955"/>
      <c r="K410" s="953" t="s">
        <v>352</v>
      </c>
      <c r="L410" s="247">
        <v>54058</v>
      </c>
      <c r="M410" s="340">
        <v>54008</v>
      </c>
      <c r="N410" s="956"/>
      <c r="O410" s="273" t="s">
        <v>856</v>
      </c>
      <c r="P410" s="957"/>
      <c r="Q410" s="25" t="s">
        <v>35</v>
      </c>
      <c r="R410" s="801" t="s">
        <v>1722</v>
      </c>
    </row>
    <row r="411" spans="1:18" ht="26" x14ac:dyDescent="0.25">
      <c r="A411" s="236" t="s">
        <v>1707</v>
      </c>
      <c r="B411" s="238" t="s">
        <v>62</v>
      </c>
      <c r="C411" s="238" t="s">
        <v>1708</v>
      </c>
      <c r="D411" s="264"/>
      <c r="E411" s="240" t="s">
        <v>1286</v>
      </c>
      <c r="F411" s="241"/>
      <c r="G411" s="242"/>
      <c r="H411" s="242"/>
      <c r="I411" s="242"/>
      <c r="J411" s="155"/>
      <c r="K411" s="243"/>
      <c r="L411" s="243"/>
      <c r="M411" s="339"/>
      <c r="N411" s="339"/>
      <c r="O411" s="272"/>
      <c r="P411" s="233"/>
      <c r="Q411" s="43"/>
      <c r="R411" s="42"/>
    </row>
    <row r="412" spans="1:18" x14ac:dyDescent="0.25">
      <c r="A412" s="244"/>
      <c r="B412" s="360" t="str">
        <f>+B411</f>
        <v>ZRES</v>
      </c>
      <c r="C412" s="245"/>
      <c r="D412" s="246"/>
      <c r="E412" s="162" t="s">
        <v>1287</v>
      </c>
      <c r="F412" s="162" t="s">
        <v>845</v>
      </c>
      <c r="G412" s="162"/>
      <c r="H412" s="162"/>
      <c r="I412" s="162"/>
      <c r="J412" s="163"/>
      <c r="K412" s="247"/>
      <c r="L412" s="247"/>
      <c r="M412" s="340"/>
      <c r="N412" s="340"/>
      <c r="O412" s="273"/>
      <c r="P412" s="97"/>
      <c r="Q412" s="25"/>
      <c r="R412" s="23"/>
    </row>
    <row r="413" spans="1:18" x14ac:dyDescent="0.25">
      <c r="A413" s="244"/>
      <c r="B413" s="360" t="str">
        <f t="shared" ref="B413:B416" si="61">+B412</f>
        <v>ZRES</v>
      </c>
      <c r="C413" s="245"/>
      <c r="D413" s="246"/>
      <c r="E413" s="162" t="s">
        <v>1287</v>
      </c>
      <c r="F413" s="162" t="s">
        <v>846</v>
      </c>
      <c r="G413" s="162"/>
      <c r="H413" s="162"/>
      <c r="I413" s="162"/>
      <c r="J413" s="163"/>
      <c r="K413" s="247"/>
      <c r="L413" s="247"/>
      <c r="M413" s="340"/>
      <c r="N413" s="340"/>
      <c r="O413" s="273"/>
      <c r="P413" s="97"/>
      <c r="Q413" s="25"/>
      <c r="R413" s="23"/>
    </row>
    <row r="414" spans="1:18" x14ac:dyDescent="0.25">
      <c r="A414" s="244"/>
      <c r="B414" s="360" t="str">
        <f t="shared" si="61"/>
        <v>ZRES</v>
      </c>
      <c r="C414" s="245"/>
      <c r="D414" s="246" t="s">
        <v>87</v>
      </c>
      <c r="E414" s="162" t="s">
        <v>1709</v>
      </c>
      <c r="F414" s="162"/>
      <c r="G414" s="162"/>
      <c r="H414" s="162"/>
      <c r="I414" s="162"/>
      <c r="J414" s="163"/>
      <c r="K414" s="246" t="s">
        <v>87</v>
      </c>
      <c r="L414" s="247" t="s">
        <v>201</v>
      </c>
      <c r="M414" s="340">
        <v>54000</v>
      </c>
      <c r="N414" s="340"/>
      <c r="O414" s="273" t="s">
        <v>856</v>
      </c>
      <c r="P414" s="97"/>
      <c r="Q414" s="25" t="s">
        <v>35</v>
      </c>
      <c r="R414" s="65" t="s">
        <v>1712</v>
      </c>
    </row>
    <row r="415" spans="1:18" x14ac:dyDescent="0.25">
      <c r="A415" s="244"/>
      <c r="B415" s="360" t="str">
        <f t="shared" si="61"/>
        <v>ZRES</v>
      </c>
      <c r="C415" s="245"/>
      <c r="D415" s="246" t="s">
        <v>88</v>
      </c>
      <c r="E415" s="162" t="s">
        <v>1710</v>
      </c>
      <c r="F415" s="162"/>
      <c r="G415" s="162"/>
      <c r="H415" s="162"/>
      <c r="I415" s="162"/>
      <c r="J415" s="163"/>
      <c r="K415" s="246" t="s">
        <v>88</v>
      </c>
      <c r="L415" s="247" t="s">
        <v>202</v>
      </c>
      <c r="M415" s="340">
        <v>54001</v>
      </c>
      <c r="N415" s="340"/>
      <c r="O415" s="273" t="s">
        <v>856</v>
      </c>
      <c r="P415" s="97"/>
      <c r="Q415" s="25" t="s">
        <v>35</v>
      </c>
      <c r="R415" s="65"/>
    </row>
    <row r="416" spans="1:18" ht="13" thickBot="1" x14ac:dyDescent="0.3">
      <c r="A416" s="244"/>
      <c r="B416" s="360" t="str">
        <f t="shared" si="61"/>
        <v>ZRES</v>
      </c>
      <c r="C416" s="245"/>
      <c r="D416" s="246" t="s">
        <v>89</v>
      </c>
      <c r="E416" s="162" t="s">
        <v>1711</v>
      </c>
      <c r="F416" s="162"/>
      <c r="G416" s="162"/>
      <c r="H416" s="162"/>
      <c r="I416" s="162"/>
      <c r="J416" s="163"/>
      <c r="K416" s="246" t="s">
        <v>89</v>
      </c>
      <c r="L416" s="164" t="s">
        <v>203</v>
      </c>
      <c r="M416" s="340">
        <v>54002</v>
      </c>
      <c r="N416" s="340"/>
      <c r="O416" s="273" t="s">
        <v>856</v>
      </c>
      <c r="P416" s="97"/>
      <c r="Q416" s="25" t="s">
        <v>35</v>
      </c>
      <c r="R416" s="65"/>
    </row>
    <row r="417" spans="1:18" ht="26" x14ac:dyDescent="0.25">
      <c r="A417" s="256" t="s">
        <v>1707</v>
      </c>
      <c r="B417" s="257" t="s">
        <v>44</v>
      </c>
      <c r="C417" s="257" t="s">
        <v>1708</v>
      </c>
      <c r="D417" s="258"/>
      <c r="E417" s="308"/>
      <c r="F417" s="299"/>
      <c r="G417" s="298"/>
      <c r="H417" s="298"/>
      <c r="I417" s="298"/>
      <c r="J417" s="144"/>
      <c r="K417" s="300"/>
      <c r="L417" s="300"/>
      <c r="M417" s="348"/>
      <c r="N417" s="348"/>
      <c r="O417" s="319"/>
      <c r="P417" s="233"/>
      <c r="Q417" s="43"/>
      <c r="R417" s="42"/>
    </row>
    <row r="418" spans="1:18" x14ac:dyDescent="0.25">
      <c r="A418" s="283"/>
      <c r="B418" s="362" t="str">
        <f>+B417</f>
        <v>YRES</v>
      </c>
      <c r="C418" s="284"/>
      <c r="D418" s="285"/>
      <c r="E418" s="149" t="s">
        <v>1209</v>
      </c>
      <c r="F418" s="149"/>
      <c r="G418" s="149"/>
      <c r="H418" s="149"/>
      <c r="I418" s="149"/>
      <c r="J418" s="150"/>
      <c r="K418" s="286"/>
      <c r="L418" s="286"/>
      <c r="M418" s="349"/>
      <c r="N418" s="349"/>
      <c r="O418" s="320"/>
      <c r="P418" s="97"/>
      <c r="Q418" s="25"/>
      <c r="R418" s="23"/>
    </row>
    <row r="419" spans="1:18" x14ac:dyDescent="0.25">
      <c r="A419" s="283"/>
      <c r="B419" s="362" t="str">
        <f t="shared" ref="B419" si="62">+B418</f>
        <v>YRES</v>
      </c>
      <c r="C419" s="284"/>
      <c r="D419" s="285"/>
      <c r="E419" s="149" t="s">
        <v>1209</v>
      </c>
      <c r="F419" s="149"/>
      <c r="G419" s="149"/>
      <c r="H419" s="149"/>
      <c r="I419" s="149"/>
      <c r="J419" s="150"/>
      <c r="K419" s="286"/>
      <c r="L419" s="286"/>
      <c r="M419" s="349"/>
      <c r="N419" s="349"/>
      <c r="O419" s="320"/>
      <c r="P419" s="97"/>
      <c r="Q419" s="25"/>
      <c r="R419" s="23"/>
    </row>
    <row r="420" spans="1:18" x14ac:dyDescent="0.25">
      <c r="A420" s="283"/>
      <c r="B420" s="362"/>
      <c r="C420" s="284"/>
      <c r="D420" s="285"/>
      <c r="E420" s="149"/>
      <c r="F420" s="149"/>
      <c r="G420" s="149"/>
      <c r="H420" s="149"/>
      <c r="I420" s="149"/>
      <c r="J420" s="150"/>
      <c r="K420" s="286"/>
      <c r="L420" s="286"/>
      <c r="M420" s="349"/>
      <c r="N420" s="349"/>
      <c r="O420" s="320"/>
      <c r="P420" s="97"/>
      <c r="Q420" s="25"/>
      <c r="R420" s="23"/>
    </row>
    <row r="421" spans="1:18" ht="16" thickBot="1" x14ac:dyDescent="0.3">
      <c r="A421" s="283"/>
      <c r="B421" s="362"/>
      <c r="C421" s="284"/>
      <c r="D421" s="259" t="s">
        <v>54</v>
      </c>
      <c r="E421" s="875" t="s">
        <v>1734</v>
      </c>
      <c r="F421" s="151"/>
      <c r="G421" s="148"/>
      <c r="H421" s="148"/>
      <c r="I421" s="148"/>
      <c r="J421" s="150"/>
      <c r="K421" s="286" t="str">
        <f t="shared" ref="K421:K423" si="63">D421</f>
        <v>ZUR10</v>
      </c>
      <c r="L421" s="286">
        <v>59450</v>
      </c>
      <c r="M421" s="349">
        <v>59400</v>
      </c>
      <c r="N421" s="349"/>
      <c r="O421" s="320" t="s">
        <v>856</v>
      </c>
      <c r="P421" s="96"/>
      <c r="Q421" s="19" t="s">
        <v>35</v>
      </c>
      <c r="R421" s="65" t="s">
        <v>1712</v>
      </c>
    </row>
    <row r="422" spans="1:18" ht="16" thickBot="1" x14ac:dyDescent="0.3">
      <c r="A422" s="283"/>
      <c r="B422" s="362"/>
      <c r="C422" s="284"/>
      <c r="D422" s="259" t="s">
        <v>55</v>
      </c>
      <c r="E422" s="875" t="s">
        <v>1735</v>
      </c>
      <c r="F422" s="151"/>
      <c r="G422" s="148"/>
      <c r="H422" s="148"/>
      <c r="I422" s="148"/>
      <c r="J422" s="150"/>
      <c r="K422" s="286" t="str">
        <f t="shared" si="63"/>
        <v>ZUR11</v>
      </c>
      <c r="L422" s="286">
        <v>59451</v>
      </c>
      <c r="M422" s="349">
        <v>59401</v>
      </c>
      <c r="N422" s="349"/>
      <c r="O422" s="320" t="s">
        <v>856</v>
      </c>
      <c r="P422" s="96"/>
      <c r="Q422" s="19" t="s">
        <v>35</v>
      </c>
      <c r="R422" s="23"/>
    </row>
    <row r="423" spans="1:18" ht="16" thickBot="1" x14ac:dyDescent="0.3">
      <c r="A423" s="283"/>
      <c r="B423" s="362"/>
      <c r="C423" s="284"/>
      <c r="D423" s="259" t="s">
        <v>56</v>
      </c>
      <c r="E423" s="875" t="s">
        <v>1736</v>
      </c>
      <c r="F423" s="151"/>
      <c r="G423" s="148"/>
      <c r="H423" s="148"/>
      <c r="I423" s="148"/>
      <c r="J423" s="150"/>
      <c r="K423" s="286" t="str">
        <f t="shared" si="63"/>
        <v>ZUR12</v>
      </c>
      <c r="L423" s="286">
        <v>59452</v>
      </c>
      <c r="M423" s="349">
        <v>59402</v>
      </c>
      <c r="N423" s="349"/>
      <c r="O423" s="320" t="s">
        <v>856</v>
      </c>
      <c r="P423" s="96"/>
      <c r="Q423" s="19" t="s">
        <v>35</v>
      </c>
      <c r="R423" s="23"/>
    </row>
    <row r="424" spans="1:18" ht="26" x14ac:dyDescent="0.25">
      <c r="A424" s="256" t="s">
        <v>1723</v>
      </c>
      <c r="B424" s="257" t="s">
        <v>44</v>
      </c>
      <c r="C424" s="257" t="s">
        <v>1593</v>
      </c>
      <c r="D424" s="258"/>
      <c r="E424" s="308"/>
      <c r="F424" s="299"/>
      <c r="G424" s="298"/>
      <c r="H424" s="298"/>
      <c r="I424" s="298"/>
      <c r="J424" s="144"/>
      <c r="K424" s="300"/>
      <c r="L424" s="300"/>
      <c r="M424" s="348"/>
      <c r="N424" s="348"/>
      <c r="O424" s="319"/>
      <c r="P424" s="233"/>
      <c r="Q424" s="43"/>
      <c r="R424" s="42"/>
    </row>
    <row r="425" spans="1:18" x14ac:dyDescent="0.25">
      <c r="A425" s="283"/>
      <c r="B425" s="362" t="str">
        <f>+B424</f>
        <v>YRES</v>
      </c>
      <c r="C425" s="284"/>
      <c r="D425" s="285"/>
      <c r="E425" s="149" t="s">
        <v>1726</v>
      </c>
      <c r="F425" s="149" t="s">
        <v>1728</v>
      </c>
      <c r="G425" s="149"/>
      <c r="H425" s="149"/>
      <c r="I425" s="149"/>
      <c r="J425" s="150"/>
      <c r="K425" s="286"/>
      <c r="L425" s="286"/>
      <c r="M425" s="349"/>
      <c r="N425" s="349"/>
      <c r="O425" s="320"/>
      <c r="P425" s="97"/>
      <c r="Q425" s="25"/>
      <c r="R425" s="23"/>
    </row>
    <row r="426" spans="1:18" x14ac:dyDescent="0.25">
      <c r="A426" s="283"/>
      <c r="B426" s="362" t="str">
        <f t="shared" ref="B426" si="64">+B425</f>
        <v>YRES</v>
      </c>
      <c r="C426" s="284"/>
      <c r="D426" s="285"/>
      <c r="E426" s="149" t="s">
        <v>1727</v>
      </c>
      <c r="F426" s="149" t="s">
        <v>1729</v>
      </c>
      <c r="G426" s="149"/>
      <c r="H426" s="149"/>
      <c r="I426" s="149"/>
      <c r="J426" s="150"/>
      <c r="K426" s="286"/>
      <c r="L426" s="286"/>
      <c r="M426" s="349"/>
      <c r="N426" s="349"/>
      <c r="O426" s="320"/>
      <c r="P426" s="97"/>
      <c r="Q426" s="25"/>
      <c r="R426" s="23"/>
    </row>
    <row r="427" spans="1:18" x14ac:dyDescent="0.25">
      <c r="A427" s="283"/>
      <c r="B427" s="362"/>
      <c r="C427" s="284"/>
      <c r="D427" s="285"/>
      <c r="E427" s="149"/>
      <c r="F427" s="149"/>
      <c r="G427" s="149"/>
      <c r="H427" s="149"/>
      <c r="I427" s="149"/>
      <c r="J427" s="150"/>
      <c r="K427" s="286"/>
      <c r="L427" s="286"/>
      <c r="M427" s="349"/>
      <c r="N427" s="349"/>
      <c r="O427" s="320"/>
      <c r="P427" s="97"/>
      <c r="Q427" s="25"/>
      <c r="R427" s="23"/>
    </row>
    <row r="428" spans="1:18" ht="15.5" thickBot="1" x14ac:dyDescent="0.3">
      <c r="A428" s="283"/>
      <c r="B428" s="362"/>
      <c r="C428" s="284"/>
      <c r="D428" s="614" t="s">
        <v>54</v>
      </c>
      <c r="E428" s="667" t="s">
        <v>1713</v>
      </c>
      <c r="F428" s="606"/>
      <c r="G428" s="603"/>
      <c r="H428" s="603"/>
      <c r="I428" s="603"/>
      <c r="J428" s="605"/>
      <c r="K428" s="606" t="str">
        <f t="shared" ref="K428:K436" si="65">D428</f>
        <v>ZUR10</v>
      </c>
      <c r="L428" s="606">
        <v>59450</v>
      </c>
      <c r="M428" s="651">
        <v>59400</v>
      </c>
      <c r="N428" s="651"/>
      <c r="O428" s="652" t="s">
        <v>856</v>
      </c>
      <c r="P428" s="692"/>
      <c r="Q428" s="609" t="s">
        <v>35</v>
      </c>
      <c r="R428" s="610" t="s">
        <v>1944</v>
      </c>
    </row>
    <row r="429" spans="1:18" ht="16" thickBot="1" x14ac:dyDescent="0.3">
      <c r="A429" s="283"/>
      <c r="B429" s="362"/>
      <c r="C429" s="284"/>
      <c r="D429" s="259" t="s">
        <v>55</v>
      </c>
      <c r="E429" s="875" t="s">
        <v>1714</v>
      </c>
      <c r="F429" s="151"/>
      <c r="G429" s="148"/>
      <c r="H429" s="148"/>
      <c r="I429" s="148"/>
      <c r="J429" s="150"/>
      <c r="K429" s="286" t="str">
        <f t="shared" si="65"/>
        <v>ZUR11</v>
      </c>
      <c r="L429" s="286">
        <v>59451</v>
      </c>
      <c r="M429" s="349">
        <v>59401</v>
      </c>
      <c r="N429" s="349"/>
      <c r="O429" s="320" t="s">
        <v>856</v>
      </c>
      <c r="P429" s="96"/>
      <c r="Q429" s="19" t="s">
        <v>35</v>
      </c>
      <c r="R429" s="23"/>
    </row>
    <row r="430" spans="1:18" ht="16" thickBot="1" x14ac:dyDescent="0.3">
      <c r="A430" s="283"/>
      <c r="B430" s="362"/>
      <c r="C430" s="284"/>
      <c r="D430" s="259" t="s">
        <v>56</v>
      </c>
      <c r="E430" s="875" t="s">
        <v>1715</v>
      </c>
      <c r="F430" s="151"/>
      <c r="G430" s="148"/>
      <c r="H430" s="148"/>
      <c r="I430" s="148"/>
      <c r="J430" s="150"/>
      <c r="K430" s="286" t="str">
        <f t="shared" si="65"/>
        <v>ZUR12</v>
      </c>
      <c r="L430" s="286">
        <v>59452</v>
      </c>
      <c r="M430" s="349">
        <v>59402</v>
      </c>
      <c r="N430" s="349"/>
      <c r="O430" s="320" t="s">
        <v>856</v>
      </c>
      <c r="P430" s="96"/>
      <c r="Q430" s="19" t="s">
        <v>35</v>
      </c>
      <c r="R430" s="23"/>
    </row>
    <row r="431" spans="1:18" ht="16" thickBot="1" x14ac:dyDescent="0.3">
      <c r="A431" s="283"/>
      <c r="B431" s="362"/>
      <c r="C431" s="284"/>
      <c r="D431" s="259" t="s">
        <v>57</v>
      </c>
      <c r="E431" s="875" t="s">
        <v>1724</v>
      </c>
      <c r="F431" s="151"/>
      <c r="G431" s="148"/>
      <c r="H431" s="148"/>
      <c r="I431" s="148"/>
      <c r="J431" s="150"/>
      <c r="K431" s="286" t="str">
        <f t="shared" si="65"/>
        <v>ZUR13</v>
      </c>
      <c r="L431" s="286">
        <v>59453</v>
      </c>
      <c r="M431" s="349">
        <v>59403</v>
      </c>
      <c r="N431" s="349"/>
      <c r="O431" s="320" t="s">
        <v>856</v>
      </c>
      <c r="P431" s="96"/>
      <c r="Q431" s="19" t="s">
        <v>35</v>
      </c>
      <c r="R431" s="65" t="s">
        <v>1238</v>
      </c>
    </row>
    <row r="432" spans="1:18" ht="16" thickBot="1" x14ac:dyDescent="0.3">
      <c r="A432" s="283"/>
      <c r="B432" s="362"/>
      <c r="C432" s="284"/>
      <c r="D432" s="259" t="s">
        <v>58</v>
      </c>
      <c r="E432" s="875" t="s">
        <v>1725</v>
      </c>
      <c r="F432" s="151"/>
      <c r="G432" s="148"/>
      <c r="H432" s="148"/>
      <c r="I432" s="148"/>
      <c r="J432" s="150"/>
      <c r="K432" s="286" t="str">
        <f t="shared" si="65"/>
        <v>ZUR14</v>
      </c>
      <c r="L432" s="286">
        <v>59454</v>
      </c>
      <c r="M432" s="349">
        <v>59404</v>
      </c>
      <c r="N432" s="349"/>
      <c r="O432" s="320" t="s">
        <v>856</v>
      </c>
      <c r="P432" s="96"/>
      <c r="Q432" s="19" t="s">
        <v>35</v>
      </c>
      <c r="R432" s="23"/>
    </row>
    <row r="433" spans="1:18" ht="16" thickBot="1" x14ac:dyDescent="0.3">
      <c r="A433" s="283"/>
      <c r="B433" s="362"/>
      <c r="C433" s="284"/>
      <c r="D433" s="259" t="s">
        <v>209</v>
      </c>
      <c r="E433" s="875" t="s">
        <v>1730</v>
      </c>
      <c r="F433" s="151"/>
      <c r="G433" s="148"/>
      <c r="H433" s="148"/>
      <c r="I433" s="148"/>
      <c r="J433" s="150"/>
      <c r="K433" s="286" t="str">
        <f t="shared" si="65"/>
        <v>ZUR15</v>
      </c>
      <c r="L433" s="286">
        <v>59455</v>
      </c>
      <c r="M433" s="349">
        <v>59405</v>
      </c>
      <c r="N433" s="349"/>
      <c r="O433" s="320" t="s">
        <v>856</v>
      </c>
      <c r="P433" s="96"/>
      <c r="Q433" s="19" t="s">
        <v>35</v>
      </c>
      <c r="R433" s="23"/>
    </row>
    <row r="434" spans="1:18" ht="15.5" thickBot="1" x14ac:dyDescent="0.3">
      <c r="A434" s="283"/>
      <c r="B434" s="362"/>
      <c r="C434" s="284"/>
      <c r="D434" s="614" t="s">
        <v>345</v>
      </c>
      <c r="E434" s="667" t="s">
        <v>1731</v>
      </c>
      <c r="F434" s="606"/>
      <c r="G434" s="603"/>
      <c r="H434" s="603"/>
      <c r="I434" s="603"/>
      <c r="J434" s="605"/>
      <c r="K434" s="606" t="str">
        <f t="shared" si="65"/>
        <v>ZUR16</v>
      </c>
      <c r="L434" s="606">
        <v>59456</v>
      </c>
      <c r="M434" s="651">
        <v>59406</v>
      </c>
      <c r="N434" s="651"/>
      <c r="O434" s="652" t="s">
        <v>856</v>
      </c>
      <c r="P434" s="692"/>
      <c r="Q434" s="609" t="s">
        <v>35</v>
      </c>
      <c r="R434" s="610"/>
    </row>
    <row r="435" spans="1:18" ht="15.5" thickBot="1" x14ac:dyDescent="0.3">
      <c r="A435" s="283"/>
      <c r="B435" s="362"/>
      <c r="C435" s="284"/>
      <c r="D435" s="614" t="s">
        <v>346</v>
      </c>
      <c r="E435" s="667" t="s">
        <v>1732</v>
      </c>
      <c r="F435" s="606"/>
      <c r="G435" s="603"/>
      <c r="H435" s="603"/>
      <c r="I435" s="603"/>
      <c r="J435" s="605"/>
      <c r="K435" s="606" t="str">
        <f t="shared" si="65"/>
        <v>ZUR17</v>
      </c>
      <c r="L435" s="606">
        <v>59457</v>
      </c>
      <c r="M435" s="651">
        <v>59407</v>
      </c>
      <c r="N435" s="651"/>
      <c r="O435" s="652" t="s">
        <v>856</v>
      </c>
      <c r="P435" s="692"/>
      <c r="Q435" s="609" t="s">
        <v>35</v>
      </c>
      <c r="R435" s="610"/>
    </row>
    <row r="436" spans="1:18" ht="15.5" thickBot="1" x14ac:dyDescent="0.3">
      <c r="A436" s="283"/>
      <c r="B436" s="362"/>
      <c r="C436" s="284"/>
      <c r="D436" s="614" t="s">
        <v>347</v>
      </c>
      <c r="E436" s="667" t="s">
        <v>1733</v>
      </c>
      <c r="F436" s="606"/>
      <c r="G436" s="603"/>
      <c r="H436" s="603"/>
      <c r="I436" s="603"/>
      <c r="J436" s="605"/>
      <c r="K436" s="606" t="str">
        <f t="shared" si="65"/>
        <v>ZUR18</v>
      </c>
      <c r="L436" s="606">
        <v>59458</v>
      </c>
      <c r="M436" s="651">
        <v>59408</v>
      </c>
      <c r="N436" s="651"/>
      <c r="O436" s="652" t="s">
        <v>856</v>
      </c>
      <c r="P436" s="692"/>
      <c r="Q436" s="609" t="s">
        <v>35</v>
      </c>
      <c r="R436" s="610"/>
    </row>
    <row r="437" spans="1:18" ht="26" x14ac:dyDescent="0.25">
      <c r="A437" s="256" t="s">
        <v>1764</v>
      </c>
      <c r="B437" s="257" t="s">
        <v>44</v>
      </c>
      <c r="C437" s="257" t="s">
        <v>1765</v>
      </c>
      <c r="D437" s="258"/>
      <c r="E437" s="308"/>
      <c r="F437" s="299"/>
      <c r="G437" s="298"/>
      <c r="H437" s="298"/>
      <c r="I437" s="298"/>
      <c r="J437" s="144"/>
      <c r="K437" s="300"/>
      <c r="L437" s="300"/>
      <c r="M437" s="348"/>
      <c r="N437" s="348"/>
      <c r="O437" s="319"/>
      <c r="P437" s="233"/>
      <c r="Q437" s="43"/>
      <c r="R437" s="42"/>
    </row>
    <row r="438" spans="1:18" x14ac:dyDescent="0.25">
      <c r="A438" s="283"/>
      <c r="B438" s="362" t="str">
        <f>+B437</f>
        <v>YRES</v>
      </c>
      <c r="C438" s="284"/>
      <c r="D438" s="285"/>
      <c r="E438" s="149" t="s">
        <v>1209</v>
      </c>
      <c r="F438" s="149" t="s">
        <v>1728</v>
      </c>
      <c r="G438" s="149"/>
      <c r="H438" s="149"/>
      <c r="I438" s="149"/>
      <c r="J438" s="150"/>
      <c r="K438" s="286"/>
      <c r="L438" s="286"/>
      <c r="M438" s="349"/>
      <c r="N438" s="349"/>
      <c r="O438" s="320"/>
      <c r="P438" s="97"/>
      <c r="Q438" s="25"/>
      <c r="R438" s="23"/>
    </row>
    <row r="439" spans="1:18" x14ac:dyDescent="0.25">
      <c r="A439" s="283"/>
      <c r="B439" s="362" t="str">
        <f t="shared" ref="B439" si="66">+B438</f>
        <v>YRES</v>
      </c>
      <c r="C439" s="284"/>
      <c r="D439" s="285"/>
      <c r="E439" s="149" t="s">
        <v>1209</v>
      </c>
      <c r="F439" s="149" t="s">
        <v>1729</v>
      </c>
      <c r="G439" s="149"/>
      <c r="H439" s="149"/>
      <c r="I439" s="149"/>
      <c r="J439" s="150"/>
      <c r="K439" s="286"/>
      <c r="L439" s="286"/>
      <c r="M439" s="349"/>
      <c r="N439" s="349"/>
      <c r="O439" s="320"/>
      <c r="P439" s="97"/>
      <c r="Q439" s="25"/>
      <c r="R439" s="23"/>
    </row>
    <row r="440" spans="1:18" x14ac:dyDescent="0.25">
      <c r="A440" s="283"/>
      <c r="B440" s="362"/>
      <c r="C440" s="284"/>
      <c r="D440" s="285"/>
      <c r="E440" s="149"/>
      <c r="F440" s="149"/>
      <c r="G440" s="149"/>
      <c r="H440" s="149"/>
      <c r="I440" s="149"/>
      <c r="J440" s="150"/>
      <c r="K440" s="286"/>
      <c r="L440" s="286"/>
      <c r="M440" s="349"/>
      <c r="N440" s="349"/>
      <c r="O440" s="320"/>
      <c r="P440" s="97"/>
      <c r="Q440" s="25"/>
      <c r="R440" s="23"/>
    </row>
    <row r="441" spans="1:18" ht="16" thickBot="1" x14ac:dyDescent="0.3">
      <c r="A441" s="283"/>
      <c r="B441" s="362"/>
      <c r="C441" s="284"/>
      <c r="D441" s="259" t="s">
        <v>54</v>
      </c>
      <c r="E441" s="875" t="s">
        <v>1766</v>
      </c>
      <c r="F441" s="151"/>
      <c r="G441" s="148"/>
      <c r="H441" s="148"/>
      <c r="I441" s="148"/>
      <c r="J441" s="150"/>
      <c r="K441" s="286" t="str">
        <f t="shared" ref="K441:K451" si="67">D441</f>
        <v>ZUR10</v>
      </c>
      <c r="L441" s="286">
        <v>59450</v>
      </c>
      <c r="M441" s="349">
        <f>L441-50</f>
        <v>59400</v>
      </c>
      <c r="N441" s="349"/>
      <c r="O441" s="320" t="s">
        <v>856</v>
      </c>
      <c r="P441" s="96"/>
      <c r="Q441" s="19" t="s">
        <v>35</v>
      </c>
      <c r="R441" s="65" t="s">
        <v>1775</v>
      </c>
    </row>
    <row r="442" spans="1:18" ht="16" thickBot="1" x14ac:dyDescent="0.3">
      <c r="A442" s="283"/>
      <c r="B442" s="362"/>
      <c r="C442" s="284"/>
      <c r="D442" s="259" t="s">
        <v>57</v>
      </c>
      <c r="E442" s="875" t="s">
        <v>1767</v>
      </c>
      <c r="F442" s="151"/>
      <c r="G442" s="148"/>
      <c r="H442" s="148"/>
      <c r="I442" s="148"/>
      <c r="J442" s="150"/>
      <c r="K442" s="286" t="str">
        <f t="shared" si="67"/>
        <v>ZUR13</v>
      </c>
      <c r="L442" s="286">
        <v>59456</v>
      </c>
      <c r="M442" s="349">
        <f t="shared" ref="M442:M451" si="68">L442-50</f>
        <v>59406</v>
      </c>
      <c r="N442" s="349"/>
      <c r="O442" s="320" t="s">
        <v>856</v>
      </c>
      <c r="P442" s="96"/>
      <c r="Q442" s="19" t="s">
        <v>35</v>
      </c>
      <c r="R442" s="65" t="s">
        <v>338</v>
      </c>
    </row>
    <row r="443" spans="1:18" ht="16" thickBot="1" x14ac:dyDescent="0.3">
      <c r="A443" s="283"/>
      <c r="B443" s="362"/>
      <c r="C443" s="284"/>
      <c r="D443" s="259" t="s">
        <v>58</v>
      </c>
      <c r="E443" s="875" t="s">
        <v>1768</v>
      </c>
      <c r="F443" s="151"/>
      <c r="G443" s="148"/>
      <c r="H443" s="148"/>
      <c r="I443" s="148"/>
      <c r="J443" s="150"/>
      <c r="K443" s="286" t="str">
        <f t="shared" si="67"/>
        <v>ZUR14</v>
      </c>
      <c r="L443" s="286">
        <v>59458</v>
      </c>
      <c r="M443" s="349">
        <f t="shared" si="68"/>
        <v>59408</v>
      </c>
      <c r="N443" s="349"/>
      <c r="O443" s="320" t="s">
        <v>856</v>
      </c>
      <c r="P443" s="96"/>
      <c r="Q443" s="19" t="s">
        <v>35</v>
      </c>
      <c r="R443" s="65" t="s">
        <v>341</v>
      </c>
    </row>
    <row r="444" spans="1:18" ht="16" thickBot="1" x14ac:dyDescent="0.3">
      <c r="A444" s="283"/>
      <c r="B444" s="362"/>
      <c r="C444" s="284"/>
      <c r="D444" s="259"/>
      <c r="E444" s="875"/>
      <c r="F444" s="151"/>
      <c r="G444" s="148"/>
      <c r="H444" s="148"/>
      <c r="I444" s="148"/>
      <c r="J444" s="150"/>
      <c r="K444" s="286"/>
      <c r="L444" s="286"/>
      <c r="M444" s="349"/>
      <c r="N444" s="349"/>
      <c r="O444" s="320"/>
      <c r="P444" s="96"/>
      <c r="Q444" s="19"/>
      <c r="R444" s="65"/>
    </row>
    <row r="445" spans="1:18" ht="16" thickBot="1" x14ac:dyDescent="0.3">
      <c r="A445" s="283"/>
      <c r="B445" s="362"/>
      <c r="C445" s="284"/>
      <c r="D445" s="259"/>
      <c r="E445" s="875"/>
      <c r="F445" s="151"/>
      <c r="G445" s="148"/>
      <c r="H445" s="148"/>
      <c r="I445" s="148"/>
      <c r="J445" s="150"/>
      <c r="K445" s="286"/>
      <c r="L445" s="286"/>
      <c r="M445" s="349"/>
      <c r="N445" s="349"/>
      <c r="O445" s="320"/>
      <c r="P445" s="96"/>
      <c r="Q445" s="19"/>
      <c r="R445" s="65"/>
    </row>
    <row r="446" spans="1:18" ht="16" thickBot="1" x14ac:dyDescent="0.3">
      <c r="A446" s="283"/>
      <c r="B446" s="362"/>
      <c r="C446" s="284"/>
      <c r="D446" s="259" t="s">
        <v>528</v>
      </c>
      <c r="E446" s="875" t="s">
        <v>1769</v>
      </c>
      <c r="F446" s="151"/>
      <c r="G446" s="148"/>
      <c r="H446" s="148"/>
      <c r="I446" s="148"/>
      <c r="J446" s="150"/>
      <c r="K446" s="286" t="str">
        <f t="shared" si="67"/>
        <v>ZUR2A</v>
      </c>
      <c r="L446" s="286">
        <v>59470</v>
      </c>
      <c r="M446" s="349">
        <f t="shared" si="68"/>
        <v>59420</v>
      </c>
      <c r="N446" s="349"/>
      <c r="O446" s="320" t="s">
        <v>856</v>
      </c>
      <c r="P446" s="96"/>
      <c r="Q446" s="19" t="s">
        <v>35</v>
      </c>
      <c r="R446" s="65" t="s">
        <v>342</v>
      </c>
    </row>
    <row r="447" spans="1:18" ht="16" thickBot="1" x14ac:dyDescent="0.3">
      <c r="A447" s="283"/>
      <c r="B447" s="362"/>
      <c r="C447" s="284"/>
      <c r="D447" s="259" t="s">
        <v>334</v>
      </c>
      <c r="E447" s="875" t="s">
        <v>1770</v>
      </c>
      <c r="F447" s="151"/>
      <c r="G447" s="148"/>
      <c r="H447" s="148"/>
      <c r="I447" s="148"/>
      <c r="J447" s="150"/>
      <c r="K447" s="286" t="str">
        <f t="shared" si="67"/>
        <v>ZUR4A</v>
      </c>
      <c r="L447" s="286">
        <v>59480</v>
      </c>
      <c r="M447" s="349">
        <f t="shared" si="68"/>
        <v>59430</v>
      </c>
      <c r="N447" s="349"/>
      <c r="O447" s="320" t="s">
        <v>856</v>
      </c>
      <c r="P447" s="96"/>
      <c r="Q447" s="19" t="s">
        <v>35</v>
      </c>
      <c r="R447" s="65" t="s">
        <v>342</v>
      </c>
    </row>
    <row r="448" spans="1:18" ht="16" thickBot="1" x14ac:dyDescent="0.3">
      <c r="A448" s="283"/>
      <c r="B448" s="362"/>
      <c r="C448" s="284"/>
      <c r="D448" s="259" t="s">
        <v>529</v>
      </c>
      <c r="E448" s="875" t="s">
        <v>1771</v>
      </c>
      <c r="F448" s="151"/>
      <c r="G448" s="148"/>
      <c r="H448" s="148"/>
      <c r="I448" s="148"/>
      <c r="J448" s="150"/>
      <c r="K448" s="286" t="str">
        <f t="shared" si="67"/>
        <v>ZUR2B</v>
      </c>
      <c r="L448" s="286">
        <v>59472</v>
      </c>
      <c r="M448" s="349">
        <f t="shared" si="68"/>
        <v>59422</v>
      </c>
      <c r="N448" s="349"/>
      <c r="O448" s="320" t="s">
        <v>856</v>
      </c>
      <c r="P448" s="96"/>
      <c r="Q448" s="19" t="s">
        <v>35</v>
      </c>
      <c r="R448" s="65" t="s">
        <v>343</v>
      </c>
    </row>
    <row r="449" spans="1:18" ht="16" thickBot="1" x14ac:dyDescent="0.3">
      <c r="A449" s="283"/>
      <c r="B449" s="362"/>
      <c r="C449" s="284"/>
      <c r="D449" s="259" t="s">
        <v>335</v>
      </c>
      <c r="E449" s="875" t="s">
        <v>1772</v>
      </c>
      <c r="F449" s="151"/>
      <c r="G449" s="148"/>
      <c r="H449" s="148"/>
      <c r="I449" s="148"/>
      <c r="J449" s="150"/>
      <c r="K449" s="286" t="str">
        <f t="shared" si="67"/>
        <v>ZUR4B</v>
      </c>
      <c r="L449" s="286">
        <v>59482</v>
      </c>
      <c r="M449" s="349">
        <f t="shared" si="68"/>
        <v>59432</v>
      </c>
      <c r="N449" s="349"/>
      <c r="O449" s="320" t="s">
        <v>856</v>
      </c>
      <c r="P449" s="96"/>
      <c r="Q449" s="19" t="s">
        <v>35</v>
      </c>
      <c r="R449" s="65" t="s">
        <v>343</v>
      </c>
    </row>
    <row r="450" spans="1:18" ht="15.5" thickBot="1" x14ac:dyDescent="0.3">
      <c r="A450" s="283"/>
      <c r="B450" s="362"/>
      <c r="C450" s="284"/>
      <c r="D450" s="614" t="s">
        <v>530</v>
      </c>
      <c r="E450" s="667" t="s">
        <v>1773</v>
      </c>
      <c r="F450" s="606"/>
      <c r="G450" s="603"/>
      <c r="H450" s="603"/>
      <c r="I450" s="603"/>
      <c r="J450" s="605"/>
      <c r="K450" s="606" t="str">
        <f t="shared" si="67"/>
        <v>ZUR2C</v>
      </c>
      <c r="L450" s="606">
        <v>59474</v>
      </c>
      <c r="M450" s="651">
        <f t="shared" si="68"/>
        <v>59424</v>
      </c>
      <c r="N450" s="651"/>
      <c r="O450" s="652" t="s">
        <v>856</v>
      </c>
      <c r="P450" s="692"/>
      <c r="Q450" s="609" t="s">
        <v>35</v>
      </c>
      <c r="R450" s="610" t="s">
        <v>344</v>
      </c>
    </row>
    <row r="451" spans="1:18" ht="15.5" thickBot="1" x14ac:dyDescent="0.3">
      <c r="A451" s="283"/>
      <c r="B451" s="362"/>
      <c r="C451" s="284"/>
      <c r="D451" s="614" t="s">
        <v>336</v>
      </c>
      <c r="E451" s="667" t="s">
        <v>1774</v>
      </c>
      <c r="F451" s="606"/>
      <c r="G451" s="603"/>
      <c r="H451" s="603"/>
      <c r="I451" s="603"/>
      <c r="J451" s="605"/>
      <c r="K451" s="606" t="str">
        <f t="shared" si="67"/>
        <v>ZUR4C</v>
      </c>
      <c r="L451" s="606">
        <v>59484</v>
      </c>
      <c r="M451" s="651">
        <f t="shared" si="68"/>
        <v>59434</v>
      </c>
      <c r="N451" s="651"/>
      <c r="O451" s="652" t="s">
        <v>856</v>
      </c>
      <c r="P451" s="692"/>
      <c r="Q451" s="609" t="s">
        <v>35</v>
      </c>
      <c r="R451" s="610" t="s">
        <v>344</v>
      </c>
    </row>
    <row r="452" spans="1:18" ht="26" x14ac:dyDescent="0.25">
      <c r="A452" s="236" t="s">
        <v>1764</v>
      </c>
      <c r="B452" s="238" t="s">
        <v>62</v>
      </c>
      <c r="C452" s="238" t="s">
        <v>1765</v>
      </c>
      <c r="D452" s="264"/>
      <c r="E452" s="240" t="s">
        <v>1286</v>
      </c>
      <c r="F452" s="241"/>
      <c r="G452" s="242"/>
      <c r="H452" s="242"/>
      <c r="I452" s="242"/>
      <c r="J452" s="155"/>
      <c r="K452" s="243"/>
      <c r="L452" s="243"/>
      <c r="M452" s="339"/>
      <c r="N452" s="339"/>
      <c r="O452" s="272"/>
      <c r="P452" s="233"/>
      <c r="Q452" s="43"/>
      <c r="R452" s="42"/>
    </row>
    <row r="453" spans="1:18" x14ac:dyDescent="0.25">
      <c r="A453" s="244"/>
      <c r="B453" s="360" t="str">
        <f>+B452</f>
        <v>ZRES</v>
      </c>
      <c r="C453" s="245"/>
      <c r="D453" s="246"/>
      <c r="E453" s="162" t="s">
        <v>1287</v>
      </c>
      <c r="F453" s="162" t="s">
        <v>400</v>
      </c>
      <c r="G453" s="162"/>
      <c r="H453" s="162"/>
      <c r="I453" s="162"/>
      <c r="J453" s="163"/>
      <c r="K453" s="247"/>
      <c r="L453" s="247"/>
      <c r="M453" s="340"/>
      <c r="N453" s="340"/>
      <c r="O453" s="273"/>
      <c r="P453" s="97"/>
      <c r="Q453" s="25"/>
      <c r="R453" s="23"/>
    </row>
    <row r="454" spans="1:18" x14ac:dyDescent="0.25">
      <c r="A454" s="244"/>
      <c r="B454" s="360" t="str">
        <f t="shared" ref="B454:B457" si="69">+B453</f>
        <v>ZRES</v>
      </c>
      <c r="C454" s="245"/>
      <c r="D454" s="246"/>
      <c r="E454" s="162" t="s">
        <v>1287</v>
      </c>
      <c r="F454" s="162" t="s">
        <v>404</v>
      </c>
      <c r="G454" s="162"/>
      <c r="H454" s="162"/>
      <c r="I454" s="162"/>
      <c r="J454" s="163"/>
      <c r="K454" s="247"/>
      <c r="L454" s="247"/>
      <c r="M454" s="340"/>
      <c r="N454" s="340"/>
      <c r="O454" s="273"/>
      <c r="P454" s="97"/>
      <c r="Q454" s="25"/>
      <c r="R454" s="23"/>
    </row>
    <row r="455" spans="1:18" x14ac:dyDescent="0.25">
      <c r="A455" s="244"/>
      <c r="B455" s="360" t="str">
        <f t="shared" si="69"/>
        <v>ZRES</v>
      </c>
      <c r="C455" s="245"/>
      <c r="D455" s="160" t="s">
        <v>87</v>
      </c>
      <c r="E455" s="162" t="s">
        <v>1776</v>
      </c>
      <c r="F455" s="162"/>
      <c r="G455" s="162"/>
      <c r="H455" s="162"/>
      <c r="I455" s="162"/>
      <c r="J455" s="163"/>
      <c r="K455" s="160" t="s">
        <v>87</v>
      </c>
      <c r="L455" s="247">
        <v>54050</v>
      </c>
      <c r="M455" s="340">
        <f>L455-50</f>
        <v>54000</v>
      </c>
      <c r="N455" s="340"/>
      <c r="O455" s="273" t="s">
        <v>856</v>
      </c>
      <c r="P455" s="97"/>
      <c r="Q455" s="25" t="s">
        <v>35</v>
      </c>
      <c r="R455" s="65" t="s">
        <v>1775</v>
      </c>
    </row>
    <row r="456" spans="1:18" x14ac:dyDescent="0.25">
      <c r="A456" s="244"/>
      <c r="B456" s="360" t="str">
        <f t="shared" si="69"/>
        <v>ZRES</v>
      </c>
      <c r="C456" s="245"/>
      <c r="D456" s="160" t="s">
        <v>90</v>
      </c>
      <c r="E456" s="162" t="s">
        <v>1777</v>
      </c>
      <c r="F456" s="162"/>
      <c r="G456" s="162"/>
      <c r="H456" s="162"/>
      <c r="I456" s="162"/>
      <c r="J456" s="163"/>
      <c r="K456" s="160" t="s">
        <v>90</v>
      </c>
      <c r="L456" s="247">
        <v>54056</v>
      </c>
      <c r="M456" s="340">
        <f t="shared" ref="M456:M461" si="70">L456-50</f>
        <v>54006</v>
      </c>
      <c r="N456" s="340"/>
      <c r="O456" s="273" t="s">
        <v>856</v>
      </c>
      <c r="P456" s="97"/>
      <c r="Q456" s="25" t="s">
        <v>35</v>
      </c>
      <c r="R456" s="65" t="s">
        <v>338</v>
      </c>
    </row>
    <row r="457" spans="1:18" x14ac:dyDescent="0.25">
      <c r="A457" s="244"/>
      <c r="B457" s="360" t="str">
        <f t="shared" si="69"/>
        <v>ZRES</v>
      </c>
      <c r="C457" s="245"/>
      <c r="D457" s="160" t="s">
        <v>91</v>
      </c>
      <c r="E457" s="162" t="s">
        <v>1778</v>
      </c>
      <c r="F457" s="162"/>
      <c r="G457" s="162"/>
      <c r="H457" s="162"/>
      <c r="I457" s="162"/>
      <c r="J457" s="163"/>
      <c r="K457" s="160" t="s">
        <v>91</v>
      </c>
      <c r="L457" s="247">
        <v>54058</v>
      </c>
      <c r="M457" s="340">
        <f t="shared" si="70"/>
        <v>54008</v>
      </c>
      <c r="N457" s="340"/>
      <c r="O457" s="273" t="s">
        <v>856</v>
      </c>
      <c r="P457" s="97"/>
      <c r="Q457" s="25" t="s">
        <v>35</v>
      </c>
      <c r="R457" s="65" t="s">
        <v>341</v>
      </c>
    </row>
    <row r="458" spans="1:18" x14ac:dyDescent="0.25">
      <c r="A458" s="244"/>
      <c r="B458" s="360"/>
      <c r="C458" s="245"/>
      <c r="D458" s="160" t="s">
        <v>538</v>
      </c>
      <c r="E458" s="162" t="s">
        <v>1779</v>
      </c>
      <c r="F458" s="162"/>
      <c r="G458" s="162"/>
      <c r="H458" s="162"/>
      <c r="I458" s="162"/>
      <c r="J458" s="163"/>
      <c r="K458" s="160" t="s">
        <v>538</v>
      </c>
      <c r="L458" s="247">
        <v>54070</v>
      </c>
      <c r="M458" s="340">
        <f t="shared" si="70"/>
        <v>54020</v>
      </c>
      <c r="N458" s="340"/>
      <c r="O458" s="165" t="s">
        <v>856</v>
      </c>
      <c r="P458" s="97"/>
      <c r="Q458" s="72" t="s">
        <v>35</v>
      </c>
      <c r="R458" s="65" t="s">
        <v>342</v>
      </c>
    </row>
    <row r="459" spans="1:18" x14ac:dyDescent="0.25">
      <c r="A459" s="244"/>
      <c r="B459" s="360" t="str">
        <f>+B457</f>
        <v>ZRES</v>
      </c>
      <c r="C459" s="245"/>
      <c r="D459" s="160" t="s">
        <v>544</v>
      </c>
      <c r="E459" s="162" t="s">
        <v>1780</v>
      </c>
      <c r="F459" s="162"/>
      <c r="G459" s="162"/>
      <c r="H459" s="162"/>
      <c r="I459" s="162"/>
      <c r="J459" s="163"/>
      <c r="K459" s="160" t="s">
        <v>544</v>
      </c>
      <c r="L459" s="247">
        <v>54080</v>
      </c>
      <c r="M459" s="340">
        <f t="shared" si="70"/>
        <v>54030</v>
      </c>
      <c r="N459" s="340"/>
      <c r="O459" s="273" t="s">
        <v>856</v>
      </c>
      <c r="P459" s="97"/>
      <c r="Q459" s="25" t="s">
        <v>35</v>
      </c>
      <c r="R459" s="65" t="s">
        <v>342</v>
      </c>
    </row>
    <row r="460" spans="1:18" x14ac:dyDescent="0.25">
      <c r="A460" s="950"/>
      <c r="B460" s="951"/>
      <c r="C460" s="952"/>
      <c r="D460" s="953" t="s">
        <v>539</v>
      </c>
      <c r="E460" s="162" t="s">
        <v>1781</v>
      </c>
      <c r="F460" s="954"/>
      <c r="G460" s="954"/>
      <c r="H460" s="954"/>
      <c r="I460" s="954"/>
      <c r="J460" s="955"/>
      <c r="K460" s="953" t="s">
        <v>539</v>
      </c>
      <c r="L460" s="247">
        <v>54072</v>
      </c>
      <c r="M460" s="340">
        <f t="shared" si="70"/>
        <v>54022</v>
      </c>
      <c r="N460" s="956"/>
      <c r="O460" s="273" t="s">
        <v>856</v>
      </c>
      <c r="P460" s="957"/>
      <c r="Q460" s="25" t="s">
        <v>35</v>
      </c>
      <c r="R460" s="65" t="s">
        <v>343</v>
      </c>
    </row>
    <row r="461" spans="1:18" ht="13" thickBot="1" x14ac:dyDescent="0.3">
      <c r="A461" s="950"/>
      <c r="B461" s="951"/>
      <c r="C461" s="952"/>
      <c r="D461" s="953" t="s">
        <v>545</v>
      </c>
      <c r="E461" s="162" t="s">
        <v>1782</v>
      </c>
      <c r="F461" s="954"/>
      <c r="G461" s="954"/>
      <c r="H461" s="954"/>
      <c r="I461" s="954"/>
      <c r="J461" s="955"/>
      <c r="K461" s="953" t="s">
        <v>545</v>
      </c>
      <c r="L461" s="247">
        <v>54082</v>
      </c>
      <c r="M461" s="340">
        <f t="shared" si="70"/>
        <v>54032</v>
      </c>
      <c r="N461" s="956"/>
      <c r="O461" s="273" t="s">
        <v>856</v>
      </c>
      <c r="P461" s="957"/>
      <c r="Q461" s="25" t="s">
        <v>35</v>
      </c>
      <c r="R461" s="65" t="s">
        <v>343</v>
      </c>
    </row>
    <row r="462" spans="1:18" ht="26" x14ac:dyDescent="0.25">
      <c r="A462" s="256" t="s">
        <v>1785</v>
      </c>
      <c r="B462" s="257" t="s">
        <v>44</v>
      </c>
      <c r="C462" s="257" t="s">
        <v>1786</v>
      </c>
      <c r="D462" s="258"/>
      <c r="E462" s="308"/>
      <c r="F462" s="299"/>
      <c r="G462" s="298"/>
      <c r="H462" s="298"/>
      <c r="I462" s="298"/>
      <c r="J462" s="144"/>
      <c r="K462" s="300"/>
      <c r="L462" s="300"/>
      <c r="M462" s="348"/>
      <c r="N462" s="348"/>
      <c r="O462" s="319"/>
      <c r="P462" s="233"/>
      <c r="Q462" s="43"/>
      <c r="R462" s="42"/>
    </row>
    <row r="463" spans="1:18" x14ac:dyDescent="0.25">
      <c r="A463" s="283"/>
      <c r="B463" s="362" t="str">
        <f>+B462</f>
        <v>YRES</v>
      </c>
      <c r="C463" s="284"/>
      <c r="D463" s="285"/>
      <c r="E463" s="149" t="s">
        <v>1209</v>
      </c>
      <c r="F463" s="149" t="s">
        <v>1728</v>
      </c>
      <c r="G463" s="149"/>
      <c r="H463" s="149"/>
      <c r="I463" s="149"/>
      <c r="J463" s="150"/>
      <c r="K463" s="286"/>
      <c r="L463" s="286"/>
      <c r="M463" s="349"/>
      <c r="N463" s="349"/>
      <c r="O463" s="320"/>
      <c r="P463" s="97"/>
      <c r="Q463" s="25"/>
      <c r="R463" s="23"/>
    </row>
    <row r="464" spans="1:18" x14ac:dyDescent="0.25">
      <c r="A464" s="283"/>
      <c r="B464" s="362" t="str">
        <f t="shared" ref="B464" si="71">+B463</f>
        <v>YRES</v>
      </c>
      <c r="C464" s="284"/>
      <c r="D464" s="285"/>
      <c r="E464" s="149" t="s">
        <v>1209</v>
      </c>
      <c r="F464" s="149" t="s">
        <v>1729</v>
      </c>
      <c r="G464" s="149"/>
      <c r="H464" s="149"/>
      <c r="I464" s="149"/>
      <c r="J464" s="150"/>
      <c r="K464" s="286"/>
      <c r="L464" s="286"/>
      <c r="M464" s="349"/>
      <c r="N464" s="349"/>
      <c r="O464" s="320"/>
      <c r="P464" s="97"/>
      <c r="Q464" s="25"/>
      <c r="R464" s="23"/>
    </row>
    <row r="465" spans="1:18" x14ac:dyDescent="0.25">
      <c r="A465" s="283"/>
      <c r="B465" s="362"/>
      <c r="C465" s="284"/>
      <c r="D465" s="285"/>
      <c r="E465" s="149"/>
      <c r="F465" s="149"/>
      <c r="G465" s="149"/>
      <c r="H465" s="149"/>
      <c r="I465" s="149"/>
      <c r="J465" s="150"/>
      <c r="K465" s="286"/>
      <c r="L465" s="286"/>
      <c r="M465" s="349"/>
      <c r="N465" s="349"/>
      <c r="O465" s="320"/>
      <c r="P465" s="97"/>
      <c r="Q465" s="25"/>
      <c r="R465" s="23"/>
    </row>
    <row r="466" spans="1:18" ht="16" thickBot="1" x14ac:dyDescent="0.3">
      <c r="A466" s="283"/>
      <c r="B466" s="362"/>
      <c r="C466" s="284"/>
      <c r="D466" s="259" t="s">
        <v>54</v>
      </c>
      <c r="E466" s="875" t="s">
        <v>1789</v>
      </c>
      <c r="F466" s="151"/>
      <c r="G466" s="148"/>
      <c r="H466" s="148"/>
      <c r="I466" s="148"/>
      <c r="J466" s="150"/>
      <c r="K466" s="286" t="str">
        <f t="shared" ref="K466:K467" si="72">D466</f>
        <v>ZUR10</v>
      </c>
      <c r="L466" s="286">
        <v>59450</v>
      </c>
      <c r="M466" s="349">
        <f>L466-50</f>
        <v>59400</v>
      </c>
      <c r="N466" s="349"/>
      <c r="O466" s="320" t="s">
        <v>856</v>
      </c>
      <c r="P466" s="96"/>
      <c r="Q466" s="19" t="s">
        <v>35</v>
      </c>
      <c r="R466" s="65" t="s">
        <v>339</v>
      </c>
    </row>
    <row r="467" spans="1:18" ht="16" thickBot="1" x14ac:dyDescent="0.3">
      <c r="A467" s="283"/>
      <c r="B467" s="362"/>
      <c r="C467" s="284"/>
      <c r="D467" s="259" t="s">
        <v>55</v>
      </c>
      <c r="E467" s="875" t="s">
        <v>1790</v>
      </c>
      <c r="F467" s="151"/>
      <c r="G467" s="148"/>
      <c r="H467" s="148"/>
      <c r="I467" s="148"/>
      <c r="J467" s="150"/>
      <c r="K467" s="286" t="str">
        <f t="shared" si="72"/>
        <v>ZUR11</v>
      </c>
      <c r="L467" s="286">
        <v>59452</v>
      </c>
      <c r="M467" s="349">
        <f t="shared" ref="M467" si="73">L467-50</f>
        <v>59402</v>
      </c>
      <c r="N467" s="349"/>
      <c r="O467" s="320" t="s">
        <v>856</v>
      </c>
      <c r="P467" s="96"/>
      <c r="Q467" s="19" t="s">
        <v>35</v>
      </c>
      <c r="R467" s="65" t="s">
        <v>340</v>
      </c>
    </row>
    <row r="468" spans="1:18" ht="26" x14ac:dyDescent="0.25">
      <c r="A468" s="236" t="s">
        <v>1785</v>
      </c>
      <c r="B468" s="238" t="s">
        <v>62</v>
      </c>
      <c r="C468" s="238" t="s">
        <v>1786</v>
      </c>
      <c r="D468" s="264"/>
      <c r="E468" s="240" t="s">
        <v>1286</v>
      </c>
      <c r="F468" s="241"/>
      <c r="G468" s="242"/>
      <c r="H468" s="242"/>
      <c r="I468" s="242"/>
      <c r="J468" s="155"/>
      <c r="K468" s="243"/>
      <c r="L468" s="243"/>
      <c r="M468" s="339"/>
      <c r="N468" s="339"/>
      <c r="O468" s="272"/>
      <c r="P468" s="233"/>
      <c r="Q468" s="43"/>
      <c r="R468" s="42"/>
    </row>
    <row r="469" spans="1:18" x14ac:dyDescent="0.25">
      <c r="A469" s="244"/>
      <c r="B469" s="360" t="str">
        <f>+B468</f>
        <v>ZRES</v>
      </c>
      <c r="C469" s="245"/>
      <c r="D469" s="246"/>
      <c r="E469" s="162" t="s">
        <v>1287</v>
      </c>
      <c r="F469" s="162" t="s">
        <v>400</v>
      </c>
      <c r="G469" s="162"/>
      <c r="H469" s="162"/>
      <c r="I469" s="162"/>
      <c r="J469" s="163"/>
      <c r="K469" s="247"/>
      <c r="L469" s="247"/>
      <c r="M469" s="340"/>
      <c r="N469" s="340"/>
      <c r="O469" s="273"/>
      <c r="P469" s="97"/>
      <c r="Q469" s="25"/>
      <c r="R469" s="23"/>
    </row>
    <row r="470" spans="1:18" x14ac:dyDescent="0.25">
      <c r="A470" s="244"/>
      <c r="B470" s="360" t="str">
        <f t="shared" ref="B470:B472" si="74">+B469</f>
        <v>ZRES</v>
      </c>
      <c r="C470" s="245"/>
      <c r="D470" s="246"/>
      <c r="E470" s="162" t="s">
        <v>1287</v>
      </c>
      <c r="F470" s="162" t="s">
        <v>404</v>
      </c>
      <c r="G470" s="162"/>
      <c r="H470" s="162"/>
      <c r="I470" s="162"/>
      <c r="J470" s="163"/>
      <c r="K470" s="247"/>
      <c r="L470" s="247"/>
      <c r="M470" s="340"/>
      <c r="N470" s="340"/>
      <c r="O470" s="273"/>
      <c r="P470" s="97"/>
      <c r="Q470" s="25"/>
      <c r="R470" s="23"/>
    </row>
    <row r="471" spans="1:18" x14ac:dyDescent="0.25">
      <c r="A471" s="244"/>
      <c r="B471" s="360" t="str">
        <f t="shared" si="74"/>
        <v>ZRES</v>
      </c>
      <c r="C471" s="245"/>
      <c r="D471" s="160" t="s">
        <v>87</v>
      </c>
      <c r="E471" s="162" t="s">
        <v>1787</v>
      </c>
      <c r="F471" s="162"/>
      <c r="G471" s="162"/>
      <c r="H471" s="162"/>
      <c r="I471" s="162"/>
      <c r="J471" s="163"/>
      <c r="K471" s="160" t="s">
        <v>87</v>
      </c>
      <c r="L471" s="247">
        <v>54050</v>
      </c>
      <c r="M471" s="340">
        <f>L471-50</f>
        <v>54000</v>
      </c>
      <c r="N471" s="340"/>
      <c r="O471" s="273" t="s">
        <v>856</v>
      </c>
      <c r="P471" s="97"/>
      <c r="Q471" s="25" t="s">
        <v>35</v>
      </c>
      <c r="R471" s="65" t="s">
        <v>339</v>
      </c>
    </row>
    <row r="472" spans="1:18" ht="13" thickBot="1" x14ac:dyDescent="0.3">
      <c r="A472" s="244"/>
      <c r="B472" s="360" t="str">
        <f t="shared" si="74"/>
        <v>ZRES</v>
      </c>
      <c r="C472" s="245"/>
      <c r="D472" s="160" t="s">
        <v>88</v>
      </c>
      <c r="E472" s="162" t="s">
        <v>1788</v>
      </c>
      <c r="F472" s="162"/>
      <c r="G472" s="162"/>
      <c r="H472" s="162"/>
      <c r="I472" s="162"/>
      <c r="J472" s="163"/>
      <c r="K472" s="160" t="s">
        <v>88</v>
      </c>
      <c r="L472" s="247">
        <v>54052</v>
      </c>
      <c r="M472" s="340">
        <f t="shared" ref="M472" si="75">L472-50</f>
        <v>54002</v>
      </c>
      <c r="N472" s="340"/>
      <c r="O472" s="273" t="s">
        <v>856</v>
      </c>
      <c r="P472" s="97"/>
      <c r="Q472" s="25" t="s">
        <v>35</v>
      </c>
      <c r="R472" s="65" t="s">
        <v>340</v>
      </c>
    </row>
    <row r="473" spans="1:18" ht="26" x14ac:dyDescent="0.25">
      <c r="A473" s="256" t="s">
        <v>1785</v>
      </c>
      <c r="B473" s="257" t="s">
        <v>44</v>
      </c>
      <c r="C473" s="257" t="s">
        <v>1818</v>
      </c>
      <c r="D473" s="258"/>
      <c r="E473" s="308"/>
      <c r="F473" s="299"/>
      <c r="G473" s="298"/>
      <c r="H473" s="298"/>
      <c r="I473" s="298"/>
      <c r="J473" s="144"/>
      <c r="K473" s="300"/>
      <c r="L473" s="300"/>
      <c r="M473" s="348"/>
      <c r="N473" s="348"/>
      <c r="O473" s="319"/>
      <c r="P473" s="233"/>
      <c r="Q473" s="43"/>
      <c r="R473" s="42"/>
    </row>
    <row r="474" spans="1:18" x14ac:dyDescent="0.25">
      <c r="A474" s="283"/>
      <c r="B474" s="362" t="str">
        <f>+B473</f>
        <v>YRES</v>
      </c>
      <c r="C474" s="284"/>
      <c r="D474" s="285"/>
      <c r="E474" s="149" t="s">
        <v>1209</v>
      </c>
      <c r="F474" s="149" t="s">
        <v>1728</v>
      </c>
      <c r="G474" s="149"/>
      <c r="H474" s="149"/>
      <c r="I474" s="149"/>
      <c r="J474" s="150"/>
      <c r="K474" s="286"/>
      <c r="L474" s="286"/>
      <c r="M474" s="349"/>
      <c r="N474" s="349"/>
      <c r="O474" s="320"/>
      <c r="P474" s="97"/>
      <c r="Q474" s="25"/>
      <c r="R474" s="23"/>
    </row>
    <row r="475" spans="1:18" x14ac:dyDescent="0.25">
      <c r="A475" s="283"/>
      <c r="B475" s="362" t="str">
        <f t="shared" ref="B475" si="76">+B474</f>
        <v>YRES</v>
      </c>
      <c r="C475" s="284"/>
      <c r="D475" s="285"/>
      <c r="E475" s="149" t="s">
        <v>1209</v>
      </c>
      <c r="F475" s="149" t="s">
        <v>1729</v>
      </c>
      <c r="G475" s="149"/>
      <c r="H475" s="149"/>
      <c r="I475" s="149"/>
      <c r="J475" s="150"/>
      <c r="K475" s="286"/>
      <c r="L475" s="286"/>
      <c r="M475" s="349"/>
      <c r="N475" s="349"/>
      <c r="O475" s="320"/>
      <c r="P475" s="97"/>
      <c r="Q475" s="25"/>
      <c r="R475" s="23"/>
    </row>
    <row r="476" spans="1:18" x14ac:dyDescent="0.25">
      <c r="A476" s="283"/>
      <c r="B476" s="362"/>
      <c r="C476" s="284"/>
      <c r="D476" s="285"/>
      <c r="E476" s="149"/>
      <c r="F476" s="149"/>
      <c r="G476" s="149"/>
      <c r="H476" s="149"/>
      <c r="I476" s="149"/>
      <c r="J476" s="150"/>
      <c r="K476" s="286"/>
      <c r="L476" s="286"/>
      <c r="M476" s="349"/>
      <c r="N476" s="349"/>
      <c r="O476" s="320"/>
      <c r="P476" s="97"/>
      <c r="Q476" s="25"/>
      <c r="R476" s="23"/>
    </row>
    <row r="477" spans="1:18" ht="16" thickBot="1" x14ac:dyDescent="0.3">
      <c r="A477" s="283"/>
      <c r="B477" s="362"/>
      <c r="C477" s="284"/>
      <c r="D477" s="259" t="s">
        <v>57</v>
      </c>
      <c r="E477" s="875" t="s">
        <v>1819</v>
      </c>
      <c r="F477" s="151"/>
      <c r="G477" s="148"/>
      <c r="H477" s="148"/>
      <c r="I477" s="148"/>
      <c r="J477" s="150"/>
      <c r="K477" s="286" t="str">
        <f t="shared" ref="K477" si="77">D477</f>
        <v>ZUR13</v>
      </c>
      <c r="L477" s="286">
        <v>59456</v>
      </c>
      <c r="M477" s="349">
        <f t="shared" ref="M477" si="78">L477-50</f>
        <v>59406</v>
      </c>
      <c r="N477" s="349"/>
      <c r="O477" s="320" t="s">
        <v>856</v>
      </c>
      <c r="P477" s="96"/>
      <c r="Q477" s="19" t="s">
        <v>35</v>
      </c>
      <c r="R477" s="65" t="s">
        <v>533</v>
      </c>
    </row>
    <row r="478" spans="1:18" ht="26" x14ac:dyDescent="0.25">
      <c r="A478" s="236" t="s">
        <v>1785</v>
      </c>
      <c r="B478" s="238" t="s">
        <v>62</v>
      </c>
      <c r="C478" s="238" t="s">
        <v>1818</v>
      </c>
      <c r="D478" s="264"/>
      <c r="E478" s="240" t="s">
        <v>1286</v>
      </c>
      <c r="F478" s="241"/>
      <c r="G478" s="242"/>
      <c r="H478" s="242"/>
      <c r="I478" s="242"/>
      <c r="J478" s="155"/>
      <c r="K478" s="243"/>
      <c r="L478" s="243"/>
      <c r="M478" s="339"/>
      <c r="N478" s="339"/>
      <c r="O478" s="272"/>
      <c r="P478" s="233"/>
      <c r="Q478" s="43"/>
      <c r="R478" s="42"/>
    </row>
    <row r="479" spans="1:18" x14ac:dyDescent="0.25">
      <c r="A479" s="244"/>
      <c r="B479" s="360" t="str">
        <f>+B478</f>
        <v>ZRES</v>
      </c>
      <c r="C479" s="245"/>
      <c r="D479" s="246"/>
      <c r="E479" s="162" t="s">
        <v>1287</v>
      </c>
      <c r="F479" s="162" t="s">
        <v>400</v>
      </c>
      <c r="G479" s="162"/>
      <c r="H479" s="162"/>
      <c r="I479" s="162"/>
      <c r="J479" s="163"/>
      <c r="K479" s="247"/>
      <c r="L479" s="247"/>
      <c r="M479" s="340"/>
      <c r="N479" s="340"/>
      <c r="O479" s="273"/>
      <c r="P479" s="97"/>
      <c r="Q479" s="25"/>
      <c r="R479" s="23"/>
    </row>
    <row r="480" spans="1:18" x14ac:dyDescent="0.25">
      <c r="A480" s="244"/>
      <c r="B480" s="360" t="str">
        <f t="shared" ref="B480" si="79">+B479</f>
        <v>ZRES</v>
      </c>
      <c r="C480" s="245"/>
      <c r="D480" s="246"/>
      <c r="E480" s="162" t="s">
        <v>1287</v>
      </c>
      <c r="F480" s="162" t="s">
        <v>404</v>
      </c>
      <c r="G480" s="162"/>
      <c r="H480" s="162"/>
      <c r="I480" s="162"/>
      <c r="J480" s="163"/>
      <c r="K480" s="247"/>
      <c r="L480" s="247"/>
      <c r="M480" s="340"/>
      <c r="N480" s="340"/>
      <c r="O480" s="273"/>
      <c r="P480" s="97"/>
      <c r="Q480" s="25"/>
      <c r="R480" s="23"/>
    </row>
    <row r="481" spans="1:18" ht="13" thickBot="1" x14ac:dyDescent="0.3">
      <c r="A481" s="244"/>
      <c r="B481" s="360" t="e">
        <f>+#REF!</f>
        <v>#REF!</v>
      </c>
      <c r="C481" s="245"/>
      <c r="D481" s="160" t="s">
        <v>90</v>
      </c>
      <c r="E481" s="162" t="s">
        <v>1820</v>
      </c>
      <c r="F481" s="162"/>
      <c r="G481" s="162"/>
      <c r="H481" s="162"/>
      <c r="I481" s="162"/>
      <c r="J481" s="163"/>
      <c r="K481" s="160" t="s">
        <v>90</v>
      </c>
      <c r="L481" s="247">
        <v>54056</v>
      </c>
      <c r="M481" s="340">
        <v>54006</v>
      </c>
      <c r="N481" s="340"/>
      <c r="O481" s="273" t="s">
        <v>856</v>
      </c>
      <c r="P481" s="97"/>
      <c r="Q481" s="25" t="s">
        <v>35</v>
      </c>
      <c r="R481" s="65" t="s">
        <v>533</v>
      </c>
    </row>
    <row r="482" spans="1:18" ht="26" x14ac:dyDescent="0.25">
      <c r="A482" s="236" t="s">
        <v>1822</v>
      </c>
      <c r="B482" s="238" t="s">
        <v>62</v>
      </c>
      <c r="C482" s="238" t="s">
        <v>1821</v>
      </c>
      <c r="D482" s="264"/>
      <c r="E482" s="240" t="s">
        <v>1286</v>
      </c>
      <c r="F482" s="241"/>
      <c r="G482" s="242"/>
      <c r="H482" s="242"/>
      <c r="I482" s="242"/>
      <c r="J482" s="155"/>
      <c r="K482" s="243"/>
      <c r="L482" s="243"/>
      <c r="M482" s="339"/>
      <c r="N482" s="339"/>
      <c r="O482" s="272"/>
      <c r="P482" s="233"/>
      <c r="Q482" s="43"/>
      <c r="R482" s="42"/>
    </row>
    <row r="483" spans="1:18" x14ac:dyDescent="0.25">
      <c r="A483" s="244"/>
      <c r="B483" s="988" t="str">
        <f>+B482</f>
        <v>ZRES</v>
      </c>
      <c r="C483" s="245"/>
      <c r="D483" s="246"/>
      <c r="E483" s="162" t="s">
        <v>1287</v>
      </c>
      <c r="F483" s="162" t="s">
        <v>400</v>
      </c>
      <c r="G483" s="162"/>
      <c r="H483" s="162"/>
      <c r="I483" s="162"/>
      <c r="J483" s="163"/>
      <c r="K483" s="247"/>
      <c r="L483" s="247"/>
      <c r="M483" s="340"/>
      <c r="N483" s="340"/>
      <c r="O483" s="273"/>
      <c r="P483" s="97"/>
      <c r="Q483" s="25"/>
      <c r="R483" s="23"/>
    </row>
    <row r="484" spans="1:18" x14ac:dyDescent="0.25">
      <c r="A484" s="244"/>
      <c r="B484" s="988" t="str">
        <f t="shared" ref="B484" si="80">+B483</f>
        <v>ZRES</v>
      </c>
      <c r="C484" s="245"/>
      <c r="D484" s="246"/>
      <c r="E484" s="162" t="s">
        <v>1287</v>
      </c>
      <c r="F484" s="162" t="s">
        <v>404</v>
      </c>
      <c r="G484" s="162"/>
      <c r="H484" s="162"/>
      <c r="I484" s="162"/>
      <c r="J484" s="163"/>
      <c r="K484" s="247"/>
      <c r="L484" s="247"/>
      <c r="M484" s="340"/>
      <c r="N484" s="340"/>
      <c r="O484" s="273"/>
      <c r="P484" s="97"/>
      <c r="Q484" s="25"/>
      <c r="R484" s="23"/>
    </row>
    <row r="485" spans="1:18" x14ac:dyDescent="0.25">
      <c r="A485" s="244"/>
      <c r="B485" s="988"/>
      <c r="C485" s="245"/>
      <c r="D485" s="246"/>
      <c r="E485" s="162"/>
      <c r="F485" s="162"/>
      <c r="G485" s="162"/>
      <c r="H485" s="162"/>
      <c r="I485" s="162"/>
      <c r="J485" s="163"/>
      <c r="K485" s="247"/>
      <c r="L485" s="247"/>
      <c r="M485" s="340"/>
      <c r="N485" s="340"/>
      <c r="O485" s="273"/>
      <c r="P485" s="97"/>
      <c r="Q485" s="25"/>
      <c r="R485" s="23"/>
    </row>
    <row r="486" spans="1:18" x14ac:dyDescent="0.25">
      <c r="A486" s="244"/>
      <c r="B486" s="988"/>
      <c r="C486" s="245"/>
      <c r="D486" s="246"/>
      <c r="E486" s="162"/>
      <c r="F486" s="162"/>
      <c r="G486" s="162"/>
      <c r="H486" s="162"/>
      <c r="I486" s="162"/>
      <c r="J486" s="163"/>
      <c r="K486" s="247"/>
      <c r="L486" s="247"/>
      <c r="M486" s="340"/>
      <c r="N486" s="340"/>
      <c r="O486" s="273"/>
      <c r="P486" s="97"/>
      <c r="Q486" s="25"/>
      <c r="R486" s="23"/>
    </row>
    <row r="487" spans="1:18" ht="13" x14ac:dyDescent="0.25">
      <c r="A487" s="474"/>
      <c r="B487" s="989" t="str">
        <f>+B484</f>
        <v>ZRES</v>
      </c>
      <c r="C487" s="990"/>
      <c r="D487" s="318" t="s">
        <v>87</v>
      </c>
      <c r="E487" s="162" t="s">
        <v>1823</v>
      </c>
      <c r="F487" s="314"/>
      <c r="G487" s="315"/>
      <c r="H487" s="315"/>
      <c r="I487" s="315"/>
      <c r="J487" s="991"/>
      <c r="K487" s="992" t="str">
        <f>D487</f>
        <v>MUP10</v>
      </c>
      <c r="L487" s="247">
        <v>54050</v>
      </c>
      <c r="M487" s="993">
        <f>L487-50</f>
        <v>54000</v>
      </c>
      <c r="N487" s="993"/>
      <c r="O487" s="994" t="s">
        <v>856</v>
      </c>
      <c r="P487" s="309"/>
      <c r="Q487" s="38" t="s">
        <v>35</v>
      </c>
      <c r="R487" s="66" t="s">
        <v>1799</v>
      </c>
    </row>
    <row r="488" spans="1:18" ht="13" x14ac:dyDescent="0.25">
      <c r="A488" s="248"/>
      <c r="B488" s="482"/>
      <c r="C488" s="245"/>
      <c r="D488" s="318" t="s">
        <v>88</v>
      </c>
      <c r="E488" s="162" t="s">
        <v>1824</v>
      </c>
      <c r="F488" s="164"/>
      <c r="G488" s="160"/>
      <c r="H488" s="160"/>
      <c r="I488" s="160"/>
      <c r="J488" s="163"/>
      <c r="K488" s="992" t="str">
        <f t="shared" ref="K488:K493" si="81">D488</f>
        <v>MUP11</v>
      </c>
      <c r="L488" s="247">
        <v>54051</v>
      </c>
      <c r="M488" s="993">
        <f t="shared" ref="M488:M493" si="82">L488-50</f>
        <v>54001</v>
      </c>
      <c r="N488" s="247"/>
      <c r="O488" s="994" t="s">
        <v>856</v>
      </c>
      <c r="P488" s="63"/>
      <c r="Q488" s="38" t="s">
        <v>35</v>
      </c>
      <c r="R488" s="65" t="s">
        <v>1798</v>
      </c>
    </row>
    <row r="489" spans="1:18" ht="13" x14ac:dyDescent="0.25">
      <c r="A489" s="248"/>
      <c r="B489" s="482"/>
      <c r="C489" s="245"/>
      <c r="D489" s="318" t="s">
        <v>89</v>
      </c>
      <c r="E489" s="162" t="s">
        <v>1825</v>
      </c>
      <c r="F489" s="164"/>
      <c r="G489" s="160"/>
      <c r="H489" s="160"/>
      <c r="I489" s="160"/>
      <c r="J489" s="163"/>
      <c r="K489" s="992" t="str">
        <f t="shared" si="81"/>
        <v>MUP12</v>
      </c>
      <c r="L489" s="247">
        <v>54052</v>
      </c>
      <c r="M489" s="993">
        <f t="shared" si="82"/>
        <v>54002</v>
      </c>
      <c r="N489" s="247"/>
      <c r="O489" s="994" t="s">
        <v>856</v>
      </c>
      <c r="P489" s="63"/>
      <c r="Q489" s="38" t="s">
        <v>35</v>
      </c>
      <c r="R489" s="65" t="s">
        <v>1797</v>
      </c>
    </row>
    <row r="490" spans="1:18" ht="13" x14ac:dyDescent="0.25">
      <c r="A490" s="248"/>
      <c r="B490" s="482"/>
      <c r="C490" s="245"/>
      <c r="D490" s="318" t="s">
        <v>90</v>
      </c>
      <c r="E490" s="162" t="s">
        <v>1826</v>
      </c>
      <c r="F490" s="164"/>
      <c r="G490" s="160"/>
      <c r="H490" s="160"/>
      <c r="I490" s="160"/>
      <c r="J490" s="163"/>
      <c r="K490" s="992" t="str">
        <f t="shared" si="81"/>
        <v>MUP13</v>
      </c>
      <c r="L490" s="247">
        <v>54053</v>
      </c>
      <c r="M490" s="993">
        <f t="shared" si="82"/>
        <v>54003</v>
      </c>
      <c r="N490" s="247"/>
      <c r="O490" s="994" t="s">
        <v>856</v>
      </c>
      <c r="P490" s="63"/>
      <c r="Q490" s="38" t="s">
        <v>35</v>
      </c>
      <c r="R490" s="65" t="s">
        <v>1796</v>
      </c>
    </row>
    <row r="491" spans="1:18" ht="13" x14ac:dyDescent="0.25">
      <c r="A491" s="248"/>
      <c r="B491" s="482"/>
      <c r="C491" s="245"/>
      <c r="D491" s="318" t="s">
        <v>91</v>
      </c>
      <c r="E491" s="162" t="s">
        <v>1827</v>
      </c>
      <c r="F491" s="164"/>
      <c r="G491" s="160"/>
      <c r="H491" s="160"/>
      <c r="I491" s="160"/>
      <c r="J491" s="163"/>
      <c r="K491" s="992" t="str">
        <f t="shared" si="81"/>
        <v>MUP14</v>
      </c>
      <c r="L491" s="247">
        <v>54054</v>
      </c>
      <c r="M491" s="993">
        <f t="shared" si="82"/>
        <v>54004</v>
      </c>
      <c r="N491" s="247"/>
      <c r="O491" s="994" t="s">
        <v>856</v>
      </c>
      <c r="P491" s="63"/>
      <c r="Q491" s="38" t="s">
        <v>35</v>
      </c>
      <c r="R491" s="65" t="s">
        <v>1795</v>
      </c>
    </row>
    <row r="492" spans="1:18" ht="13" x14ac:dyDescent="0.25">
      <c r="A492" s="248"/>
      <c r="B492" s="482"/>
      <c r="C492" s="245"/>
      <c r="D492" s="318" t="s">
        <v>121</v>
      </c>
      <c r="E492" s="162" t="s">
        <v>1994</v>
      </c>
      <c r="F492" s="164"/>
      <c r="G492" s="160"/>
      <c r="H492" s="160"/>
      <c r="I492" s="160"/>
      <c r="J492" s="163"/>
      <c r="K492" s="992" t="str">
        <f t="shared" si="81"/>
        <v>MUP15</v>
      </c>
      <c r="L492" s="247">
        <v>54055</v>
      </c>
      <c r="M492" s="993">
        <f t="shared" si="82"/>
        <v>54005</v>
      </c>
      <c r="N492" s="247"/>
      <c r="O492" s="994" t="s">
        <v>856</v>
      </c>
      <c r="P492" s="63"/>
      <c r="Q492" s="38" t="s">
        <v>35</v>
      </c>
      <c r="R492" s="65" t="s">
        <v>955</v>
      </c>
    </row>
    <row r="493" spans="1:18" ht="13" x14ac:dyDescent="0.25">
      <c r="A493" s="248"/>
      <c r="B493" s="482"/>
      <c r="C493" s="245"/>
      <c r="D493" s="318" t="s">
        <v>122</v>
      </c>
      <c r="E493" s="162" t="s">
        <v>1987</v>
      </c>
      <c r="F493" s="164"/>
      <c r="G493" s="160"/>
      <c r="H493" s="160"/>
      <c r="I493" s="160"/>
      <c r="J493" s="163"/>
      <c r="K493" s="992" t="str">
        <f t="shared" si="81"/>
        <v>MUP16</v>
      </c>
      <c r="L493" s="247">
        <v>54056</v>
      </c>
      <c r="M493" s="993">
        <f t="shared" si="82"/>
        <v>54006</v>
      </c>
      <c r="N493" s="247"/>
      <c r="O493" s="994" t="s">
        <v>856</v>
      </c>
      <c r="P493" s="63"/>
      <c r="Q493" s="38" t="s">
        <v>35</v>
      </c>
      <c r="R493" s="65" t="s">
        <v>511</v>
      </c>
    </row>
    <row r="494" spans="1:18" ht="13" x14ac:dyDescent="0.25">
      <c r="A494" s="1070"/>
      <c r="B494" s="1071"/>
      <c r="C494" s="1072"/>
      <c r="D494" s="267" t="s">
        <v>537</v>
      </c>
      <c r="E494" s="162" t="s">
        <v>1992</v>
      </c>
      <c r="F494" s="161"/>
      <c r="G494" s="161"/>
      <c r="H494" s="161"/>
      <c r="I494" s="161"/>
      <c r="J494" s="266"/>
      <c r="K494" s="267" t="s">
        <v>537</v>
      </c>
      <c r="L494" s="247">
        <v>54094</v>
      </c>
      <c r="M494" s="247">
        <f>L494-50</f>
        <v>54044</v>
      </c>
      <c r="N494" s="246"/>
      <c r="O494" s="994" t="s">
        <v>856</v>
      </c>
      <c r="P494" s="1074"/>
      <c r="Q494" s="38" t="s">
        <v>35</v>
      </c>
      <c r="R494" s="1091" t="s">
        <v>344</v>
      </c>
    </row>
    <row r="495" spans="1:18" ht="13" x14ac:dyDescent="0.25">
      <c r="A495" s="1070"/>
      <c r="B495" s="1071"/>
      <c r="C495" s="1072"/>
      <c r="D495" s="267" t="s">
        <v>540</v>
      </c>
      <c r="E495" s="162" t="s">
        <v>1783</v>
      </c>
      <c r="F495" s="161"/>
      <c r="G495" s="161"/>
      <c r="H495" s="161"/>
      <c r="I495" s="161"/>
      <c r="J495" s="266"/>
      <c r="K495" s="267" t="s">
        <v>540</v>
      </c>
      <c r="L495" s="247">
        <v>54074</v>
      </c>
      <c r="M495" s="247">
        <f t="shared" ref="M495:M497" si="83">L495-50</f>
        <v>54024</v>
      </c>
      <c r="N495" s="246"/>
      <c r="O495" s="994" t="s">
        <v>856</v>
      </c>
      <c r="P495" s="1074"/>
      <c r="Q495" s="38" t="s">
        <v>35</v>
      </c>
      <c r="R495" s="1091" t="s">
        <v>344</v>
      </c>
    </row>
    <row r="496" spans="1:18" ht="13" x14ac:dyDescent="0.25">
      <c r="A496" s="1070"/>
      <c r="B496" s="1071"/>
      <c r="C496" s="1072"/>
      <c r="D496" s="267" t="s">
        <v>543</v>
      </c>
      <c r="E496" s="162" t="s">
        <v>1993</v>
      </c>
      <c r="F496" s="161"/>
      <c r="G496" s="161"/>
      <c r="H496" s="161"/>
      <c r="I496" s="161"/>
      <c r="J496" s="266"/>
      <c r="K496" s="267" t="s">
        <v>543</v>
      </c>
      <c r="L496" s="247">
        <v>54064</v>
      </c>
      <c r="M496" s="247">
        <f t="shared" si="83"/>
        <v>54014</v>
      </c>
      <c r="N496" s="246"/>
      <c r="O496" s="994" t="s">
        <v>856</v>
      </c>
      <c r="P496" s="1074"/>
      <c r="Q496" s="38" t="s">
        <v>35</v>
      </c>
      <c r="R496" s="1091" t="s">
        <v>344</v>
      </c>
    </row>
    <row r="497" spans="1:21" ht="13" x14ac:dyDescent="0.25">
      <c r="A497" s="1070"/>
      <c r="B497" s="1071"/>
      <c r="C497" s="1072"/>
      <c r="D497" s="267" t="s">
        <v>546</v>
      </c>
      <c r="E497" s="162" t="s">
        <v>1784</v>
      </c>
      <c r="F497" s="161"/>
      <c r="G497" s="161"/>
      <c r="H497" s="161"/>
      <c r="I497" s="161"/>
      <c r="J497" s="266"/>
      <c r="K497" s="267" t="s">
        <v>546</v>
      </c>
      <c r="L497" s="247">
        <v>54084</v>
      </c>
      <c r="M497" s="247">
        <f t="shared" si="83"/>
        <v>54034</v>
      </c>
      <c r="N497" s="246"/>
      <c r="O497" s="994" t="s">
        <v>856</v>
      </c>
      <c r="P497" s="1074"/>
      <c r="Q497" s="38" t="s">
        <v>35</v>
      </c>
      <c r="R497" s="1091" t="s">
        <v>344</v>
      </c>
    </row>
    <row r="498" spans="1:21" s="1089" customFormat="1" ht="13.5" thickBot="1" x14ac:dyDescent="0.3">
      <c r="A498" s="1080"/>
      <c r="B498" s="1081"/>
      <c r="C498" s="1082"/>
      <c r="D498" s="483"/>
      <c r="E498" s="798"/>
      <c r="F498" s="1083"/>
      <c r="G498" s="1083"/>
      <c r="H498" s="1083"/>
      <c r="I498" s="1083"/>
      <c r="J498" s="270"/>
      <c r="K498" s="797"/>
      <c r="L498" s="295"/>
      <c r="M498" s="295"/>
      <c r="N498" s="797"/>
      <c r="O498" s="1084"/>
      <c r="P498" s="1085"/>
      <c r="Q498" s="1086"/>
      <c r="R498" s="1090"/>
      <c r="S498" s="1087"/>
      <c r="T498" s="1088"/>
      <c r="U498" s="1088"/>
    </row>
    <row r="499" spans="1:21" s="18" customFormat="1" ht="30" customHeight="1" x14ac:dyDescent="0.3">
      <c r="A499" s="967" t="s">
        <v>1895</v>
      </c>
      <c r="B499" s="1075" t="s">
        <v>62</v>
      </c>
      <c r="C499" s="1076" t="s">
        <v>63</v>
      </c>
      <c r="D499" s="1073"/>
      <c r="E499" s="979" t="s">
        <v>1286</v>
      </c>
      <c r="F499" s="980"/>
      <c r="G499" s="954"/>
      <c r="H499" s="954"/>
      <c r="I499" s="954"/>
      <c r="J499" s="955" t="s">
        <v>13</v>
      </c>
      <c r="K499" s="981"/>
      <c r="L499" s="981"/>
      <c r="M499" s="981"/>
      <c r="N499" s="981"/>
      <c r="O499" s="1075"/>
      <c r="P499" s="1077"/>
      <c r="Q499" s="983"/>
      <c r="R499" s="984"/>
      <c r="S499" s="1078"/>
      <c r="T499" s="415" t="s">
        <v>13</v>
      </c>
      <c r="U499" s="1079" t="s">
        <v>13</v>
      </c>
    </row>
    <row r="500" spans="1:21" s="18" customFormat="1" ht="20.149999999999999" customHeight="1" x14ac:dyDescent="0.25">
      <c r="A500" s="244"/>
      <c r="B500" s="360" t="str">
        <f t="shared" ref="B500" si="84">+B499</f>
        <v>ZRES</v>
      </c>
      <c r="C500" s="245"/>
      <c r="D500" s="246"/>
      <c r="E500" s="162" t="s">
        <v>1287</v>
      </c>
      <c r="F500" s="162" t="s">
        <v>400</v>
      </c>
      <c r="G500" s="162"/>
      <c r="H500" s="162"/>
      <c r="I500" s="162"/>
      <c r="J500" s="163" t="s">
        <v>13</v>
      </c>
      <c r="K500" s="247"/>
      <c r="L500" s="247"/>
      <c r="M500" s="247"/>
      <c r="N500" s="247"/>
      <c r="O500" s="248"/>
      <c r="P500" s="24"/>
      <c r="Q500" s="25"/>
      <c r="R500" s="19"/>
      <c r="S500" s="22"/>
      <c r="T500" s="376"/>
      <c r="U500" s="377" t="s">
        <v>13</v>
      </c>
    </row>
    <row r="501" spans="1:21" s="18" customFormat="1" ht="20.149999999999999" customHeight="1" x14ac:dyDescent="0.25">
      <c r="A501" s="244"/>
      <c r="B501" s="360" t="str">
        <f t="shared" ref="B501" si="85">+B500</f>
        <v>ZRES</v>
      </c>
      <c r="C501" s="245"/>
      <c r="D501" s="246"/>
      <c r="E501" s="162" t="s">
        <v>1287</v>
      </c>
      <c r="F501" s="162" t="s">
        <v>404</v>
      </c>
      <c r="G501" s="162"/>
      <c r="H501" s="162"/>
      <c r="I501" s="162"/>
      <c r="J501" s="163" t="s">
        <v>13</v>
      </c>
      <c r="K501" s="247"/>
      <c r="L501" s="247"/>
      <c r="M501" s="247"/>
      <c r="N501" s="247"/>
      <c r="O501" s="248"/>
      <c r="P501" s="24"/>
      <c r="Q501" s="25"/>
      <c r="R501" s="19"/>
      <c r="S501" s="22"/>
      <c r="T501" s="376"/>
      <c r="U501" s="378"/>
    </row>
    <row r="502" spans="1:21" s="18" customFormat="1" ht="20.149999999999999" customHeight="1" x14ac:dyDescent="0.25">
      <c r="A502" s="244"/>
      <c r="B502" s="360" t="str">
        <f t="shared" ref="B502" si="86">+B501</f>
        <v>ZRES</v>
      </c>
      <c r="C502" s="245"/>
      <c r="D502" s="246"/>
      <c r="E502" s="162"/>
      <c r="F502" s="294"/>
      <c r="G502" s="162"/>
      <c r="H502" s="162"/>
      <c r="I502" s="162"/>
      <c r="J502" s="163" t="s">
        <v>13</v>
      </c>
      <c r="K502" s="247"/>
      <c r="L502" s="247"/>
      <c r="M502" s="247"/>
      <c r="N502" s="247"/>
      <c r="O502" s="248"/>
      <c r="P502" s="24"/>
      <c r="Q502" s="25"/>
      <c r="R502" s="19"/>
      <c r="S502" s="22"/>
      <c r="T502" s="376"/>
      <c r="U502" s="378"/>
    </row>
    <row r="503" spans="1:21" s="18" customFormat="1" ht="27.75" customHeight="1" x14ac:dyDescent="0.25">
      <c r="A503" s="244"/>
      <c r="B503" s="360" t="str">
        <f t="shared" ref="B503" si="87">+B499</f>
        <v>ZRES</v>
      </c>
      <c r="C503" s="245"/>
      <c r="D503" s="267" t="s">
        <v>363</v>
      </c>
      <c r="E503" s="250" t="s">
        <v>2067</v>
      </c>
      <c r="F503" s="251"/>
      <c r="G503" s="252"/>
      <c r="H503" s="252"/>
      <c r="I503" s="252"/>
      <c r="J503" s="163" t="s">
        <v>13</v>
      </c>
      <c r="K503" s="247" t="s">
        <v>363</v>
      </c>
      <c r="L503" s="164">
        <v>54050</v>
      </c>
      <c r="M503" s="247">
        <f>L503-50</f>
        <v>54000</v>
      </c>
      <c r="N503" s="247"/>
      <c r="O503" s="994" t="s">
        <v>856</v>
      </c>
      <c r="P503" s="63"/>
      <c r="Q503" s="19" t="s">
        <v>35</v>
      </c>
      <c r="R503" s="1039" t="s">
        <v>1896</v>
      </c>
      <c r="S503" s="927"/>
      <c r="T503" s="380" t="s">
        <v>13</v>
      </c>
      <c r="U503" s="378"/>
    </row>
    <row r="504" spans="1:21" s="18" customFormat="1" ht="30" customHeight="1" x14ac:dyDescent="0.25">
      <c r="A504" s="244"/>
      <c r="B504" s="360" t="str">
        <f t="shared" ref="B504" si="88">+B500</f>
        <v>ZRES</v>
      </c>
      <c r="C504" s="245"/>
      <c r="D504" s="267" t="s">
        <v>67</v>
      </c>
      <c r="E504" s="250" t="s">
        <v>2068</v>
      </c>
      <c r="F504" s="251"/>
      <c r="G504" s="252"/>
      <c r="H504" s="252"/>
      <c r="I504" s="252"/>
      <c r="J504" s="163" t="s">
        <v>13</v>
      </c>
      <c r="K504" s="247" t="s">
        <v>67</v>
      </c>
      <c r="L504" s="164">
        <v>54051</v>
      </c>
      <c r="M504" s="247">
        <f t="shared" ref="M504:M509" si="89">L504-50</f>
        <v>54001</v>
      </c>
      <c r="N504" s="247"/>
      <c r="O504" s="994" t="s">
        <v>856</v>
      </c>
      <c r="P504" s="63"/>
      <c r="Q504" s="19" t="s">
        <v>35</v>
      </c>
      <c r="R504" s="1039" t="s">
        <v>1897</v>
      </c>
      <c r="S504" s="927"/>
      <c r="T504" s="380" t="s">
        <v>13</v>
      </c>
      <c r="U504" s="378"/>
    </row>
    <row r="505" spans="1:21" s="18" customFormat="1" ht="27" customHeight="1" x14ac:dyDescent="0.25">
      <c r="A505" s="244"/>
      <c r="B505" s="360" t="str">
        <f t="shared" ref="B505" si="90">+B501</f>
        <v>ZRES</v>
      </c>
      <c r="C505" s="245"/>
      <c r="D505" s="267" t="s">
        <v>68</v>
      </c>
      <c r="E505" s="250" t="s">
        <v>2069</v>
      </c>
      <c r="F505" s="251"/>
      <c r="G505" s="252"/>
      <c r="H505" s="252"/>
      <c r="I505" s="252"/>
      <c r="J505" s="163" t="s">
        <v>13</v>
      </c>
      <c r="K505" s="247" t="s">
        <v>68</v>
      </c>
      <c r="L505" s="164">
        <v>54052</v>
      </c>
      <c r="M505" s="247">
        <f t="shared" si="89"/>
        <v>54002</v>
      </c>
      <c r="N505" s="247"/>
      <c r="O505" s="994" t="s">
        <v>856</v>
      </c>
      <c r="P505" s="63"/>
      <c r="Q505" s="19" t="s">
        <v>35</v>
      </c>
      <c r="R505" s="1039" t="s">
        <v>1898</v>
      </c>
      <c r="S505" s="927"/>
      <c r="T505" s="380" t="s">
        <v>13</v>
      </c>
      <c r="U505" s="378"/>
    </row>
    <row r="506" spans="1:21" s="18" customFormat="1" ht="27.75" customHeight="1" x14ac:dyDescent="0.25">
      <c r="A506" s="244"/>
      <c r="B506" s="360" t="str">
        <f>+B501</f>
        <v>ZRES</v>
      </c>
      <c r="C506" s="245"/>
      <c r="D506" s="267" t="s">
        <v>108</v>
      </c>
      <c r="E506" s="250" t="s">
        <v>2070</v>
      </c>
      <c r="F506" s="251"/>
      <c r="G506" s="252"/>
      <c r="H506" s="252"/>
      <c r="I506" s="252"/>
      <c r="J506" s="163" t="s">
        <v>13</v>
      </c>
      <c r="K506" s="247" t="s">
        <v>108</v>
      </c>
      <c r="L506" s="164">
        <v>54053</v>
      </c>
      <c r="M506" s="247">
        <f t="shared" si="89"/>
        <v>54003</v>
      </c>
      <c r="N506" s="249"/>
      <c r="O506" s="994" t="s">
        <v>856</v>
      </c>
      <c r="P506" s="24"/>
      <c r="Q506" s="19" t="s">
        <v>35</v>
      </c>
      <c r="R506" s="1039" t="s">
        <v>1899</v>
      </c>
      <c r="S506" s="927"/>
      <c r="T506" s="380" t="s">
        <v>13</v>
      </c>
      <c r="U506" s="378"/>
    </row>
    <row r="507" spans="1:21" s="18" customFormat="1" ht="27.75" customHeight="1" x14ac:dyDescent="0.25">
      <c r="A507" s="244"/>
      <c r="B507" s="360" t="str">
        <f>+B502</f>
        <v>ZRES</v>
      </c>
      <c r="C507" s="245"/>
      <c r="D507" s="267" t="s">
        <v>207</v>
      </c>
      <c r="E507" s="250" t="s">
        <v>2071</v>
      </c>
      <c r="F507" s="251"/>
      <c r="G507" s="252"/>
      <c r="H507" s="252"/>
      <c r="I507" s="252"/>
      <c r="J507" s="163" t="s">
        <v>13</v>
      </c>
      <c r="K507" s="164" t="s">
        <v>207</v>
      </c>
      <c r="L507" s="164">
        <v>54054</v>
      </c>
      <c r="M507" s="247">
        <f t="shared" si="89"/>
        <v>54004</v>
      </c>
      <c r="N507" s="249"/>
      <c r="O507" s="994" t="s">
        <v>856</v>
      </c>
      <c r="P507" s="24"/>
      <c r="Q507" s="19" t="s">
        <v>35</v>
      </c>
      <c r="R507" s="1040" t="s">
        <v>1900</v>
      </c>
      <c r="S507" s="927"/>
      <c r="T507" s="380" t="s">
        <v>13</v>
      </c>
      <c r="U507" s="378"/>
    </row>
    <row r="508" spans="1:21" s="18" customFormat="1" ht="27.75" customHeight="1" x14ac:dyDescent="0.25">
      <c r="A508" s="950"/>
      <c r="B508" s="951"/>
      <c r="C508" s="245"/>
      <c r="D508" s="267" t="s">
        <v>216</v>
      </c>
      <c r="E508" s="250" t="s">
        <v>2072</v>
      </c>
      <c r="F508" s="1006"/>
      <c r="G508" s="1007"/>
      <c r="H508" s="1007"/>
      <c r="I508" s="252"/>
      <c r="J508" s="955"/>
      <c r="K508" s="164" t="s">
        <v>216</v>
      </c>
      <c r="L508" s="164">
        <v>54055</v>
      </c>
      <c r="M508" s="247">
        <f t="shared" si="89"/>
        <v>54005</v>
      </c>
      <c r="N508" s="1008"/>
      <c r="O508" s="994" t="s">
        <v>856</v>
      </c>
      <c r="P508" s="24"/>
      <c r="Q508" s="19" t="s">
        <v>35</v>
      </c>
      <c r="R508" s="1040" t="s">
        <v>1901</v>
      </c>
      <c r="S508" s="1005"/>
      <c r="T508" s="415"/>
      <c r="U508" s="416"/>
    </row>
    <row r="509" spans="1:21" s="18" customFormat="1" ht="27.75" customHeight="1" thickBot="1" x14ac:dyDescent="0.3">
      <c r="A509" s="1296"/>
      <c r="B509" s="1297"/>
      <c r="C509" s="990"/>
      <c r="D509" s="311" t="s">
        <v>765</v>
      </c>
      <c r="E509" s="1298" t="s">
        <v>2073</v>
      </c>
      <c r="F509" s="1299"/>
      <c r="G509" s="1300"/>
      <c r="H509" s="1300"/>
      <c r="I509" s="476"/>
      <c r="J509" s="1301"/>
      <c r="K509" s="314" t="s">
        <v>765</v>
      </c>
      <c r="L509" s="314">
        <v>54056</v>
      </c>
      <c r="M509" s="992">
        <f t="shared" si="89"/>
        <v>54006</v>
      </c>
      <c r="N509" s="1302"/>
      <c r="O509" s="994" t="s">
        <v>856</v>
      </c>
      <c r="P509" s="1303"/>
      <c r="Q509" s="38" t="s">
        <v>35</v>
      </c>
      <c r="R509" s="1304" t="s">
        <v>1902</v>
      </c>
      <c r="S509" s="920"/>
      <c r="T509" s="1305"/>
      <c r="U509" s="1306"/>
    </row>
    <row r="510" spans="1:21" ht="26" x14ac:dyDescent="0.3">
      <c r="A510" s="1009" t="s">
        <v>1895</v>
      </c>
      <c r="B510" s="1038" t="s">
        <v>44</v>
      </c>
      <c r="C510" s="1010" t="s">
        <v>63</v>
      </c>
      <c r="D510" s="1011"/>
      <c r="E510" s="1012" t="s">
        <v>1903</v>
      </c>
      <c r="F510" s="1013"/>
      <c r="G510" s="1014"/>
      <c r="H510" s="1014"/>
      <c r="I510" s="1014"/>
      <c r="J510" s="1015" t="s">
        <v>13</v>
      </c>
      <c r="K510" s="1016"/>
      <c r="L510" s="1016"/>
      <c r="M510" s="1016"/>
      <c r="N510" s="1016"/>
      <c r="O510" s="382"/>
      <c r="P510" s="64"/>
      <c r="Q510" s="43"/>
      <c r="R510" s="42"/>
      <c r="S510" s="1307"/>
      <c r="T510" s="1308"/>
      <c r="U510" s="1309"/>
    </row>
    <row r="511" spans="1:21" x14ac:dyDescent="0.25">
      <c r="A511" s="1017"/>
      <c r="B511" s="1018" t="str">
        <f t="shared" ref="B511:B513" si="91">+B510</f>
        <v>YRES</v>
      </c>
      <c r="C511" s="1019"/>
      <c r="D511" s="1020"/>
      <c r="E511" s="1021" t="s">
        <v>1209</v>
      </c>
      <c r="F511" s="1021"/>
      <c r="G511" s="1021"/>
      <c r="H511" s="1021"/>
      <c r="I511" s="1021"/>
      <c r="J511" s="1022" t="s">
        <v>13</v>
      </c>
      <c r="K511" s="1023"/>
      <c r="L511" s="1023"/>
      <c r="M511" s="1023"/>
      <c r="N511" s="1023"/>
      <c r="O511" s="388"/>
      <c r="P511" s="24"/>
      <c r="Q511" s="25"/>
      <c r="R511" s="19"/>
      <c r="S511" s="1232"/>
      <c r="T511" s="1233"/>
      <c r="U511" s="1310"/>
    </row>
    <row r="512" spans="1:21" x14ac:dyDescent="0.25">
      <c r="A512" s="1017"/>
      <c r="B512" s="1018" t="str">
        <f t="shared" si="91"/>
        <v>YRES</v>
      </c>
      <c r="C512" s="1019"/>
      <c r="D512" s="1020"/>
      <c r="E512" s="1021" t="s">
        <v>1209</v>
      </c>
      <c r="F512" s="1021"/>
      <c r="G512" s="1021"/>
      <c r="H512" s="1021"/>
      <c r="I512" s="1021"/>
      <c r="J512" s="1022" t="s">
        <v>13</v>
      </c>
      <c r="K512" s="1023"/>
      <c r="L512" s="1023"/>
      <c r="M512" s="1023"/>
      <c r="N512" s="1023"/>
      <c r="O512" s="388"/>
      <c r="P512" s="24"/>
      <c r="Q512" s="25"/>
      <c r="R512" s="19"/>
      <c r="S512" s="1232"/>
      <c r="T512" s="1233"/>
      <c r="U512" s="1310"/>
    </row>
    <row r="513" spans="1:21" x14ac:dyDescent="0.25">
      <c r="A513" s="1017"/>
      <c r="B513" s="1018" t="str">
        <f t="shared" si="91"/>
        <v>YRES</v>
      </c>
      <c r="C513" s="1019"/>
      <c r="D513" s="1020"/>
      <c r="E513" s="1021"/>
      <c r="F513" s="1024"/>
      <c r="G513" s="1021"/>
      <c r="H513" s="1021"/>
      <c r="I513" s="1021"/>
      <c r="J513" s="1022" t="s">
        <v>13</v>
      </c>
      <c r="K513" s="1023"/>
      <c r="L513" s="1023"/>
      <c r="M513" s="1023"/>
      <c r="N513" s="1023"/>
      <c r="O513" s="388"/>
      <c r="P513" s="24"/>
      <c r="Q513" s="25"/>
      <c r="R513" s="19"/>
      <c r="S513" s="1232"/>
      <c r="T513" s="1233"/>
      <c r="U513" s="1310"/>
    </row>
    <row r="514" spans="1:21" ht="15.5" x14ac:dyDescent="0.25">
      <c r="A514" s="1017"/>
      <c r="B514" s="1018" t="str">
        <f t="shared" ref="B514:B516" si="92">+B510</f>
        <v>YRES</v>
      </c>
      <c r="C514" s="1019"/>
      <c r="D514" s="1025" t="s">
        <v>185</v>
      </c>
      <c r="E514" s="1026" t="s">
        <v>1904</v>
      </c>
      <c r="F514" s="1027"/>
      <c r="G514" s="1028"/>
      <c r="H514" s="1028"/>
      <c r="I514" s="1028"/>
      <c r="J514" s="1022" t="s">
        <v>13</v>
      </c>
      <c r="K514" s="1025" t="s">
        <v>185</v>
      </c>
      <c r="L514" s="1029">
        <v>59450</v>
      </c>
      <c r="M514" s="1023">
        <f>L514-50</f>
        <v>59400</v>
      </c>
      <c r="N514" s="1023"/>
      <c r="O514" s="1030" t="s">
        <v>856</v>
      </c>
      <c r="P514" s="63"/>
      <c r="Q514" s="19" t="s">
        <v>35</v>
      </c>
      <c r="R514" s="1039" t="s">
        <v>1896</v>
      </c>
      <c r="S514" s="1232"/>
      <c r="T514" s="1233"/>
      <c r="U514" s="1310"/>
    </row>
    <row r="515" spans="1:21" ht="15.5" x14ac:dyDescent="0.25">
      <c r="A515" s="1017"/>
      <c r="B515" s="1018" t="str">
        <f t="shared" si="92"/>
        <v>YRES</v>
      </c>
      <c r="C515" s="1019"/>
      <c r="D515" s="1025" t="s">
        <v>186</v>
      </c>
      <c r="E515" s="1026" t="s">
        <v>1905</v>
      </c>
      <c r="F515" s="1027"/>
      <c r="G515" s="1028"/>
      <c r="H515" s="1028"/>
      <c r="I515" s="1028"/>
      <c r="J515" s="1022" t="s">
        <v>13</v>
      </c>
      <c r="K515" s="1025" t="s">
        <v>186</v>
      </c>
      <c r="L515" s="1029">
        <v>59451</v>
      </c>
      <c r="M515" s="1023">
        <f t="shared" ref="M515:M520" si="93">L515-50</f>
        <v>59401</v>
      </c>
      <c r="N515" s="1023"/>
      <c r="O515" s="1030" t="s">
        <v>856</v>
      </c>
      <c r="P515" s="63"/>
      <c r="Q515" s="19" t="s">
        <v>35</v>
      </c>
      <c r="R515" s="1039" t="s">
        <v>1897</v>
      </c>
      <c r="S515" s="1232"/>
      <c r="T515" s="1233"/>
      <c r="U515" s="1310"/>
    </row>
    <row r="516" spans="1:21" ht="15.5" x14ac:dyDescent="0.25">
      <c r="A516" s="1017"/>
      <c r="B516" s="1018" t="str">
        <f t="shared" si="92"/>
        <v>YRES</v>
      </c>
      <c r="C516" s="1019"/>
      <c r="D516" s="1025" t="s">
        <v>187</v>
      </c>
      <c r="E516" s="1026" t="s">
        <v>1906</v>
      </c>
      <c r="F516" s="1027"/>
      <c r="G516" s="1028"/>
      <c r="H516" s="1028"/>
      <c r="I516" s="1028"/>
      <c r="J516" s="1022" t="s">
        <v>13</v>
      </c>
      <c r="K516" s="1025" t="s">
        <v>187</v>
      </c>
      <c r="L516" s="1029">
        <v>59452</v>
      </c>
      <c r="M516" s="1023">
        <f t="shared" si="93"/>
        <v>59402</v>
      </c>
      <c r="N516" s="1023"/>
      <c r="O516" s="1030" t="s">
        <v>856</v>
      </c>
      <c r="P516" s="63"/>
      <c r="Q516" s="19" t="s">
        <v>35</v>
      </c>
      <c r="R516" s="1039" t="s">
        <v>1898</v>
      </c>
      <c r="S516" s="1232"/>
      <c r="T516" s="1233"/>
      <c r="U516" s="1310"/>
    </row>
    <row r="517" spans="1:21" ht="15.5" x14ac:dyDescent="0.25">
      <c r="A517" s="1017"/>
      <c r="B517" s="1018" t="str">
        <f>+B512</f>
        <v>YRES</v>
      </c>
      <c r="C517" s="1019"/>
      <c r="D517" s="1025" t="s">
        <v>188</v>
      </c>
      <c r="E517" s="1026" t="s">
        <v>1907</v>
      </c>
      <c r="F517" s="1027"/>
      <c r="G517" s="1028"/>
      <c r="H517" s="1028"/>
      <c r="I517" s="1028"/>
      <c r="J517" s="1022" t="s">
        <v>13</v>
      </c>
      <c r="K517" s="1025" t="s">
        <v>188</v>
      </c>
      <c r="L517" s="1029">
        <v>59453</v>
      </c>
      <c r="M517" s="1023">
        <f t="shared" si="93"/>
        <v>59403</v>
      </c>
      <c r="N517" s="1031"/>
      <c r="O517" s="1030" t="s">
        <v>856</v>
      </c>
      <c r="P517" s="24"/>
      <c r="Q517" s="19" t="s">
        <v>35</v>
      </c>
      <c r="R517" s="1039" t="s">
        <v>1899</v>
      </c>
      <c r="S517" s="1232"/>
      <c r="T517" s="1233"/>
      <c r="U517" s="1310"/>
    </row>
    <row r="518" spans="1:21" ht="15.5" x14ac:dyDescent="0.25">
      <c r="A518" s="1017"/>
      <c r="B518" s="1018" t="str">
        <f>+B513</f>
        <v>YRES</v>
      </c>
      <c r="C518" s="1019"/>
      <c r="D518" s="1025" t="s">
        <v>183</v>
      </c>
      <c r="E518" s="1026" t="s">
        <v>1908</v>
      </c>
      <c r="F518" s="1027"/>
      <c r="G518" s="1028"/>
      <c r="H518" s="1028"/>
      <c r="I518" s="1028"/>
      <c r="J518" s="1022" t="s">
        <v>13</v>
      </c>
      <c r="K518" s="1025" t="s">
        <v>183</v>
      </c>
      <c r="L518" s="1029">
        <v>59454</v>
      </c>
      <c r="M518" s="1023">
        <f t="shared" si="93"/>
        <v>59404</v>
      </c>
      <c r="N518" s="1031"/>
      <c r="O518" s="1030" t="s">
        <v>856</v>
      </c>
      <c r="P518" s="24"/>
      <c r="Q518" s="19" t="s">
        <v>35</v>
      </c>
      <c r="R518" s="1040" t="s">
        <v>1900</v>
      </c>
      <c r="S518" s="1232"/>
      <c r="T518" s="1233"/>
      <c r="U518" s="1310"/>
    </row>
    <row r="519" spans="1:21" ht="15.5" x14ac:dyDescent="0.25">
      <c r="A519" s="1032"/>
      <c r="B519" s="1033"/>
      <c r="C519" s="1019"/>
      <c r="D519" s="1025" t="s">
        <v>687</v>
      </c>
      <c r="E519" s="1026" t="s">
        <v>1909</v>
      </c>
      <c r="F519" s="1034"/>
      <c r="G519" s="1035"/>
      <c r="H519" s="1035"/>
      <c r="I519" s="1028"/>
      <c r="J519" s="1036"/>
      <c r="K519" s="1025" t="s">
        <v>687</v>
      </c>
      <c r="L519" s="1029">
        <v>59455</v>
      </c>
      <c r="M519" s="1023">
        <f t="shared" si="93"/>
        <v>59405</v>
      </c>
      <c r="N519" s="1037"/>
      <c r="O519" s="1030" t="s">
        <v>856</v>
      </c>
      <c r="P519" s="24"/>
      <c r="Q519" s="19" t="s">
        <v>35</v>
      </c>
      <c r="R519" s="1040" t="s">
        <v>1901</v>
      </c>
      <c r="S519" s="1232"/>
      <c r="T519" s="1233"/>
      <c r="U519" s="1310"/>
    </row>
    <row r="520" spans="1:21" ht="16" thickBot="1" x14ac:dyDescent="0.3">
      <c r="A520" s="1311"/>
      <c r="B520" s="1312"/>
      <c r="C520" s="1313"/>
      <c r="D520" s="1314" t="s">
        <v>762</v>
      </c>
      <c r="E520" s="1315" t="s">
        <v>1910</v>
      </c>
      <c r="F520" s="1316"/>
      <c r="G520" s="1317"/>
      <c r="H520" s="1317"/>
      <c r="I520" s="1318"/>
      <c r="J520" s="1319"/>
      <c r="K520" s="1314" t="s">
        <v>762</v>
      </c>
      <c r="L520" s="1320">
        <v>59456</v>
      </c>
      <c r="M520" s="1321">
        <f t="shared" si="93"/>
        <v>59406</v>
      </c>
      <c r="N520" s="1322"/>
      <c r="O520" s="1323" t="s">
        <v>856</v>
      </c>
      <c r="P520" s="51"/>
      <c r="Q520" s="52" t="s">
        <v>35</v>
      </c>
      <c r="R520" s="1324" t="s">
        <v>1902</v>
      </c>
      <c r="S520" s="1087"/>
      <c r="T520" s="1088"/>
      <c r="U520" s="1325"/>
    </row>
    <row r="521" spans="1:21" s="18" customFormat="1" ht="30" customHeight="1" x14ac:dyDescent="0.3">
      <c r="A521" s="967" t="s">
        <v>2582</v>
      </c>
      <c r="B521" s="1075" t="s">
        <v>62</v>
      </c>
      <c r="C521" s="1076" t="s">
        <v>2577</v>
      </c>
      <c r="D521" s="1073"/>
      <c r="E521" s="979" t="s">
        <v>2583</v>
      </c>
      <c r="F521" s="980"/>
      <c r="G521" s="954"/>
      <c r="H521" s="954"/>
      <c r="I521" s="954"/>
      <c r="J521" s="955" t="s">
        <v>13</v>
      </c>
      <c r="K521" s="981"/>
      <c r="L521" s="981"/>
      <c r="M521" s="981"/>
      <c r="N521" s="981"/>
      <c r="O521" s="1075"/>
      <c r="P521" s="1077"/>
      <c r="Q521" s="983"/>
      <c r="R521" s="984"/>
      <c r="S521" s="1078"/>
      <c r="T521" s="415" t="s">
        <v>13</v>
      </c>
      <c r="U521" s="1079" t="s">
        <v>13</v>
      </c>
    </row>
    <row r="522" spans="1:21" s="18" customFormat="1" ht="20.149999999999999" customHeight="1" x14ac:dyDescent="0.25">
      <c r="A522" s="244"/>
      <c r="B522" s="360" t="str">
        <f t="shared" ref="B522:B524" si="94">+B521</f>
        <v>ZRES</v>
      </c>
      <c r="C522" s="245"/>
      <c r="D522" s="246"/>
      <c r="E522" s="162" t="s">
        <v>2584</v>
      </c>
      <c r="F522" s="162" t="s">
        <v>2581</v>
      </c>
      <c r="G522" s="162"/>
      <c r="H522" s="162"/>
      <c r="I522" s="162"/>
      <c r="J522" s="163" t="s">
        <v>13</v>
      </c>
      <c r="K522" s="247"/>
      <c r="L522" s="247"/>
      <c r="M522" s="247"/>
      <c r="N522" s="247"/>
      <c r="O522" s="248"/>
      <c r="P522" s="24"/>
      <c r="Q522" s="25"/>
      <c r="R522" s="19"/>
      <c r="S522" s="22"/>
      <c r="T522" s="376"/>
      <c r="U522" s="377" t="s">
        <v>13</v>
      </c>
    </row>
    <row r="523" spans="1:21" s="18" customFormat="1" ht="20.149999999999999" customHeight="1" x14ac:dyDescent="0.25">
      <c r="A523" s="244"/>
      <c r="B523" s="360" t="str">
        <f t="shared" si="94"/>
        <v>ZRES</v>
      </c>
      <c r="C523" s="245"/>
      <c r="D523" s="246"/>
      <c r="E523" s="162" t="s">
        <v>2585</v>
      </c>
      <c r="F523" s="162" t="s">
        <v>2581</v>
      </c>
      <c r="G523" s="162"/>
      <c r="H523" s="162"/>
      <c r="I523" s="162"/>
      <c r="J523" s="163" t="s">
        <v>13</v>
      </c>
      <c r="K523" s="247"/>
      <c r="L523" s="247"/>
      <c r="M523" s="247"/>
      <c r="N523" s="247"/>
      <c r="O523" s="248"/>
      <c r="P523" s="24"/>
      <c r="Q523" s="25"/>
      <c r="R523" s="19"/>
      <c r="S523" s="22"/>
      <c r="T523" s="376"/>
      <c r="U523" s="378"/>
    </row>
    <row r="524" spans="1:21" s="18" customFormat="1" ht="20.149999999999999" customHeight="1" x14ac:dyDescent="0.25">
      <c r="A524" s="244"/>
      <c r="B524" s="360" t="str">
        <f t="shared" si="94"/>
        <v>ZRES</v>
      </c>
      <c r="C524" s="245"/>
      <c r="D524" s="246"/>
      <c r="E524" s="162"/>
      <c r="F524" s="294"/>
      <c r="G524" s="162"/>
      <c r="H524" s="162"/>
      <c r="I524" s="162"/>
      <c r="J524" s="163" t="s">
        <v>13</v>
      </c>
      <c r="K524" s="247"/>
      <c r="L524" s="247"/>
      <c r="M524" s="247"/>
      <c r="N524" s="247"/>
      <c r="O524" s="248"/>
      <c r="P524" s="24"/>
      <c r="Q524" s="25"/>
      <c r="R524" s="19"/>
      <c r="S524" s="22"/>
      <c r="T524" s="376"/>
      <c r="U524" s="378"/>
    </row>
    <row r="525" spans="1:21" s="18" customFormat="1" ht="27.75" customHeight="1" x14ac:dyDescent="0.25">
      <c r="A525" s="244"/>
      <c r="B525" s="360" t="str">
        <f t="shared" ref="B525" si="95">+B521</f>
        <v>ZRES</v>
      </c>
      <c r="C525" s="245"/>
      <c r="D525" s="267" t="s">
        <v>363</v>
      </c>
      <c r="E525" s="250" t="s">
        <v>2580</v>
      </c>
      <c r="F525" s="251"/>
      <c r="G525" s="252"/>
      <c r="H525" s="252"/>
      <c r="I525" s="252"/>
      <c r="J525" s="163" t="s">
        <v>13</v>
      </c>
      <c r="K525" s="247" t="s">
        <v>363</v>
      </c>
      <c r="L525" s="164">
        <v>54050</v>
      </c>
      <c r="M525" s="247">
        <f>L525-50</f>
        <v>54000</v>
      </c>
      <c r="N525" s="247"/>
      <c r="O525" s="317" t="s">
        <v>2578</v>
      </c>
      <c r="P525" s="63"/>
      <c r="Q525" s="19" t="s">
        <v>35</v>
      </c>
      <c r="R525" s="1040" t="s">
        <v>2579</v>
      </c>
      <c r="S525" s="927"/>
      <c r="T525" s="380" t="s">
        <v>13</v>
      </c>
      <c r="U525" s="378"/>
    </row>
  </sheetData>
  <autoFilter ref="A1:X270" xr:uid="{00000000-0009-0000-0000-000005000000}"/>
  <customSheetViews>
    <customSheetView guid="{92D1ECB0-AC22-4999-9424-31B2606DD40A}" scale="75" colorId="18" outlineSymbols="0" zeroValues="0" fitToPage="1" showAutoFilter="1" showRuler="0">
      <pane ySplit="1" topLeftCell="A42" activePane="bottomLeft" state="frozen"/>
      <selection pane="bottomLeft" activeCell="H50" sqref="H50"/>
      <pageMargins left="0.22" right="0.2" top="0.31" bottom="0.3" header="0.4921259845" footer="0.4921259845"/>
      <pageSetup paperSize="9" scale="46" orientation="landscape" r:id="rId1"/>
      <headerFooter alignWithMargins="0"/>
      <autoFilter ref="A1:Y237" xr:uid="{583B2010-D13B-4558-A722-CDC6A3DBCE44}"/>
    </customSheetView>
    <customSheetView guid="{F9399BF5-C558-4197-8981-6EA5383DA6C9}" scale="70" colorId="18" outlineSymbols="0" zeroValues="0" fitToPage="1" showAutoFilter="1" showRuler="0" topLeftCell="C1">
      <pane ySplit="1" topLeftCell="A205" activePane="bottomLeft" state="frozen"/>
      <selection pane="bottomLeft" activeCell="M221" sqref="M221"/>
      <pageMargins left="0.22" right="0.2" top="0.31" bottom="0.3" header="0.4921259845" footer="0.4921259845"/>
      <pageSetup paperSize="9" scale="46" orientation="landscape" r:id="rId2"/>
      <headerFooter alignWithMargins="0"/>
      <autoFilter ref="A1:Y220" xr:uid="{2B82321A-8637-4DFF-9300-D8F9AF234A30}"/>
    </customSheetView>
    <customSheetView guid="{F101381E-30CB-4E11-AE9E-009A596841C5}" scale="70" colorId="18" outlineSymbols="0" zeroValues="0" fitToPage="1" showAutoFilter="1" showRuler="0">
      <selection activeCell="G31" sqref="G31"/>
      <pageMargins left="0.22" right="0.2" top="0.31" bottom="0.3" header="0.4921259845" footer="0.4921259845"/>
      <pageSetup paperSize="9" scale="46" orientation="landscape" r:id="rId3"/>
      <headerFooter alignWithMargins="0"/>
      <autoFilter ref="A1:Y219" xr:uid="{3243251B-8745-4E2A-84BF-9B998C247032}"/>
    </customSheetView>
    <customSheetView guid="{44BECCF9-787D-4E98-B88B-E312B76A13BB}" colorId="18" outlineSymbols="0" zeroValues="0" fitToPage="1" showAutoFilter="1" showRuler="0">
      <pane ySplit="1" topLeftCell="A158" activePane="bottomLeft" state="frozen"/>
      <selection pane="bottomLeft" activeCell="E1" sqref="E1:E1048576"/>
      <pageMargins left="0.22" right="0.2" top="0.31" bottom="0.3" header="0.4921259845" footer="0.4921259845"/>
      <pageSetup paperSize="9" scale="46" orientation="landscape" r:id="rId4"/>
      <headerFooter alignWithMargins="0"/>
      <autoFilter ref="A1:X190" xr:uid="{ACC74C31-7686-49FB-8919-A6C09E2202D7}"/>
    </customSheetView>
    <customSheetView guid="{51C751C0-424F-49E7-A9F7-873629296A44}" scale="70" colorId="18" outlineSymbols="0" zeroValues="0" fitToPage="1" showAutoFilter="1" showRuler="0" topLeftCell="M1">
      <pane ySplit="1" topLeftCell="A77" activePane="bottomLeft"/>
      <selection pane="bottomLeft" activeCell="R99" sqref="R99"/>
      <pageMargins left="0.22" right="0.2" top="0.31" bottom="0.3" header="0.4921259845" footer="0.4921259845"/>
      <pageSetup paperSize="9" scale="46" orientation="landscape" r:id="rId5"/>
      <headerFooter alignWithMargins="0"/>
      <autoFilter ref="B1:AF1" xr:uid="{37838FF5-BF80-484A-96BC-1508B3E97654}"/>
    </customSheetView>
    <customSheetView guid="{16EAF17B-C189-40FB-8918-277CBE57F19A}" scale="70" colorId="18" outlineSymbols="0" zeroValues="0" fitToPage="1" showAutoFilter="1" showRuler="0" topLeftCell="A6">
      <pane ySplit="2" topLeftCell="A565" activePane="bottomLeft"/>
      <selection pane="bottomLeft" activeCell="E577" sqref="E577"/>
      <pageMargins left="0.22" right="0.2" top="0.31" bottom="0.3" header="0.4921259845" footer="0.4921259845"/>
      <pageSetup paperSize="9" scale="46" orientation="landscape" r:id="rId6"/>
      <headerFooter alignWithMargins="0"/>
      <autoFilter ref="B1:AC1" xr:uid="{315C0E5F-56F8-4F5F-BF9F-2A9741718429}"/>
    </customSheetView>
    <customSheetView guid="{DA95A35F-A8C7-48AC-B003-59FEC8082E6F}" colorId="18" outlineSymbols="0" zeroValues="0" fitToPage="1" showAutoFilter="1" showRuler="0">
      <pane ySplit="1" topLeftCell="A57" activePane="bottomLeft" state="frozen"/>
      <selection pane="bottomLeft" activeCell="A57" sqref="A57"/>
      <pageMargins left="0.22" right="0.2" top="0.31" bottom="0.3" header="0.4921259845" footer="0.4921259845"/>
      <pageSetup paperSize="9" scale="46" orientation="landscape" r:id="rId7"/>
      <headerFooter alignWithMargins="0"/>
      <autoFilter ref="A1:Y219" xr:uid="{7E6CC275-22E7-4333-BD13-23BB2F982FCC}"/>
    </customSheetView>
    <customSheetView guid="{C0B84FBE-EB6E-4027-B228-570D94336DFB}" colorId="18" outlineSymbols="0" zeroValues="0" fitToPage="1" showAutoFilter="1" showRuler="0">
      <pane ySplit="1" topLeftCell="A57" activePane="bottomLeft" state="frozen"/>
      <selection pane="bottomLeft" activeCell="A57" sqref="A57"/>
      <pageMargins left="0.22" right="0.2" top="0.31" bottom="0.3" header="0.4921259845" footer="0.4921259845"/>
      <pageSetup paperSize="9" scale="46" orientation="landscape" r:id="rId8"/>
      <headerFooter alignWithMargins="0"/>
      <autoFilter ref="A1:Y220" xr:uid="{33A4DBC6-D8DA-4BB8-9400-8D83E2CC5547}"/>
    </customSheetView>
    <customSheetView guid="{C07EB75E-6864-46D3-80F3-F13953DE137B}" colorId="18" outlineSymbols="0" zeroValues="0" fitToPage="1" showAutoFilter="1" showRuler="0">
      <pane ySplit="1" topLeftCell="A158" activePane="bottomLeft" state="frozen"/>
      <selection pane="bottomLeft" activeCell="E1" sqref="E1:E1048576"/>
      <pageMargins left="0.22" right="0.2" top="0.31" bottom="0.3" header="0.4921259845" footer="0.4921259845"/>
      <pageSetup paperSize="9" scale="46" orientation="landscape" r:id="rId9"/>
      <headerFooter alignWithMargins="0"/>
      <autoFilter ref="A1:Y237" xr:uid="{E83F0D81-CDDB-46B7-B778-AAA70033FC66}"/>
    </customSheetView>
  </customSheetViews>
  <mergeCells count="1">
    <mergeCell ref="V1:X1"/>
  </mergeCells>
  <hyperlinks>
    <hyperlink ref="Q1" location="'Code Appli '!A1" display="Code Application (cf feuille)" xr:uid="{00000000-0004-0000-0500-000000000000}"/>
  </hyperlinks>
  <pageMargins left="0.22" right="0.2" top="0.31" bottom="0.3" header="0.4921259845" footer="0.4921259845"/>
  <pageSetup paperSize="9" scale="10" orientation="landscape" r:id="rId10"/>
  <headerFooter alignWithMargins="0">
    <oddFooter>&amp;C&amp;1#&amp;"Calibri"&amp;10&amp;K000000Usage Interne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4"/>
  <sheetViews>
    <sheetView topLeftCell="B80" workbookViewId="0">
      <selection activeCell="E101" sqref="E101"/>
    </sheetView>
  </sheetViews>
  <sheetFormatPr defaultColWidth="10.90625" defaultRowHeight="12.5" x14ac:dyDescent="0.25"/>
  <cols>
    <col min="1" max="1" width="20.54296875" customWidth="1"/>
    <col min="2" max="2" width="18.1796875" customWidth="1"/>
    <col min="3" max="3" width="30" customWidth="1"/>
    <col min="4" max="4" width="11.26953125" customWidth="1"/>
    <col min="5" max="5" width="32.81640625" customWidth="1"/>
    <col min="6" max="6" width="19.26953125" bestFit="1" customWidth="1"/>
    <col min="7" max="7" width="18" customWidth="1"/>
    <col min="8" max="8" width="14.7265625" customWidth="1"/>
    <col min="9" max="9" width="16" style="1486" customWidth="1"/>
    <col min="10" max="10" width="15.7265625" customWidth="1"/>
    <col min="11" max="11" width="26.453125" bestFit="1" customWidth="1"/>
    <col min="12" max="12" width="20" bestFit="1" customWidth="1"/>
    <col min="13" max="13" width="13" bestFit="1" customWidth="1"/>
    <col min="14" max="14" width="12.453125" customWidth="1"/>
    <col min="15" max="15" width="64.81640625" customWidth="1"/>
    <col min="16" max="16" width="59.1796875" customWidth="1"/>
    <col min="17" max="17" width="64.81640625" customWidth="1"/>
    <col min="18" max="18" width="28.81640625" customWidth="1"/>
    <col min="19" max="19" width="25.26953125" customWidth="1"/>
    <col min="20" max="20" width="37.1796875" customWidth="1"/>
    <col min="21" max="21" width="37.453125" customWidth="1"/>
    <col min="22" max="22" width="33" customWidth="1"/>
    <col min="23" max="23" width="33" bestFit="1" customWidth="1"/>
  </cols>
  <sheetData>
    <row r="1" spans="1:18" s="8" customFormat="1" ht="39.5" thickBot="1" x14ac:dyDescent="0.35">
      <c r="A1" s="37" t="s">
        <v>15</v>
      </c>
      <c r="B1" s="36" t="s">
        <v>16</v>
      </c>
      <c r="C1" s="30" t="s">
        <v>2</v>
      </c>
      <c r="D1" s="32" t="s">
        <v>1972</v>
      </c>
      <c r="E1" s="32" t="s">
        <v>6</v>
      </c>
      <c r="F1" s="34" t="s">
        <v>7</v>
      </c>
      <c r="G1" s="32" t="s">
        <v>1867</v>
      </c>
      <c r="H1" s="34" t="s">
        <v>94</v>
      </c>
      <c r="I1" s="1092" t="s">
        <v>18</v>
      </c>
      <c r="J1" s="35" t="s">
        <v>19</v>
      </c>
      <c r="K1" s="34" t="s">
        <v>9</v>
      </c>
      <c r="L1" s="34" t="s">
        <v>898</v>
      </c>
      <c r="M1" s="32" t="s">
        <v>912</v>
      </c>
      <c r="N1" s="7" t="s">
        <v>3</v>
      </c>
      <c r="O1" s="34" t="s">
        <v>20</v>
      </c>
      <c r="P1" s="34" t="s">
        <v>982</v>
      </c>
      <c r="Q1" s="33" t="s">
        <v>11</v>
      </c>
    </row>
    <row r="2" spans="1:18" s="18" customFormat="1" ht="14.25" customHeight="1" x14ac:dyDescent="0.3">
      <c r="A2" s="996" t="s">
        <v>1842</v>
      </c>
      <c r="B2" s="114" t="s">
        <v>44</v>
      </c>
      <c r="C2" s="115" t="s">
        <v>1604</v>
      </c>
      <c r="D2" s="116"/>
      <c r="E2" s="1146" t="s">
        <v>1842</v>
      </c>
      <c r="F2" s="117"/>
      <c r="G2" s="117"/>
      <c r="H2" s="118"/>
      <c r="I2" s="1479"/>
      <c r="J2" s="120"/>
      <c r="K2" s="122" t="s">
        <v>1845</v>
      </c>
      <c r="L2" s="122"/>
      <c r="M2" s="997"/>
      <c r="N2" s="998"/>
      <c r="O2" s="573"/>
      <c r="P2" s="573"/>
      <c r="Q2" s="574"/>
    </row>
    <row r="3" spans="1:18" s="18" customFormat="1" ht="30.75" customHeight="1" x14ac:dyDescent="0.25">
      <c r="A3" s="123"/>
      <c r="B3" s="124"/>
      <c r="C3" s="125"/>
      <c r="D3" s="126"/>
      <c r="E3" s="199" t="s">
        <v>1843</v>
      </c>
      <c r="F3" s="177" t="s">
        <v>93</v>
      </c>
      <c r="G3" s="126"/>
      <c r="H3" s="127">
        <v>1</v>
      </c>
      <c r="I3" s="1145" t="s">
        <v>2128</v>
      </c>
      <c r="J3" s="129"/>
      <c r="K3" s="131"/>
      <c r="L3" s="131"/>
      <c r="M3" s="999"/>
      <c r="N3" s="1000"/>
      <c r="O3" s="65"/>
      <c r="P3" s="561"/>
      <c r="Q3" s="562"/>
    </row>
    <row r="4" spans="1:18" s="18" customFormat="1" ht="30.75" customHeight="1" x14ac:dyDescent="0.25">
      <c r="A4" s="123"/>
      <c r="B4" s="124"/>
      <c r="C4" s="125"/>
      <c r="D4" s="126"/>
      <c r="E4" s="199" t="s">
        <v>1844</v>
      </c>
      <c r="F4" s="177" t="s">
        <v>93</v>
      </c>
      <c r="G4" s="126"/>
      <c r="H4" s="127">
        <v>1</v>
      </c>
      <c r="I4" s="1145" t="s">
        <v>2127</v>
      </c>
      <c r="J4" s="129"/>
      <c r="K4" s="131"/>
      <c r="L4" s="131"/>
      <c r="M4" s="999"/>
      <c r="N4" s="1000"/>
      <c r="O4" s="65"/>
      <c r="P4" s="561"/>
      <c r="Q4" s="562"/>
    </row>
    <row r="5" spans="1:18" s="18" customFormat="1" ht="15.5" x14ac:dyDescent="0.35">
      <c r="A5" s="134"/>
      <c r="B5" s="135"/>
      <c r="C5" s="135"/>
      <c r="D5" s="912" t="s">
        <v>54</v>
      </c>
      <c r="E5" s="495" t="s">
        <v>1851</v>
      </c>
      <c r="F5" s="496"/>
      <c r="G5" s="497">
        <v>1000</v>
      </c>
      <c r="H5" s="496"/>
      <c r="I5" s="1480" t="s">
        <v>2003</v>
      </c>
      <c r="J5" s="496"/>
      <c r="K5" s="498"/>
      <c r="L5" s="498"/>
      <c r="M5" s="1001"/>
      <c r="N5" s="93" t="s">
        <v>1847</v>
      </c>
      <c r="O5" s="65" t="s">
        <v>1846</v>
      </c>
      <c r="P5" s="561" t="s">
        <v>1840</v>
      </c>
      <c r="Q5" s="563"/>
    </row>
    <row r="6" spans="1:18" s="18" customFormat="1" ht="15.5" x14ac:dyDescent="0.35">
      <c r="A6" s="123"/>
      <c r="B6" s="124"/>
      <c r="C6" s="124" t="s">
        <v>1932</v>
      </c>
      <c r="D6" s="502" t="s">
        <v>55</v>
      </c>
      <c r="E6" s="137" t="s">
        <v>1866</v>
      </c>
      <c r="F6" s="138"/>
      <c r="G6" s="136">
        <v>50</v>
      </c>
      <c r="H6" s="138"/>
      <c r="I6" s="1481" t="s">
        <v>2001</v>
      </c>
      <c r="J6" s="138"/>
      <c r="K6" s="326"/>
      <c r="L6" s="326"/>
      <c r="M6" s="1001"/>
      <c r="N6" s="93" t="s">
        <v>1868</v>
      </c>
      <c r="O6" s="65" t="s">
        <v>1869</v>
      </c>
      <c r="P6" s="561" t="s">
        <v>1870</v>
      </c>
      <c r="Q6" s="563"/>
    </row>
    <row r="7" spans="1:18" s="87" customFormat="1" ht="15.5" x14ac:dyDescent="0.35">
      <c r="A7" s="1042"/>
      <c r="B7" s="324"/>
      <c r="C7" s="324"/>
      <c r="D7" s="1043" t="s">
        <v>56</v>
      </c>
      <c r="E7" s="1044" t="s">
        <v>1923</v>
      </c>
      <c r="F7" s="1045"/>
      <c r="G7" s="1056">
        <v>500</v>
      </c>
      <c r="H7" s="1045"/>
      <c r="I7" s="1482" t="s">
        <v>1998</v>
      </c>
      <c r="J7" s="1045"/>
      <c r="K7" s="1046"/>
      <c r="L7" s="1046"/>
      <c r="M7" s="1047"/>
      <c r="N7" s="334" t="s">
        <v>1924</v>
      </c>
      <c r="O7" s="801" t="s">
        <v>1925</v>
      </c>
      <c r="P7" s="855" t="s">
        <v>1926</v>
      </c>
      <c r="Q7" s="563"/>
      <c r="R7" s="18"/>
    </row>
    <row r="8" spans="1:18" s="18" customFormat="1" ht="15.5" x14ac:dyDescent="0.35">
      <c r="A8" s="123"/>
      <c r="B8" s="124"/>
      <c r="C8" s="124"/>
      <c r="D8" s="502" t="s">
        <v>57</v>
      </c>
      <c r="E8" s="137" t="s">
        <v>1927</v>
      </c>
      <c r="F8" s="138"/>
      <c r="G8" s="136">
        <v>200</v>
      </c>
      <c r="H8" s="138"/>
      <c r="I8" s="1481" t="s">
        <v>1997</v>
      </c>
      <c r="J8" s="138"/>
      <c r="K8" s="326"/>
      <c r="L8" s="326"/>
      <c r="M8" s="1050"/>
      <c r="N8" s="93" t="s">
        <v>1928</v>
      </c>
      <c r="O8" s="65" t="s">
        <v>1925</v>
      </c>
      <c r="P8" s="561" t="s">
        <v>1926</v>
      </c>
      <c r="Q8" s="562"/>
    </row>
    <row r="9" spans="1:18" s="18" customFormat="1" ht="15.5" x14ac:dyDescent="0.35">
      <c r="A9" s="1042"/>
      <c r="B9" s="324"/>
      <c r="C9" s="324" t="s">
        <v>1971</v>
      </c>
      <c r="D9" s="1043" t="s">
        <v>58</v>
      </c>
      <c r="E9" s="1044" t="s">
        <v>1933</v>
      </c>
      <c r="F9" s="1045"/>
      <c r="G9" s="1049">
        <v>10</v>
      </c>
      <c r="H9" s="1045"/>
      <c r="I9" s="1482" t="s">
        <v>2004</v>
      </c>
      <c r="J9" s="1045"/>
      <c r="K9" s="1046"/>
      <c r="L9" s="1046"/>
      <c r="M9" s="1047"/>
      <c r="N9" s="334" t="s">
        <v>1934</v>
      </c>
      <c r="O9" s="801" t="s">
        <v>1935</v>
      </c>
      <c r="P9" s="855" t="s">
        <v>1870</v>
      </c>
      <c r="Q9" s="566"/>
    </row>
    <row r="10" spans="1:18" s="18" customFormat="1" ht="15.5" x14ac:dyDescent="0.35">
      <c r="A10" s="123"/>
      <c r="B10" s="124"/>
      <c r="C10" s="124" t="s">
        <v>1936</v>
      </c>
      <c r="D10" s="502" t="s">
        <v>209</v>
      </c>
      <c r="E10" s="137" t="s">
        <v>1937</v>
      </c>
      <c r="F10" s="138"/>
      <c r="G10" s="1048">
        <v>200</v>
      </c>
      <c r="H10" s="138"/>
      <c r="I10" s="1481" t="s">
        <v>2002</v>
      </c>
      <c r="J10" s="138"/>
      <c r="K10" s="326"/>
      <c r="L10" s="326"/>
      <c r="M10" s="1001"/>
      <c r="N10" s="93" t="s">
        <v>1938</v>
      </c>
      <c r="O10" s="65" t="s">
        <v>1939</v>
      </c>
      <c r="P10" s="561" t="s">
        <v>1870</v>
      </c>
      <c r="Q10" s="563"/>
    </row>
    <row r="11" spans="1:18" s="18" customFormat="1" ht="15.5" x14ac:dyDescent="0.35">
      <c r="A11" s="123"/>
      <c r="B11" s="124"/>
      <c r="C11" s="124" t="s">
        <v>1932</v>
      </c>
      <c r="D11" s="502" t="s">
        <v>345</v>
      </c>
      <c r="E11" s="137" t="s">
        <v>2053</v>
      </c>
      <c r="F11" s="138"/>
      <c r="G11" s="1048">
        <v>1024</v>
      </c>
      <c r="H11" s="138"/>
      <c r="I11" s="1481" t="s">
        <v>2060</v>
      </c>
      <c r="J11" s="138"/>
      <c r="K11" s="326"/>
      <c r="L11" s="326"/>
      <c r="M11" s="1001"/>
      <c r="N11" s="93" t="s">
        <v>206</v>
      </c>
      <c r="O11" s="65" t="s">
        <v>2056</v>
      </c>
      <c r="P11" s="561" t="s">
        <v>2057</v>
      </c>
      <c r="Q11" s="563"/>
    </row>
    <row r="12" spans="1:18" s="18" customFormat="1" ht="15.5" x14ac:dyDescent="0.35">
      <c r="A12" s="123"/>
      <c r="B12" s="124"/>
      <c r="C12" s="124" t="s">
        <v>1932</v>
      </c>
      <c r="D12" s="502" t="s">
        <v>346</v>
      </c>
      <c r="E12" s="137" t="s">
        <v>2054</v>
      </c>
      <c r="F12" s="138"/>
      <c r="G12" s="1048">
        <v>450</v>
      </c>
      <c r="H12" s="138"/>
      <c r="I12" s="1481" t="s">
        <v>2059</v>
      </c>
      <c r="J12" s="138"/>
      <c r="K12" s="326"/>
      <c r="L12" s="326"/>
      <c r="M12" s="1001"/>
      <c r="N12" s="93" t="s">
        <v>206</v>
      </c>
      <c r="O12" s="65" t="s">
        <v>2056</v>
      </c>
      <c r="P12" s="561" t="s">
        <v>2057</v>
      </c>
      <c r="Q12" s="563"/>
    </row>
    <row r="13" spans="1:18" s="18" customFormat="1" ht="15.5" x14ac:dyDescent="0.35">
      <c r="A13" s="123"/>
      <c r="B13" s="124"/>
      <c r="C13" s="124" t="s">
        <v>1932</v>
      </c>
      <c r="D13" s="502" t="s">
        <v>347</v>
      </c>
      <c r="E13" s="137" t="s">
        <v>2055</v>
      </c>
      <c r="F13" s="138"/>
      <c r="G13" s="1048">
        <v>50</v>
      </c>
      <c r="H13" s="138"/>
      <c r="I13" s="1481" t="s">
        <v>2058</v>
      </c>
      <c r="J13" s="138"/>
      <c r="K13" s="326"/>
      <c r="L13" s="326"/>
      <c r="M13" s="1001"/>
      <c r="N13" s="93" t="s">
        <v>206</v>
      </c>
      <c r="O13" s="65" t="s">
        <v>2056</v>
      </c>
      <c r="P13" s="561" t="s">
        <v>2057</v>
      </c>
      <c r="Q13" s="563"/>
    </row>
    <row r="14" spans="1:18" s="18" customFormat="1" ht="15.5" x14ac:dyDescent="0.35">
      <c r="A14" s="123"/>
      <c r="B14" s="124"/>
      <c r="C14" s="124" t="s">
        <v>1932</v>
      </c>
      <c r="D14" s="502" t="s">
        <v>1608</v>
      </c>
      <c r="E14" s="137" t="s">
        <v>2061</v>
      </c>
      <c r="F14" s="138"/>
      <c r="G14" s="1048">
        <v>600</v>
      </c>
      <c r="H14" s="138"/>
      <c r="I14" s="1481" t="s">
        <v>2062</v>
      </c>
      <c r="J14" s="138"/>
      <c r="K14" s="326"/>
      <c r="L14" s="326"/>
      <c r="M14" s="1001"/>
      <c r="N14" s="93" t="s">
        <v>2063</v>
      </c>
      <c r="O14" s="65" t="s">
        <v>2064</v>
      </c>
      <c r="P14" s="561" t="s">
        <v>2126</v>
      </c>
      <c r="Q14" s="563"/>
    </row>
    <row r="15" spans="1:18" s="18" customFormat="1" ht="16" thickBot="1" x14ac:dyDescent="0.4">
      <c r="A15" s="123"/>
      <c r="B15" s="124"/>
      <c r="C15" s="124"/>
      <c r="D15" s="502"/>
      <c r="E15" s="137"/>
      <c r="F15" s="138"/>
      <c r="G15" s="1048"/>
      <c r="H15" s="138"/>
      <c r="I15" s="1481"/>
      <c r="J15" s="138"/>
      <c r="K15" s="326"/>
      <c r="L15" s="326"/>
      <c r="M15" s="1001"/>
      <c r="N15" s="93"/>
      <c r="O15" s="65"/>
      <c r="P15" s="561"/>
      <c r="Q15" s="563"/>
    </row>
    <row r="16" spans="1:18" s="493" customFormat="1" ht="13" x14ac:dyDescent="0.3">
      <c r="A16" s="1147" t="s">
        <v>2508</v>
      </c>
      <c r="B16" s="102" t="s">
        <v>44</v>
      </c>
      <c r="C16" s="103" t="s">
        <v>1604</v>
      </c>
      <c r="D16" s="180"/>
      <c r="E16" s="1147" t="s">
        <v>2508</v>
      </c>
      <c r="F16" s="181" t="s">
        <v>2500</v>
      </c>
      <c r="G16" s="181"/>
      <c r="H16" s="182"/>
      <c r="I16" s="1093"/>
      <c r="J16" s="105" t="s">
        <v>13</v>
      </c>
      <c r="K16" s="504" t="s">
        <v>2502</v>
      </c>
      <c r="L16" s="507"/>
      <c r="M16" s="997"/>
      <c r="N16" s="998"/>
      <c r="O16" s="573"/>
      <c r="P16" s="573"/>
      <c r="Q16" s="574"/>
      <c r="R16" s="18"/>
    </row>
    <row r="17" spans="1:18" s="494" customFormat="1" ht="15.5" x14ac:dyDescent="0.3">
      <c r="A17" s="101"/>
      <c r="B17" s="108"/>
      <c r="C17" s="183"/>
      <c r="D17" s="109"/>
      <c r="E17" s="191" t="s">
        <v>2503</v>
      </c>
      <c r="F17" s="109" t="s">
        <v>93</v>
      </c>
      <c r="G17" s="184"/>
      <c r="H17" s="110">
        <v>1</v>
      </c>
      <c r="I17" s="1094"/>
      <c r="J17" s="111"/>
      <c r="K17" s="505"/>
      <c r="L17" s="508"/>
      <c r="M17" s="999"/>
      <c r="N17" s="1000"/>
      <c r="O17" s="65"/>
      <c r="P17" s="561"/>
      <c r="Q17" s="563"/>
      <c r="R17" s="18"/>
    </row>
    <row r="18" spans="1:18" s="494" customFormat="1" ht="15.5" x14ac:dyDescent="0.25">
      <c r="A18" s="101"/>
      <c r="B18" s="108"/>
      <c r="C18" s="492"/>
      <c r="D18" s="109"/>
      <c r="E18" s="191" t="s">
        <v>2504</v>
      </c>
      <c r="F18" s="109" t="s">
        <v>93</v>
      </c>
      <c r="G18" s="184"/>
      <c r="H18" s="110">
        <v>1</v>
      </c>
      <c r="I18" s="1094"/>
      <c r="J18" s="111"/>
      <c r="K18" s="505"/>
      <c r="L18" s="508"/>
      <c r="M18" s="999"/>
      <c r="N18" s="1000"/>
      <c r="O18" s="65"/>
      <c r="P18" s="561"/>
      <c r="Q18" s="563"/>
      <c r="R18" s="18"/>
    </row>
    <row r="19" spans="1:18" s="522" customFormat="1" ht="15.5" x14ac:dyDescent="0.35">
      <c r="A19" s="101"/>
      <c r="B19" s="108"/>
      <c r="C19" s="492"/>
      <c r="D19" s="109" t="s">
        <v>396</v>
      </c>
      <c r="E19" s="825" t="s">
        <v>2505</v>
      </c>
      <c r="F19" s="109"/>
      <c r="G19" s="184"/>
      <c r="H19" s="110"/>
      <c r="I19" s="1094"/>
      <c r="J19" s="111"/>
      <c r="K19" s="505"/>
      <c r="L19" s="508"/>
      <c r="M19" s="999"/>
      <c r="N19" s="93" t="s">
        <v>206</v>
      </c>
      <c r="O19" s="65" t="s">
        <v>2501</v>
      </c>
      <c r="P19" s="561" t="s">
        <v>2057</v>
      </c>
      <c r="Q19" s="563"/>
      <c r="R19" s="18"/>
    </row>
    <row r="20" spans="1:18" s="522" customFormat="1" ht="15.5" x14ac:dyDescent="0.35">
      <c r="A20" s="101"/>
      <c r="B20" s="108"/>
      <c r="C20" s="492"/>
      <c r="D20" s="109" t="s">
        <v>1022</v>
      </c>
      <c r="E20" s="825" t="s">
        <v>2506</v>
      </c>
      <c r="F20" s="109"/>
      <c r="G20" s="184"/>
      <c r="H20" s="110"/>
      <c r="I20" s="1094"/>
      <c r="J20" s="111"/>
      <c r="K20" s="505"/>
      <c r="L20" s="508"/>
      <c r="M20" s="999"/>
      <c r="N20" s="93" t="s">
        <v>206</v>
      </c>
      <c r="O20" s="65" t="s">
        <v>2501</v>
      </c>
      <c r="P20" s="561" t="s">
        <v>2057</v>
      </c>
      <c r="Q20" s="563"/>
      <c r="R20" s="18"/>
    </row>
    <row r="21" spans="1:18" ht="15.5" x14ac:dyDescent="0.35">
      <c r="A21" s="188"/>
      <c r="B21" s="203"/>
      <c r="C21" s="189"/>
      <c r="D21" s="109" t="s">
        <v>3126</v>
      </c>
      <c r="E21" s="825" t="s">
        <v>2507</v>
      </c>
      <c r="F21" s="184"/>
      <c r="G21" s="184"/>
      <c r="H21" s="184"/>
      <c r="I21" s="1095"/>
      <c r="J21" s="192"/>
      <c r="K21" s="506"/>
      <c r="L21" s="509"/>
      <c r="M21" s="1002"/>
      <c r="N21" s="93" t="s">
        <v>206</v>
      </c>
      <c r="O21" s="65" t="s">
        <v>2501</v>
      </c>
      <c r="P21" s="561" t="s">
        <v>2057</v>
      </c>
      <c r="Q21" s="564"/>
      <c r="R21" s="18"/>
    </row>
    <row r="22" spans="1:18" ht="15.5" x14ac:dyDescent="0.35">
      <c r="A22" s="188"/>
      <c r="B22" s="203"/>
      <c r="C22" s="189"/>
      <c r="D22" s="109" t="s">
        <v>3127</v>
      </c>
      <c r="E22" s="825" t="s">
        <v>2735</v>
      </c>
      <c r="F22" s="184"/>
      <c r="G22" s="184"/>
      <c r="H22" s="184"/>
      <c r="I22" s="1095"/>
      <c r="J22" s="192"/>
      <c r="K22" s="506"/>
      <c r="L22" s="509"/>
      <c r="M22" s="1002"/>
      <c r="N22" s="93" t="s">
        <v>206</v>
      </c>
      <c r="O22" s="65" t="s">
        <v>2739</v>
      </c>
      <c r="P22" s="561"/>
      <c r="Q22" s="564"/>
      <c r="R22" s="18"/>
    </row>
    <row r="23" spans="1:18" ht="15.5" x14ac:dyDescent="0.35">
      <c r="A23" s="188"/>
      <c r="B23" s="203"/>
      <c r="C23" s="189"/>
      <c r="D23" s="109" t="s">
        <v>3128</v>
      </c>
      <c r="E23" s="825" t="s">
        <v>2736</v>
      </c>
      <c r="F23" s="184"/>
      <c r="G23" s="184"/>
      <c r="H23" s="184"/>
      <c r="I23" s="1095"/>
      <c r="J23" s="192"/>
      <c r="K23" s="506"/>
      <c r="L23" s="509"/>
      <c r="M23" s="1002"/>
      <c r="N23" s="93" t="s">
        <v>206</v>
      </c>
      <c r="O23" s="65" t="s">
        <v>2739</v>
      </c>
      <c r="P23" s="561"/>
      <c r="Q23" s="564"/>
      <c r="R23" s="18"/>
    </row>
    <row r="24" spans="1:18" ht="15.5" x14ac:dyDescent="0.35">
      <c r="A24" s="188"/>
      <c r="B24" s="203"/>
      <c r="C24" s="189"/>
      <c r="D24" s="109" t="s">
        <v>3129</v>
      </c>
      <c r="E24" s="825" t="s">
        <v>2737</v>
      </c>
      <c r="F24" s="184"/>
      <c r="G24" s="184"/>
      <c r="H24" s="184"/>
      <c r="I24" s="1095"/>
      <c r="J24" s="192"/>
      <c r="K24" s="506"/>
      <c r="L24" s="509"/>
      <c r="M24" s="1002"/>
      <c r="N24" s="93" t="s">
        <v>206</v>
      </c>
      <c r="O24" s="65" t="s">
        <v>2739</v>
      </c>
      <c r="P24" s="561"/>
      <c r="Q24" s="564"/>
      <c r="R24" s="18"/>
    </row>
    <row r="25" spans="1:18" ht="15.5" x14ac:dyDescent="0.35">
      <c r="A25" s="188"/>
      <c r="B25" s="203"/>
      <c r="C25" s="189"/>
      <c r="D25" s="109" t="s">
        <v>3130</v>
      </c>
      <c r="E25" s="825" t="s">
        <v>2738</v>
      </c>
      <c r="F25" s="184"/>
      <c r="G25" s="184"/>
      <c r="H25" s="184"/>
      <c r="I25" s="1095"/>
      <c r="J25" s="192"/>
      <c r="K25" s="506"/>
      <c r="L25" s="509"/>
      <c r="M25" s="1002"/>
      <c r="N25" s="93" t="s">
        <v>206</v>
      </c>
      <c r="O25" s="65" t="s">
        <v>2739</v>
      </c>
      <c r="P25" s="561" t="s">
        <v>2057</v>
      </c>
      <c r="Q25" s="564"/>
      <c r="R25" s="18"/>
    </row>
    <row r="26" spans="1:18" ht="15.5" x14ac:dyDescent="0.35">
      <c r="A26" s="1471"/>
      <c r="B26" s="516"/>
      <c r="C26" s="517"/>
      <c r="D26" s="518" t="s">
        <v>54</v>
      </c>
      <c r="E26" s="1487" t="s">
        <v>3170</v>
      </c>
      <c r="F26" s="519"/>
      <c r="G26" s="519"/>
      <c r="H26" s="519"/>
      <c r="I26" s="1472" t="s">
        <v>3169</v>
      </c>
      <c r="J26" s="520"/>
      <c r="K26" s="521"/>
      <c r="L26" s="1473"/>
      <c r="M26" s="1474"/>
      <c r="N26" s="334" t="s">
        <v>206</v>
      </c>
      <c r="O26" s="65" t="s">
        <v>2739</v>
      </c>
      <c r="P26" s="855" t="s">
        <v>3131</v>
      </c>
      <c r="Q26" s="1289"/>
      <c r="R26" s="18"/>
    </row>
    <row r="27" spans="1:18" ht="15.5" x14ac:dyDescent="0.35">
      <c r="A27" s="1471"/>
      <c r="B27" s="516"/>
      <c r="C27" s="517"/>
      <c r="D27" s="518" t="s">
        <v>55</v>
      </c>
      <c r="E27" s="825" t="s">
        <v>3171</v>
      </c>
      <c r="F27" s="519"/>
      <c r="G27" s="519">
        <v>128</v>
      </c>
      <c r="H27" s="519"/>
      <c r="I27" s="1472" t="s">
        <v>3172</v>
      </c>
      <c r="J27" s="520"/>
      <c r="K27" s="521"/>
      <c r="L27" s="1473"/>
      <c r="M27" s="1474"/>
      <c r="N27" s="334" t="s">
        <v>3178</v>
      </c>
      <c r="O27" s="65" t="s">
        <v>2739</v>
      </c>
      <c r="P27" s="855" t="s">
        <v>3131</v>
      </c>
      <c r="Q27" s="1289"/>
      <c r="R27" s="18"/>
    </row>
    <row r="28" spans="1:18" ht="15.5" x14ac:dyDescent="0.35">
      <c r="A28" s="1471"/>
      <c r="B28" s="516"/>
      <c r="C28" s="517"/>
      <c r="D28" s="518" t="s">
        <v>56</v>
      </c>
      <c r="E28" s="825" t="s">
        <v>3173</v>
      </c>
      <c r="F28" s="519"/>
      <c r="G28" s="519">
        <v>16</v>
      </c>
      <c r="H28" s="519"/>
      <c r="I28" s="1472" t="s">
        <v>3174</v>
      </c>
      <c r="J28" s="520"/>
      <c r="K28" s="521"/>
      <c r="L28" s="1473"/>
      <c r="M28" s="1474"/>
      <c r="N28" s="334" t="s">
        <v>3178</v>
      </c>
      <c r="O28" s="65" t="s">
        <v>2739</v>
      </c>
      <c r="P28" s="855" t="s">
        <v>3131</v>
      </c>
      <c r="Q28" s="1289"/>
      <c r="R28" s="18"/>
    </row>
    <row r="29" spans="1:18" ht="16" thickBot="1" x14ac:dyDescent="0.4">
      <c r="A29" s="1471"/>
      <c r="B29" s="516"/>
      <c r="C29" s="517"/>
      <c r="D29" s="518" t="s">
        <v>57</v>
      </c>
      <c r="E29" s="825" t="s">
        <v>3176</v>
      </c>
      <c r="F29" s="519"/>
      <c r="G29" s="519">
        <v>128</v>
      </c>
      <c r="H29" s="519"/>
      <c r="I29" s="1472" t="s">
        <v>3177</v>
      </c>
      <c r="J29" s="520"/>
      <c r="K29" s="521"/>
      <c r="L29" s="1473"/>
      <c r="M29" s="1474"/>
      <c r="N29" s="334" t="s">
        <v>3179</v>
      </c>
      <c r="O29" s="65" t="s">
        <v>2739</v>
      </c>
      <c r="P29" s="855" t="s">
        <v>3131</v>
      </c>
      <c r="Q29" s="1289"/>
      <c r="R29" s="18"/>
    </row>
    <row r="30" spans="1:18" s="18" customFormat="1" ht="14.25" customHeight="1" x14ac:dyDescent="0.3">
      <c r="A30" s="996" t="s">
        <v>2229</v>
      </c>
      <c r="B30" s="114" t="s">
        <v>44</v>
      </c>
      <c r="C30" s="115" t="s">
        <v>1604</v>
      </c>
      <c r="D30" s="116"/>
      <c r="E30" s="1146" t="s">
        <v>2229</v>
      </c>
      <c r="F30" s="117"/>
      <c r="G30" s="117"/>
      <c r="H30" s="118"/>
      <c r="I30" s="1479"/>
      <c r="J30" s="120"/>
      <c r="K30" s="122" t="s">
        <v>1845</v>
      </c>
      <c r="L30" s="122"/>
      <c r="M30" s="997"/>
      <c r="N30" s="998"/>
      <c r="O30" s="573"/>
      <c r="P30" s="573"/>
      <c r="Q30" s="574"/>
    </row>
    <row r="31" spans="1:18" s="18" customFormat="1" ht="30.75" customHeight="1" x14ac:dyDescent="0.25">
      <c r="A31" s="123"/>
      <c r="B31" s="124"/>
      <c r="C31" s="125"/>
      <c r="D31" s="126"/>
      <c r="E31" s="199" t="s">
        <v>2401</v>
      </c>
      <c r="F31" s="177" t="s">
        <v>93</v>
      </c>
      <c r="G31" s="126"/>
      <c r="H31" s="127">
        <v>1</v>
      </c>
      <c r="I31" s="1145" t="s">
        <v>3165</v>
      </c>
      <c r="J31" s="129"/>
      <c r="K31" s="131"/>
      <c r="L31" s="131"/>
      <c r="M31" s="999"/>
      <c r="N31" s="1000"/>
      <c r="O31" s="65"/>
      <c r="P31" s="561"/>
      <c r="Q31" s="562"/>
    </row>
    <row r="32" spans="1:18" s="18" customFormat="1" ht="30.75" customHeight="1" x14ac:dyDescent="0.25">
      <c r="A32" s="123"/>
      <c r="B32" s="124"/>
      <c r="C32" s="125"/>
      <c r="D32" s="126"/>
      <c r="E32" s="199" t="s">
        <v>2402</v>
      </c>
      <c r="F32" s="177" t="s">
        <v>93</v>
      </c>
      <c r="G32" s="126"/>
      <c r="H32" s="127">
        <v>1</v>
      </c>
      <c r="I32" s="1145" t="s">
        <v>3166</v>
      </c>
      <c r="J32" s="129"/>
      <c r="K32" s="131"/>
      <c r="L32" s="131"/>
      <c r="M32" s="999"/>
      <c r="N32" s="1000"/>
      <c r="O32" s="65"/>
      <c r="P32" s="561"/>
      <c r="Q32" s="562"/>
    </row>
    <row r="33" spans="1:18" s="18" customFormat="1" ht="15.5" x14ac:dyDescent="0.35">
      <c r="A33" s="134"/>
      <c r="B33" s="135"/>
      <c r="C33" s="135"/>
      <c r="D33" s="912" t="s">
        <v>54</v>
      </c>
      <c r="E33" s="495" t="s">
        <v>2400</v>
      </c>
      <c r="F33" s="496"/>
      <c r="G33" s="497"/>
      <c r="H33" s="496"/>
      <c r="I33" s="1480" t="s">
        <v>3167</v>
      </c>
      <c r="J33" s="496"/>
      <c r="K33" s="498"/>
      <c r="L33" s="498"/>
      <c r="M33" s="1001"/>
      <c r="N33" s="93" t="s">
        <v>494</v>
      </c>
      <c r="O33" s="65"/>
      <c r="P33" s="561"/>
      <c r="Q33" s="563"/>
    </row>
    <row r="34" spans="1:18" s="18" customFormat="1" ht="15.5" x14ac:dyDescent="0.35">
      <c r="A34" s="123"/>
      <c r="B34" s="124"/>
      <c r="C34" s="124"/>
      <c r="D34" s="502" t="s">
        <v>55</v>
      </c>
      <c r="E34" s="137" t="s">
        <v>2619</v>
      </c>
      <c r="F34" s="138"/>
      <c r="G34" s="502">
        <v>8</v>
      </c>
      <c r="H34" s="138"/>
      <c r="I34" s="1481" t="s">
        <v>3168</v>
      </c>
      <c r="J34" s="138"/>
      <c r="K34" s="326"/>
      <c r="L34" s="326"/>
      <c r="M34" s="1001"/>
      <c r="N34" s="93" t="s">
        <v>2620</v>
      </c>
      <c r="O34" s="65" t="s">
        <v>2621</v>
      </c>
      <c r="P34" s="561" t="s">
        <v>2622</v>
      </c>
      <c r="Q34" s="563"/>
    </row>
    <row r="35" spans="1:18" s="1281" customFormat="1" ht="15.5" x14ac:dyDescent="0.35">
      <c r="A35" s="123"/>
      <c r="B35" s="124"/>
      <c r="C35" s="125"/>
      <c r="D35" s="126" t="s">
        <v>56</v>
      </c>
      <c r="E35" s="495" t="s">
        <v>2805</v>
      </c>
      <c r="F35" s="126"/>
      <c r="G35" s="177"/>
      <c r="H35" s="127"/>
      <c r="I35" s="1145" t="s">
        <v>3162</v>
      </c>
      <c r="J35" s="129"/>
      <c r="K35" s="511"/>
      <c r="L35" s="513"/>
      <c r="M35" s="999"/>
      <c r="N35" s="93" t="s">
        <v>2804</v>
      </c>
      <c r="O35" s="93" t="s">
        <v>2806</v>
      </c>
      <c r="P35" s="918" t="s">
        <v>1447</v>
      </c>
      <c r="Q35" s="1292"/>
      <c r="R35" s="1293"/>
    </row>
    <row r="36" spans="1:18" s="18" customFormat="1" ht="15.5" x14ac:dyDescent="0.35">
      <c r="A36" s="123"/>
      <c r="B36" s="124"/>
      <c r="C36" s="124"/>
      <c r="D36" s="502" t="s">
        <v>57</v>
      </c>
      <c r="E36" s="137" t="s">
        <v>3091</v>
      </c>
      <c r="F36" s="138"/>
      <c r="G36" s="136"/>
      <c r="H36" s="138"/>
      <c r="I36" s="1481" t="s">
        <v>3163</v>
      </c>
      <c r="J36" s="138"/>
      <c r="K36" s="326"/>
      <c r="L36" s="326"/>
      <c r="M36" s="1050"/>
      <c r="N36" s="93" t="s">
        <v>3093</v>
      </c>
      <c r="O36" s="65" t="s">
        <v>3092</v>
      </c>
      <c r="P36" s="561" t="s">
        <v>3094</v>
      </c>
      <c r="Q36" s="562"/>
    </row>
    <row r="37" spans="1:18" s="18" customFormat="1" ht="15.5" x14ac:dyDescent="0.35">
      <c r="A37" s="1042"/>
      <c r="B37" s="324"/>
      <c r="C37" s="324"/>
      <c r="D37" s="1043" t="s">
        <v>58</v>
      </c>
      <c r="E37" s="1044" t="s">
        <v>3161</v>
      </c>
      <c r="F37" s="1045"/>
      <c r="G37" s="1049">
        <v>250</v>
      </c>
      <c r="H37" s="1045"/>
      <c r="I37" s="1482" t="s">
        <v>3164</v>
      </c>
      <c r="J37" s="1045"/>
      <c r="K37" s="1046"/>
      <c r="L37" s="1046"/>
      <c r="M37" s="1047"/>
      <c r="N37" s="334" t="s">
        <v>494</v>
      </c>
      <c r="O37" s="801"/>
      <c r="P37" s="855"/>
      <c r="Q37" s="566"/>
    </row>
    <row r="38" spans="1:18" s="18" customFormat="1" ht="15.5" x14ac:dyDescent="0.35">
      <c r="A38" s="123"/>
      <c r="B38" s="124"/>
      <c r="C38" s="124"/>
      <c r="D38" s="502" t="s">
        <v>209</v>
      </c>
      <c r="E38" s="137"/>
      <c r="F38" s="138"/>
      <c r="G38" s="1048"/>
      <c r="H38" s="138"/>
      <c r="I38" s="1481"/>
      <c r="J38" s="138"/>
      <c r="K38" s="326"/>
      <c r="L38" s="326"/>
      <c r="M38" s="1001"/>
      <c r="N38" s="93"/>
      <c r="O38" s="65"/>
      <c r="P38" s="561"/>
      <c r="Q38" s="563"/>
    </row>
    <row r="39" spans="1:18" s="18" customFormat="1" ht="15.5" x14ac:dyDescent="0.35">
      <c r="A39" s="123"/>
      <c r="B39" s="124"/>
      <c r="C39" s="124"/>
      <c r="D39" s="502" t="s">
        <v>345</v>
      </c>
      <c r="E39" s="137"/>
      <c r="F39" s="138"/>
      <c r="G39" s="1048"/>
      <c r="H39" s="138"/>
      <c r="I39" s="1481"/>
      <c r="J39" s="138"/>
      <c r="K39" s="326"/>
      <c r="L39" s="326"/>
      <c r="M39" s="1001"/>
      <c r="N39" s="93"/>
      <c r="O39" s="65"/>
      <c r="P39" s="561"/>
      <c r="Q39" s="563"/>
    </row>
    <row r="40" spans="1:18" s="18" customFormat="1" ht="15.5" x14ac:dyDescent="0.35">
      <c r="A40" s="123"/>
      <c r="B40" s="124"/>
      <c r="C40" s="124"/>
      <c r="D40" s="502" t="s">
        <v>346</v>
      </c>
      <c r="E40" s="137"/>
      <c r="F40" s="138"/>
      <c r="G40" s="1048"/>
      <c r="H40" s="138"/>
      <c r="I40" s="1481"/>
      <c r="J40" s="138"/>
      <c r="K40" s="326"/>
      <c r="L40" s="326"/>
      <c r="M40" s="1001"/>
      <c r="N40" s="93"/>
      <c r="O40" s="65"/>
      <c r="P40" s="561"/>
      <c r="Q40" s="563"/>
    </row>
    <row r="41" spans="1:18" s="18" customFormat="1" ht="15.5" x14ac:dyDescent="0.35">
      <c r="A41" s="123"/>
      <c r="B41" s="124"/>
      <c r="C41" s="124"/>
      <c r="D41" s="502" t="s">
        <v>347</v>
      </c>
      <c r="E41" s="1489"/>
      <c r="F41" s="138"/>
      <c r="G41" s="1048"/>
      <c r="H41" s="138"/>
      <c r="I41" s="1481"/>
      <c r="J41" s="138"/>
      <c r="K41" s="326"/>
      <c r="L41" s="326"/>
      <c r="M41" s="1001"/>
      <c r="N41" s="93"/>
      <c r="O41" s="65"/>
      <c r="P41" s="561"/>
      <c r="Q41" s="563"/>
    </row>
    <row r="42" spans="1:18" s="18" customFormat="1" ht="15.5" x14ac:dyDescent="0.35">
      <c r="A42" s="123"/>
      <c r="B42" s="124"/>
      <c r="C42" s="124"/>
      <c r="D42" s="502" t="s">
        <v>1608</v>
      </c>
      <c r="E42" s="137"/>
      <c r="F42" s="138"/>
      <c r="G42" s="1048"/>
      <c r="H42" s="138"/>
      <c r="I42" s="1481"/>
      <c r="J42" s="138"/>
      <c r="K42" s="326"/>
      <c r="L42" s="326"/>
      <c r="M42" s="1001"/>
      <c r="N42" s="93"/>
      <c r="O42" s="65"/>
      <c r="P42" s="561"/>
      <c r="Q42" s="563"/>
    </row>
    <row r="43" spans="1:18" s="18" customFormat="1" ht="16" thickBot="1" x14ac:dyDescent="0.4">
      <c r="A43" s="123"/>
      <c r="B43" s="124"/>
      <c r="C43" s="124"/>
      <c r="D43" s="502"/>
      <c r="E43" s="137"/>
      <c r="F43" s="138"/>
      <c r="G43" s="1048"/>
      <c r="H43" s="138"/>
      <c r="I43" s="1481"/>
      <c r="J43" s="138"/>
      <c r="K43" s="326"/>
      <c r="L43" s="326"/>
      <c r="M43" s="1001"/>
      <c r="N43" s="93"/>
      <c r="O43" s="65"/>
      <c r="P43" s="561"/>
      <c r="Q43" s="563"/>
    </row>
    <row r="44" spans="1:18" s="493" customFormat="1" ht="13" x14ac:dyDescent="0.3">
      <c r="A44" s="1147" t="s">
        <v>2800</v>
      </c>
      <c r="B44" s="102" t="s">
        <v>44</v>
      </c>
      <c r="C44" s="103" t="s">
        <v>1604</v>
      </c>
      <c r="D44" s="180"/>
      <c r="E44" s="1147" t="s">
        <v>2800</v>
      </c>
      <c r="F44" s="1291" t="s">
        <v>2803</v>
      </c>
      <c r="G44" s="181"/>
      <c r="H44" s="182"/>
      <c r="I44" s="1093"/>
      <c r="J44" s="105" t="s">
        <v>13</v>
      </c>
      <c r="K44" s="504" t="s">
        <v>2502</v>
      </c>
      <c r="L44" s="507"/>
      <c r="M44" s="997"/>
      <c r="N44" s="998"/>
      <c r="O44" s="573"/>
      <c r="P44" s="573"/>
      <c r="Q44" s="574"/>
      <c r="R44" s="18"/>
    </row>
    <row r="45" spans="1:18" s="494" customFormat="1" ht="15.5" x14ac:dyDescent="0.3">
      <c r="A45" s="101"/>
      <c r="B45" s="108"/>
      <c r="C45" s="183"/>
      <c r="D45" s="109"/>
      <c r="E45" s="191" t="s">
        <v>2801</v>
      </c>
      <c r="F45" s="109" t="s">
        <v>93</v>
      </c>
      <c r="G45" s="184"/>
      <c r="H45" s="110">
        <v>1</v>
      </c>
      <c r="I45" s="1488" t="s">
        <v>901</v>
      </c>
      <c r="J45" s="111"/>
      <c r="K45" s="505"/>
      <c r="L45" s="508"/>
      <c r="M45" s="999"/>
      <c r="N45" s="1000"/>
      <c r="O45" s="65"/>
      <c r="P45" s="561"/>
      <c r="Q45" s="563"/>
      <c r="R45" s="18"/>
    </row>
    <row r="46" spans="1:18" s="494" customFormat="1" ht="15.5" x14ac:dyDescent="0.25">
      <c r="A46" s="101"/>
      <c r="B46" s="108"/>
      <c r="C46" s="492"/>
      <c r="D46" s="109"/>
      <c r="E46" s="191" t="s">
        <v>2802</v>
      </c>
      <c r="F46" s="109" t="s">
        <v>93</v>
      </c>
      <c r="G46" s="184"/>
      <c r="H46" s="110">
        <v>1</v>
      </c>
      <c r="I46" s="1488" t="s">
        <v>901</v>
      </c>
      <c r="J46" s="111"/>
      <c r="K46" s="505"/>
      <c r="L46" s="508"/>
      <c r="M46" s="999"/>
      <c r="N46" s="1000"/>
      <c r="O46" s="65"/>
      <c r="P46" s="561"/>
      <c r="Q46" s="563"/>
      <c r="R46" s="18"/>
    </row>
    <row r="47" spans="1:18" s="522" customFormat="1" ht="16" thickBot="1" x14ac:dyDescent="0.4">
      <c r="A47" s="101"/>
      <c r="B47" s="108"/>
      <c r="C47" s="492"/>
      <c r="D47" s="109" t="s">
        <v>54</v>
      </c>
      <c r="E47" s="825" t="s">
        <v>2805</v>
      </c>
      <c r="F47" s="109"/>
      <c r="G47" s="184"/>
      <c r="H47" s="110"/>
      <c r="I47" s="1488" t="s">
        <v>901</v>
      </c>
      <c r="J47" s="111"/>
      <c r="K47" s="505"/>
      <c r="L47" s="508"/>
      <c r="M47" s="999"/>
      <c r="N47" s="93" t="s">
        <v>2804</v>
      </c>
      <c r="O47" s="65" t="s">
        <v>2806</v>
      </c>
      <c r="P47" s="918" t="s">
        <v>1447</v>
      </c>
      <c r="Q47" s="563"/>
      <c r="R47" s="18"/>
    </row>
    <row r="48" spans="1:18" s="18" customFormat="1" ht="14.25" customHeight="1" x14ac:dyDescent="0.3">
      <c r="A48" s="996" t="s">
        <v>1842</v>
      </c>
      <c r="B48" s="114" t="s">
        <v>44</v>
      </c>
      <c r="C48" s="115" t="s">
        <v>1604</v>
      </c>
      <c r="D48" s="116"/>
      <c r="E48" s="1146" t="s">
        <v>2823</v>
      </c>
      <c r="F48" s="117"/>
      <c r="G48" s="117"/>
      <c r="H48" s="118"/>
      <c r="I48" s="1479"/>
      <c r="J48" s="120"/>
      <c r="K48" s="122" t="s">
        <v>1845</v>
      </c>
      <c r="L48" s="122"/>
      <c r="M48" s="997"/>
      <c r="N48" s="998"/>
      <c r="O48" s="573"/>
      <c r="P48" s="573"/>
      <c r="Q48" s="574"/>
    </row>
    <row r="49" spans="1:18" s="18" customFormat="1" ht="30.75" customHeight="1" x14ac:dyDescent="0.25">
      <c r="A49" s="123"/>
      <c r="B49" s="124"/>
      <c r="C49" s="125"/>
      <c r="D49" s="126"/>
      <c r="E49" s="199" t="s">
        <v>2824</v>
      </c>
      <c r="F49" s="177" t="s">
        <v>93</v>
      </c>
      <c r="G49" s="126"/>
      <c r="H49" s="127">
        <v>1</v>
      </c>
      <c r="I49" s="1145"/>
      <c r="J49" s="129"/>
      <c r="K49" s="131"/>
      <c r="L49" s="131"/>
      <c r="M49" s="999"/>
      <c r="N49" s="1000"/>
      <c r="O49" s="65"/>
      <c r="P49" s="561"/>
      <c r="Q49" s="562"/>
    </row>
    <row r="50" spans="1:18" s="18" customFormat="1" ht="30.75" customHeight="1" x14ac:dyDescent="0.25">
      <c r="A50" s="123"/>
      <c r="B50" s="124"/>
      <c r="C50" s="125"/>
      <c r="D50" s="126"/>
      <c r="E50" s="199" t="s">
        <v>2825</v>
      </c>
      <c r="F50" s="177" t="s">
        <v>93</v>
      </c>
      <c r="G50" s="126"/>
      <c r="H50" s="127">
        <v>1</v>
      </c>
      <c r="I50" s="1145"/>
      <c r="J50" s="129"/>
      <c r="K50" s="131"/>
      <c r="L50" s="131"/>
      <c r="M50" s="999"/>
      <c r="N50" s="1000"/>
      <c r="O50" s="65"/>
      <c r="P50" s="561"/>
      <c r="Q50" s="562"/>
    </row>
    <row r="51" spans="1:18" s="18" customFormat="1" ht="15.5" x14ac:dyDescent="0.35">
      <c r="A51" s="134"/>
      <c r="B51" s="135"/>
      <c r="C51" s="135"/>
      <c r="D51" s="912" t="s">
        <v>54</v>
      </c>
      <c r="E51" s="495" t="s">
        <v>2822</v>
      </c>
      <c r="F51" s="496"/>
      <c r="G51" s="497">
        <v>1000</v>
      </c>
      <c r="H51" s="496"/>
      <c r="I51" s="1480"/>
      <c r="J51" s="496"/>
      <c r="K51" s="498"/>
      <c r="L51" s="498"/>
      <c r="M51" s="1001"/>
      <c r="N51" s="93" t="s">
        <v>1847</v>
      </c>
      <c r="O51" s="65" t="s">
        <v>2826</v>
      </c>
      <c r="P51" s="561" t="s">
        <v>2827</v>
      </c>
      <c r="Q51" s="563"/>
    </row>
    <row r="52" spans="1:18" s="18" customFormat="1" ht="15.5" x14ac:dyDescent="0.35">
      <c r="A52" s="134"/>
      <c r="B52" s="135"/>
      <c r="C52" s="135"/>
      <c r="D52" s="824"/>
      <c r="E52" s="825" t="s">
        <v>3119</v>
      </c>
      <c r="F52" s="826"/>
      <c r="G52" s="828"/>
      <c r="H52" s="826"/>
      <c r="I52" s="1483"/>
      <c r="J52" s="826"/>
      <c r="K52" s="1331"/>
      <c r="L52" s="1332"/>
      <c r="M52" s="1001"/>
      <c r="N52" s="93"/>
      <c r="O52" s="65"/>
      <c r="P52" s="561"/>
      <c r="Q52" s="563"/>
    </row>
    <row r="53" spans="1:18" s="494" customFormat="1" ht="15.5" x14ac:dyDescent="0.25">
      <c r="A53" s="101"/>
      <c r="B53" s="108"/>
      <c r="C53" s="492"/>
      <c r="D53" s="109"/>
      <c r="E53" s="191" t="s">
        <v>2881</v>
      </c>
      <c r="F53" s="109"/>
      <c r="G53" s="184"/>
      <c r="H53" s="110">
        <v>1</v>
      </c>
      <c r="I53" s="1094" t="s">
        <v>153</v>
      </c>
      <c r="J53" s="111"/>
      <c r="K53" s="505"/>
      <c r="L53" s="508"/>
      <c r="M53" s="999"/>
      <c r="N53" s="1000"/>
      <c r="O53" s="65"/>
      <c r="P53" s="561"/>
      <c r="Q53" s="563"/>
      <c r="R53" s="18"/>
    </row>
    <row r="54" spans="1:18" s="494" customFormat="1" ht="15.5" x14ac:dyDescent="0.25">
      <c r="A54" s="101"/>
      <c r="B54" s="108"/>
      <c r="C54" s="492"/>
      <c r="D54" s="109"/>
      <c r="E54" s="191" t="s">
        <v>1848</v>
      </c>
      <c r="F54" s="109"/>
      <c r="G54" s="184"/>
      <c r="H54" s="110">
        <v>1</v>
      </c>
      <c r="I54" s="1094" t="s">
        <v>157</v>
      </c>
      <c r="J54" s="111"/>
      <c r="K54" s="505"/>
      <c r="L54" s="508"/>
      <c r="M54" s="999"/>
      <c r="N54" s="1000"/>
      <c r="O54" s="65"/>
      <c r="P54" s="561"/>
      <c r="Q54" s="563"/>
      <c r="R54" s="18"/>
    </row>
    <row r="55" spans="1:18" ht="15.5" x14ac:dyDescent="0.35">
      <c r="A55" s="188"/>
      <c r="B55" s="203"/>
      <c r="C55" s="189"/>
      <c r="D55" s="109" t="s">
        <v>87</v>
      </c>
      <c r="E55" s="825" t="s">
        <v>1850</v>
      </c>
      <c r="F55" s="184"/>
      <c r="G55" s="184">
        <v>1000</v>
      </c>
      <c r="H55" s="184"/>
      <c r="I55" s="1095" t="s">
        <v>159</v>
      </c>
      <c r="J55" s="192"/>
      <c r="K55" s="506"/>
      <c r="L55" s="509"/>
      <c r="M55" s="1002"/>
      <c r="N55" s="93" t="s">
        <v>1847</v>
      </c>
      <c r="O55" s="94" t="s">
        <v>1849</v>
      </c>
      <c r="P55" s="561" t="s">
        <v>1840</v>
      </c>
      <c r="Q55" s="564"/>
      <c r="R55" s="18"/>
    </row>
    <row r="56" spans="1:18" ht="15.5" x14ac:dyDescent="0.35">
      <c r="A56" s="188"/>
      <c r="B56" s="203"/>
      <c r="C56" s="189" t="s">
        <v>1932</v>
      </c>
      <c r="D56" s="109" t="s">
        <v>88</v>
      </c>
      <c r="E56" s="825" t="s">
        <v>1871</v>
      </c>
      <c r="F56" s="184"/>
      <c r="G56" s="184">
        <v>50</v>
      </c>
      <c r="H56" s="184"/>
      <c r="I56" s="1095" t="s">
        <v>218</v>
      </c>
      <c r="J56" s="192"/>
      <c r="K56" s="506"/>
      <c r="L56" s="509"/>
      <c r="M56" s="1002"/>
      <c r="N56" s="93" t="s">
        <v>1868</v>
      </c>
      <c r="O56" s="65" t="s">
        <v>1872</v>
      </c>
      <c r="P56" s="561" t="s">
        <v>1694</v>
      </c>
      <c r="Q56" s="564"/>
      <c r="R56" s="18"/>
    </row>
    <row r="57" spans="1:18" ht="15.5" x14ac:dyDescent="0.35">
      <c r="A57" s="188"/>
      <c r="B57" s="203"/>
      <c r="C57" s="189"/>
      <c r="D57" s="109" t="s">
        <v>89</v>
      </c>
      <c r="E57" s="825" t="s">
        <v>1929</v>
      </c>
      <c r="F57" s="184"/>
      <c r="G57" s="184">
        <v>1000</v>
      </c>
      <c r="H57" s="184"/>
      <c r="I57" s="1096" t="s">
        <v>1995</v>
      </c>
      <c r="J57" s="192"/>
      <c r="K57" s="506"/>
      <c r="L57" s="509"/>
      <c r="M57" s="1002"/>
      <c r="N57" s="93" t="s">
        <v>1924</v>
      </c>
      <c r="O57" s="65" t="s">
        <v>1930</v>
      </c>
      <c r="P57" s="561" t="s">
        <v>1926</v>
      </c>
      <c r="Q57" s="564"/>
      <c r="R57" s="18"/>
    </row>
    <row r="58" spans="1:18" ht="15.5" x14ac:dyDescent="0.35">
      <c r="A58" s="188"/>
      <c r="B58" s="203"/>
      <c r="C58" s="189"/>
      <c r="D58" s="109" t="s">
        <v>90</v>
      </c>
      <c r="E58" s="825" t="s">
        <v>1931</v>
      </c>
      <c r="F58" s="184"/>
      <c r="G58" s="184">
        <v>300</v>
      </c>
      <c r="H58" s="184"/>
      <c r="I58" s="1095" t="s">
        <v>1996</v>
      </c>
      <c r="J58" s="192"/>
      <c r="K58" s="506"/>
      <c r="L58" s="509"/>
      <c r="M58" s="1002"/>
      <c r="N58" s="93" t="s">
        <v>1928</v>
      </c>
      <c r="O58" s="65" t="s">
        <v>1930</v>
      </c>
      <c r="P58" s="561" t="s">
        <v>1926</v>
      </c>
      <c r="Q58" s="564"/>
      <c r="R58" s="18"/>
    </row>
    <row r="59" spans="1:18" s="494" customFormat="1" ht="15.5" x14ac:dyDescent="0.35">
      <c r="A59" s="188"/>
      <c r="B59" s="203"/>
      <c r="C59" s="1051" t="s">
        <v>1971</v>
      </c>
      <c r="D59" s="109" t="s">
        <v>91</v>
      </c>
      <c r="E59" s="825" t="s">
        <v>1940</v>
      </c>
      <c r="F59" s="184"/>
      <c r="G59" s="184">
        <v>50</v>
      </c>
      <c r="H59" s="184"/>
      <c r="I59" s="1095" t="s">
        <v>1999</v>
      </c>
      <c r="J59" s="192"/>
      <c r="K59" s="506"/>
      <c r="L59" s="509"/>
      <c r="M59" s="1002"/>
      <c r="N59" s="93" t="s">
        <v>1934</v>
      </c>
      <c r="O59" s="65" t="s">
        <v>1941</v>
      </c>
      <c r="P59" s="561" t="s">
        <v>1870</v>
      </c>
      <c r="Q59" s="564"/>
      <c r="R59" s="18"/>
    </row>
    <row r="60" spans="1:18" s="494" customFormat="1" ht="15.5" x14ac:dyDescent="0.35">
      <c r="A60" s="188"/>
      <c r="B60" s="203"/>
      <c r="C60" s="1051" t="s">
        <v>1936</v>
      </c>
      <c r="D60" s="109" t="s">
        <v>121</v>
      </c>
      <c r="E60" s="825" t="s">
        <v>1942</v>
      </c>
      <c r="F60" s="184"/>
      <c r="G60" s="184">
        <v>2000</v>
      </c>
      <c r="H60" s="184"/>
      <c r="I60" s="1095" t="s">
        <v>2000</v>
      </c>
      <c r="J60" s="192"/>
      <c r="K60" s="506"/>
      <c r="L60" s="509"/>
      <c r="M60" s="1002"/>
      <c r="N60" s="93" t="s">
        <v>1938</v>
      </c>
      <c r="O60" s="65" t="s">
        <v>1943</v>
      </c>
      <c r="P60" s="561" t="s">
        <v>1870</v>
      </c>
      <c r="Q60" s="564"/>
      <c r="R60" s="18"/>
    </row>
    <row r="61" spans="1:18" s="494" customFormat="1" ht="15.5" x14ac:dyDescent="0.35">
      <c r="A61" s="188"/>
      <c r="B61" s="203"/>
      <c r="C61" s="1051" t="s">
        <v>1932</v>
      </c>
      <c r="D61" s="109" t="s">
        <v>122</v>
      </c>
      <c r="E61" s="1153" t="s">
        <v>2155</v>
      </c>
      <c r="F61" s="184"/>
      <c r="G61" s="184">
        <v>1000</v>
      </c>
      <c r="H61" s="184"/>
      <c r="I61" s="1095"/>
      <c r="J61" s="192"/>
      <c r="K61" s="506"/>
      <c r="L61" s="509"/>
      <c r="M61" s="1002"/>
      <c r="N61" s="93" t="s">
        <v>2063</v>
      </c>
      <c r="O61" s="65" t="s">
        <v>2129</v>
      </c>
      <c r="P61" s="561" t="s">
        <v>2126</v>
      </c>
      <c r="Q61" s="564" t="s">
        <v>2130</v>
      </c>
      <c r="R61" s="18"/>
    </row>
    <row r="62" spans="1:18" s="494" customFormat="1" ht="16" x14ac:dyDescent="0.35">
      <c r="A62" s="188"/>
      <c r="B62" s="203"/>
      <c r="C62" s="1051" t="s">
        <v>1932</v>
      </c>
      <c r="D62" s="109" t="s">
        <v>123</v>
      </c>
      <c r="E62" s="803" t="s">
        <v>2156</v>
      </c>
      <c r="F62" s="184"/>
      <c r="G62" s="184">
        <v>1000</v>
      </c>
      <c r="H62" s="184"/>
      <c r="I62" s="1484" t="s">
        <v>2220</v>
      </c>
      <c r="J62" s="192"/>
      <c r="K62" s="506"/>
      <c r="L62" s="509"/>
      <c r="M62" s="1002"/>
      <c r="N62" s="93" t="s">
        <v>206</v>
      </c>
      <c r="O62" s="93" t="s">
        <v>2159</v>
      </c>
      <c r="P62" s="561" t="s">
        <v>2160</v>
      </c>
      <c r="Q62" s="564" t="s">
        <v>2161</v>
      </c>
      <c r="R62" s="18"/>
    </row>
    <row r="63" spans="1:18" s="494" customFormat="1" ht="16" x14ac:dyDescent="0.35">
      <c r="A63" s="188"/>
      <c r="B63" s="203"/>
      <c r="C63" s="1051" t="s">
        <v>1932</v>
      </c>
      <c r="D63" s="109" t="s">
        <v>352</v>
      </c>
      <c r="E63" s="803" t="s">
        <v>2157</v>
      </c>
      <c r="F63" s="184"/>
      <c r="G63" s="184">
        <v>450</v>
      </c>
      <c r="H63" s="184"/>
      <c r="I63" s="1484" t="s">
        <v>2221</v>
      </c>
      <c r="J63" s="192"/>
      <c r="K63" s="506"/>
      <c r="L63" s="509"/>
      <c r="M63" s="1002"/>
      <c r="N63" s="93" t="s">
        <v>206</v>
      </c>
      <c r="O63" s="93" t="s">
        <v>2159</v>
      </c>
      <c r="P63" s="561" t="s">
        <v>2160</v>
      </c>
      <c r="Q63" s="564" t="s">
        <v>2162</v>
      </c>
      <c r="R63" s="18"/>
    </row>
    <row r="64" spans="1:18" s="494" customFormat="1" ht="16" x14ac:dyDescent="0.35">
      <c r="A64" s="188"/>
      <c r="B64" s="203"/>
      <c r="C64" s="1051" t="s">
        <v>1932</v>
      </c>
      <c r="D64" s="109" t="s">
        <v>374</v>
      </c>
      <c r="E64" s="803" t="s">
        <v>2158</v>
      </c>
      <c r="F64" s="184"/>
      <c r="G64" s="184">
        <v>50</v>
      </c>
      <c r="H64" s="184"/>
      <c r="I64" s="1484" t="s">
        <v>432</v>
      </c>
      <c r="J64" s="192"/>
      <c r="K64" s="506"/>
      <c r="L64" s="509"/>
      <c r="M64" s="1002"/>
      <c r="N64" s="93" t="s">
        <v>206</v>
      </c>
      <c r="O64" s="93" t="s">
        <v>2159</v>
      </c>
      <c r="P64" s="561" t="s">
        <v>2160</v>
      </c>
      <c r="Q64" s="564" t="s">
        <v>2163</v>
      </c>
      <c r="R64" s="18"/>
    </row>
    <row r="65" spans="1:18" s="494" customFormat="1" ht="16" x14ac:dyDescent="0.35">
      <c r="A65" s="188"/>
      <c r="B65" s="203"/>
      <c r="C65" s="1051" t="s">
        <v>1932</v>
      </c>
      <c r="D65" s="109" t="s">
        <v>212</v>
      </c>
      <c r="E65" s="803" t="s">
        <v>2197</v>
      </c>
      <c r="F65" s="184"/>
      <c r="G65" s="184">
        <v>1000</v>
      </c>
      <c r="H65" s="184"/>
      <c r="I65" s="1484" t="s">
        <v>818</v>
      </c>
      <c r="J65" s="192"/>
      <c r="K65" s="506"/>
      <c r="L65" s="509"/>
      <c r="M65" s="1002"/>
      <c r="N65" s="93" t="s">
        <v>206</v>
      </c>
      <c r="O65" s="93" t="s">
        <v>2198</v>
      </c>
      <c r="P65" s="561" t="s">
        <v>2160</v>
      </c>
      <c r="Q65" s="1156" t="s">
        <v>2161</v>
      </c>
      <c r="R65" s="18"/>
    </row>
    <row r="66" spans="1:18" s="494" customFormat="1" ht="16" x14ac:dyDescent="0.35">
      <c r="A66" s="188"/>
      <c r="B66" s="203"/>
      <c r="C66" s="1051" t="s">
        <v>1932</v>
      </c>
      <c r="D66" s="109" t="s">
        <v>288</v>
      </c>
      <c r="E66" s="803" t="s">
        <v>2199</v>
      </c>
      <c r="F66" s="184"/>
      <c r="G66" s="184">
        <v>450</v>
      </c>
      <c r="H66" s="184"/>
      <c r="I66" s="1484" t="s">
        <v>2222</v>
      </c>
      <c r="J66" s="192"/>
      <c r="K66" s="506"/>
      <c r="L66" s="509"/>
      <c r="M66" s="1002"/>
      <c r="N66" s="93" t="s">
        <v>206</v>
      </c>
      <c r="O66" s="93" t="s">
        <v>2198</v>
      </c>
      <c r="P66" s="561" t="s">
        <v>2160</v>
      </c>
      <c r="Q66" s="1156" t="s">
        <v>2162</v>
      </c>
      <c r="R66" s="18"/>
    </row>
    <row r="67" spans="1:18" s="494" customFormat="1" ht="16" x14ac:dyDescent="0.35">
      <c r="A67" s="188"/>
      <c r="B67" s="203"/>
      <c r="C67" s="1051" t="s">
        <v>1932</v>
      </c>
      <c r="D67" s="109" t="s">
        <v>2200</v>
      </c>
      <c r="E67" s="803" t="s">
        <v>2201</v>
      </c>
      <c r="F67" s="184"/>
      <c r="G67" s="184">
        <v>50</v>
      </c>
      <c r="H67" s="184"/>
      <c r="I67" s="1484" t="s">
        <v>2223</v>
      </c>
      <c r="J67" s="192"/>
      <c r="K67" s="506"/>
      <c r="L67" s="509"/>
      <c r="M67" s="1002"/>
      <c r="N67" s="93" t="s">
        <v>206</v>
      </c>
      <c r="O67" s="93" t="s">
        <v>2198</v>
      </c>
      <c r="P67" s="561" t="s">
        <v>2160</v>
      </c>
      <c r="Q67" s="1156" t="s">
        <v>2163</v>
      </c>
      <c r="R67" s="18"/>
    </row>
    <row r="68" spans="1:18" s="494" customFormat="1" ht="15.5" x14ac:dyDescent="0.35">
      <c r="A68" s="188"/>
      <c r="B68" s="203"/>
      <c r="C68" s="1051"/>
      <c r="D68" s="109"/>
      <c r="E68" s="803"/>
      <c r="F68" s="184"/>
      <c r="G68" s="184"/>
      <c r="H68" s="184"/>
      <c r="I68" s="1152"/>
      <c r="J68" s="192"/>
      <c r="K68" s="506"/>
      <c r="L68" s="509"/>
      <c r="M68" s="1002"/>
      <c r="N68" s="93"/>
      <c r="O68" s="1151"/>
      <c r="P68" s="561"/>
      <c r="Q68" s="564"/>
      <c r="R68" s="18"/>
    </row>
    <row r="69" spans="1:18" s="494" customFormat="1" ht="15.5" x14ac:dyDescent="0.35">
      <c r="A69" s="188"/>
      <c r="B69" s="203"/>
      <c r="C69" s="189"/>
      <c r="D69" s="109"/>
      <c r="E69" s="803"/>
      <c r="F69" s="184"/>
      <c r="G69" s="184"/>
      <c r="H69" s="184"/>
      <c r="I69" s="1095"/>
      <c r="J69" s="192"/>
      <c r="K69" s="506"/>
      <c r="L69" s="509"/>
      <c r="M69" s="1002"/>
      <c r="N69" s="93"/>
      <c r="O69" s="65"/>
      <c r="P69" s="561"/>
      <c r="Q69" s="564"/>
      <c r="R69" s="18"/>
    </row>
    <row r="70" spans="1:18" s="494" customFormat="1" ht="15.5" x14ac:dyDescent="0.35">
      <c r="A70" s="188"/>
      <c r="B70" s="203"/>
      <c r="C70" s="189"/>
      <c r="D70" s="109"/>
      <c r="E70" s="803"/>
      <c r="F70" s="184"/>
      <c r="G70" s="184"/>
      <c r="H70" s="184"/>
      <c r="I70" s="1095"/>
      <c r="J70" s="192"/>
      <c r="K70" s="506"/>
      <c r="L70" s="509"/>
      <c r="M70" s="1002"/>
      <c r="N70" s="93"/>
      <c r="O70" s="65"/>
      <c r="P70" s="561"/>
      <c r="Q70" s="564"/>
      <c r="R70" s="18"/>
    </row>
    <row r="71" spans="1:18" s="494" customFormat="1" ht="13" thickBot="1" x14ac:dyDescent="0.3">
      <c r="A71" s="188"/>
      <c r="B71" s="203"/>
      <c r="C71" s="189"/>
      <c r="D71" s="109"/>
      <c r="E71" s="109"/>
      <c r="F71" s="184"/>
      <c r="G71" s="184"/>
      <c r="H71" s="184"/>
      <c r="I71" s="1095"/>
      <c r="J71" s="192"/>
      <c r="K71" s="506"/>
      <c r="L71" s="509"/>
      <c r="M71" s="1002"/>
      <c r="N71" s="93"/>
      <c r="O71" s="65"/>
      <c r="P71" s="561"/>
      <c r="Q71" s="564"/>
      <c r="R71" s="18"/>
    </row>
    <row r="72" spans="1:18" s="18" customFormat="1" ht="14.25" customHeight="1" x14ac:dyDescent="0.3">
      <c r="A72" s="1110" t="s">
        <v>2089</v>
      </c>
      <c r="B72" s="114" t="s">
        <v>62</v>
      </c>
      <c r="C72" s="115" t="s">
        <v>1604</v>
      </c>
      <c r="D72" s="116"/>
      <c r="E72" s="1148" t="s">
        <v>2089</v>
      </c>
      <c r="F72" s="117"/>
      <c r="G72" s="117"/>
      <c r="H72" s="118"/>
      <c r="I72" s="1479"/>
      <c r="J72" s="120"/>
      <c r="K72" s="122" t="s">
        <v>1845</v>
      </c>
      <c r="L72" s="122"/>
      <c r="M72" s="997"/>
      <c r="N72" s="998"/>
      <c r="O72" s="573"/>
      <c r="P72" s="573"/>
      <c r="Q72" s="574"/>
    </row>
    <row r="73" spans="1:18" s="18" customFormat="1" ht="15.5" x14ac:dyDescent="0.25">
      <c r="A73" s="123"/>
      <c r="B73" s="124"/>
      <c r="C73" s="125"/>
      <c r="D73" s="126"/>
      <c r="E73" s="199" t="s">
        <v>2090</v>
      </c>
      <c r="F73" s="126" t="s">
        <v>2092</v>
      </c>
      <c r="G73" s="126"/>
      <c r="H73" s="127">
        <v>1</v>
      </c>
      <c r="I73" s="1485" t="s">
        <v>2096</v>
      </c>
      <c r="J73" s="129"/>
      <c r="K73" s="131"/>
      <c r="L73" s="131"/>
      <c r="M73" s="999"/>
      <c r="N73" s="1000"/>
      <c r="O73" s="65"/>
      <c r="P73" s="561"/>
      <c r="Q73" s="562"/>
    </row>
    <row r="74" spans="1:18" s="18" customFormat="1" ht="15.5" x14ac:dyDescent="0.25">
      <c r="A74" s="123"/>
      <c r="B74" s="124"/>
      <c r="C74" s="125"/>
      <c r="D74" s="126"/>
      <c r="E74" s="199" t="s">
        <v>2091</v>
      </c>
      <c r="F74" s="126" t="s">
        <v>2093</v>
      </c>
      <c r="G74" s="126"/>
      <c r="H74" s="127">
        <v>1</v>
      </c>
      <c r="I74" s="1485" t="s">
        <v>2097</v>
      </c>
      <c r="J74" s="129"/>
      <c r="K74" s="131"/>
      <c r="L74" s="131"/>
      <c r="M74" s="999"/>
      <c r="N74" s="1000"/>
      <c r="O74" s="65"/>
      <c r="P74" s="561"/>
      <c r="Q74" s="562"/>
    </row>
    <row r="75" spans="1:18" ht="15.5" x14ac:dyDescent="0.35">
      <c r="A75" s="211"/>
      <c r="B75" s="212"/>
      <c r="C75" s="213"/>
      <c r="D75" s="126" t="s">
        <v>363</v>
      </c>
      <c r="E75" s="495" t="s">
        <v>2095</v>
      </c>
      <c r="F75" s="177"/>
      <c r="G75" s="177">
        <v>1000</v>
      </c>
      <c r="H75" s="177"/>
      <c r="I75" s="1122" t="s">
        <v>2098</v>
      </c>
      <c r="J75" s="215"/>
      <c r="K75" s="524"/>
      <c r="L75" s="525"/>
      <c r="M75" s="1002"/>
      <c r="N75" s="93" t="s">
        <v>1924</v>
      </c>
      <c r="O75" s="65" t="s">
        <v>2152</v>
      </c>
      <c r="P75" s="561" t="s">
        <v>1926</v>
      </c>
      <c r="Q75" s="564"/>
      <c r="R75" s="18"/>
    </row>
    <row r="76" spans="1:18" ht="15.5" x14ac:dyDescent="0.35">
      <c r="A76" s="211"/>
      <c r="B76" s="212"/>
      <c r="C76" s="213"/>
      <c r="D76" s="126" t="s">
        <v>67</v>
      </c>
      <c r="E76" s="137" t="s">
        <v>2094</v>
      </c>
      <c r="F76" s="177"/>
      <c r="G76" s="177">
        <v>300</v>
      </c>
      <c r="H76" s="177"/>
      <c r="I76" s="1123" t="s">
        <v>2099</v>
      </c>
      <c r="J76" s="215"/>
      <c r="K76" s="524"/>
      <c r="L76" s="525"/>
      <c r="M76" s="1002"/>
      <c r="N76" s="93" t="s">
        <v>1928</v>
      </c>
      <c r="O76" s="65" t="s">
        <v>2152</v>
      </c>
      <c r="P76" s="561" t="s">
        <v>1926</v>
      </c>
      <c r="Q76" s="1144"/>
      <c r="R76" s="18"/>
    </row>
    <row r="77" spans="1:18" ht="15.5" x14ac:dyDescent="0.35">
      <c r="A77" s="211"/>
      <c r="B77" s="212"/>
      <c r="C77" s="1155" t="s">
        <v>1932</v>
      </c>
      <c r="D77" s="126" t="s">
        <v>68</v>
      </c>
      <c r="E77" s="137" t="s">
        <v>2164</v>
      </c>
      <c r="F77" s="177"/>
      <c r="G77" s="177">
        <v>3000</v>
      </c>
      <c r="H77" s="177"/>
      <c r="I77" s="1154" t="s">
        <v>2202</v>
      </c>
      <c r="J77" s="215"/>
      <c r="K77" s="524"/>
      <c r="L77" s="525"/>
      <c r="M77" s="1002"/>
      <c r="N77" s="93" t="s">
        <v>2167</v>
      </c>
      <c r="O77" s="65" t="s">
        <v>2165</v>
      </c>
      <c r="P77" s="561" t="s">
        <v>2166</v>
      </c>
      <c r="Q77" s="1144"/>
      <c r="R77" s="18"/>
    </row>
    <row r="78" spans="1:18" ht="15.5" x14ac:dyDescent="0.35">
      <c r="A78" s="211"/>
      <c r="B78" s="212"/>
      <c r="C78" s="213"/>
      <c r="D78" s="126"/>
      <c r="E78" s="137"/>
      <c r="F78" s="177"/>
      <c r="G78" s="177"/>
      <c r="H78" s="177"/>
      <c r="I78" s="1123"/>
      <c r="J78" s="215"/>
      <c r="K78" s="524"/>
      <c r="L78" s="525"/>
      <c r="M78" s="1002"/>
      <c r="N78" s="93"/>
      <c r="O78" s="65"/>
      <c r="P78" s="561"/>
      <c r="Q78" s="1144"/>
      <c r="R78" s="18"/>
    </row>
    <row r="79" spans="1:18" ht="15.5" x14ac:dyDescent="0.35">
      <c r="A79" s="211"/>
      <c r="B79" s="212"/>
      <c r="C79" s="213"/>
      <c r="D79" s="126"/>
      <c r="E79" s="137"/>
      <c r="F79" s="177"/>
      <c r="G79" s="177"/>
      <c r="H79" s="177"/>
      <c r="I79" s="1123"/>
      <c r="J79" s="215"/>
      <c r="K79" s="524"/>
      <c r="L79" s="525"/>
      <c r="M79" s="1002"/>
      <c r="N79" s="93"/>
      <c r="O79" s="65"/>
      <c r="P79" s="561"/>
      <c r="Q79" s="1144"/>
      <c r="R79" s="18"/>
    </row>
    <row r="80" spans="1:18" ht="15.5" x14ac:dyDescent="0.35">
      <c r="A80" s="211"/>
      <c r="B80" s="212"/>
      <c r="C80" s="213"/>
      <c r="D80" s="126"/>
      <c r="E80" s="137"/>
      <c r="F80" s="177"/>
      <c r="G80" s="177"/>
      <c r="H80" s="177"/>
      <c r="I80" s="1123"/>
      <c r="J80" s="215"/>
      <c r="K80" s="524"/>
      <c r="L80" s="525"/>
      <c r="M80" s="1002"/>
      <c r="N80" s="93"/>
      <c r="O80" s="65"/>
      <c r="P80" s="561"/>
      <c r="Q80" s="1144"/>
      <c r="R80" s="18"/>
    </row>
    <row r="81" spans="1:18" ht="16" thickBot="1" x14ac:dyDescent="0.4">
      <c r="A81" s="211"/>
      <c r="B81" s="212"/>
      <c r="C81" s="213"/>
      <c r="D81" s="126"/>
      <c r="E81" s="137"/>
      <c r="F81" s="177"/>
      <c r="G81" s="177"/>
      <c r="H81" s="177"/>
      <c r="I81" s="1123"/>
      <c r="J81" s="215"/>
      <c r="K81" s="524"/>
      <c r="L81" s="525"/>
      <c r="M81" s="1002"/>
      <c r="N81" s="93"/>
      <c r="O81" s="65"/>
      <c r="P81" s="561"/>
      <c r="Q81" s="1144"/>
      <c r="R81" s="18"/>
    </row>
    <row r="82" spans="1:18" s="493" customFormat="1" ht="13" x14ac:dyDescent="0.3">
      <c r="A82" s="1110" t="s">
        <v>2412</v>
      </c>
      <c r="B82" s="102" t="s">
        <v>62</v>
      </c>
      <c r="C82" s="103" t="s">
        <v>1604</v>
      </c>
      <c r="D82" s="180"/>
      <c r="E82" s="1147" t="s">
        <v>2412</v>
      </c>
      <c r="F82" s="181"/>
      <c r="G82" s="181"/>
      <c r="H82" s="182"/>
      <c r="I82" s="1093"/>
      <c r="J82" s="105" t="s">
        <v>13</v>
      </c>
      <c r="K82" s="504" t="s">
        <v>2421</v>
      </c>
      <c r="L82" s="507"/>
      <c r="M82" s="997"/>
      <c r="N82" s="998"/>
      <c r="O82" s="573"/>
      <c r="P82" s="573"/>
      <c r="Q82" s="574"/>
      <c r="R82" s="18"/>
    </row>
    <row r="83" spans="1:18" s="494" customFormat="1" ht="15.5" x14ac:dyDescent="0.3">
      <c r="A83" s="101"/>
      <c r="B83" s="108"/>
      <c r="C83" s="183"/>
      <c r="D83" s="109"/>
      <c r="E83" s="191" t="s">
        <v>2413</v>
      </c>
      <c r="F83" s="109" t="s">
        <v>400</v>
      </c>
      <c r="G83" s="184"/>
      <c r="H83" s="110">
        <v>1</v>
      </c>
      <c r="I83" s="1094" t="s">
        <v>2415</v>
      </c>
      <c r="J83" s="111"/>
      <c r="K83" s="505"/>
      <c r="L83" s="508"/>
      <c r="M83" s="999"/>
      <c r="N83" s="1000"/>
      <c r="O83" s="65"/>
      <c r="P83" s="561"/>
      <c r="Q83" s="563"/>
      <c r="R83" s="18"/>
    </row>
    <row r="84" spans="1:18" s="494" customFormat="1" ht="15.5" x14ac:dyDescent="0.25">
      <c r="A84" s="101"/>
      <c r="B84" s="108"/>
      <c r="C84" s="492"/>
      <c r="D84" s="109"/>
      <c r="E84" s="191" t="s">
        <v>2414</v>
      </c>
      <c r="F84" s="109"/>
      <c r="G84" s="184"/>
      <c r="H84" s="110">
        <v>1</v>
      </c>
      <c r="I84" s="1094" t="s">
        <v>2416</v>
      </c>
      <c r="J84" s="111"/>
      <c r="K84" s="505"/>
      <c r="L84" s="508"/>
      <c r="M84" s="999"/>
      <c r="N84" s="1000"/>
      <c r="O84" s="65"/>
      <c r="P84" s="561"/>
      <c r="Q84" s="563"/>
      <c r="R84" s="18"/>
    </row>
    <row r="85" spans="1:18" ht="15.5" x14ac:dyDescent="0.35">
      <c r="A85" s="188"/>
      <c r="B85" s="203"/>
      <c r="C85" s="189"/>
      <c r="D85" s="109" t="s">
        <v>87</v>
      </c>
      <c r="E85" s="825" t="s">
        <v>2440</v>
      </c>
      <c r="F85" s="184"/>
      <c r="G85" s="184">
        <v>3000</v>
      </c>
      <c r="H85" s="184"/>
      <c r="I85" s="1095" t="s">
        <v>2417</v>
      </c>
      <c r="J85" s="192"/>
      <c r="K85" s="506"/>
      <c r="L85" s="509"/>
      <c r="M85" s="1002"/>
      <c r="N85" s="93" t="s">
        <v>494</v>
      </c>
      <c r="O85" s="94" t="s">
        <v>2418</v>
      </c>
      <c r="P85" s="561" t="s">
        <v>2419</v>
      </c>
      <c r="Q85" s="564"/>
      <c r="R85" s="18"/>
    </row>
    <row r="86" spans="1:18" ht="16" thickBot="1" x14ac:dyDescent="0.4">
      <c r="A86" s="188"/>
      <c r="B86" s="203"/>
      <c r="C86" s="189"/>
      <c r="D86" s="109" t="s">
        <v>88</v>
      </c>
      <c r="E86" s="825" t="s">
        <v>2719</v>
      </c>
      <c r="F86" s="184"/>
      <c r="G86" s="184"/>
      <c r="H86" s="184"/>
      <c r="I86" s="1095" t="s">
        <v>2717</v>
      </c>
      <c r="J86" s="192"/>
      <c r="K86" s="506"/>
      <c r="L86" s="509"/>
      <c r="M86" s="1002"/>
      <c r="N86" s="93" t="s">
        <v>2620</v>
      </c>
      <c r="O86" s="94" t="s">
        <v>2718</v>
      </c>
      <c r="P86" s="561" t="s">
        <v>2419</v>
      </c>
      <c r="Q86" s="564"/>
      <c r="R86" s="18"/>
    </row>
    <row r="87" spans="1:18" s="493" customFormat="1" ht="13" x14ac:dyDescent="0.3">
      <c r="A87" s="1110" t="s">
        <v>2343</v>
      </c>
      <c r="B87" s="102" t="s">
        <v>62</v>
      </c>
      <c r="C87" s="103" t="s">
        <v>1604</v>
      </c>
      <c r="D87" s="180"/>
      <c r="E87" s="1147" t="s">
        <v>2343</v>
      </c>
      <c r="F87" s="181" t="s">
        <v>2420</v>
      </c>
      <c r="G87" s="181"/>
      <c r="H87" s="182"/>
      <c r="I87" s="1093"/>
      <c r="J87" s="105" t="s">
        <v>13</v>
      </c>
      <c r="K87" s="504" t="s">
        <v>1845</v>
      </c>
      <c r="L87" s="507"/>
      <c r="M87" s="997"/>
      <c r="N87" s="998"/>
      <c r="O87" s="573"/>
      <c r="P87" s="573"/>
      <c r="Q87" s="574"/>
      <c r="R87" s="18"/>
    </row>
    <row r="88" spans="1:18" s="494" customFormat="1" ht="15.5" x14ac:dyDescent="0.3">
      <c r="A88" s="101"/>
      <c r="B88" s="108"/>
      <c r="C88" s="183"/>
      <c r="D88" s="109"/>
      <c r="E88" s="191" t="s">
        <v>2344</v>
      </c>
      <c r="F88" s="109" t="s">
        <v>400</v>
      </c>
      <c r="G88" s="184"/>
      <c r="H88" s="110">
        <v>1</v>
      </c>
      <c r="I88" s="1094" t="s">
        <v>2346</v>
      </c>
      <c r="J88" s="111"/>
      <c r="K88" s="505"/>
      <c r="L88" s="508"/>
      <c r="M88" s="999"/>
      <c r="N88" s="1000"/>
      <c r="O88" s="65"/>
      <c r="P88" s="561"/>
      <c r="Q88" s="563"/>
      <c r="R88" s="18"/>
    </row>
    <row r="89" spans="1:18" s="494" customFormat="1" ht="15.5" x14ac:dyDescent="0.25">
      <c r="A89" s="101"/>
      <c r="B89" s="108"/>
      <c r="C89" s="492"/>
      <c r="D89" s="109"/>
      <c r="E89" s="191" t="s">
        <v>2345</v>
      </c>
      <c r="F89" s="109"/>
      <c r="G89" s="184"/>
      <c r="H89" s="110">
        <v>1</v>
      </c>
      <c r="I89" s="1094" t="s">
        <v>2347</v>
      </c>
      <c r="J89" s="111"/>
      <c r="K89" s="505"/>
      <c r="L89" s="508"/>
      <c r="M89" s="999"/>
      <c r="N89" s="1000"/>
      <c r="O89" s="65"/>
      <c r="P89" s="561"/>
      <c r="Q89" s="563"/>
      <c r="R89" s="18"/>
    </row>
    <row r="90" spans="1:18" ht="16" thickBot="1" x14ac:dyDescent="0.4">
      <c r="A90" s="188"/>
      <c r="B90" s="203"/>
      <c r="C90" s="189"/>
      <c r="D90" s="109" t="s">
        <v>87</v>
      </c>
      <c r="E90" s="825" t="s">
        <v>2441</v>
      </c>
      <c r="F90" s="184"/>
      <c r="G90" s="184">
        <v>1000</v>
      </c>
      <c r="H90" s="184"/>
      <c r="I90" s="1095" t="s">
        <v>2348</v>
      </c>
      <c r="J90" s="192"/>
      <c r="K90" s="506"/>
      <c r="L90" s="509"/>
      <c r="M90" s="1002"/>
      <c r="N90" s="93" t="s">
        <v>2063</v>
      </c>
      <c r="O90" s="94" t="s">
        <v>2349</v>
      </c>
      <c r="P90" s="561" t="s">
        <v>2350</v>
      </c>
      <c r="Q90" s="564"/>
      <c r="R90" s="18"/>
    </row>
    <row r="91" spans="1:18" s="18" customFormat="1" ht="14.25" customHeight="1" x14ac:dyDescent="0.3">
      <c r="A91" s="1110" t="s">
        <v>2089</v>
      </c>
      <c r="B91" s="114" t="s">
        <v>62</v>
      </c>
      <c r="C91" s="115" t="s">
        <v>1604</v>
      </c>
      <c r="D91" s="116"/>
      <c r="E91" s="1148" t="s">
        <v>2111</v>
      </c>
      <c r="F91" s="117" t="s">
        <v>2273</v>
      </c>
      <c r="G91" s="117"/>
      <c r="H91" s="118"/>
      <c r="I91" s="1479"/>
      <c r="J91" s="120"/>
      <c r="K91" s="122" t="s">
        <v>2502</v>
      </c>
      <c r="L91" s="122"/>
      <c r="M91" s="997"/>
      <c r="N91" s="998"/>
      <c r="O91" s="573"/>
      <c r="P91" s="573"/>
      <c r="Q91" s="574"/>
    </row>
    <row r="92" spans="1:18" s="18" customFormat="1" ht="15.5" x14ac:dyDescent="0.25">
      <c r="A92" s="123"/>
      <c r="B92" s="124"/>
      <c r="C92" s="125"/>
      <c r="D92" s="126"/>
      <c r="E92" s="199" t="s">
        <v>2721</v>
      </c>
      <c r="F92" s="126" t="s">
        <v>400</v>
      </c>
      <c r="G92" s="126"/>
      <c r="H92" s="127">
        <v>1</v>
      </c>
      <c r="I92" s="1485"/>
      <c r="J92" s="129"/>
      <c r="K92" s="131"/>
      <c r="L92" s="131"/>
      <c r="M92" s="999"/>
      <c r="N92" s="1000"/>
      <c r="O92" s="65"/>
      <c r="P92" s="561"/>
      <c r="Q92" s="562"/>
    </row>
    <row r="93" spans="1:18" s="18" customFormat="1" ht="15.5" x14ac:dyDescent="0.25">
      <c r="A93" s="123"/>
      <c r="B93" s="124"/>
      <c r="C93" s="125"/>
      <c r="D93" s="126"/>
      <c r="E93" s="199" t="s">
        <v>2722</v>
      </c>
      <c r="F93" s="126" t="s">
        <v>404</v>
      </c>
      <c r="G93" s="126"/>
      <c r="H93" s="127">
        <v>1</v>
      </c>
      <c r="I93" s="1485"/>
      <c r="J93" s="129"/>
      <c r="K93" s="131"/>
      <c r="L93" s="131"/>
      <c r="M93" s="999"/>
      <c r="N93" s="1000"/>
      <c r="O93" s="65"/>
      <c r="P93" s="561"/>
      <c r="Q93" s="562"/>
    </row>
    <row r="94" spans="1:18" ht="16" thickBot="1" x14ac:dyDescent="0.4">
      <c r="A94" s="211"/>
      <c r="B94" s="212"/>
      <c r="C94" s="213"/>
      <c r="D94" s="126" t="s">
        <v>363</v>
      </c>
      <c r="E94" s="137" t="s">
        <v>2720</v>
      </c>
      <c r="F94" s="177"/>
      <c r="G94" s="177">
        <v>10</v>
      </c>
      <c r="H94" s="177"/>
      <c r="I94" s="1123"/>
      <c r="J94" s="215"/>
      <c r="K94" s="524"/>
      <c r="L94" s="525"/>
      <c r="M94" s="1002"/>
      <c r="N94" s="93" t="s">
        <v>2620</v>
      </c>
      <c r="O94" s="65" t="s">
        <v>2718</v>
      </c>
      <c r="P94" s="561"/>
      <c r="Q94" s="1144"/>
      <c r="R94" s="18"/>
    </row>
    <row r="95" spans="1:18" s="493" customFormat="1" ht="13" x14ac:dyDescent="0.3">
      <c r="A95" s="1110" t="s">
        <v>2767</v>
      </c>
      <c r="B95" s="102" t="s">
        <v>62</v>
      </c>
      <c r="C95" s="103" t="s">
        <v>1604</v>
      </c>
      <c r="D95" s="180"/>
      <c r="E95" s="1147" t="s">
        <v>2767</v>
      </c>
      <c r="F95" s="181" t="s">
        <v>2420</v>
      </c>
      <c r="G95" s="181"/>
      <c r="H95" s="182"/>
      <c r="I95" s="1093"/>
      <c r="J95" s="105" t="s">
        <v>13</v>
      </c>
      <c r="K95" s="504" t="s">
        <v>2502</v>
      </c>
      <c r="L95" s="507"/>
      <c r="M95" s="997"/>
      <c r="N95" s="998"/>
      <c r="O95" s="573"/>
      <c r="P95" s="573"/>
      <c r="Q95" s="574"/>
      <c r="R95" s="18"/>
    </row>
    <row r="96" spans="1:18" s="494" customFormat="1" ht="15.5" x14ac:dyDescent="0.3">
      <c r="A96" s="101"/>
      <c r="B96" s="108"/>
      <c r="C96" s="183"/>
      <c r="D96" s="109"/>
      <c r="E96" s="191" t="s">
        <v>2768</v>
      </c>
      <c r="F96" s="109" t="s">
        <v>400</v>
      </c>
      <c r="G96" s="184"/>
      <c r="H96" s="110">
        <v>1</v>
      </c>
      <c r="I96" s="1094"/>
      <c r="J96" s="111"/>
      <c r="K96" s="505"/>
      <c r="L96" s="508"/>
      <c r="M96" s="999"/>
      <c r="N96" s="1000"/>
      <c r="O96" s="65"/>
      <c r="P96" s="561"/>
      <c r="Q96" s="563"/>
      <c r="R96" s="18"/>
    </row>
    <row r="97" spans="1:18" s="494" customFormat="1" ht="15.5" x14ac:dyDescent="0.25">
      <c r="A97" s="101"/>
      <c r="B97" s="108"/>
      <c r="C97" s="492"/>
      <c r="D97" s="109"/>
      <c r="E97" s="191" t="s">
        <v>2769</v>
      </c>
      <c r="F97" s="109" t="s">
        <v>404</v>
      </c>
      <c r="G97" s="184"/>
      <c r="H97" s="110">
        <v>1</v>
      </c>
      <c r="I97" s="1094"/>
      <c r="J97" s="111"/>
      <c r="K97" s="505"/>
      <c r="L97" s="508"/>
      <c r="M97" s="999"/>
      <c r="N97" s="1000"/>
      <c r="O97" s="65"/>
      <c r="P97" s="561"/>
      <c r="Q97" s="563"/>
      <c r="R97" s="18"/>
    </row>
    <row r="98" spans="1:18" ht="15.5" x14ac:dyDescent="0.35">
      <c r="A98" s="188"/>
      <c r="B98" s="203"/>
      <c r="C98" s="189"/>
      <c r="D98" s="109" t="s">
        <v>87</v>
      </c>
      <c r="E98" s="825" t="s">
        <v>2770</v>
      </c>
      <c r="F98" s="184"/>
      <c r="G98" s="184">
        <v>512</v>
      </c>
      <c r="H98" s="184"/>
      <c r="I98" s="1095"/>
      <c r="J98" s="192"/>
      <c r="K98" s="506"/>
      <c r="L98" s="509"/>
      <c r="M98" s="1002"/>
      <c r="N98" s="93" t="s">
        <v>2771</v>
      </c>
      <c r="O98" s="94" t="s">
        <v>2772</v>
      </c>
      <c r="P98" s="561" t="s">
        <v>1694</v>
      </c>
      <c r="Q98" s="564"/>
      <c r="R98" s="18"/>
    </row>
    <row r="99" spans="1:18" ht="16" thickBot="1" x14ac:dyDescent="0.4">
      <c r="A99" s="188"/>
      <c r="B99" s="203"/>
      <c r="C99" s="189"/>
      <c r="D99" s="109" t="s">
        <v>87</v>
      </c>
      <c r="E99" s="825" t="s">
        <v>3045</v>
      </c>
      <c r="F99" s="184"/>
      <c r="G99" s="184">
        <v>64</v>
      </c>
      <c r="H99" s="184"/>
      <c r="I99" s="1095"/>
      <c r="J99" s="192"/>
      <c r="K99" s="506"/>
      <c r="L99" s="509"/>
      <c r="M99" s="1002"/>
      <c r="N99" s="93" t="s">
        <v>3047</v>
      </c>
      <c r="O99" s="94" t="s">
        <v>3046</v>
      </c>
      <c r="P99" s="561" t="s">
        <v>3048</v>
      </c>
      <c r="Q99" s="564"/>
      <c r="R99" s="18"/>
    </row>
    <row r="100" spans="1:18" s="18" customFormat="1" ht="14.25" customHeight="1" x14ac:dyDescent="0.3">
      <c r="A100" s="1110" t="s">
        <v>2089</v>
      </c>
      <c r="B100" s="114" t="s">
        <v>62</v>
      </c>
      <c r="C100" s="115" t="s">
        <v>1604</v>
      </c>
      <c r="D100" s="116"/>
      <c r="E100" s="1148" t="s">
        <v>3175</v>
      </c>
      <c r="F100" s="117" t="s">
        <v>2500</v>
      </c>
      <c r="G100" s="117"/>
      <c r="H100" s="118"/>
      <c r="I100" s="1479"/>
      <c r="J100" s="120"/>
      <c r="K100" s="122" t="s">
        <v>2502</v>
      </c>
      <c r="L100" s="122"/>
      <c r="M100" s="997"/>
      <c r="N100" s="998"/>
      <c r="O100" s="573"/>
      <c r="P100" s="573"/>
      <c r="Q100" s="574"/>
    </row>
    <row r="101" spans="1:18" s="18" customFormat="1" ht="15.5" x14ac:dyDescent="0.25">
      <c r="A101" s="123"/>
      <c r="B101" s="124"/>
      <c r="C101" s="125"/>
      <c r="D101" s="126"/>
      <c r="E101" s="199" t="s">
        <v>2883</v>
      </c>
      <c r="F101" s="126" t="s">
        <v>400</v>
      </c>
      <c r="G101" s="126"/>
      <c r="H101" s="127">
        <v>1</v>
      </c>
      <c r="I101" s="1485"/>
      <c r="J101" s="129"/>
      <c r="K101" s="131"/>
      <c r="L101" s="131"/>
      <c r="M101" s="999"/>
      <c r="N101" s="1000"/>
      <c r="O101" s="65"/>
      <c r="P101" s="561"/>
      <c r="Q101" s="562"/>
    </row>
    <row r="102" spans="1:18" s="18" customFormat="1" ht="15.5" x14ac:dyDescent="0.25">
      <c r="A102" s="123"/>
      <c r="B102" s="124"/>
      <c r="C102" s="125"/>
      <c r="D102" s="126"/>
      <c r="E102" s="199" t="s">
        <v>2884</v>
      </c>
      <c r="F102" s="126" t="s">
        <v>404</v>
      </c>
      <c r="G102" s="126"/>
      <c r="H102" s="127">
        <v>1</v>
      </c>
      <c r="I102" s="1485"/>
      <c r="J102" s="129"/>
      <c r="K102" s="131"/>
      <c r="L102" s="131"/>
      <c r="M102" s="999"/>
      <c r="N102" s="1000"/>
      <c r="O102" s="65"/>
      <c r="P102" s="561"/>
      <c r="Q102" s="562"/>
    </row>
    <row r="103" spans="1:18" s="18" customFormat="1" ht="15.5" x14ac:dyDescent="0.25">
      <c r="A103" s="123"/>
      <c r="B103" s="124"/>
      <c r="C103" s="125"/>
      <c r="D103" s="126" t="s">
        <v>87</v>
      </c>
      <c r="E103" s="199" t="s">
        <v>2885</v>
      </c>
      <c r="F103" s="126"/>
      <c r="G103" s="126"/>
      <c r="H103" s="127"/>
      <c r="I103" s="1485"/>
      <c r="J103" s="129"/>
      <c r="K103" s="511"/>
      <c r="L103" s="1333"/>
      <c r="M103" s="999"/>
      <c r="N103" s="93" t="s">
        <v>206</v>
      </c>
      <c r="O103" s="65" t="s">
        <v>2889</v>
      </c>
      <c r="P103" s="561" t="s">
        <v>2893</v>
      </c>
      <c r="Q103" s="562"/>
    </row>
    <row r="104" spans="1:18" s="18" customFormat="1" ht="15.5" x14ac:dyDescent="0.25">
      <c r="A104" s="123"/>
      <c r="B104" s="124"/>
      <c r="C104" s="125"/>
      <c r="D104" s="126" t="s">
        <v>88</v>
      </c>
      <c r="E104" s="199" t="s">
        <v>2886</v>
      </c>
      <c r="F104" s="126"/>
      <c r="G104" s="126"/>
      <c r="H104" s="127"/>
      <c r="I104" s="1485"/>
      <c r="J104" s="129"/>
      <c r="K104" s="511"/>
      <c r="L104" s="1333"/>
      <c r="M104" s="999"/>
      <c r="N104" s="93" t="s">
        <v>206</v>
      </c>
      <c r="O104" s="65" t="s">
        <v>2890</v>
      </c>
      <c r="P104" s="561" t="s">
        <v>2893</v>
      </c>
      <c r="Q104" s="562"/>
    </row>
    <row r="105" spans="1:18" s="18" customFormat="1" ht="15.5" x14ac:dyDescent="0.25">
      <c r="A105" s="123"/>
      <c r="B105" s="124"/>
      <c r="C105" s="125"/>
      <c r="D105" s="126" t="s">
        <v>89</v>
      </c>
      <c r="E105" s="199" t="s">
        <v>2887</v>
      </c>
      <c r="F105" s="126"/>
      <c r="G105" s="126"/>
      <c r="H105" s="127"/>
      <c r="I105" s="1485"/>
      <c r="J105" s="129"/>
      <c r="K105" s="511"/>
      <c r="L105" s="1333"/>
      <c r="M105" s="999"/>
      <c r="N105" s="93" t="s">
        <v>206</v>
      </c>
      <c r="O105" s="65" t="s">
        <v>2891</v>
      </c>
      <c r="P105" s="561" t="s">
        <v>2893</v>
      </c>
      <c r="Q105" s="562"/>
    </row>
    <row r="106" spans="1:18" ht="15.5" x14ac:dyDescent="0.25">
      <c r="A106" s="211"/>
      <c r="B106" s="212"/>
      <c r="C106" s="213"/>
      <c r="D106" s="126" t="s">
        <v>90</v>
      </c>
      <c r="E106" s="199" t="s">
        <v>2888</v>
      </c>
      <c r="F106" s="177"/>
      <c r="G106" s="177"/>
      <c r="H106" s="177"/>
      <c r="I106" s="1123"/>
      <c r="J106" s="215"/>
      <c r="K106" s="524"/>
      <c r="L106" s="525"/>
      <c r="M106" s="1002"/>
      <c r="N106" s="93" t="s">
        <v>206</v>
      </c>
      <c r="O106" s="65" t="s">
        <v>2892</v>
      </c>
      <c r="P106" s="561" t="s">
        <v>2893</v>
      </c>
      <c r="Q106" s="1144"/>
      <c r="R106" s="18"/>
    </row>
    <row r="107" spans="1:18" ht="15.5" x14ac:dyDescent="0.25">
      <c r="A107" s="1475"/>
      <c r="B107" s="527"/>
      <c r="C107" s="528"/>
      <c r="D107" s="529" t="s">
        <v>91</v>
      </c>
      <c r="E107" s="1476" t="s">
        <v>3143</v>
      </c>
      <c r="F107" s="531"/>
      <c r="G107" s="531"/>
      <c r="H107" s="531"/>
      <c r="I107" s="1477"/>
      <c r="J107" s="532"/>
      <c r="K107" s="534"/>
      <c r="L107" s="818"/>
      <c r="M107" s="1474"/>
      <c r="N107" s="93" t="s">
        <v>206</v>
      </c>
      <c r="O107" s="65" t="s">
        <v>2892</v>
      </c>
      <c r="P107" s="561" t="s">
        <v>2893</v>
      </c>
      <c r="Q107" s="1478"/>
      <c r="R107" s="18"/>
    </row>
    <row r="108" spans="1:18" ht="15.5" x14ac:dyDescent="0.25">
      <c r="A108" s="1475"/>
      <c r="B108" s="527"/>
      <c r="C108" s="528"/>
      <c r="D108" s="529" t="s">
        <v>121</v>
      </c>
      <c r="E108" s="1476" t="s">
        <v>3180</v>
      </c>
      <c r="F108" s="531"/>
      <c r="G108" s="531">
        <v>256</v>
      </c>
      <c r="H108" s="531"/>
      <c r="I108" s="1477" t="s">
        <v>3183</v>
      </c>
      <c r="J108" s="532"/>
      <c r="K108" s="534"/>
      <c r="L108" s="818"/>
      <c r="M108" s="1474"/>
      <c r="N108" s="93" t="s">
        <v>3178</v>
      </c>
      <c r="O108" s="65" t="s">
        <v>2892</v>
      </c>
      <c r="P108" s="561" t="s">
        <v>2893</v>
      </c>
      <c r="Q108" s="1478"/>
      <c r="R108" s="18"/>
    </row>
    <row r="109" spans="1:18" ht="15.5" x14ac:dyDescent="0.25">
      <c r="A109" s="1475"/>
      <c r="B109" s="527"/>
      <c r="C109" s="528"/>
      <c r="D109" s="529" t="s">
        <v>122</v>
      </c>
      <c r="E109" s="1476" t="s">
        <v>3181</v>
      </c>
      <c r="F109" s="531"/>
      <c r="G109" s="531">
        <v>16</v>
      </c>
      <c r="H109" s="531"/>
      <c r="I109" s="1477" t="s">
        <v>3184</v>
      </c>
      <c r="J109" s="532"/>
      <c r="K109" s="534"/>
      <c r="L109" s="818"/>
      <c r="M109" s="1474"/>
      <c r="N109" s="93" t="s">
        <v>3178</v>
      </c>
      <c r="O109" s="65" t="s">
        <v>2892</v>
      </c>
      <c r="P109" s="561" t="s">
        <v>2893</v>
      </c>
      <c r="Q109" s="1478"/>
      <c r="R109" s="18"/>
    </row>
    <row r="110" spans="1:18" ht="16" thickBot="1" x14ac:dyDescent="0.3">
      <c r="A110" s="1475"/>
      <c r="B110" s="527"/>
      <c r="C110" s="528"/>
      <c r="D110" s="529" t="s">
        <v>123</v>
      </c>
      <c r="E110" s="1476" t="s">
        <v>3182</v>
      </c>
      <c r="F110" s="531"/>
      <c r="G110" s="531">
        <v>256</v>
      </c>
      <c r="H110" s="531"/>
      <c r="I110" s="1477" t="s">
        <v>3185</v>
      </c>
      <c r="J110" s="532"/>
      <c r="K110" s="534"/>
      <c r="L110" s="818"/>
      <c r="M110" s="1474"/>
      <c r="N110" s="93" t="s">
        <v>3179</v>
      </c>
      <c r="O110" s="65" t="s">
        <v>2892</v>
      </c>
      <c r="P110" s="561" t="s">
        <v>2893</v>
      </c>
      <c r="Q110" s="1478"/>
      <c r="R110" s="18"/>
    </row>
    <row r="111" spans="1:18" s="493" customFormat="1" ht="13" x14ac:dyDescent="0.3">
      <c r="A111" s="1110" t="s">
        <v>2767</v>
      </c>
      <c r="B111" s="102" t="s">
        <v>62</v>
      </c>
      <c r="C111" s="103" t="s">
        <v>1604</v>
      </c>
      <c r="D111" s="180"/>
      <c r="E111" s="1147" t="s">
        <v>2896</v>
      </c>
      <c r="F111" s="181" t="s">
        <v>2420</v>
      </c>
      <c r="G111" s="181"/>
      <c r="H111" s="182"/>
      <c r="I111" s="1093"/>
      <c r="J111" s="105" t="s">
        <v>13</v>
      </c>
      <c r="K111" s="504" t="s">
        <v>2502</v>
      </c>
      <c r="L111" s="507"/>
      <c r="M111" s="997"/>
      <c r="N111" s="998"/>
      <c r="O111" s="573"/>
      <c r="P111" s="573"/>
      <c r="Q111" s="574"/>
      <c r="R111" s="18"/>
    </row>
    <row r="112" spans="1:18" s="494" customFormat="1" ht="15.5" x14ac:dyDescent="0.3">
      <c r="A112" s="101"/>
      <c r="B112" s="108"/>
      <c r="C112" s="183"/>
      <c r="D112" s="109"/>
      <c r="E112" s="191" t="s">
        <v>2897</v>
      </c>
      <c r="F112" s="109" t="s">
        <v>400</v>
      </c>
      <c r="G112" s="184"/>
      <c r="H112" s="110">
        <v>1</v>
      </c>
      <c r="I112" s="1094"/>
      <c r="J112" s="111"/>
      <c r="K112" s="505"/>
      <c r="L112" s="508"/>
      <c r="M112" s="999"/>
      <c r="N112" s="1000"/>
      <c r="O112" s="65"/>
      <c r="P112" s="561"/>
      <c r="Q112" s="563"/>
      <c r="R112" s="18"/>
    </row>
    <row r="113" spans="1:18" s="494" customFormat="1" ht="15.5" x14ac:dyDescent="0.25">
      <c r="A113" s="101"/>
      <c r="B113" s="108"/>
      <c r="C113" s="492"/>
      <c r="D113" s="109"/>
      <c r="E113" s="191" t="s">
        <v>2898</v>
      </c>
      <c r="F113" s="109" t="s">
        <v>404</v>
      </c>
      <c r="G113" s="184"/>
      <c r="H113" s="110">
        <v>1</v>
      </c>
      <c r="I113" s="1094"/>
      <c r="J113" s="111"/>
      <c r="K113" s="505"/>
      <c r="L113" s="508"/>
      <c r="M113" s="999"/>
      <c r="N113" s="1000"/>
      <c r="O113" s="65"/>
      <c r="P113" s="561"/>
      <c r="Q113" s="563"/>
      <c r="R113" s="18"/>
    </row>
    <row r="114" spans="1:18" ht="15.5" x14ac:dyDescent="0.35">
      <c r="A114" s="188"/>
      <c r="B114" s="203"/>
      <c r="C114" s="189"/>
      <c r="D114" s="109" t="s">
        <v>87</v>
      </c>
      <c r="E114" s="825" t="s">
        <v>2900</v>
      </c>
      <c r="F114" s="184"/>
      <c r="G114" s="184">
        <v>1000</v>
      </c>
      <c r="H114" s="184"/>
      <c r="I114" s="1095"/>
      <c r="J114" s="192"/>
      <c r="K114" s="506"/>
      <c r="L114" s="509"/>
      <c r="M114" s="1002"/>
      <c r="N114" s="93" t="s">
        <v>1847</v>
      </c>
      <c r="O114" s="94" t="s">
        <v>2899</v>
      </c>
      <c r="P114" s="561" t="s">
        <v>2827</v>
      </c>
      <c r="Q114" s="564"/>
      <c r="R114" s="18"/>
    </row>
  </sheetData>
  <conditionalFormatting sqref="E95:E97">
    <cfRule type="duplicateValues" dxfId="1" priority="3"/>
  </conditionalFormatting>
  <conditionalFormatting sqref="E111:E113">
    <cfRule type="duplicateValues" dxfId="0" priority="1"/>
  </conditionalFormatting>
  <hyperlinks>
    <hyperlink ref="N1" location="'Code Appli '!A1" display="Code Application (cf feuille)" xr:uid="{00000000-0004-0000-0600-000000000000}"/>
  </hyperlinks>
  <pageMargins left="0.7" right="0.7" top="0.75" bottom="0.75" header="0.3" footer="0.3"/>
  <pageSetup paperSize="9" orientation="portrait" r:id="rId1"/>
  <headerFooter>
    <oddFooter>&amp;C&amp;1#&amp;"Calibri"&amp;10&amp;K000000Usage Interne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>
      <selection activeCell="K15" sqref="K15"/>
    </sheetView>
  </sheetViews>
  <sheetFormatPr defaultColWidth="10.90625" defaultRowHeight="12.5" x14ac:dyDescent="0.25"/>
  <sheetData>
    <row r="1" spans="1:24" s="8" customFormat="1" ht="52.5" thickBot="1" x14ac:dyDescent="0.35">
      <c r="A1" s="37" t="s">
        <v>15</v>
      </c>
      <c r="B1" s="36" t="s">
        <v>16</v>
      </c>
      <c r="C1" s="30" t="s">
        <v>2</v>
      </c>
      <c r="D1" s="34" t="s">
        <v>17</v>
      </c>
      <c r="E1" s="32" t="s">
        <v>6</v>
      </c>
      <c r="F1" s="34" t="s">
        <v>7</v>
      </c>
      <c r="G1" s="32" t="s">
        <v>911</v>
      </c>
      <c r="H1" s="34" t="s">
        <v>94</v>
      </c>
      <c r="I1" s="34" t="s">
        <v>18</v>
      </c>
      <c r="J1" s="35" t="s">
        <v>19</v>
      </c>
      <c r="K1" s="32" t="s">
        <v>8</v>
      </c>
      <c r="L1" s="32" t="s">
        <v>10</v>
      </c>
      <c r="M1" s="32" t="s">
        <v>513</v>
      </c>
      <c r="N1" s="32" t="s">
        <v>873</v>
      </c>
      <c r="O1" s="34" t="s">
        <v>9</v>
      </c>
      <c r="P1" s="33" t="s">
        <v>11</v>
      </c>
      <c r="Q1" s="7" t="s">
        <v>3</v>
      </c>
      <c r="R1" s="31" t="s">
        <v>20</v>
      </c>
      <c r="S1" s="29" t="s">
        <v>0</v>
      </c>
      <c r="T1" s="28" t="s">
        <v>4</v>
      </c>
      <c r="U1" s="28" t="s">
        <v>313</v>
      </c>
      <c r="V1" s="1" t="s">
        <v>1</v>
      </c>
      <c r="W1" s="5"/>
      <c r="X1" s="4"/>
    </row>
    <row r="2" spans="1:24" s="18" customFormat="1" ht="30" customHeight="1" x14ac:dyDescent="0.25">
      <c r="A2" s="673" t="str">
        <f>E2</f>
        <v>CPMUZCLSGL02</v>
      </c>
      <c r="B2" s="674" t="s">
        <v>62</v>
      </c>
      <c r="C2" s="674" t="s">
        <v>63</v>
      </c>
      <c r="D2" s="675"/>
      <c r="E2" s="676" t="s">
        <v>64</v>
      </c>
      <c r="F2" s="677"/>
      <c r="G2" s="675"/>
      <c r="H2" s="675"/>
      <c r="I2" s="675" t="s">
        <v>73</v>
      </c>
      <c r="J2" s="678" t="s">
        <v>431</v>
      </c>
      <c r="K2" s="677"/>
      <c r="L2" s="677"/>
      <c r="M2" s="679"/>
      <c r="N2" s="679"/>
      <c r="O2" s="680" t="s">
        <v>69</v>
      </c>
      <c r="P2" s="681">
        <v>41995</v>
      </c>
      <c r="Q2" s="646"/>
      <c r="R2" s="646"/>
      <c r="S2" s="647"/>
      <c r="T2" s="648" t="s">
        <v>13</v>
      </c>
      <c r="U2" s="649" t="s">
        <v>13</v>
      </c>
    </row>
    <row r="3" spans="1:24" s="18" customFormat="1" ht="20.149999999999999" customHeight="1" x14ac:dyDescent="0.25">
      <c r="A3" s="682"/>
      <c r="B3" s="683" t="str">
        <f>+B2</f>
        <v>ZRES</v>
      </c>
      <c r="C3" s="684"/>
      <c r="D3" s="685"/>
      <c r="E3" s="685" t="s">
        <v>65</v>
      </c>
      <c r="F3" s="685" t="s">
        <v>400</v>
      </c>
      <c r="G3" s="685"/>
      <c r="H3" s="685"/>
      <c r="I3" s="685" t="s">
        <v>81</v>
      </c>
      <c r="J3" s="686" t="s">
        <v>431</v>
      </c>
      <c r="K3" s="687"/>
      <c r="L3" s="687"/>
      <c r="M3" s="688"/>
      <c r="N3" s="688"/>
      <c r="O3" s="689"/>
      <c r="P3" s="653"/>
      <c r="Q3" s="609"/>
      <c r="R3" s="610"/>
      <c r="S3" s="611"/>
      <c r="T3" s="612"/>
      <c r="U3" s="613" t="s">
        <v>13</v>
      </c>
    </row>
    <row r="4" spans="1:24" s="18" customFormat="1" ht="20.149999999999999" customHeight="1" x14ac:dyDescent="0.25">
      <c r="A4" s="682"/>
      <c r="B4" s="683" t="str">
        <f t="shared" ref="B4:B9" si="0">+B3</f>
        <v>ZRES</v>
      </c>
      <c r="C4" s="684"/>
      <c r="D4" s="685"/>
      <c r="E4" s="685" t="s">
        <v>66</v>
      </c>
      <c r="F4" s="685" t="s">
        <v>404</v>
      </c>
      <c r="G4" s="685"/>
      <c r="H4" s="685"/>
      <c r="I4" s="685" t="s">
        <v>82</v>
      </c>
      <c r="J4" s="686" t="s">
        <v>431</v>
      </c>
      <c r="K4" s="687"/>
      <c r="L4" s="687"/>
      <c r="M4" s="688"/>
      <c r="N4" s="688"/>
      <c r="O4" s="689"/>
      <c r="P4" s="653"/>
      <c r="Q4" s="609"/>
      <c r="R4" s="610"/>
      <c r="S4" s="611"/>
      <c r="T4" s="612"/>
      <c r="U4" s="613"/>
    </row>
    <row r="5" spans="1:24" s="18" customFormat="1" ht="27.75" customHeight="1" x14ac:dyDescent="0.25">
      <c r="A5" s="682"/>
      <c r="B5" s="683" t="str">
        <f t="shared" si="0"/>
        <v>ZRES</v>
      </c>
      <c r="C5" s="684"/>
      <c r="D5" s="690" t="s">
        <v>67</v>
      </c>
      <c r="E5" s="691" t="s">
        <v>74</v>
      </c>
      <c r="F5" s="687"/>
      <c r="G5" s="685"/>
      <c r="H5" s="685"/>
      <c r="I5" s="685" t="s">
        <v>75</v>
      </c>
      <c r="J5" s="686" t="s">
        <v>13</v>
      </c>
      <c r="K5" s="687" t="s">
        <v>67</v>
      </c>
      <c r="L5" s="687">
        <v>52998</v>
      </c>
      <c r="M5" s="688"/>
      <c r="N5" s="688"/>
      <c r="O5" s="689" t="s">
        <v>110</v>
      </c>
      <c r="P5" s="692">
        <v>41947</v>
      </c>
      <c r="Q5" s="609" t="s">
        <v>35</v>
      </c>
      <c r="R5" s="610" t="s">
        <v>109</v>
      </c>
      <c r="S5" s="611" t="s">
        <v>14</v>
      </c>
      <c r="T5" s="612" t="s">
        <v>13</v>
      </c>
      <c r="U5" s="613"/>
    </row>
    <row r="6" spans="1:24" s="18" customFormat="1" ht="30" customHeight="1" x14ac:dyDescent="0.25">
      <c r="A6" s="682"/>
      <c r="B6" s="683" t="str">
        <f t="shared" si="0"/>
        <v>ZRES</v>
      </c>
      <c r="C6" s="684"/>
      <c r="D6" s="690" t="s">
        <v>68</v>
      </c>
      <c r="E6" s="691" t="s">
        <v>76</v>
      </c>
      <c r="F6" s="687"/>
      <c r="G6" s="685"/>
      <c r="H6" s="685"/>
      <c r="I6" s="685" t="s">
        <v>77</v>
      </c>
      <c r="J6" s="686" t="s">
        <v>13</v>
      </c>
      <c r="K6" s="687" t="s">
        <v>68</v>
      </c>
      <c r="L6" s="687">
        <v>54998</v>
      </c>
      <c r="M6" s="688"/>
      <c r="N6" s="688"/>
      <c r="O6" s="689" t="s">
        <v>110</v>
      </c>
      <c r="P6" s="692">
        <v>41947</v>
      </c>
      <c r="Q6" s="609" t="s">
        <v>35</v>
      </c>
      <c r="R6" s="610" t="s">
        <v>111</v>
      </c>
      <c r="S6" s="611" t="s">
        <v>14</v>
      </c>
      <c r="T6" s="612" t="s">
        <v>13</v>
      </c>
      <c r="U6" s="613"/>
    </row>
    <row r="7" spans="1:24" s="18" customFormat="1" ht="27" customHeight="1" x14ac:dyDescent="0.25">
      <c r="A7" s="682"/>
      <c r="B7" s="683" t="str">
        <f t="shared" si="0"/>
        <v>ZRES</v>
      </c>
      <c r="C7" s="684"/>
      <c r="D7" s="690" t="s">
        <v>108</v>
      </c>
      <c r="E7" s="691" t="s">
        <v>78</v>
      </c>
      <c r="F7" s="687"/>
      <c r="G7" s="685"/>
      <c r="H7" s="685"/>
      <c r="I7" s="685" t="s">
        <v>79</v>
      </c>
      <c r="J7" s="686" t="s">
        <v>13</v>
      </c>
      <c r="K7" s="687" t="s">
        <v>108</v>
      </c>
      <c r="L7" s="687">
        <v>56998</v>
      </c>
      <c r="M7" s="688"/>
      <c r="N7" s="688"/>
      <c r="O7" s="689" t="s">
        <v>110</v>
      </c>
      <c r="P7" s="692">
        <v>41947</v>
      </c>
      <c r="Q7" s="609" t="s">
        <v>35</v>
      </c>
      <c r="R7" s="610" t="s">
        <v>112</v>
      </c>
      <c r="S7" s="611" t="s">
        <v>14</v>
      </c>
      <c r="T7" s="612" t="s">
        <v>13</v>
      </c>
      <c r="U7" s="613"/>
    </row>
    <row r="8" spans="1:24" s="18" customFormat="1" ht="27.75" customHeight="1" x14ac:dyDescent="0.25">
      <c r="A8" s="682"/>
      <c r="B8" s="683" t="str">
        <f t="shared" si="0"/>
        <v>ZRES</v>
      </c>
      <c r="C8" s="684"/>
      <c r="D8" s="690" t="s">
        <v>207</v>
      </c>
      <c r="E8" s="691" t="s">
        <v>124</v>
      </c>
      <c r="F8" s="687"/>
      <c r="G8" s="685"/>
      <c r="H8" s="685"/>
      <c r="I8" s="685" t="s">
        <v>80</v>
      </c>
      <c r="J8" s="686" t="s">
        <v>13</v>
      </c>
      <c r="K8" s="687" t="s">
        <v>207</v>
      </c>
      <c r="L8" s="684">
        <v>58998</v>
      </c>
      <c r="M8" s="693"/>
      <c r="N8" s="693"/>
      <c r="O8" s="689" t="s">
        <v>110</v>
      </c>
      <c r="P8" s="653"/>
      <c r="Q8" s="609" t="s">
        <v>35</v>
      </c>
      <c r="R8" s="610" t="s">
        <v>112</v>
      </c>
      <c r="S8" s="611" t="s">
        <v>14</v>
      </c>
      <c r="T8" s="612" t="s">
        <v>13</v>
      </c>
      <c r="U8" s="613"/>
    </row>
    <row r="9" spans="1:24" s="18" customFormat="1" ht="27.75" customHeight="1" thickBot="1" x14ac:dyDescent="0.3">
      <c r="A9" s="694"/>
      <c r="B9" s="683" t="str">
        <f t="shared" si="0"/>
        <v>ZRES</v>
      </c>
      <c r="C9" s="695"/>
      <c r="D9" s="696" t="s">
        <v>216</v>
      </c>
      <c r="E9" s="697" t="s">
        <v>217</v>
      </c>
      <c r="F9" s="698"/>
      <c r="G9" s="699"/>
      <c r="H9" s="699"/>
      <c r="I9" s="699" t="s">
        <v>218</v>
      </c>
      <c r="J9" s="700" t="s">
        <v>13</v>
      </c>
      <c r="K9" s="698" t="s">
        <v>216</v>
      </c>
      <c r="L9" s="695">
        <v>59000</v>
      </c>
      <c r="M9" s="701"/>
      <c r="N9" s="701"/>
      <c r="O9" s="702" t="s">
        <v>110</v>
      </c>
      <c r="P9" s="653"/>
      <c r="Q9" s="609" t="s">
        <v>35</v>
      </c>
      <c r="R9" s="610" t="s">
        <v>208</v>
      </c>
      <c r="S9" s="611" t="s">
        <v>14</v>
      </c>
      <c r="T9" s="612" t="s">
        <v>13</v>
      </c>
      <c r="U9" s="613"/>
    </row>
    <row r="10" spans="1:24" s="18" customFormat="1" ht="30" customHeight="1" x14ac:dyDescent="0.25">
      <c r="A10" s="726" t="s">
        <v>26</v>
      </c>
      <c r="B10" s="727" t="s">
        <v>24</v>
      </c>
      <c r="C10" s="728" t="s">
        <v>302</v>
      </c>
      <c r="D10" s="729"/>
      <c r="E10" s="730" t="s">
        <v>26</v>
      </c>
      <c r="F10" s="731"/>
      <c r="G10" s="732"/>
      <c r="H10" s="732"/>
      <c r="I10" s="732" t="s">
        <v>85</v>
      </c>
      <c r="J10" s="733" t="s">
        <v>13</v>
      </c>
      <c r="K10" s="734"/>
      <c r="L10" s="734"/>
      <c r="M10" s="734"/>
      <c r="N10" s="734"/>
      <c r="O10" s="646" t="s">
        <v>69</v>
      </c>
      <c r="P10" s="735">
        <v>41861</v>
      </c>
      <c r="Q10" s="646"/>
      <c r="R10" s="646"/>
      <c r="S10" s="647"/>
      <c r="T10" s="648" t="s">
        <v>13</v>
      </c>
      <c r="U10" s="649" t="s">
        <v>13</v>
      </c>
    </row>
    <row r="11" spans="1:24" s="18" customFormat="1" ht="20.149999999999999" customHeight="1" x14ac:dyDescent="0.25">
      <c r="A11" s="703"/>
      <c r="B11" s="704" t="str">
        <f t="shared" ref="B11:C13" si="1">+B10</f>
        <v>SRES</v>
      </c>
      <c r="C11" s="705" t="str">
        <f t="shared" si="1"/>
        <v xml:space="preserve">Ex PUCC DB2 </v>
      </c>
      <c r="D11" s="706"/>
      <c r="E11" s="707" t="s">
        <v>29</v>
      </c>
      <c r="F11" s="706" t="s">
        <v>93</v>
      </c>
      <c r="G11" s="707"/>
      <c r="H11" s="707">
        <v>1</v>
      </c>
      <c r="I11" s="707" t="s">
        <v>31</v>
      </c>
      <c r="J11" s="708" t="s">
        <v>28</v>
      </c>
      <c r="K11" s="709"/>
      <c r="L11" s="709"/>
      <c r="M11" s="709"/>
      <c r="N11" s="709"/>
      <c r="O11" s="610"/>
      <c r="P11" s="608"/>
      <c r="Q11" s="609"/>
      <c r="R11" s="610"/>
      <c r="S11" s="611"/>
      <c r="T11" s="612"/>
      <c r="U11" s="613" t="s">
        <v>13</v>
      </c>
    </row>
    <row r="12" spans="1:24" s="18" customFormat="1" ht="20.149999999999999" customHeight="1" x14ac:dyDescent="0.25">
      <c r="A12" s="703"/>
      <c r="B12" s="704" t="str">
        <f t="shared" si="1"/>
        <v>SRES</v>
      </c>
      <c r="C12" s="705" t="str">
        <f t="shared" si="1"/>
        <v xml:space="preserve">Ex PUCC DB2 </v>
      </c>
      <c r="D12" s="706"/>
      <c r="E12" s="707" t="s">
        <v>30</v>
      </c>
      <c r="F12" s="706" t="s">
        <v>93</v>
      </c>
      <c r="G12" s="707"/>
      <c r="H12" s="707">
        <v>1</v>
      </c>
      <c r="I12" s="707" t="s">
        <v>27</v>
      </c>
      <c r="J12" s="708" t="s">
        <v>28</v>
      </c>
      <c r="K12" s="709"/>
      <c r="L12" s="709"/>
      <c r="M12" s="709"/>
      <c r="N12" s="709"/>
      <c r="O12" s="610"/>
      <c r="P12" s="608"/>
      <c r="Q12" s="609"/>
      <c r="R12" s="610"/>
      <c r="S12" s="611"/>
      <c r="T12" s="612"/>
      <c r="U12" s="613"/>
    </row>
    <row r="13" spans="1:24" s="18" customFormat="1" ht="20.149999999999999" customHeight="1" x14ac:dyDescent="0.25">
      <c r="A13" s="703"/>
      <c r="B13" s="704" t="str">
        <f t="shared" si="1"/>
        <v>SRES</v>
      </c>
      <c r="C13" s="705" t="str">
        <f t="shared" si="1"/>
        <v xml:space="preserve">Ex PUCC DB2 </v>
      </c>
      <c r="D13" s="706"/>
      <c r="E13" s="707" t="s">
        <v>26</v>
      </c>
      <c r="F13" s="710"/>
      <c r="G13" s="707"/>
      <c r="H13" s="707"/>
      <c r="I13" s="707" t="s">
        <v>13</v>
      </c>
      <c r="J13" s="708" t="s">
        <v>13</v>
      </c>
      <c r="K13" s="709"/>
      <c r="L13" s="709"/>
      <c r="M13" s="709"/>
      <c r="N13" s="709"/>
      <c r="O13" s="610"/>
      <c r="P13" s="608"/>
      <c r="Q13" s="609"/>
      <c r="R13" s="610"/>
      <c r="S13" s="611"/>
      <c r="T13" s="612"/>
      <c r="U13" s="613"/>
    </row>
    <row r="14" spans="1:24" s="18" customFormat="1" ht="20.149999999999999" customHeight="1" x14ac:dyDescent="0.25">
      <c r="A14" s="703"/>
      <c r="B14" s="704" t="str">
        <f>+B13</f>
        <v>SRES</v>
      </c>
      <c r="C14" s="705" t="str">
        <f>+C10</f>
        <v xml:space="preserve">Ex PUCC DB2 </v>
      </c>
      <c r="D14" s="610" t="str">
        <f>K14</f>
        <v>ZUS12</v>
      </c>
      <c r="E14" s="711" t="s">
        <v>42</v>
      </c>
      <c r="F14" s="712"/>
      <c r="G14" s="713"/>
      <c r="H14" s="713"/>
      <c r="I14" s="713" t="s">
        <v>33</v>
      </c>
      <c r="J14" s="708" t="s">
        <v>5</v>
      </c>
      <c r="K14" s="709" t="s">
        <v>34</v>
      </c>
      <c r="L14" s="709" t="s">
        <v>13</v>
      </c>
      <c r="M14" s="709"/>
      <c r="N14" s="709"/>
      <c r="O14" s="610"/>
      <c r="P14" s="608"/>
      <c r="Q14" s="609" t="s">
        <v>35</v>
      </c>
      <c r="R14" s="610" t="s">
        <v>32</v>
      </c>
      <c r="S14" s="611" t="s">
        <v>14</v>
      </c>
      <c r="T14" s="612" t="s">
        <v>13</v>
      </c>
      <c r="U14" s="613"/>
    </row>
    <row r="15" spans="1:24" s="18" customFormat="1" ht="20.149999999999999" customHeight="1" x14ac:dyDescent="0.25">
      <c r="A15" s="703"/>
      <c r="B15" s="704" t="str">
        <f>+B14</f>
        <v>SRES</v>
      </c>
      <c r="C15" s="705" t="str">
        <f>+C11</f>
        <v xml:space="preserve">Ex PUCC DB2 </v>
      </c>
      <c r="D15" s="610" t="str">
        <f>K15</f>
        <v>ZUS13</v>
      </c>
      <c r="E15" s="711" t="s">
        <v>43</v>
      </c>
      <c r="F15" s="712"/>
      <c r="G15" s="713"/>
      <c r="H15" s="713"/>
      <c r="I15" s="713" t="s">
        <v>36</v>
      </c>
      <c r="J15" s="708" t="s">
        <v>5</v>
      </c>
      <c r="K15" s="709" t="s">
        <v>40</v>
      </c>
      <c r="L15" s="709" t="s">
        <v>13</v>
      </c>
      <c r="M15" s="709"/>
      <c r="N15" s="709"/>
      <c r="O15" s="610"/>
      <c r="P15" s="608"/>
      <c r="Q15" s="609" t="s">
        <v>35</v>
      </c>
      <c r="R15" s="610" t="s">
        <v>107</v>
      </c>
      <c r="S15" s="611" t="s">
        <v>14</v>
      </c>
      <c r="T15" s="612" t="s">
        <v>13</v>
      </c>
      <c r="U15" s="613"/>
    </row>
    <row r="16" spans="1:24" s="18" customFormat="1" ht="20.149999999999999" customHeight="1" x14ac:dyDescent="0.25">
      <c r="A16" s="703"/>
      <c r="B16" s="704" t="str">
        <f>+B15</f>
        <v>SRES</v>
      </c>
      <c r="C16" s="705" t="str">
        <f>+C12</f>
        <v xml:space="preserve">Ex PUCC DB2 </v>
      </c>
      <c r="D16" s="610" t="str">
        <f>K16</f>
        <v xml:space="preserve"> </v>
      </c>
      <c r="E16" s="712" t="s">
        <v>13</v>
      </c>
      <c r="F16" s="712"/>
      <c r="G16" s="713"/>
      <c r="H16" s="713"/>
      <c r="I16" s="713" t="s">
        <v>37</v>
      </c>
      <c r="J16" s="708" t="s">
        <v>5</v>
      </c>
      <c r="K16" s="709" t="s">
        <v>13</v>
      </c>
      <c r="L16" s="709" t="s">
        <v>13</v>
      </c>
      <c r="M16" s="709"/>
      <c r="N16" s="709"/>
      <c r="O16" s="610"/>
      <c r="P16" s="608"/>
      <c r="Q16" s="609" t="s">
        <v>35</v>
      </c>
      <c r="R16" s="610" t="s">
        <v>13</v>
      </c>
      <c r="S16" s="611" t="s">
        <v>13</v>
      </c>
      <c r="T16" s="612" t="s">
        <v>13</v>
      </c>
      <c r="U16" s="613"/>
    </row>
    <row r="17" spans="1:21" s="18" customFormat="1" ht="20.149999999999999" customHeight="1" x14ac:dyDescent="0.25">
      <c r="A17" s="703"/>
      <c r="B17" s="704" t="str">
        <f>+B16</f>
        <v>SRES</v>
      </c>
      <c r="C17" s="705" t="str">
        <f>+C12</f>
        <v xml:space="preserve">Ex PUCC DB2 </v>
      </c>
      <c r="D17" s="610" t="str">
        <f>K17</f>
        <v xml:space="preserve"> </v>
      </c>
      <c r="E17" s="712" t="s">
        <v>13</v>
      </c>
      <c r="F17" s="712"/>
      <c r="G17" s="713"/>
      <c r="H17" s="713"/>
      <c r="I17" s="713" t="s">
        <v>38</v>
      </c>
      <c r="J17" s="708" t="s">
        <v>5</v>
      </c>
      <c r="K17" s="709" t="s">
        <v>13</v>
      </c>
      <c r="L17" s="709" t="s">
        <v>13</v>
      </c>
      <c r="M17" s="709"/>
      <c r="N17" s="709"/>
      <c r="O17" s="610"/>
      <c r="P17" s="608"/>
      <c r="Q17" s="609" t="s">
        <v>35</v>
      </c>
      <c r="R17" s="610" t="s">
        <v>13</v>
      </c>
      <c r="S17" s="611" t="s">
        <v>13</v>
      </c>
      <c r="T17" s="612" t="s">
        <v>13</v>
      </c>
      <c r="U17" s="613"/>
    </row>
    <row r="18" spans="1:21" s="18" customFormat="1" ht="20.149999999999999" customHeight="1" thickBot="1" x14ac:dyDescent="0.3">
      <c r="A18" s="714"/>
      <c r="B18" s="736" t="str">
        <f>+B17</f>
        <v>SRES</v>
      </c>
      <c r="C18" s="715" t="str">
        <f>+C13</f>
        <v xml:space="preserve">Ex PUCC DB2 </v>
      </c>
      <c r="D18" s="716" t="str">
        <f>K18</f>
        <v xml:space="preserve"> </v>
      </c>
      <c r="E18" s="717" t="s">
        <v>13</v>
      </c>
      <c r="F18" s="717"/>
      <c r="G18" s="718"/>
      <c r="H18" s="718"/>
      <c r="I18" s="718" t="s">
        <v>39</v>
      </c>
      <c r="J18" s="719" t="s">
        <v>5</v>
      </c>
      <c r="K18" s="720" t="s">
        <v>13</v>
      </c>
      <c r="L18" s="720" t="s">
        <v>13</v>
      </c>
      <c r="M18" s="720"/>
      <c r="N18" s="720"/>
      <c r="O18" s="716"/>
      <c r="P18" s="721"/>
      <c r="Q18" s="722" t="s">
        <v>35</v>
      </c>
      <c r="R18" s="716" t="s">
        <v>13</v>
      </c>
      <c r="S18" s="723" t="s">
        <v>13</v>
      </c>
      <c r="T18" s="724" t="s">
        <v>13</v>
      </c>
      <c r="U18" s="725"/>
    </row>
    <row r="19" spans="1:21" s="18" customFormat="1" ht="30" customHeight="1" x14ac:dyDescent="0.25">
      <c r="A19" s="236" t="s">
        <v>755</v>
      </c>
      <c r="B19" s="238" t="s">
        <v>62</v>
      </c>
      <c r="C19" s="238" t="s">
        <v>750</v>
      </c>
      <c r="D19" s="264"/>
      <c r="E19" s="240" t="str">
        <f>A19</f>
        <v>CPTTPCLSGL01 </v>
      </c>
      <c r="F19" s="241"/>
      <c r="G19" s="242"/>
      <c r="H19" s="242"/>
      <c r="I19" s="242" t="s">
        <v>778</v>
      </c>
      <c r="J19" s="155"/>
      <c r="K19" s="243"/>
      <c r="L19" s="243"/>
      <c r="M19" s="339"/>
      <c r="N19" s="339"/>
      <c r="O19" s="272"/>
      <c r="P19" s="233"/>
      <c r="Q19" s="43"/>
      <c r="R19" s="42"/>
      <c r="S19" s="44"/>
      <c r="T19" s="45" t="s">
        <v>13</v>
      </c>
      <c r="U19" s="46" t="s">
        <v>13</v>
      </c>
    </row>
    <row r="20" spans="1:21" s="18" customFormat="1" ht="20.149999999999999" customHeight="1" x14ac:dyDescent="0.25">
      <c r="A20" s="244"/>
      <c r="B20" s="360" t="str">
        <f>+B19</f>
        <v>ZRES</v>
      </c>
      <c r="C20" s="245"/>
      <c r="D20" s="246"/>
      <c r="E20" s="162" t="s">
        <v>751</v>
      </c>
      <c r="F20" s="162" t="s">
        <v>418</v>
      </c>
      <c r="G20" s="162"/>
      <c r="H20" s="162"/>
      <c r="I20" s="162" t="e">
        <f t="array" ref="I20:I21">[1]!'!Fiche Navette DB2!L31C6:L32C6'</f>
        <v>#REF!</v>
      </c>
      <c r="J20" s="163" t="s">
        <v>812</v>
      </c>
      <c r="K20" s="247"/>
      <c r="L20" s="247"/>
      <c r="M20" s="340"/>
      <c r="N20" s="340"/>
      <c r="O20" s="273"/>
      <c r="P20" s="97"/>
      <c r="Q20" s="25"/>
      <c r="R20" s="23"/>
      <c r="S20" s="22"/>
      <c r="T20" s="21"/>
      <c r="U20" s="26" t="s">
        <v>13</v>
      </c>
    </row>
    <row r="21" spans="1:21" s="18" customFormat="1" ht="20.149999999999999" customHeight="1" x14ac:dyDescent="0.25">
      <c r="A21" s="244"/>
      <c r="B21" s="360" t="str">
        <f>+B20</f>
        <v>ZRES</v>
      </c>
      <c r="C21" s="245"/>
      <c r="D21" s="246"/>
      <c r="E21" s="162" t="s">
        <v>752</v>
      </c>
      <c r="F21" s="162" t="s">
        <v>418</v>
      </c>
      <c r="G21" s="162"/>
      <c r="H21" s="162"/>
      <c r="I21" s="162" t="e">
        <v>#REF!</v>
      </c>
      <c r="J21" s="163" t="s">
        <v>813</v>
      </c>
      <c r="K21" s="247"/>
      <c r="L21" s="247"/>
      <c r="M21" s="340"/>
      <c r="N21" s="340"/>
      <c r="O21" s="273"/>
      <c r="P21" s="97"/>
      <c r="Q21" s="25"/>
      <c r="R21" s="23"/>
      <c r="S21" s="22"/>
      <c r="T21" s="21"/>
      <c r="U21" s="27"/>
    </row>
    <row r="22" spans="1:21" s="18" customFormat="1" ht="27.75" customHeight="1" x14ac:dyDescent="0.25">
      <c r="A22" s="244"/>
      <c r="B22" s="360" t="str">
        <f>+B21</f>
        <v>ZRES</v>
      </c>
      <c r="C22" s="245"/>
      <c r="D22" s="267" t="s">
        <v>363</v>
      </c>
      <c r="E22" s="268" t="s">
        <v>754</v>
      </c>
      <c r="F22" s="164"/>
      <c r="G22" s="160"/>
      <c r="H22" s="160"/>
      <c r="I22" s="160" t="e">
        <f t="array" ref="I22">[1]!'!Fiche Navette DB2!L34C6'</f>
        <v>#REF!</v>
      </c>
      <c r="J22" s="163" t="s">
        <v>814</v>
      </c>
      <c r="K22" s="247" t="str">
        <f>D22</f>
        <v>TTP10</v>
      </c>
      <c r="L22" s="164" t="s">
        <v>753</v>
      </c>
      <c r="M22" s="344"/>
      <c r="N22" s="344"/>
      <c r="O22" s="273" t="s">
        <v>110</v>
      </c>
      <c r="P22" s="96">
        <v>42605</v>
      </c>
      <c r="Q22" s="19" t="s">
        <v>35</v>
      </c>
      <c r="R22" s="65" t="s">
        <v>756</v>
      </c>
      <c r="S22" s="68"/>
      <c r="T22" s="77" t="s">
        <v>757</v>
      </c>
      <c r="U22" s="27"/>
    </row>
    <row r="23" spans="1:21" s="18" customFormat="1" ht="30" customHeight="1" thickBot="1" x14ac:dyDescent="0.3">
      <c r="A23" s="253"/>
      <c r="B23" s="360" t="str">
        <f>+B22</f>
        <v>ZRES</v>
      </c>
      <c r="C23" s="168"/>
      <c r="D23" s="271"/>
      <c r="E23" s="269"/>
      <c r="F23" s="171"/>
      <c r="G23" s="169"/>
      <c r="H23" s="169"/>
      <c r="I23" s="169"/>
      <c r="J23" s="170"/>
      <c r="K23" s="295"/>
      <c r="L23" s="295"/>
      <c r="M23" s="341"/>
      <c r="N23" s="341"/>
      <c r="O23" s="274"/>
      <c r="P23" s="310"/>
      <c r="Q23" s="52"/>
      <c r="R23" s="50"/>
      <c r="S23" s="62"/>
      <c r="T23" s="48" t="s">
        <v>13</v>
      </c>
      <c r="U23" s="49"/>
    </row>
  </sheetData>
  <mergeCells count="1">
    <mergeCell ref="V1:X1"/>
  </mergeCells>
  <hyperlinks>
    <hyperlink ref="Q1" location="'Code Appli '!A1" display="Code Application (cf feuille)" xr:uid="{00000000-0004-0000-0700-000000000000}"/>
  </hyperlinks>
  <pageMargins left="0.7" right="0.7" top="0.75" bottom="0.75" header="0.3" footer="0.3"/>
  <pageSetup paperSize="9" orientation="portrait" r:id="rId1"/>
  <headerFooter>
    <oddFooter>&amp;C&amp;1#&amp;"Calibri"&amp;10&amp;K000000Usage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1EBDD4DA54A4683AC1662E973C860" ma:contentTypeVersion="5" ma:contentTypeDescription="Crée un document." ma:contentTypeScope="" ma:versionID="2b798fc1a3dc2cb597a2e9c8c0528e13">
  <xsd:schema xmlns:xsd="http://www.w3.org/2001/XMLSchema" xmlns:xs="http://www.w3.org/2001/XMLSchema" xmlns:p="http://schemas.microsoft.com/office/2006/metadata/properties" xmlns:ns2="7df543df-19b1-4563-9f87-12bff89d4dc5" xmlns:ns3="fb4d5b78-9a87-463c-a505-71aaa53529cc" targetNamespace="http://schemas.microsoft.com/office/2006/metadata/properties" ma:root="true" ma:fieldsID="ca4c24acfbca6eba122955ec798a6650" ns2:_="" ns3:_="">
    <xsd:import namespace="7df543df-19b1-4563-9f87-12bff89d4dc5"/>
    <xsd:import namespace="fb4d5b78-9a87-463c-a505-71aaa53529cc"/>
    <xsd:element name="properties">
      <xsd:complexType>
        <xsd:sequence>
          <xsd:element name="documentManagement">
            <xsd:complexType>
              <xsd:all>
                <xsd:element ref="ns2:p19c3d3ced744ceea05ba65d7321583f" minOccurs="0"/>
                <xsd:element ref="ns2:TaxCatchAll" minOccurs="0"/>
                <xsd:element ref="ns3:Th_x00e8_me"/>
                <xsd:element ref="ns3:sous_x002d_th_x00e8_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543df-19b1-4563-9f87-12bff89d4dc5" elementFormDefault="qualified">
    <xsd:import namespace="http://schemas.microsoft.com/office/2006/documentManagement/types"/>
    <xsd:import namespace="http://schemas.microsoft.com/office/infopath/2007/PartnerControls"/>
    <xsd:element name="p19c3d3ced744ceea05ba65d7321583f" ma:index="9" nillable="true" ma:taxonomy="true" ma:internalName="p19c3d3ced744ceea05ba65d7321583f" ma:taxonomyFieldName="Typologie_x0020_doc" ma:displayName="Typologie doc" ma:default="74;#DIV - Divers|3f5fa9a2-85f3-4dd9-b009-8042e2ecc15a" ma:fieldId="{919c3d3c-ed74-4cee-a05b-a65d7321583f}" ma:sspId="4c4a989a-9ec2-450a-a075-4ed4f58df4bf" ma:termSetId="4f1196cd-26f6-477b-991a-39e2c9c3637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Colonne Attraper tout de Taxonomie" ma:hidden="true" ma:list="{2210503f-9d23-4d70-8a04-7760ced09493}" ma:internalName="TaxCatchAll" ma:showField="CatchAllData" ma:web="7df543df-19b1-4563-9f87-12bff89d4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d5b78-9a87-463c-a505-71aaa53529cc" elementFormDefault="qualified">
    <xsd:import namespace="http://schemas.microsoft.com/office/2006/documentManagement/types"/>
    <xsd:import namespace="http://schemas.microsoft.com/office/infopath/2007/PartnerControls"/>
    <xsd:element name="Th_x00e8_me" ma:index="11" ma:displayName="Thème" ma:list="{081041fe-a121-4004-b917-a8b5627be06f}" ma:internalName="Th_x00e8_me" ma:showField="Title">
      <xsd:simpleType>
        <xsd:restriction base="dms:Lookup"/>
      </xsd:simpleType>
    </xsd:element>
    <xsd:element name="sous_x002d_th_x00e8_me" ma:index="12" nillable="true" ma:displayName="sous-thème" ma:format="Dropdown" ma:internalName="sous_x002d_th_x00e8_me">
      <xsd:simpleType>
        <xsd:union memberTypes="dms:Text">
          <xsd:simpleType>
            <xsd:restriction base="dms:Choice">
              <xsd:enumeration value="Architecture"/>
              <xsd:enumeration value="Catalogue"/>
              <xsd:enumeration value="Construction"/>
              <xsd:enumeration value="Divers"/>
              <xsd:enumeration value="Indicateurs"/>
              <xsd:enumeration value="Projets"/>
              <xsd:enumeration value="PSI"/>
              <xsd:enumeration value="RedHat 5.5"/>
              <xsd:enumeration value="RedHat 6.4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s_x002d_th_x00e8_me xmlns="fb4d5b78-9a87-463c-a505-71aaa53529cc">Catalogue</sous_x002d_th_x00e8_me>
    <p19c3d3ced744ceea05ba65d7321583f xmlns="7df543df-19b1-4563-9f87-12bff89d4dc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 - Divers</TermName>
          <TermId xmlns="http://schemas.microsoft.com/office/infopath/2007/PartnerControls">3f5fa9a2-85f3-4dd9-b009-8042e2ecc15a</TermId>
        </TermInfo>
      </Terms>
    </p19c3d3ced744ceea05ba65d7321583f>
    <TaxCatchAll xmlns="7df543df-19b1-4563-9f87-12bff89d4dc5">
      <Value>74</Value>
    </TaxCatchAll>
    <Th_x00e8_me xmlns="fb4d5b78-9a87-463c-a505-71aaa53529cc">9</Th_x00e8_me>
  </documentManagement>
</p:properties>
</file>

<file path=customXml/itemProps1.xml><?xml version="1.0" encoding="utf-8"?>
<ds:datastoreItem xmlns:ds="http://schemas.openxmlformats.org/officeDocument/2006/customXml" ds:itemID="{861ACF72-C0A0-4965-93A1-33D99FF36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543df-19b1-4563-9f87-12bff89d4dc5"/>
    <ds:schemaRef ds:uri="fb4d5b78-9a87-463c-a505-71aaa5352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85A4AE-7742-4C01-9BA0-43DC976BC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72F69-9715-4BB8-9B94-DAA4A4D0B7DA}">
  <ds:schemaRefs>
    <ds:schemaRef ds:uri="http://purl.org/dc/elements/1.1/"/>
    <ds:schemaRef ds:uri="http://schemas.microsoft.com/office/2006/metadata/properties"/>
    <ds:schemaRef ds:uri="7df543df-19b1-4563-9f87-12bff89d4dc5"/>
    <ds:schemaRef ds:uri="http://purl.org/dc/terms/"/>
    <ds:schemaRef ds:uri="http://schemas.openxmlformats.org/package/2006/metadata/core-properties"/>
    <ds:schemaRef ds:uri="fb4d5b78-9a87-463c-a505-71aaa53529c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Synt Capacity</vt:lpstr>
      <vt:lpstr>MYSQL</vt:lpstr>
      <vt:lpstr>MQ</vt:lpstr>
      <vt:lpstr>Feuil1</vt:lpstr>
      <vt:lpstr>release prod</vt:lpstr>
      <vt:lpstr>DB2</vt:lpstr>
      <vt:lpstr>NFS</vt:lpstr>
      <vt:lpstr>Ancien cluster</vt:lpstr>
    </vt:vector>
  </TitlesOfParts>
  <Company>Synergie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Christophe.GUITTON@ca-ts.fr</dc:creator>
  <cp:lastModifiedBy>Thomas Johnson, Kiran</cp:lastModifiedBy>
  <cp:lastPrinted>2016-06-23T14:40:32Z</cp:lastPrinted>
  <dcterms:created xsi:type="dcterms:W3CDTF">2011-09-23T15:16:37Z</dcterms:created>
  <dcterms:modified xsi:type="dcterms:W3CDTF">2022-05-24T12:26:03Z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747144281</vt:i4>
  </property>
  <property fmtid="{D5CDD505-2E9C-101B-9397-08002B2CF9AE}" pid="3" name="_NewReviewCycle">
    <vt:lpwstr/>
  </property>
  <property fmtid="{D5CDD505-2E9C-101B-9397-08002B2CF9AE}" pid="4" name="_EmailSubject">
    <vt:lpwstr>B2R_Ansible Tower_Session-8</vt:lpwstr>
  </property>
  <property fmtid="{D5CDD505-2E9C-101B-9397-08002B2CF9AE}" pid="5" name="_AuthorEmail">
    <vt:lpwstr>Florian.CASTAGNET@ca-gip.fr</vt:lpwstr>
  </property>
  <property fmtid="{D5CDD505-2E9C-101B-9397-08002B2CF9AE}" pid="6" name="_AuthorEmailDisplayName">
    <vt:lpwstr>CASTAGNET Florian (CA-GIP)</vt:lpwstr>
  </property>
  <property fmtid="{D5CDD505-2E9C-101B-9397-08002B2CF9AE}" pid="7" name="_PreviousAdHocReviewCycleID">
    <vt:i4>-152592619</vt:i4>
  </property>
  <property fmtid="{D5CDD505-2E9C-101B-9397-08002B2CF9AE}" pid="8" name="Typologie doc">
    <vt:lpwstr>74;#DIV - Divers|3f5fa9a2-85f3-4dd9-b009-8042e2ecc15a</vt:lpwstr>
  </property>
  <property fmtid="{D5CDD505-2E9C-101B-9397-08002B2CF9AE}" pid="9" name="ContentTypeId">
    <vt:lpwstr>0x0101000821EBDD4DA54A4683AC1662E973C860</vt:lpwstr>
  </property>
  <property fmtid="{D5CDD505-2E9C-101B-9397-08002B2CF9AE}" pid="10" name="MSIP_Label_4cad6431-53ea-4466-8111-3fefa470bcb9_Enabled">
    <vt:lpwstr>true</vt:lpwstr>
  </property>
  <property fmtid="{D5CDD505-2E9C-101B-9397-08002B2CF9AE}" pid="11" name="MSIP_Label_4cad6431-53ea-4466-8111-3fefa470bcb9_SetDate">
    <vt:lpwstr>2021-10-21T11:44:51Z</vt:lpwstr>
  </property>
  <property fmtid="{D5CDD505-2E9C-101B-9397-08002B2CF9AE}" pid="12" name="MSIP_Label_4cad6431-53ea-4466-8111-3fefa470bcb9_Method">
    <vt:lpwstr>Privileged</vt:lpwstr>
  </property>
  <property fmtid="{D5CDD505-2E9C-101B-9397-08002B2CF9AE}" pid="13" name="MSIP_Label_4cad6431-53ea-4466-8111-3fefa470bcb9_Name">
    <vt:lpwstr>Usage Interne</vt:lpwstr>
  </property>
  <property fmtid="{D5CDD505-2E9C-101B-9397-08002B2CF9AE}" pid="14" name="MSIP_Label_4cad6431-53ea-4466-8111-3fefa470bcb9_SiteId">
    <vt:lpwstr>fb3baf17-c313-474c-8d5d-577a3ec97a32</vt:lpwstr>
  </property>
  <property fmtid="{D5CDD505-2E9C-101B-9397-08002B2CF9AE}" pid="15" name="MSIP_Label_4cad6431-53ea-4466-8111-3fefa470bcb9_ActionId">
    <vt:lpwstr>1a58b0fb-ef0a-4681-a2b6-1cb6b93bed9b</vt:lpwstr>
  </property>
  <property fmtid="{D5CDD505-2E9C-101B-9397-08002B2CF9AE}" pid="16" name="MSIP_Label_4cad6431-53ea-4466-8111-3fefa470bcb9_ContentBits">
    <vt:lpwstr>2</vt:lpwstr>
  </property>
  <property fmtid="{D5CDD505-2E9C-101B-9397-08002B2CF9AE}" pid="17" name="_ReviewingToolsShownOnce">
    <vt:lpwstr/>
  </property>
</Properties>
</file>