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lity\Desktop\Sunil Bhagwat\new\trainning\Traning 2\"/>
    </mc:Choice>
  </mc:AlternateContent>
  <bookViews>
    <workbookView xWindow="0" yWindow="0" windowWidth="20490" windowHeight="7755"/>
  </bookViews>
  <sheets>
    <sheet name="Pareto" sheetId="1" r:id="rId1"/>
    <sheet name="Control Chart " sheetId="2" r:id="rId2"/>
    <sheet name="Scatter Diagram" sheetId="3" r:id="rId3"/>
    <sheet name="HIstrogram" sheetId="4" r:id="rId4"/>
    <sheet name="Starificati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D4" i="2"/>
  <c r="E15" i="1"/>
  <c r="Q7" i="1"/>
  <c r="Q8" i="1"/>
  <c r="Q9" i="1"/>
  <c r="Q10" i="1"/>
  <c r="Q11" i="1"/>
  <c r="Q12" i="1"/>
  <c r="Q6" i="1"/>
  <c r="E16" i="1" l="1"/>
  <c r="E17" i="1" l="1"/>
  <c r="E18" i="1" l="1"/>
  <c r="E19" i="1" l="1"/>
  <c r="E20" i="1" l="1"/>
  <c r="E21" i="1" l="1"/>
  <c r="F21" i="1" l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<sst xmlns="http://schemas.openxmlformats.org/spreadsheetml/2006/main" count="58" uniqueCount="38">
  <si>
    <t xml:space="preserve">Defect </t>
  </si>
  <si>
    <t xml:space="preserve">Qty </t>
  </si>
  <si>
    <t>Cum.Qty</t>
  </si>
  <si>
    <t xml:space="preserve">Date </t>
  </si>
  <si>
    <t xml:space="preserve">Average </t>
  </si>
  <si>
    <t xml:space="preserve">USL </t>
  </si>
  <si>
    <t>LSL</t>
  </si>
  <si>
    <t>Loose Bond</t>
  </si>
  <si>
    <t xml:space="preserve">Bad Bond </t>
  </si>
  <si>
    <t>Dent</t>
  </si>
  <si>
    <t xml:space="preserve">Touch </t>
  </si>
  <si>
    <t>Wrinkle</t>
  </si>
  <si>
    <t xml:space="preserve">Bond Shift </t>
  </si>
  <si>
    <t xml:space="preserve">Cornercut </t>
  </si>
  <si>
    <t xml:space="preserve">Total </t>
  </si>
  <si>
    <t>Cum %</t>
  </si>
  <si>
    <t xml:space="preserve">Defect /Date </t>
  </si>
  <si>
    <t>Pareto Analysis  - Bonding Defect</t>
  </si>
  <si>
    <t xml:space="preserve">Printing Dimension  </t>
  </si>
  <si>
    <t>17.5 +/- 0.50</t>
  </si>
  <si>
    <t xml:space="preserve">LSL </t>
  </si>
  <si>
    <t>975 -984</t>
  </si>
  <si>
    <t>985-994</t>
  </si>
  <si>
    <t>995-1004</t>
  </si>
  <si>
    <t>1005-1009</t>
  </si>
  <si>
    <t>1010-1014</t>
  </si>
  <si>
    <t>1015-1024</t>
  </si>
  <si>
    <t>1025-1034</t>
  </si>
  <si>
    <t>1035-1044</t>
  </si>
  <si>
    <t>1045-1054</t>
  </si>
  <si>
    <t xml:space="preserve">Rolling Length :- </t>
  </si>
  <si>
    <t>1100.00 mm  (GD AxiS)</t>
  </si>
  <si>
    <t xml:space="preserve">Length </t>
  </si>
  <si>
    <t>Temp</t>
  </si>
  <si>
    <t>330+/-25.0</t>
  </si>
  <si>
    <t>Time</t>
  </si>
  <si>
    <t>Tem (Min)</t>
  </si>
  <si>
    <t>Temp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</si>
</sst>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Bell MT"/>
      <family val="1"/>
    </font>
    <font>
      <sz val="13"/>
      <color theme="1"/>
      <name val="Bell MT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0" xfId="0" applyFont="1" applyBorder="1" applyAlignment="1">
      <alignment horizontal="left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Bell MT" panose="02020503060305020303" pitchFamily="18" charset="0"/>
              </a:rPr>
              <a:t>Pareto Chart </a:t>
            </a:r>
          </a:p>
        </c:rich>
      </c:tx>
      <c:layout>
        <c:manualLayout>
          <c:xMode val="edge"/>
          <c:yMode val="edge"/>
          <c:x val="0.42491774795756165"/>
          <c:y val="4.0336127336531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Pareto!$D$25</c:f>
              <c:strCache>
                <c:ptCount val="1"/>
                <c:pt idx="0">
                  <c:v>Qty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ell MT" panose="020205030603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Pareto!$C$26:$C$32</c:f>
              <c:strCache>
                <c:ptCount val="7"/>
                <c:pt idx="0">
                  <c:v>Loose Bond</c:v>
                </c:pt>
                <c:pt idx="1">
                  <c:v>Bad Bond </c:v>
                </c:pt>
                <c:pt idx="2">
                  <c:v>Dent</c:v>
                </c:pt>
                <c:pt idx="3">
                  <c:v>Touch </c:v>
                </c:pt>
                <c:pt idx="4">
                  <c:v>Wrinkle</c:v>
                </c:pt>
                <c:pt idx="5">
                  <c:v>Bond Shift </c:v>
                </c:pt>
                <c:pt idx="6">
                  <c:v>Cornercut </c:v>
                </c:pt>
              </c:strCache>
            </c:strRef>
          </c:cat>
          <c:val>
            <c:numRef>
              <c:f>Pareto!$D$26:$D$32</c:f>
              <c:numCache>
                <c:formatCode>General</c:formatCode>
                <c:ptCount val="7"/>
                <c:pt idx="0">
                  <c:v>604</c:v>
                </c:pt>
                <c:pt idx="1">
                  <c:v>217</c:v>
                </c:pt>
                <c:pt idx="2">
                  <c:v>200</c:v>
                </c:pt>
                <c:pt idx="3">
                  <c:v>75</c:v>
                </c:pt>
                <c:pt idx="4">
                  <c:v>54</c:v>
                </c:pt>
                <c:pt idx="5">
                  <c:v>45</c:v>
                </c:pt>
                <c:pt idx="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739424"/>
        <c:axId val="198739040"/>
      </c:barChart>
      <c:lineChart>
        <c:grouping val="standard"/>
        <c:varyColors val="0"/>
        <c:ser>
          <c:idx val="1"/>
          <c:order val="1"/>
          <c:tx>
            <c:strRef>
              <c:f>Pareto!$E$25</c:f>
              <c:strCache>
                <c:ptCount val="1"/>
                <c:pt idx="0">
                  <c:v>Cum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ell MT" panose="020205030603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Pareto!$C$26:$C$32</c:f>
              <c:strCache>
                <c:ptCount val="7"/>
                <c:pt idx="0">
                  <c:v>Loose Bond</c:v>
                </c:pt>
                <c:pt idx="1">
                  <c:v>Bad Bond </c:v>
                </c:pt>
                <c:pt idx="2">
                  <c:v>Dent</c:v>
                </c:pt>
                <c:pt idx="3">
                  <c:v>Touch </c:v>
                </c:pt>
                <c:pt idx="4">
                  <c:v>Wrinkle</c:v>
                </c:pt>
                <c:pt idx="5">
                  <c:v>Bond Shift </c:v>
                </c:pt>
                <c:pt idx="6">
                  <c:v>Cornercut </c:v>
                </c:pt>
              </c:strCache>
            </c:strRef>
          </c:cat>
          <c:val>
            <c:numRef>
              <c:f>Pareto!$E$26:$E$32</c:f>
              <c:numCache>
                <c:formatCode>0.00</c:formatCode>
                <c:ptCount val="7"/>
                <c:pt idx="0">
                  <c:v>49.876135425268373</c:v>
                </c:pt>
                <c:pt idx="1">
                  <c:v>67.795210569777041</c:v>
                </c:pt>
                <c:pt idx="2">
                  <c:v>84.310487200660617</c:v>
                </c:pt>
                <c:pt idx="3">
                  <c:v>90.50371593724195</c:v>
                </c:pt>
                <c:pt idx="4">
                  <c:v>94.962840627580519</c:v>
                </c:pt>
                <c:pt idx="5">
                  <c:v>98.678777869529313</c:v>
                </c:pt>
                <c:pt idx="6">
                  <c:v>100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3024"/>
        <c:axId val="228795944"/>
      </c:lineChart>
      <c:catAx>
        <c:axId val="28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228795944"/>
        <c:crosses val="autoZero"/>
        <c:auto val="1"/>
        <c:lblAlgn val="ctr"/>
        <c:lblOffset val="100"/>
        <c:noMultiLvlLbl val="0"/>
      </c:catAx>
      <c:valAx>
        <c:axId val="228795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2893024"/>
        <c:crosses val="autoZero"/>
        <c:crossBetween val="between"/>
      </c:valAx>
      <c:valAx>
        <c:axId val="19873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98739424"/>
        <c:crosses val="max"/>
        <c:crossBetween val="between"/>
      </c:valAx>
      <c:catAx>
        <c:axId val="19873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3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Bell MT" panose="02020503060305020303" pitchFamily="18" charset="0"/>
              </a:rPr>
              <a:t>Control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 '!$D$6</c:f>
              <c:strCache>
                <c:ptCount val="1"/>
                <c:pt idx="0">
                  <c:v>Qty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ell MT" panose="020205030603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 Chart '!$D$7:$D$21</c:f>
              <c:numCache>
                <c:formatCode>0.00</c:formatCode>
                <c:ptCount val="15"/>
                <c:pt idx="0">
                  <c:v>17</c:v>
                </c:pt>
                <c:pt idx="1">
                  <c:v>17.5</c:v>
                </c:pt>
                <c:pt idx="2">
                  <c:v>17.5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18.5</c:v>
                </c:pt>
                <c:pt idx="7">
                  <c:v>17.5</c:v>
                </c:pt>
                <c:pt idx="8">
                  <c:v>16.5</c:v>
                </c:pt>
                <c:pt idx="9">
                  <c:v>17.5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17.5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'Control Chart '!$E$6</c:f>
              <c:strCache>
                <c:ptCount val="1"/>
                <c:pt idx="0">
                  <c:v>Average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'Control Chart '!$E$7:$E$21</c:f>
              <c:numCache>
                <c:formatCode>0.00</c:formatCode>
                <c:ptCount val="15"/>
                <c:pt idx="0">
                  <c:v>17.57</c:v>
                </c:pt>
                <c:pt idx="1">
                  <c:v>17.57</c:v>
                </c:pt>
                <c:pt idx="2">
                  <c:v>17.57</c:v>
                </c:pt>
                <c:pt idx="3">
                  <c:v>17.57</c:v>
                </c:pt>
                <c:pt idx="4">
                  <c:v>17.57</c:v>
                </c:pt>
                <c:pt idx="5">
                  <c:v>17.57</c:v>
                </c:pt>
                <c:pt idx="6">
                  <c:v>17.57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17.57</c:v>
                </c:pt>
                <c:pt idx="11">
                  <c:v>17.57</c:v>
                </c:pt>
                <c:pt idx="12">
                  <c:v>17.57</c:v>
                </c:pt>
                <c:pt idx="13">
                  <c:v>17.57</c:v>
                </c:pt>
                <c:pt idx="14">
                  <c:v>17.57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'Control Chart '!$F$6</c:f>
              <c:strCache>
                <c:ptCount val="1"/>
                <c:pt idx="0">
                  <c:v>USL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'Control Chart '!$F$7:$F$21</c:f>
              <c:numCache>
                <c:formatCode>0.00</c:formatCode>
                <c:ptCount val="1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'Control Chart '!$G$6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'Control Chart '!$G$7:$G$21</c:f>
              <c:numCache>
                <c:formatCode>0.00</c:formatCode>
                <c:ptCount val="1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46880"/>
        <c:axId val="199309192"/>
      </c:lineChart>
      <c:catAx>
        <c:axId val="19914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99309192"/>
        <c:crosses val="autoZero"/>
        <c:auto val="1"/>
        <c:lblAlgn val="ctr"/>
        <c:lblOffset val="100"/>
        <c:noMultiLvlLbl val="0"/>
      </c:catAx>
      <c:valAx>
        <c:axId val="1993091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991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Bell MT" panose="02020503060305020303" pitchFamily="18" charset="0"/>
              </a:rPr>
              <a:t>Scatter Diagram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Diagram'!$F$6</c:f>
              <c:strCache>
                <c:ptCount val="1"/>
                <c:pt idx="0">
                  <c:v>Tem (Min)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Diagram'!$E$7:$E$19</c:f>
              <c:numCache>
                <c:formatCode>General</c:formatCode>
                <c:ptCount val="1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75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</c:numCache>
            </c:numRef>
          </c:xVal>
          <c:yVal>
            <c:numRef>
              <c:f>'Scatter Diagram'!$F$7:$F$19</c:f>
              <c:numCache>
                <c:formatCode>General</c:formatCode>
                <c:ptCount val="13"/>
                <c:pt idx="0">
                  <c:v>323</c:v>
                </c:pt>
                <c:pt idx="1">
                  <c:v>320</c:v>
                </c:pt>
                <c:pt idx="2">
                  <c:v>321</c:v>
                </c:pt>
                <c:pt idx="3">
                  <c:v>327</c:v>
                </c:pt>
                <c:pt idx="4">
                  <c:v>328</c:v>
                </c:pt>
                <c:pt idx="5">
                  <c:v>329</c:v>
                </c:pt>
                <c:pt idx="6">
                  <c:v>332</c:v>
                </c:pt>
                <c:pt idx="7">
                  <c:v>333</c:v>
                </c:pt>
                <c:pt idx="8">
                  <c:v>332</c:v>
                </c:pt>
                <c:pt idx="9">
                  <c:v>330</c:v>
                </c:pt>
                <c:pt idx="10">
                  <c:v>327</c:v>
                </c:pt>
                <c:pt idx="11">
                  <c:v>325</c:v>
                </c:pt>
                <c:pt idx="12">
                  <c:v>326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'Scatter Diagram'!$G$6</c:f>
              <c:strCache>
                <c:ptCount val="1"/>
                <c:pt idx="0">
                  <c:v>Temp 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Diagram'!$E$7:$E$19</c:f>
              <c:numCache>
                <c:formatCode>General</c:formatCode>
                <c:ptCount val="1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75</c:v>
                </c:pt>
                <c:pt idx="4">
                  <c:v>90</c:v>
                </c:pt>
                <c:pt idx="5">
                  <c:v>105</c:v>
                </c:pt>
                <c:pt idx="6">
                  <c:v>120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180</c:v>
                </c:pt>
                <c:pt idx="11">
                  <c:v>195</c:v>
                </c:pt>
                <c:pt idx="12">
                  <c:v>210</c:v>
                </c:pt>
              </c:numCache>
            </c:numRef>
          </c:xVal>
          <c:yVal>
            <c:numRef>
              <c:f>'Scatter Diagram'!$G$7:$G$19</c:f>
              <c:numCache>
                <c:formatCode>General</c:formatCode>
                <c:ptCount val="13"/>
                <c:pt idx="0">
                  <c:v>329</c:v>
                </c:pt>
                <c:pt idx="1">
                  <c:v>330</c:v>
                </c:pt>
                <c:pt idx="2">
                  <c:v>327</c:v>
                </c:pt>
                <c:pt idx="3">
                  <c:v>330</c:v>
                </c:pt>
                <c:pt idx="4">
                  <c:v>321</c:v>
                </c:pt>
                <c:pt idx="5">
                  <c:v>322</c:v>
                </c:pt>
                <c:pt idx="6">
                  <c:v>322</c:v>
                </c:pt>
                <c:pt idx="7">
                  <c:v>322</c:v>
                </c:pt>
                <c:pt idx="8">
                  <c:v>323</c:v>
                </c:pt>
                <c:pt idx="9">
                  <c:v>333</c:v>
                </c:pt>
                <c:pt idx="10">
                  <c:v>326</c:v>
                </c:pt>
                <c:pt idx="11">
                  <c:v>327</c:v>
                </c:pt>
                <c:pt idx="12">
                  <c:v>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2552"/>
        <c:axId val="228758480"/>
      </c:scatterChart>
      <c:valAx>
        <c:axId val="19839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228758480"/>
        <c:crosses val="autoZero"/>
        <c:crossBetween val="midCat"/>
      </c:valAx>
      <c:valAx>
        <c:axId val="22875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9839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Bell MT" panose="02020503060305020303" pitchFamily="18" charset="0"/>
              </a:rPr>
              <a:t>Histrogram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HIstrogram!$C$5</c:f>
              <c:strCache>
                <c:ptCount val="1"/>
                <c:pt idx="0">
                  <c:v>Qty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Bell MT" panose="020205030603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HIstrogram!$B$6:$B$14</c:f>
              <c:strCache>
                <c:ptCount val="9"/>
                <c:pt idx="0">
                  <c:v>975 -984</c:v>
                </c:pt>
                <c:pt idx="1">
                  <c:v>985-994</c:v>
                </c:pt>
                <c:pt idx="2">
                  <c:v>995-1004</c:v>
                </c:pt>
                <c:pt idx="3">
                  <c:v>1005-1009</c:v>
                </c:pt>
                <c:pt idx="4">
                  <c:v>1010-1014</c:v>
                </c:pt>
                <c:pt idx="5">
                  <c:v>1015-1024</c:v>
                </c:pt>
                <c:pt idx="6">
                  <c:v>1025-1034</c:v>
                </c:pt>
                <c:pt idx="7">
                  <c:v>1035-1044</c:v>
                </c:pt>
                <c:pt idx="8">
                  <c:v>1045-1054</c:v>
                </c:pt>
              </c:strCache>
            </c:strRef>
          </c:cat>
          <c:val>
            <c:numRef>
              <c:f>HIstrogram!$C$6:$C$14</c:f>
              <c:numCache>
                <c:formatCode>General</c:formatCode>
                <c:ptCount val="9"/>
                <c:pt idx="0">
                  <c:v>14</c:v>
                </c:pt>
                <c:pt idx="1">
                  <c:v>70</c:v>
                </c:pt>
                <c:pt idx="2">
                  <c:v>142</c:v>
                </c:pt>
                <c:pt idx="3">
                  <c:v>107</c:v>
                </c:pt>
                <c:pt idx="4">
                  <c:v>90</c:v>
                </c:pt>
                <c:pt idx="5">
                  <c:v>40</c:v>
                </c:pt>
                <c:pt idx="6">
                  <c:v>12</c:v>
                </c:pt>
                <c:pt idx="7">
                  <c:v>15</c:v>
                </c:pt>
                <c:pt idx="8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7040"/>
        <c:axId val="168557432"/>
      </c:barChart>
      <c:catAx>
        <c:axId val="1685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68557432"/>
        <c:crosses val="autoZero"/>
        <c:auto val="1"/>
        <c:lblAlgn val="ctr"/>
        <c:lblOffset val="100"/>
        <c:noMultiLvlLbl val="0"/>
      </c:catAx>
      <c:valAx>
        <c:axId val="16855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en-US"/>
          </a:p>
        </c:txPr>
        <c:crossAx val="1685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15</xdr:row>
      <xdr:rowOff>42862</xdr:rowOff>
    </xdr:from>
    <xdr:to>
      <xdr:col>16</xdr:col>
      <xdr:colOff>28575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5</xdr:row>
      <xdr:rowOff>23811</xdr:rowOff>
    </xdr:from>
    <xdr:to>
      <xdr:col>15</xdr:col>
      <xdr:colOff>590550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4</xdr:row>
      <xdr:rowOff>23812</xdr:rowOff>
    </xdr:from>
    <xdr:to>
      <xdr:col>15</xdr:col>
      <xdr:colOff>600074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23811</xdr:rowOff>
    </xdr:from>
    <xdr:to>
      <xdr:col>12</xdr:col>
      <xdr:colOff>600075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2"/>
  <sheetViews>
    <sheetView tabSelected="1" workbookViewId="0">
      <selection activeCell="F15" sqref="F15"/>
    </sheetView>
  </sheetViews>
  <sheetFormatPr defaultRowHeight="15" x14ac:dyDescent="0.25"/>
  <cols>
    <col min="3" max="3" width="14.85546875" bestFit="1" customWidth="1"/>
    <col min="4" max="4" width="8.28515625" customWidth="1"/>
    <col min="5" max="5" width="9.42578125" customWidth="1"/>
    <col min="6" max="6" width="9.5703125" customWidth="1"/>
  </cols>
  <sheetData>
    <row r="2" spans="3:17" ht="15.75" thickBot="1" x14ac:dyDescent="0.3"/>
    <row r="3" spans="3:17" x14ac:dyDescent="0.25">
      <c r="C3" s="37" t="s">
        <v>17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3:17" ht="15.75" thickBot="1" x14ac:dyDescent="0.3"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3:17" ht="15.75" x14ac:dyDescent="0.3">
      <c r="C5" s="14" t="s">
        <v>16</v>
      </c>
      <c r="D5" s="15">
        <v>1</v>
      </c>
      <c r="E5" s="15">
        <v>2</v>
      </c>
      <c r="F5" s="15">
        <v>3</v>
      </c>
      <c r="G5" s="15">
        <v>4</v>
      </c>
      <c r="H5" s="15">
        <v>6</v>
      </c>
      <c r="I5" s="15">
        <v>7</v>
      </c>
      <c r="J5" s="15">
        <v>8</v>
      </c>
      <c r="K5" s="15">
        <v>9</v>
      </c>
      <c r="L5" s="15">
        <v>10</v>
      </c>
      <c r="M5" s="15">
        <v>11</v>
      </c>
      <c r="N5" s="15">
        <v>13</v>
      </c>
      <c r="O5" s="15">
        <v>14</v>
      </c>
      <c r="P5" s="15">
        <v>15</v>
      </c>
      <c r="Q5" s="16" t="s">
        <v>14</v>
      </c>
    </row>
    <row r="6" spans="3:17" ht="15.75" x14ac:dyDescent="0.3">
      <c r="C6" s="9" t="s">
        <v>7</v>
      </c>
      <c r="D6" s="5">
        <v>50</v>
      </c>
      <c r="E6" s="5">
        <v>59</v>
      </c>
      <c r="F6" s="5">
        <v>62</v>
      </c>
      <c r="G6" s="5">
        <v>58</v>
      </c>
      <c r="H6" s="5">
        <v>48</v>
      </c>
      <c r="I6" s="5">
        <v>40</v>
      </c>
      <c r="J6" s="5">
        <v>35</v>
      </c>
      <c r="K6" s="5">
        <v>27</v>
      </c>
      <c r="L6" s="5">
        <v>40</v>
      </c>
      <c r="M6" s="5">
        <v>57</v>
      </c>
      <c r="N6" s="5">
        <v>35</v>
      </c>
      <c r="O6" s="5">
        <v>49</v>
      </c>
      <c r="P6" s="5">
        <v>44</v>
      </c>
      <c r="Q6" s="10">
        <f>SUM(D6:P6)</f>
        <v>604</v>
      </c>
    </row>
    <row r="7" spans="3:17" ht="15.75" x14ac:dyDescent="0.3">
      <c r="C7" s="9" t="s">
        <v>8</v>
      </c>
      <c r="D7" s="5">
        <v>5</v>
      </c>
      <c r="E7" s="5">
        <v>3</v>
      </c>
      <c r="F7" s="5">
        <v>6</v>
      </c>
      <c r="G7" s="5">
        <v>5</v>
      </c>
      <c r="H7" s="5">
        <v>0</v>
      </c>
      <c r="I7" s="5">
        <v>7</v>
      </c>
      <c r="J7" s="5">
        <v>3</v>
      </c>
      <c r="K7" s="5">
        <v>5</v>
      </c>
      <c r="L7" s="5">
        <v>2</v>
      </c>
      <c r="M7" s="5">
        <v>4</v>
      </c>
      <c r="N7" s="5">
        <v>9</v>
      </c>
      <c r="O7" s="5">
        <v>4</v>
      </c>
      <c r="P7" s="5">
        <v>1</v>
      </c>
      <c r="Q7" s="10">
        <f t="shared" ref="Q7:Q12" si="0">SUM(D7:P7)</f>
        <v>54</v>
      </c>
    </row>
    <row r="8" spans="3:17" ht="15.75" x14ac:dyDescent="0.3">
      <c r="C8" s="9" t="s">
        <v>9</v>
      </c>
      <c r="D8" s="5">
        <v>21</v>
      </c>
      <c r="E8" s="5">
        <v>12</v>
      </c>
      <c r="F8" s="5">
        <v>28</v>
      </c>
      <c r="G8" s="5">
        <v>17</v>
      </c>
      <c r="H8" s="5">
        <v>22</v>
      </c>
      <c r="I8" s="5">
        <v>20</v>
      </c>
      <c r="J8" s="5">
        <v>11</v>
      </c>
      <c r="K8" s="5">
        <v>12</v>
      </c>
      <c r="L8" s="5">
        <v>13</v>
      </c>
      <c r="M8" s="5">
        <v>15</v>
      </c>
      <c r="N8" s="5">
        <v>5</v>
      </c>
      <c r="O8" s="5">
        <v>6</v>
      </c>
      <c r="P8" s="5">
        <v>18</v>
      </c>
      <c r="Q8" s="10">
        <f t="shared" si="0"/>
        <v>200</v>
      </c>
    </row>
    <row r="9" spans="3:17" ht="15.75" x14ac:dyDescent="0.3">
      <c r="C9" s="9" t="s">
        <v>10</v>
      </c>
      <c r="D9" s="5">
        <v>19</v>
      </c>
      <c r="E9" s="5">
        <v>19</v>
      </c>
      <c r="F9" s="5">
        <v>14</v>
      </c>
      <c r="G9" s="5">
        <v>11</v>
      </c>
      <c r="H9" s="5">
        <v>22</v>
      </c>
      <c r="I9" s="5">
        <v>16</v>
      </c>
      <c r="J9" s="5">
        <v>36</v>
      </c>
      <c r="K9" s="5">
        <v>13</v>
      </c>
      <c r="L9" s="5">
        <v>11</v>
      </c>
      <c r="M9" s="5">
        <v>18</v>
      </c>
      <c r="N9" s="5">
        <v>14</v>
      </c>
      <c r="O9" s="5">
        <v>11</v>
      </c>
      <c r="P9" s="5">
        <v>13</v>
      </c>
      <c r="Q9" s="10">
        <f t="shared" si="0"/>
        <v>217</v>
      </c>
    </row>
    <row r="10" spans="3:17" ht="15.75" x14ac:dyDescent="0.3">
      <c r="C10" s="9" t="s">
        <v>11</v>
      </c>
      <c r="D10" s="5">
        <v>0</v>
      </c>
      <c r="E10" s="5">
        <v>20</v>
      </c>
      <c r="F10" s="5">
        <v>0</v>
      </c>
      <c r="G10" s="5">
        <v>26</v>
      </c>
      <c r="H10" s="5">
        <v>0</v>
      </c>
      <c r="I10" s="5">
        <v>28</v>
      </c>
      <c r="J10" s="5">
        <v>0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  <c r="Q10" s="10">
        <f t="shared" si="0"/>
        <v>75</v>
      </c>
    </row>
    <row r="11" spans="3:17" ht="15.75" x14ac:dyDescent="0.3">
      <c r="C11" s="9" t="s">
        <v>12</v>
      </c>
      <c r="D11" s="5">
        <v>0</v>
      </c>
      <c r="E11" s="5">
        <v>0</v>
      </c>
      <c r="F11" s="5">
        <v>10</v>
      </c>
      <c r="G11" s="5">
        <v>5</v>
      </c>
      <c r="H11" s="5">
        <v>1</v>
      </c>
      <c r="I11" s="5">
        <v>5</v>
      </c>
      <c r="J11" s="5">
        <v>0</v>
      </c>
      <c r="K11" s="5">
        <v>1</v>
      </c>
      <c r="L11" s="5">
        <v>0</v>
      </c>
      <c r="M11" s="5">
        <v>1</v>
      </c>
      <c r="N11" s="5">
        <v>9</v>
      </c>
      <c r="O11" s="5">
        <v>6</v>
      </c>
      <c r="P11" s="5">
        <v>7</v>
      </c>
      <c r="Q11" s="10">
        <f t="shared" si="0"/>
        <v>45</v>
      </c>
    </row>
    <row r="12" spans="3:17" ht="16.5" thickBot="1" x14ac:dyDescent="0.35">
      <c r="C12" s="11" t="s">
        <v>13</v>
      </c>
      <c r="D12" s="12">
        <v>2</v>
      </c>
      <c r="E12" s="12">
        <v>0</v>
      </c>
      <c r="F12" s="12">
        <v>3</v>
      </c>
      <c r="G12" s="12">
        <v>0</v>
      </c>
      <c r="H12" s="12">
        <v>0</v>
      </c>
      <c r="I12" s="12">
        <v>0</v>
      </c>
      <c r="J12" s="12">
        <v>2</v>
      </c>
      <c r="K12" s="12">
        <v>0</v>
      </c>
      <c r="L12" s="12">
        <v>3</v>
      </c>
      <c r="M12" s="12">
        <v>3</v>
      </c>
      <c r="N12" s="12">
        <v>0</v>
      </c>
      <c r="O12" s="12">
        <v>1</v>
      </c>
      <c r="P12" s="12">
        <v>2</v>
      </c>
      <c r="Q12" s="13">
        <f t="shared" si="0"/>
        <v>16</v>
      </c>
    </row>
    <row r="13" spans="3:17" ht="15.75" thickBot="1" x14ac:dyDescent="0.3"/>
    <row r="14" spans="3:17" ht="16.5" thickBot="1" x14ac:dyDescent="0.3">
      <c r="C14" s="22" t="s">
        <v>0</v>
      </c>
      <c r="D14" s="23" t="s">
        <v>1</v>
      </c>
      <c r="E14" s="23" t="s">
        <v>2</v>
      </c>
      <c r="F14" s="27" t="s">
        <v>15</v>
      </c>
    </row>
    <row r="15" spans="3:17" ht="15.75" x14ac:dyDescent="0.25">
      <c r="C15" s="25" t="s">
        <v>7</v>
      </c>
      <c r="D15" s="15">
        <v>604</v>
      </c>
      <c r="E15" s="15">
        <f>D15</f>
        <v>604</v>
      </c>
      <c r="F15" s="26">
        <f t="shared" ref="F15:F21" si="1">E15/$E$21*100</f>
        <v>49.876135425268373</v>
      </c>
    </row>
    <row r="16" spans="3:17" ht="15.75" x14ac:dyDescent="0.25">
      <c r="C16" s="17" t="s">
        <v>10</v>
      </c>
      <c r="D16" s="4">
        <v>217</v>
      </c>
      <c r="E16" s="4">
        <f t="shared" ref="E16:E21" si="2">E15+D16</f>
        <v>821</v>
      </c>
      <c r="F16" s="18">
        <f t="shared" si="1"/>
        <v>67.795210569777041</v>
      </c>
    </row>
    <row r="17" spans="3:6" ht="15.75" x14ac:dyDescent="0.25">
      <c r="C17" s="17" t="s">
        <v>9</v>
      </c>
      <c r="D17" s="4">
        <v>200</v>
      </c>
      <c r="E17" s="4">
        <f t="shared" si="2"/>
        <v>1021</v>
      </c>
      <c r="F17" s="18">
        <f t="shared" si="1"/>
        <v>84.310487200660617</v>
      </c>
    </row>
    <row r="18" spans="3:6" ht="15.75" x14ac:dyDescent="0.25">
      <c r="C18" s="17" t="s">
        <v>11</v>
      </c>
      <c r="D18" s="4">
        <v>75</v>
      </c>
      <c r="E18" s="4">
        <f t="shared" si="2"/>
        <v>1096</v>
      </c>
      <c r="F18" s="18">
        <f t="shared" si="1"/>
        <v>90.50371593724195</v>
      </c>
    </row>
    <row r="19" spans="3:6" ht="15.75" x14ac:dyDescent="0.25">
      <c r="C19" s="17" t="s">
        <v>8</v>
      </c>
      <c r="D19" s="4">
        <v>54</v>
      </c>
      <c r="E19" s="4">
        <f t="shared" si="2"/>
        <v>1150</v>
      </c>
      <c r="F19" s="18">
        <f t="shared" si="1"/>
        <v>94.962840627580519</v>
      </c>
    </row>
    <row r="20" spans="3:6" ht="15.75" x14ac:dyDescent="0.25">
      <c r="C20" s="17" t="s">
        <v>12</v>
      </c>
      <c r="D20" s="4">
        <v>45</v>
      </c>
      <c r="E20" s="4">
        <f t="shared" si="2"/>
        <v>1195</v>
      </c>
      <c r="F20" s="18">
        <f t="shared" si="1"/>
        <v>98.678777869529313</v>
      </c>
    </row>
    <row r="21" spans="3:6" ht="16.5" thickBot="1" x14ac:dyDescent="0.3">
      <c r="C21" s="19" t="s">
        <v>13</v>
      </c>
      <c r="D21" s="20">
        <v>16</v>
      </c>
      <c r="E21" s="20">
        <f t="shared" si="2"/>
        <v>1211</v>
      </c>
      <c r="F21" s="21">
        <f t="shared" si="1"/>
        <v>100</v>
      </c>
    </row>
    <row r="24" spans="3:6" ht="15.75" thickBot="1" x14ac:dyDescent="0.3"/>
    <row r="25" spans="3:6" ht="16.5" thickBot="1" x14ac:dyDescent="0.35">
      <c r="C25" s="22" t="s">
        <v>0</v>
      </c>
      <c r="D25" s="23" t="s">
        <v>1</v>
      </c>
      <c r="E25" s="24" t="s">
        <v>15</v>
      </c>
    </row>
    <row r="26" spans="3:6" ht="15.75" x14ac:dyDescent="0.25">
      <c r="C26" s="25" t="s">
        <v>7</v>
      </c>
      <c r="D26" s="15">
        <v>604</v>
      </c>
      <c r="E26" s="26">
        <v>49.876135425268373</v>
      </c>
    </row>
    <row r="27" spans="3:6" ht="15.75" x14ac:dyDescent="0.25">
      <c r="C27" s="17" t="s">
        <v>8</v>
      </c>
      <c r="D27" s="4">
        <v>217</v>
      </c>
      <c r="E27" s="18">
        <v>67.795210569777041</v>
      </c>
    </row>
    <row r="28" spans="3:6" ht="15.75" x14ac:dyDescent="0.25">
      <c r="C28" s="17" t="s">
        <v>9</v>
      </c>
      <c r="D28" s="4">
        <v>200</v>
      </c>
      <c r="E28" s="18">
        <v>84.310487200660617</v>
      </c>
    </row>
    <row r="29" spans="3:6" ht="15.75" x14ac:dyDescent="0.25">
      <c r="C29" s="17" t="s">
        <v>10</v>
      </c>
      <c r="D29" s="4">
        <v>75</v>
      </c>
      <c r="E29" s="18">
        <v>90.50371593724195</v>
      </c>
    </row>
    <row r="30" spans="3:6" ht="15.75" x14ac:dyDescent="0.25">
      <c r="C30" s="17" t="s">
        <v>11</v>
      </c>
      <c r="D30" s="4">
        <v>54</v>
      </c>
      <c r="E30" s="18">
        <v>94.962840627580519</v>
      </c>
    </row>
    <row r="31" spans="3:6" ht="15.75" x14ac:dyDescent="0.25">
      <c r="C31" s="17" t="s">
        <v>12</v>
      </c>
      <c r="D31" s="4">
        <v>45</v>
      </c>
      <c r="E31" s="18">
        <v>98.678777869529313</v>
      </c>
    </row>
    <row r="32" spans="3:6" ht="16.5" thickBot="1" x14ac:dyDescent="0.3">
      <c r="C32" s="19" t="s">
        <v>13</v>
      </c>
      <c r="D32" s="20">
        <v>16</v>
      </c>
      <c r="E32" s="21">
        <v>100</v>
      </c>
    </row>
  </sheetData>
  <sortState ref="D37:G43">
    <sortCondition descending="1" ref="E36"/>
  </sortState>
  <mergeCells count="1">
    <mergeCell ref="C3:Q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1"/>
  <sheetViews>
    <sheetView workbookViewId="0">
      <selection activeCell="R9" sqref="R9"/>
    </sheetView>
  </sheetViews>
  <sheetFormatPr defaultRowHeight="15" x14ac:dyDescent="0.25"/>
  <cols>
    <col min="5" max="5" width="10.5703125" bestFit="1" customWidth="1"/>
  </cols>
  <sheetData>
    <row r="3" spans="3:7" ht="15.75" x14ac:dyDescent="0.3">
      <c r="C3" s="7" t="s">
        <v>18</v>
      </c>
      <c r="D3" s="7"/>
      <c r="E3" s="7" t="s">
        <v>19</v>
      </c>
      <c r="F3" s="7"/>
    </row>
    <row r="4" spans="3:7" ht="15.75" x14ac:dyDescent="0.25">
      <c r="C4" s="6" t="s">
        <v>5</v>
      </c>
      <c r="D4" s="8">
        <f>17.5 +0.5</f>
        <v>18</v>
      </c>
      <c r="E4" s="6" t="s">
        <v>20</v>
      </c>
      <c r="F4" s="8">
        <f>17.5-0.5</f>
        <v>17</v>
      </c>
    </row>
    <row r="6" spans="3:7" x14ac:dyDescent="0.25">
      <c r="C6" s="3" t="s">
        <v>3</v>
      </c>
      <c r="D6" s="3" t="s">
        <v>1</v>
      </c>
      <c r="E6" s="3" t="s">
        <v>4</v>
      </c>
      <c r="F6" s="3" t="s">
        <v>5</v>
      </c>
      <c r="G6" s="3" t="s">
        <v>6</v>
      </c>
    </row>
    <row r="7" spans="3:7" x14ac:dyDescent="0.25">
      <c r="C7" s="3">
        <v>1</v>
      </c>
      <c r="D7" s="28">
        <v>17</v>
      </c>
      <c r="E7" s="28">
        <v>17.57</v>
      </c>
      <c r="F7" s="28">
        <v>18</v>
      </c>
      <c r="G7" s="28">
        <v>17</v>
      </c>
    </row>
    <row r="8" spans="3:7" x14ac:dyDescent="0.25">
      <c r="C8" s="3">
        <v>2</v>
      </c>
      <c r="D8" s="28">
        <v>17.5</v>
      </c>
      <c r="E8" s="28">
        <v>17.57</v>
      </c>
      <c r="F8" s="28">
        <v>18</v>
      </c>
      <c r="G8" s="28">
        <v>17</v>
      </c>
    </row>
    <row r="9" spans="3:7" x14ac:dyDescent="0.25">
      <c r="C9" s="3">
        <v>3</v>
      </c>
      <c r="D9" s="28">
        <v>17.5</v>
      </c>
      <c r="E9" s="28">
        <v>17.57</v>
      </c>
      <c r="F9" s="28">
        <v>18</v>
      </c>
      <c r="G9" s="28">
        <v>17</v>
      </c>
    </row>
    <row r="10" spans="3:7" x14ac:dyDescent="0.25">
      <c r="C10" s="3">
        <v>4</v>
      </c>
      <c r="D10" s="28">
        <v>18</v>
      </c>
      <c r="E10" s="28">
        <v>17.57</v>
      </c>
      <c r="F10" s="28">
        <v>18</v>
      </c>
      <c r="G10" s="28">
        <v>17</v>
      </c>
    </row>
    <row r="11" spans="3:7" x14ac:dyDescent="0.25">
      <c r="C11" s="3">
        <v>5</v>
      </c>
      <c r="D11" s="28">
        <v>17</v>
      </c>
      <c r="E11" s="28">
        <v>17.57</v>
      </c>
      <c r="F11" s="28">
        <v>18</v>
      </c>
      <c r="G11" s="28">
        <v>17</v>
      </c>
    </row>
    <row r="12" spans="3:7" x14ac:dyDescent="0.25">
      <c r="C12" s="3">
        <v>6</v>
      </c>
      <c r="D12" s="28">
        <v>18</v>
      </c>
      <c r="E12" s="28">
        <v>17.57</v>
      </c>
      <c r="F12" s="28">
        <v>18</v>
      </c>
      <c r="G12" s="28">
        <v>17</v>
      </c>
    </row>
    <row r="13" spans="3:7" x14ac:dyDescent="0.25">
      <c r="C13" s="3">
        <v>7</v>
      </c>
      <c r="D13" s="28">
        <v>18.5</v>
      </c>
      <c r="E13" s="28">
        <v>17.57</v>
      </c>
      <c r="F13" s="28">
        <v>18</v>
      </c>
      <c r="G13" s="28">
        <v>17</v>
      </c>
    </row>
    <row r="14" spans="3:7" x14ac:dyDescent="0.25">
      <c r="C14" s="3">
        <v>8</v>
      </c>
      <c r="D14" s="28">
        <v>17.5</v>
      </c>
      <c r="E14" s="28">
        <v>17.57</v>
      </c>
      <c r="F14" s="28">
        <v>18</v>
      </c>
      <c r="G14" s="28">
        <v>17</v>
      </c>
    </row>
    <row r="15" spans="3:7" x14ac:dyDescent="0.25">
      <c r="C15" s="3">
        <v>9</v>
      </c>
      <c r="D15" s="28">
        <v>16.5</v>
      </c>
      <c r="E15" s="28">
        <v>17.57</v>
      </c>
      <c r="F15" s="28">
        <v>18</v>
      </c>
      <c r="G15" s="28">
        <v>17</v>
      </c>
    </row>
    <row r="16" spans="3:7" x14ac:dyDescent="0.25">
      <c r="C16" s="3">
        <v>10</v>
      </c>
      <c r="D16" s="28">
        <v>17.5</v>
      </c>
      <c r="E16" s="28">
        <v>17.57</v>
      </c>
      <c r="F16" s="28">
        <v>18</v>
      </c>
      <c r="G16" s="28">
        <v>17</v>
      </c>
    </row>
    <row r="17" spans="3:7" x14ac:dyDescent="0.25">
      <c r="C17" s="3">
        <v>11</v>
      </c>
      <c r="D17" s="28">
        <v>17</v>
      </c>
      <c r="E17" s="28">
        <v>17.57</v>
      </c>
      <c r="F17" s="28">
        <v>18</v>
      </c>
      <c r="G17" s="28">
        <v>17</v>
      </c>
    </row>
    <row r="18" spans="3:7" x14ac:dyDescent="0.25">
      <c r="C18" s="3">
        <v>12</v>
      </c>
      <c r="D18" s="28">
        <v>18</v>
      </c>
      <c r="E18" s="28">
        <v>17.57</v>
      </c>
      <c r="F18" s="28">
        <v>18</v>
      </c>
      <c r="G18" s="28">
        <v>17</v>
      </c>
    </row>
    <row r="19" spans="3:7" x14ac:dyDescent="0.25">
      <c r="C19" s="3">
        <v>13</v>
      </c>
      <c r="D19" s="28">
        <v>18</v>
      </c>
      <c r="E19" s="28">
        <v>17.57</v>
      </c>
      <c r="F19" s="28">
        <v>18</v>
      </c>
      <c r="G19" s="28">
        <v>17</v>
      </c>
    </row>
    <row r="20" spans="3:7" x14ac:dyDescent="0.25">
      <c r="C20" s="3">
        <v>14</v>
      </c>
      <c r="D20" s="28">
        <v>18</v>
      </c>
      <c r="E20" s="28">
        <v>17.57</v>
      </c>
      <c r="F20" s="28">
        <v>18</v>
      </c>
      <c r="G20" s="28">
        <v>17</v>
      </c>
    </row>
    <row r="21" spans="3:7" x14ac:dyDescent="0.25">
      <c r="C21" s="3">
        <v>15</v>
      </c>
      <c r="D21" s="28">
        <v>17.5</v>
      </c>
      <c r="E21" s="28">
        <v>17.57</v>
      </c>
      <c r="F21" s="28">
        <v>18</v>
      </c>
      <c r="G21" s="28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9"/>
  <sheetViews>
    <sheetView workbookViewId="0">
      <selection activeCell="R11" sqref="R11"/>
    </sheetView>
  </sheetViews>
  <sheetFormatPr defaultRowHeight="15" x14ac:dyDescent="0.25"/>
  <cols>
    <col min="5" max="5" width="7.85546875" customWidth="1"/>
    <col min="6" max="6" width="10.140625" bestFit="1" customWidth="1"/>
    <col min="7" max="7" width="13" customWidth="1"/>
  </cols>
  <sheetData>
    <row r="5" spans="5:7" ht="15.75" x14ac:dyDescent="0.3">
      <c r="E5" s="30" t="s">
        <v>33</v>
      </c>
      <c r="F5" s="30" t="s">
        <v>34</v>
      </c>
      <c r="G5" s="30"/>
    </row>
    <row r="6" spans="5:7" ht="15.75" x14ac:dyDescent="0.3">
      <c r="E6" s="30" t="s">
        <v>35</v>
      </c>
      <c r="F6" s="30" t="s">
        <v>36</v>
      </c>
      <c r="G6" s="5" t="s">
        <v>37</v>
      </c>
    </row>
    <row r="7" spans="5:7" ht="15.75" x14ac:dyDescent="0.3">
      <c r="E7" s="5">
        <v>15</v>
      </c>
      <c r="F7" s="5">
        <v>323</v>
      </c>
      <c r="G7" s="5">
        <v>329</v>
      </c>
    </row>
    <row r="8" spans="5:7" ht="15.75" x14ac:dyDescent="0.3">
      <c r="E8" s="5">
        <v>30</v>
      </c>
      <c r="F8" s="5">
        <v>320</v>
      </c>
      <c r="G8" s="5">
        <v>330</v>
      </c>
    </row>
    <row r="9" spans="5:7" ht="15.75" x14ac:dyDescent="0.3">
      <c r="E9" s="5">
        <v>45</v>
      </c>
      <c r="F9" s="5">
        <v>321</v>
      </c>
      <c r="G9" s="5">
        <v>327</v>
      </c>
    </row>
    <row r="10" spans="5:7" ht="15.75" x14ac:dyDescent="0.3">
      <c r="E10" s="5">
        <v>75</v>
      </c>
      <c r="F10" s="5">
        <v>327</v>
      </c>
      <c r="G10" s="5">
        <v>330</v>
      </c>
    </row>
    <row r="11" spans="5:7" ht="15.75" x14ac:dyDescent="0.3">
      <c r="E11" s="5">
        <v>90</v>
      </c>
      <c r="F11" s="5">
        <v>328</v>
      </c>
      <c r="G11" s="5">
        <v>321</v>
      </c>
    </row>
    <row r="12" spans="5:7" ht="15.75" x14ac:dyDescent="0.3">
      <c r="E12" s="5">
        <v>105</v>
      </c>
      <c r="F12" s="5">
        <v>329</v>
      </c>
      <c r="G12" s="5">
        <v>322</v>
      </c>
    </row>
    <row r="13" spans="5:7" ht="15.75" x14ac:dyDescent="0.3">
      <c r="E13" s="5">
        <v>120</v>
      </c>
      <c r="F13" s="5">
        <v>332</v>
      </c>
      <c r="G13" s="5">
        <v>322</v>
      </c>
    </row>
    <row r="14" spans="5:7" ht="15.75" x14ac:dyDescent="0.3">
      <c r="E14" s="5">
        <v>135</v>
      </c>
      <c r="F14" s="5">
        <v>333</v>
      </c>
      <c r="G14" s="5">
        <v>322</v>
      </c>
    </row>
    <row r="15" spans="5:7" ht="15.75" x14ac:dyDescent="0.3">
      <c r="E15" s="5">
        <v>150</v>
      </c>
      <c r="F15" s="5">
        <v>332</v>
      </c>
      <c r="G15" s="5">
        <v>323</v>
      </c>
    </row>
    <row r="16" spans="5:7" ht="15.75" x14ac:dyDescent="0.3">
      <c r="E16" s="5">
        <v>165</v>
      </c>
      <c r="F16" s="5">
        <v>330</v>
      </c>
      <c r="G16" s="5">
        <v>333</v>
      </c>
    </row>
    <row r="17" spans="5:7" ht="15.75" x14ac:dyDescent="0.3">
      <c r="E17" s="5">
        <v>180</v>
      </c>
      <c r="F17" s="5">
        <v>327</v>
      </c>
      <c r="G17" s="5">
        <v>326</v>
      </c>
    </row>
    <row r="18" spans="5:7" ht="15.75" x14ac:dyDescent="0.3">
      <c r="E18" s="5">
        <v>195</v>
      </c>
      <c r="F18" s="5">
        <v>325</v>
      </c>
      <c r="G18" s="5">
        <v>327</v>
      </c>
    </row>
    <row r="19" spans="5:7" ht="15.75" x14ac:dyDescent="0.3">
      <c r="E19" s="5">
        <v>210</v>
      </c>
      <c r="F19" s="5">
        <v>326</v>
      </c>
      <c r="G19" s="5">
        <v>328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C17" sqref="C17"/>
    </sheetView>
  </sheetViews>
  <sheetFormatPr defaultRowHeight="15" x14ac:dyDescent="0.25"/>
  <cols>
    <col min="1" max="1" width="10.140625" customWidth="1"/>
    <col min="2" max="2" width="15.85546875" bestFit="1" customWidth="1"/>
    <col min="4" max="4" width="18.140625" bestFit="1" customWidth="1"/>
  </cols>
  <sheetData>
    <row r="1" spans="2:14" x14ac:dyDescent="0.25">
      <c r="F1" s="31"/>
      <c r="G1" s="31"/>
      <c r="H1" s="31"/>
    </row>
    <row r="2" spans="2:14" x14ac:dyDescent="0.25">
      <c r="F2" s="33"/>
      <c r="G2" s="33"/>
      <c r="H2" s="31"/>
    </row>
    <row r="3" spans="2:14" ht="15.75" x14ac:dyDescent="0.3">
      <c r="B3" s="7" t="s">
        <v>30</v>
      </c>
      <c r="C3" s="7"/>
      <c r="D3" s="7" t="s">
        <v>31</v>
      </c>
      <c r="F3" s="1"/>
      <c r="G3" s="2"/>
      <c r="H3" s="31"/>
    </row>
    <row r="4" spans="2:14" ht="15.75" x14ac:dyDescent="0.3">
      <c r="B4" s="7"/>
      <c r="C4" s="7"/>
      <c r="D4" s="7"/>
      <c r="F4" s="1"/>
      <c r="G4" s="2"/>
      <c r="H4" s="31"/>
    </row>
    <row r="5" spans="2:14" ht="15.75" x14ac:dyDescent="0.3">
      <c r="B5" s="4" t="s">
        <v>32</v>
      </c>
      <c r="C5" s="4" t="s">
        <v>1</v>
      </c>
      <c r="D5" s="7"/>
      <c r="F5" s="1"/>
      <c r="G5" s="2"/>
    </row>
    <row r="6" spans="2:14" ht="15.75" x14ac:dyDescent="0.3">
      <c r="B6" s="4" t="s">
        <v>21</v>
      </c>
      <c r="C6" s="4">
        <v>14</v>
      </c>
      <c r="D6" s="7"/>
      <c r="F6" s="1"/>
      <c r="G6" s="2"/>
    </row>
    <row r="7" spans="2:14" ht="15.75" x14ac:dyDescent="0.3">
      <c r="B7" s="4" t="s">
        <v>22</v>
      </c>
      <c r="C7" s="4">
        <v>70</v>
      </c>
      <c r="D7" s="34"/>
      <c r="E7" s="31"/>
      <c r="F7" s="1"/>
      <c r="G7" s="2"/>
      <c r="H7" s="31"/>
      <c r="I7" s="31"/>
      <c r="J7" s="31"/>
      <c r="K7" s="31"/>
      <c r="L7" s="31"/>
      <c r="M7" s="31"/>
      <c r="N7" s="31"/>
    </row>
    <row r="8" spans="2:14" ht="15.75" x14ac:dyDescent="0.3">
      <c r="B8" s="4" t="s">
        <v>23</v>
      </c>
      <c r="C8" s="4">
        <v>142</v>
      </c>
      <c r="D8" s="34"/>
      <c r="E8" s="31"/>
      <c r="F8" s="1"/>
      <c r="G8" s="2"/>
      <c r="H8" s="31"/>
      <c r="I8" s="31"/>
      <c r="J8" s="31"/>
      <c r="K8" s="31"/>
      <c r="L8" s="31"/>
      <c r="M8" s="31"/>
      <c r="N8" s="31"/>
    </row>
    <row r="9" spans="2:14" ht="15.75" x14ac:dyDescent="0.3">
      <c r="B9" s="4" t="s">
        <v>24</v>
      </c>
      <c r="C9" s="4">
        <v>107</v>
      </c>
      <c r="D9" s="34"/>
      <c r="E9" s="31"/>
      <c r="F9" s="2"/>
      <c r="G9" s="2"/>
      <c r="H9" s="31"/>
      <c r="I9" s="31"/>
      <c r="J9" s="31"/>
      <c r="K9" s="31"/>
      <c r="L9" s="31"/>
      <c r="M9" s="31"/>
      <c r="N9" s="31"/>
    </row>
    <row r="10" spans="2:14" ht="15.75" x14ac:dyDescent="0.3">
      <c r="B10" s="4" t="s">
        <v>25</v>
      </c>
      <c r="C10" s="4">
        <v>90</v>
      </c>
      <c r="D10" s="34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4" ht="15.75" x14ac:dyDescent="0.3">
      <c r="B11" s="4" t="s">
        <v>26</v>
      </c>
      <c r="C11" s="4">
        <v>40</v>
      </c>
      <c r="D11" s="34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2:14" ht="15.75" x14ac:dyDescent="0.3">
      <c r="B12" s="4" t="s">
        <v>27</v>
      </c>
      <c r="C12" s="4">
        <v>12</v>
      </c>
      <c r="D12" s="34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2:14" ht="15.75" x14ac:dyDescent="0.3">
      <c r="B13" s="4" t="s">
        <v>28</v>
      </c>
      <c r="C13" s="4">
        <v>15</v>
      </c>
      <c r="D13" s="34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2:14" ht="15.75" x14ac:dyDescent="0.3">
      <c r="B14" s="4" t="s">
        <v>29</v>
      </c>
      <c r="C14" s="4">
        <v>25</v>
      </c>
      <c r="D14" s="34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2:14" x14ac:dyDescent="0.25"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2:14" x14ac:dyDescent="0.25">
      <c r="D16" s="32"/>
      <c r="E16" s="32"/>
      <c r="F16" s="31"/>
      <c r="G16" s="31"/>
      <c r="H16" s="31"/>
      <c r="I16" s="31"/>
      <c r="J16" s="31"/>
      <c r="K16" s="31"/>
      <c r="L16" s="31"/>
      <c r="M16" s="31"/>
      <c r="N16" s="31"/>
    </row>
    <row r="17" spans="4:14" x14ac:dyDescent="0.25">
      <c r="D17" s="2"/>
      <c r="E17" s="2"/>
      <c r="F17" s="31"/>
      <c r="G17" s="31"/>
      <c r="H17" s="31"/>
      <c r="I17" s="31"/>
      <c r="J17" s="31"/>
      <c r="K17" s="31"/>
      <c r="L17" s="31"/>
      <c r="M17" s="31"/>
      <c r="N17" s="31"/>
    </row>
    <row r="18" spans="4:14" x14ac:dyDescent="0.25">
      <c r="D18" s="2"/>
      <c r="E18" s="2"/>
      <c r="F18" s="31"/>
      <c r="G18" s="31"/>
      <c r="H18" s="31"/>
      <c r="I18" s="31"/>
      <c r="J18" s="31"/>
      <c r="K18" s="31"/>
      <c r="L18" s="31"/>
      <c r="M18" s="31"/>
      <c r="N18" s="31"/>
    </row>
    <row r="19" spans="4:14" x14ac:dyDescent="0.25">
      <c r="D19" s="2"/>
      <c r="E19" s="2"/>
      <c r="F19" s="31"/>
      <c r="G19" s="31"/>
      <c r="H19" s="31"/>
      <c r="I19" s="31"/>
      <c r="J19" s="31"/>
      <c r="K19" s="31"/>
      <c r="L19" s="31"/>
      <c r="M19" s="31"/>
      <c r="N19" s="31"/>
    </row>
    <row r="20" spans="4:14" x14ac:dyDescent="0.25">
      <c r="D20" s="2"/>
      <c r="E20" s="2"/>
      <c r="F20" s="31"/>
      <c r="G20" s="31"/>
      <c r="H20" s="31"/>
      <c r="I20" s="31"/>
      <c r="J20" s="31"/>
      <c r="K20" s="31"/>
      <c r="L20" s="31"/>
      <c r="M20" s="31"/>
      <c r="N20" s="31"/>
    </row>
    <row r="21" spans="4:14" x14ac:dyDescent="0.25">
      <c r="D21" s="2"/>
      <c r="E21" s="2"/>
      <c r="F21" s="31"/>
      <c r="G21" s="31"/>
      <c r="H21" s="31"/>
      <c r="I21" s="31"/>
      <c r="J21" s="31"/>
      <c r="K21" s="31"/>
      <c r="L21" s="31"/>
      <c r="M21" s="31"/>
      <c r="N21" s="31"/>
    </row>
    <row r="22" spans="4:14" x14ac:dyDescent="0.25">
      <c r="D22" s="2"/>
      <c r="E22" s="2"/>
      <c r="F22" s="31"/>
      <c r="G22" s="31"/>
      <c r="H22" s="31"/>
      <c r="I22" s="31"/>
      <c r="J22" s="31"/>
      <c r="K22" s="31"/>
      <c r="L22" s="31"/>
      <c r="M22" s="31"/>
      <c r="N22" s="31"/>
    </row>
    <row r="23" spans="4:14" x14ac:dyDescent="0.25">
      <c r="D23" s="2"/>
      <c r="E23" s="2"/>
      <c r="F23" s="31"/>
      <c r="G23" s="31"/>
      <c r="H23" s="31"/>
      <c r="I23" s="31"/>
      <c r="J23" s="31"/>
      <c r="K23" s="31"/>
      <c r="L23" s="33"/>
      <c r="M23" s="33"/>
      <c r="N23" s="31"/>
    </row>
    <row r="24" spans="4:14" x14ac:dyDescent="0.25">
      <c r="D24" s="2"/>
      <c r="E24" s="2"/>
      <c r="F24" s="31"/>
      <c r="G24" s="31"/>
      <c r="H24" s="31"/>
      <c r="I24" s="31"/>
      <c r="J24" s="31"/>
      <c r="K24" s="31"/>
      <c r="L24" s="1"/>
      <c r="M24" s="2"/>
      <c r="N24" s="31"/>
    </row>
    <row r="25" spans="4:14" x14ac:dyDescent="0.25">
      <c r="D25" s="2"/>
      <c r="E25" s="2"/>
      <c r="F25" s="31"/>
      <c r="G25" s="31"/>
      <c r="H25" s="31"/>
      <c r="I25" s="31"/>
      <c r="J25" s="31"/>
      <c r="K25" s="31"/>
      <c r="L25" s="1"/>
      <c r="M25" s="2"/>
      <c r="N25" s="31"/>
    </row>
    <row r="26" spans="4:14" x14ac:dyDescent="0.25">
      <c r="D26" s="2"/>
      <c r="E26" s="2"/>
      <c r="F26" s="31"/>
      <c r="G26" s="31"/>
      <c r="H26" s="31"/>
      <c r="I26" s="31"/>
      <c r="J26" s="31"/>
      <c r="K26" s="31"/>
      <c r="L26" s="1"/>
      <c r="M26" s="2"/>
      <c r="N26" s="31"/>
    </row>
    <row r="27" spans="4:14" x14ac:dyDescent="0.25">
      <c r="D27" s="2"/>
      <c r="E27" s="2"/>
      <c r="F27" s="31"/>
      <c r="G27" s="31"/>
      <c r="H27" s="31"/>
      <c r="I27" s="31"/>
      <c r="J27" s="31"/>
      <c r="K27" s="31"/>
      <c r="L27" s="1"/>
      <c r="M27" s="2"/>
      <c r="N27" s="31"/>
    </row>
    <row r="28" spans="4:14" x14ac:dyDescent="0.25">
      <c r="D28" s="2"/>
      <c r="E28" s="2"/>
      <c r="F28" s="31"/>
      <c r="G28" s="31"/>
      <c r="H28" s="31"/>
      <c r="I28" s="31"/>
      <c r="J28" s="31"/>
      <c r="K28" s="31"/>
      <c r="L28" s="1"/>
      <c r="M28" s="2"/>
      <c r="N28" s="31"/>
    </row>
    <row r="29" spans="4:14" x14ac:dyDescent="0.25">
      <c r="D29" s="2"/>
      <c r="E29" s="2"/>
      <c r="F29" s="31"/>
      <c r="G29" s="31"/>
      <c r="H29" s="31"/>
      <c r="I29" s="31"/>
      <c r="J29" s="31"/>
      <c r="K29" s="31"/>
      <c r="L29" s="1"/>
      <c r="M29" s="2"/>
      <c r="N29" s="31"/>
    </row>
    <row r="30" spans="4:14" x14ac:dyDescent="0.25">
      <c r="D30" s="2"/>
      <c r="E30" s="2"/>
      <c r="F30" s="31"/>
      <c r="G30" s="31"/>
      <c r="H30" s="31"/>
      <c r="I30" s="31"/>
      <c r="J30" s="31"/>
      <c r="K30" s="31"/>
      <c r="L30" s="1"/>
      <c r="M30" s="2"/>
      <c r="N30" s="31"/>
    </row>
    <row r="31" spans="4:14" x14ac:dyDescent="0.25">
      <c r="D31" s="31"/>
      <c r="E31" s="31"/>
      <c r="F31" s="31"/>
      <c r="G31" s="31"/>
      <c r="H31" s="31"/>
      <c r="I31" s="31"/>
      <c r="J31" s="31"/>
      <c r="K31" s="31"/>
      <c r="L31" s="1"/>
      <c r="M31" s="2"/>
      <c r="N31" s="31"/>
    </row>
    <row r="32" spans="4:14" x14ac:dyDescent="0.25">
      <c r="D32" s="31"/>
      <c r="E32" s="31"/>
      <c r="F32" s="31"/>
      <c r="G32" s="31"/>
      <c r="H32" s="31"/>
      <c r="I32" s="31"/>
      <c r="J32" s="31"/>
      <c r="K32" s="31"/>
      <c r="L32" s="1"/>
      <c r="M32" s="2"/>
      <c r="N32" s="31"/>
    </row>
    <row r="33" spans="4:14" x14ac:dyDescent="0.25">
      <c r="D33" s="31"/>
      <c r="E33" s="31"/>
      <c r="F33" s="31"/>
      <c r="G33" s="31"/>
      <c r="H33" s="31"/>
      <c r="I33" s="31"/>
      <c r="J33" s="31"/>
      <c r="K33" s="31"/>
      <c r="L33" s="1"/>
      <c r="M33" s="2"/>
      <c r="N33" s="31"/>
    </row>
    <row r="34" spans="4:14" x14ac:dyDescent="0.25">
      <c r="D34" s="31"/>
      <c r="E34" s="31"/>
      <c r="F34" s="31"/>
      <c r="G34" s="31"/>
      <c r="H34" s="31"/>
      <c r="I34" s="31"/>
      <c r="J34" s="31"/>
      <c r="K34" s="31"/>
      <c r="L34" s="1"/>
      <c r="M34" s="2"/>
      <c r="N34" s="31"/>
    </row>
    <row r="35" spans="4:14" x14ac:dyDescent="0.25">
      <c r="D35" s="31"/>
      <c r="E35" s="31"/>
      <c r="F35" s="31"/>
      <c r="G35" s="31"/>
      <c r="H35" s="31"/>
      <c r="I35" s="31"/>
      <c r="J35" s="31"/>
      <c r="K35" s="31"/>
      <c r="L35" s="1"/>
      <c r="M35" s="2"/>
      <c r="N35" s="31"/>
    </row>
    <row r="36" spans="4:14" x14ac:dyDescent="0.25">
      <c r="D36" s="31"/>
      <c r="E36" s="31"/>
      <c r="F36" s="31"/>
      <c r="G36" s="31"/>
      <c r="H36" s="31"/>
      <c r="I36" s="31"/>
      <c r="J36" s="31"/>
      <c r="K36" s="31"/>
      <c r="L36" s="2"/>
      <c r="M36" s="2"/>
      <c r="N36" s="31"/>
    </row>
    <row r="37" spans="4:14" x14ac:dyDescent="0.25"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4:14" x14ac:dyDescent="0.25"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4:14" x14ac:dyDescent="0.25"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4:14" x14ac:dyDescent="0.25"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4:14" x14ac:dyDescent="0.25"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4:14" x14ac:dyDescent="0.25"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4:14" x14ac:dyDescent="0.25"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4:14" x14ac:dyDescent="0.25"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</sheetData>
  <sortState ref="L24:L35">
    <sortCondition ref="L24"/>
  </sortState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5"/>
  <sheetViews>
    <sheetView topLeftCell="E49" workbookViewId="0">
      <selection activeCell="L69" sqref="L69"/>
    </sheetView>
  </sheetViews>
  <sheetFormatPr defaultRowHeight="15" x14ac:dyDescent="0.25"/>
  <cols>
    <col min="1" max="1" width="9.140625" style="31"/>
    <col min="2" max="2" width="15.85546875" style="31" bestFit="1" customWidth="1"/>
    <col min="3" max="3" width="12" style="31" customWidth="1"/>
    <col min="4" max="8" width="9.140625" style="31"/>
    <col min="9" max="9" width="12.85546875" style="31" customWidth="1"/>
    <col min="10" max="10" width="9.140625" style="31"/>
    <col min="11" max="11" width="18.140625" style="31" bestFit="1" customWidth="1"/>
    <col min="12" max="12" width="12.7109375" style="31" bestFit="1" customWidth="1"/>
    <col min="13" max="16384" width="9.140625" style="31"/>
  </cols>
  <sheetData>
    <row r="4" spans="2:11" x14ac:dyDescent="0.25">
      <c r="B4" s="35"/>
      <c r="C4" s="35"/>
      <c r="F4" s="35"/>
      <c r="G4" s="35"/>
      <c r="H4" s="29"/>
      <c r="J4" s="33"/>
      <c r="K4" s="33"/>
    </row>
    <row r="5" spans="2:11" x14ac:dyDescent="0.25">
      <c r="B5" s="35"/>
      <c r="C5" s="35"/>
      <c r="F5" s="35"/>
      <c r="G5" s="35"/>
      <c r="J5" s="1"/>
      <c r="K5" s="2"/>
    </row>
    <row r="6" spans="2:11" x14ac:dyDescent="0.25">
      <c r="B6" s="35"/>
      <c r="C6" s="35"/>
      <c r="F6" s="35"/>
      <c r="G6" s="35"/>
      <c r="J6" s="1"/>
      <c r="K6" s="2"/>
    </row>
    <row r="7" spans="2:11" x14ac:dyDescent="0.25">
      <c r="B7" s="35"/>
      <c r="C7" s="35"/>
      <c r="F7" s="35"/>
      <c r="G7" s="35"/>
      <c r="J7" s="1"/>
      <c r="K7" s="2"/>
    </row>
    <row r="8" spans="2:11" x14ac:dyDescent="0.25">
      <c r="B8" s="35"/>
      <c r="C8" s="35"/>
      <c r="F8" s="35"/>
      <c r="G8" s="35"/>
      <c r="J8" s="1"/>
      <c r="K8" s="2"/>
    </row>
    <row r="9" spans="2:11" x14ac:dyDescent="0.25">
      <c r="B9" s="35"/>
      <c r="C9" s="35"/>
      <c r="F9" s="35"/>
      <c r="G9" s="35"/>
      <c r="J9" s="1"/>
      <c r="K9" s="2"/>
    </row>
    <row r="10" spans="2:11" x14ac:dyDescent="0.25">
      <c r="B10" s="35"/>
      <c r="C10" s="35"/>
      <c r="F10" s="35"/>
      <c r="G10" s="35"/>
      <c r="J10" s="1"/>
      <c r="K10" s="2"/>
    </row>
    <row r="11" spans="2:11" x14ac:dyDescent="0.25">
      <c r="B11" s="35"/>
      <c r="C11" s="35"/>
      <c r="F11" s="35"/>
      <c r="G11" s="35"/>
      <c r="J11" s="1"/>
      <c r="K11" s="2"/>
    </row>
    <row r="12" spans="2:11" x14ac:dyDescent="0.25">
      <c r="B12" s="35"/>
      <c r="C12" s="35"/>
      <c r="F12" s="35"/>
      <c r="G12" s="35"/>
      <c r="J12" s="1"/>
      <c r="K12" s="2"/>
    </row>
    <row r="13" spans="2:11" x14ac:dyDescent="0.25">
      <c r="B13" s="35"/>
      <c r="C13" s="35"/>
      <c r="F13" s="35"/>
      <c r="G13" s="35"/>
      <c r="J13" s="1"/>
      <c r="K13" s="2"/>
    </row>
    <row r="14" spans="2:11" x14ac:dyDescent="0.25">
      <c r="J14" s="1"/>
      <c r="K14" s="2"/>
    </row>
    <row r="15" spans="2:11" x14ac:dyDescent="0.25">
      <c r="J15" s="2"/>
      <c r="K15" s="2"/>
    </row>
    <row r="16" spans="2:11" x14ac:dyDescent="0.25">
      <c r="B16" s="32"/>
      <c r="C16" s="32"/>
    </row>
    <row r="17" spans="2:12" x14ac:dyDescent="0.25">
      <c r="B17" s="2"/>
      <c r="C17" s="2"/>
    </row>
    <row r="18" spans="2:12" x14ac:dyDescent="0.25">
      <c r="B18" s="2"/>
      <c r="C18" s="2"/>
      <c r="H18" s="33"/>
      <c r="I18" s="33"/>
    </row>
    <row r="19" spans="2:12" x14ac:dyDescent="0.25">
      <c r="B19" s="2"/>
      <c r="C19" s="2"/>
      <c r="H19" s="1"/>
      <c r="I19" s="2"/>
    </row>
    <row r="20" spans="2:12" x14ac:dyDescent="0.25">
      <c r="B20" s="2"/>
      <c r="C20" s="2"/>
      <c r="H20" s="1"/>
      <c r="I20" s="2"/>
    </row>
    <row r="21" spans="2:12" x14ac:dyDescent="0.25">
      <c r="B21" s="2"/>
      <c r="C21" s="2"/>
      <c r="H21" s="1"/>
      <c r="I21" s="2"/>
      <c r="K21" s="32"/>
      <c r="L21" s="32"/>
    </row>
    <row r="22" spans="2:12" x14ac:dyDescent="0.25">
      <c r="B22" s="2"/>
      <c r="C22" s="2"/>
      <c r="H22" s="1"/>
      <c r="I22" s="2"/>
      <c r="K22" s="2"/>
      <c r="L22" s="2"/>
    </row>
    <row r="23" spans="2:12" x14ac:dyDescent="0.25">
      <c r="B23" s="2"/>
      <c r="C23" s="2"/>
      <c r="H23" s="1"/>
      <c r="I23" s="2"/>
      <c r="K23" s="2"/>
      <c r="L23" s="2"/>
    </row>
    <row r="24" spans="2:12" x14ac:dyDescent="0.25">
      <c r="B24" s="2"/>
      <c r="C24" s="2"/>
      <c r="H24" s="1"/>
      <c r="I24" s="2"/>
      <c r="K24" s="2"/>
      <c r="L24" s="2"/>
    </row>
    <row r="25" spans="2:12" x14ac:dyDescent="0.25">
      <c r="B25" s="2"/>
      <c r="C25" s="2"/>
      <c r="H25" s="1"/>
      <c r="I25" s="2"/>
      <c r="K25" s="2"/>
      <c r="L25" s="2"/>
    </row>
    <row r="26" spans="2:12" x14ac:dyDescent="0.25">
      <c r="B26" s="2"/>
      <c r="C26" s="2"/>
      <c r="H26" s="1"/>
      <c r="I26" s="2"/>
      <c r="K26" s="2"/>
      <c r="L26" s="2"/>
    </row>
    <row r="27" spans="2:12" x14ac:dyDescent="0.25">
      <c r="B27" s="2"/>
      <c r="C27" s="2"/>
      <c r="H27" s="1"/>
      <c r="I27" s="2"/>
      <c r="K27" s="2"/>
      <c r="L27" s="2"/>
    </row>
    <row r="28" spans="2:12" x14ac:dyDescent="0.25">
      <c r="B28" s="2"/>
      <c r="C28" s="2"/>
      <c r="H28" s="1"/>
      <c r="I28" s="2"/>
      <c r="K28" s="2"/>
      <c r="L28" s="2"/>
    </row>
    <row r="29" spans="2:12" x14ac:dyDescent="0.25">
      <c r="B29" s="2"/>
      <c r="C29" s="2"/>
      <c r="H29" s="2"/>
      <c r="I29" s="2"/>
      <c r="K29" s="2"/>
      <c r="L29" s="2"/>
    </row>
    <row r="30" spans="2:12" x14ac:dyDescent="0.25">
      <c r="B30" s="2"/>
      <c r="C30" s="2"/>
      <c r="K30" s="2"/>
      <c r="L30" s="2"/>
    </row>
    <row r="31" spans="2:12" x14ac:dyDescent="0.25">
      <c r="K31" s="2"/>
      <c r="L31" s="2"/>
    </row>
    <row r="32" spans="2:12" x14ac:dyDescent="0.25">
      <c r="D32" s="36"/>
      <c r="K32" s="2"/>
      <c r="L32" s="2"/>
    </row>
    <row r="33" spans="4:12" x14ac:dyDescent="0.25">
      <c r="D33" s="36"/>
      <c r="K33" s="2"/>
      <c r="L33" s="2"/>
    </row>
    <row r="34" spans="4:12" x14ac:dyDescent="0.25">
      <c r="D34" s="36"/>
      <c r="K34" s="2"/>
      <c r="L34" s="2"/>
    </row>
    <row r="35" spans="4:12" x14ac:dyDescent="0.25">
      <c r="K35" s="2"/>
      <c r="L35" s="2"/>
    </row>
  </sheetData>
  <sortState ref="H19:H28">
    <sortCondition ref="H19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Pareto</vt:lpstr>
      <vt:lpstr>Control Chart </vt:lpstr>
      <vt:lpstr>Scatter Diagram</vt:lpstr>
      <vt:lpstr>HIstrogram</vt:lpstr>
      <vt:lpstr>Starification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clad metal</dc:creator>
  <cp:lastModifiedBy>Quality</cp:lastModifiedBy>
  <dcterms:created xsi:type="dcterms:W3CDTF">2018-10-11T09:16:10Z</dcterms:created>
  <dcterms:modified xsi:type="dcterms:W3CDTF">2019-07-16T12:27:15Z</dcterms:modified>
</cp:coreProperties>
</file>