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RT FOR MAIL\VQR Month Wise Performace RATING\BOP RATING PERFORMACE\"/>
    </mc:Choice>
  </mc:AlternateContent>
  <bookViews>
    <workbookView xWindow="120" yWindow="15" windowWidth="9315" windowHeight="4905" firstSheet="5" activeTab="12"/>
  </bookViews>
  <sheets>
    <sheet name="JAN'24" sheetId="10" r:id="rId1"/>
    <sheet name="FEB'24" sheetId="11" r:id="rId2"/>
    <sheet name="MARCH-24" sheetId="12" r:id="rId3"/>
    <sheet name="APRIL-24" sheetId="14" r:id="rId4"/>
    <sheet name="MAY-24" sheetId="16" r:id="rId5"/>
    <sheet name="JUNE-24" sheetId="17" r:id="rId6"/>
    <sheet name="JULY-24" sheetId="18" r:id="rId7"/>
    <sheet name="AUG-24" sheetId="19" r:id="rId8"/>
    <sheet name="SEPT-24" sheetId="21" r:id="rId9"/>
    <sheet name="OCT-24" sheetId="22" r:id="rId10"/>
    <sheet name="NOV-24" sheetId="23" r:id="rId11"/>
    <sheet name="DEC-24" sheetId="24" r:id="rId12"/>
    <sheet name="Overall 2024" sheetId="15" r:id="rId13"/>
    <sheet name="Sheet1" sheetId="25" r:id="rId14"/>
  </sheets>
  <definedNames>
    <definedName name="_xlnm.Print_Area" localSheetId="12">'Overall 2024'!$1:$54</definedName>
  </definedNames>
  <calcPr calcId="162913"/>
</workbook>
</file>

<file path=xl/calcChain.xml><?xml version="1.0" encoding="utf-8"?>
<calcChain xmlns="http://schemas.openxmlformats.org/spreadsheetml/2006/main">
  <c r="L28" i="10" l="1"/>
  <c r="N28" i="10"/>
  <c r="P28" i="10"/>
  <c r="R28" i="10"/>
  <c r="J28" i="10"/>
  <c r="J25" i="15" l="1"/>
  <c r="Y25" i="15" s="1"/>
  <c r="R26" i="15" l="1"/>
  <c r="AC26" i="15" s="1"/>
  <c r="P26" i="15"/>
  <c r="AB26" i="15" s="1"/>
  <c r="N26" i="15"/>
  <c r="AA26" i="15" s="1"/>
  <c r="L26" i="15"/>
  <c r="Z26" i="15" s="1"/>
  <c r="J26" i="15"/>
  <c r="R28" i="24"/>
  <c r="P28" i="24"/>
  <c r="N28" i="24"/>
  <c r="L28" i="24"/>
  <c r="J28" i="24"/>
  <c r="T26" i="24"/>
  <c r="T28" i="22"/>
  <c r="R28" i="22"/>
  <c r="P28" i="22"/>
  <c r="N28" i="22"/>
  <c r="L28" i="22"/>
  <c r="J28" i="22"/>
  <c r="T26" i="22"/>
  <c r="T25" i="21"/>
  <c r="T26" i="21"/>
  <c r="R27" i="21"/>
  <c r="P27" i="21"/>
  <c r="N27" i="21"/>
  <c r="L27" i="21"/>
  <c r="J27" i="21"/>
  <c r="T28" i="19"/>
  <c r="R28" i="19"/>
  <c r="P28" i="19"/>
  <c r="N28" i="19"/>
  <c r="L28" i="19"/>
  <c r="J28" i="19"/>
  <c r="T26" i="19"/>
  <c r="T27" i="19"/>
  <c r="J28" i="18"/>
  <c r="R28" i="17"/>
  <c r="P28" i="17"/>
  <c r="L28" i="17"/>
  <c r="R28" i="18"/>
  <c r="P28" i="18"/>
  <c r="N28" i="18"/>
  <c r="L28" i="18"/>
  <c r="N28" i="17"/>
  <c r="J28" i="17"/>
  <c r="R28" i="16"/>
  <c r="P28" i="16"/>
  <c r="N28" i="16"/>
  <c r="J28" i="16"/>
  <c r="L28" i="16"/>
  <c r="T26" i="18"/>
  <c r="T28" i="17"/>
  <c r="T27" i="17"/>
  <c r="T26" i="17"/>
  <c r="T24" i="14"/>
  <c r="T25" i="14"/>
  <c r="T26" i="14"/>
  <c r="T27" i="14"/>
  <c r="R28" i="14"/>
  <c r="N28" i="14"/>
  <c r="N28" i="12"/>
  <c r="P28" i="14"/>
  <c r="L28" i="14"/>
  <c r="J28" i="14"/>
  <c r="T26" i="16"/>
  <c r="T27" i="16"/>
  <c r="J28" i="12"/>
  <c r="R28" i="12"/>
  <c r="P28" i="12"/>
  <c r="L28" i="12"/>
  <c r="T25" i="12"/>
  <c r="T26" i="12"/>
  <c r="T27" i="12"/>
  <c r="T26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7" i="11"/>
  <c r="T5" i="11"/>
  <c r="R28" i="11"/>
  <c r="P28" i="11"/>
  <c r="N28" i="11"/>
  <c r="L28" i="11"/>
  <c r="J28" i="11"/>
  <c r="T25" i="10"/>
  <c r="T26" i="10"/>
  <c r="T27" i="10"/>
  <c r="T26" i="15" l="1"/>
  <c r="AD26" i="15" s="1"/>
  <c r="Y26" i="15"/>
  <c r="T28" i="10"/>
  <c r="L27" i="15"/>
  <c r="Z27" i="15" s="1"/>
  <c r="N27" i="15"/>
  <c r="AA27" i="15" s="1"/>
  <c r="P27" i="15"/>
  <c r="AB27" i="15" s="1"/>
  <c r="R27" i="15"/>
  <c r="AC27" i="15" s="1"/>
  <c r="J27" i="15"/>
  <c r="Y27" i="15" s="1"/>
  <c r="R28" i="23"/>
  <c r="T27" i="23"/>
  <c r="T27" i="24"/>
  <c r="J28" i="23"/>
  <c r="T27" i="22"/>
  <c r="T27" i="18"/>
  <c r="T27" i="15" l="1"/>
  <c r="AD27" i="15" s="1"/>
  <c r="P28" i="23"/>
  <c r="L25" i="15" l="1"/>
  <c r="Z25" i="15" s="1"/>
  <c r="N25" i="15"/>
  <c r="AA25" i="15" s="1"/>
  <c r="P25" i="15"/>
  <c r="AB25" i="15" s="1"/>
  <c r="J24" i="15"/>
  <c r="Y24" i="15" s="1"/>
  <c r="L24" i="15"/>
  <c r="Z24" i="15" s="1"/>
  <c r="N24" i="15"/>
  <c r="AA24" i="15" s="1"/>
  <c r="P24" i="15"/>
  <c r="AB24" i="15" s="1"/>
  <c r="J23" i="15"/>
  <c r="Y23" i="15" s="1"/>
  <c r="L23" i="15"/>
  <c r="Z23" i="15" s="1"/>
  <c r="N23" i="15"/>
  <c r="AA23" i="15" s="1"/>
  <c r="P23" i="15"/>
  <c r="AB23" i="15" s="1"/>
  <c r="J22" i="15"/>
  <c r="Y22" i="15" s="1"/>
  <c r="L22" i="15"/>
  <c r="Z22" i="15" s="1"/>
  <c r="N22" i="15"/>
  <c r="AA22" i="15" s="1"/>
  <c r="P22" i="15"/>
  <c r="AB22" i="15" s="1"/>
  <c r="J21" i="15"/>
  <c r="Y21" i="15" s="1"/>
  <c r="L21" i="15"/>
  <c r="Z21" i="15" s="1"/>
  <c r="N21" i="15"/>
  <c r="AA21" i="15" s="1"/>
  <c r="P21" i="15"/>
  <c r="AB21" i="15" s="1"/>
  <c r="J20" i="15"/>
  <c r="Y20" i="15" s="1"/>
  <c r="L20" i="15"/>
  <c r="Z20" i="15" s="1"/>
  <c r="N20" i="15"/>
  <c r="AA20" i="15" s="1"/>
  <c r="P20" i="15"/>
  <c r="AB20" i="15" s="1"/>
  <c r="J19" i="15"/>
  <c r="Y19" i="15" s="1"/>
  <c r="L19" i="15"/>
  <c r="Z19" i="15" s="1"/>
  <c r="N19" i="15"/>
  <c r="AA19" i="15" s="1"/>
  <c r="P19" i="15"/>
  <c r="AB19" i="15" s="1"/>
  <c r="J18" i="15"/>
  <c r="Y18" i="15" s="1"/>
  <c r="L18" i="15"/>
  <c r="Z18" i="15" s="1"/>
  <c r="N18" i="15"/>
  <c r="AA18" i="15" s="1"/>
  <c r="P18" i="15"/>
  <c r="AB18" i="15" s="1"/>
  <c r="J17" i="15"/>
  <c r="Y17" i="15" s="1"/>
  <c r="L17" i="15"/>
  <c r="Z17" i="15" s="1"/>
  <c r="N17" i="15"/>
  <c r="AA17" i="15" s="1"/>
  <c r="P17" i="15"/>
  <c r="AB17" i="15" s="1"/>
  <c r="J16" i="15"/>
  <c r="Y16" i="15" s="1"/>
  <c r="L16" i="15"/>
  <c r="Z16" i="15" s="1"/>
  <c r="N16" i="15"/>
  <c r="AA16" i="15" s="1"/>
  <c r="P16" i="15"/>
  <c r="AB16" i="15" s="1"/>
  <c r="J15" i="15"/>
  <c r="Y15" i="15" s="1"/>
  <c r="L15" i="15"/>
  <c r="Z15" i="15" s="1"/>
  <c r="N15" i="15"/>
  <c r="AA15" i="15" s="1"/>
  <c r="P15" i="15"/>
  <c r="AB15" i="15" s="1"/>
  <c r="J14" i="15"/>
  <c r="Y14" i="15" s="1"/>
  <c r="L14" i="15"/>
  <c r="Z14" i="15" s="1"/>
  <c r="N14" i="15"/>
  <c r="AA14" i="15" s="1"/>
  <c r="P14" i="15"/>
  <c r="AB14" i="15" s="1"/>
  <c r="J13" i="15"/>
  <c r="Y13" i="15" s="1"/>
  <c r="L13" i="15"/>
  <c r="Z13" i="15" s="1"/>
  <c r="N13" i="15"/>
  <c r="AA13" i="15" s="1"/>
  <c r="P13" i="15"/>
  <c r="AB13" i="15" s="1"/>
  <c r="J12" i="15"/>
  <c r="Y12" i="15" s="1"/>
  <c r="L12" i="15"/>
  <c r="Z12" i="15" s="1"/>
  <c r="N12" i="15"/>
  <c r="AA12" i="15" s="1"/>
  <c r="P12" i="15"/>
  <c r="AB12" i="15" s="1"/>
  <c r="J11" i="15"/>
  <c r="Y11" i="15" s="1"/>
  <c r="L11" i="15"/>
  <c r="Z11" i="15" s="1"/>
  <c r="N11" i="15"/>
  <c r="AA11" i="15" s="1"/>
  <c r="P11" i="15"/>
  <c r="AB11" i="15" s="1"/>
  <c r="J10" i="15"/>
  <c r="Y10" i="15" s="1"/>
  <c r="L10" i="15"/>
  <c r="Z10" i="15" s="1"/>
  <c r="N10" i="15"/>
  <c r="AA10" i="15" s="1"/>
  <c r="P10" i="15"/>
  <c r="AB10" i="15" s="1"/>
  <c r="J9" i="15"/>
  <c r="Y9" i="15" s="1"/>
  <c r="L9" i="15"/>
  <c r="Z9" i="15" s="1"/>
  <c r="N9" i="15"/>
  <c r="AA9" i="15" s="1"/>
  <c r="P9" i="15"/>
  <c r="AB9" i="15" s="1"/>
  <c r="J8" i="15"/>
  <c r="Y8" i="15" s="1"/>
  <c r="L8" i="15"/>
  <c r="Z8" i="15" s="1"/>
  <c r="N8" i="15"/>
  <c r="AA8" i="15" s="1"/>
  <c r="P8" i="15"/>
  <c r="AB8" i="15" s="1"/>
  <c r="J7" i="15"/>
  <c r="Y7" i="15" s="1"/>
  <c r="L7" i="15"/>
  <c r="Z7" i="15" s="1"/>
  <c r="N7" i="15"/>
  <c r="AA7" i="15" s="1"/>
  <c r="P7" i="15"/>
  <c r="AB7" i="15" s="1"/>
  <c r="J6" i="15"/>
  <c r="Y6" i="15" s="1"/>
  <c r="L6" i="15"/>
  <c r="Z6" i="15" s="1"/>
  <c r="N6" i="15"/>
  <c r="AA6" i="15" s="1"/>
  <c r="P6" i="15"/>
  <c r="AB6" i="15" s="1"/>
  <c r="R23" i="15" l="1"/>
  <c r="AC23" i="15" s="1"/>
  <c r="R22" i="15"/>
  <c r="AC22" i="15" s="1"/>
  <c r="R24" i="15"/>
  <c r="AC24" i="15" s="1"/>
  <c r="R25" i="15"/>
  <c r="AC25" i="15" s="1"/>
  <c r="R8" i="15"/>
  <c r="AC8" i="15" s="1"/>
  <c r="R9" i="15"/>
  <c r="AC9" i="15" s="1"/>
  <c r="R10" i="15"/>
  <c r="AC10" i="15" s="1"/>
  <c r="R12" i="15"/>
  <c r="AC12" i="15" s="1"/>
  <c r="R13" i="15"/>
  <c r="AC13" i="15" s="1"/>
  <c r="R14" i="15"/>
  <c r="AC14" i="15" s="1"/>
  <c r="R17" i="15"/>
  <c r="AC17" i="15" s="1"/>
  <c r="R7" i="15"/>
  <c r="AC7" i="15" s="1"/>
  <c r="R6" i="15"/>
  <c r="AC6" i="15" s="1"/>
  <c r="R16" i="15"/>
  <c r="AC16" i="15" s="1"/>
  <c r="R21" i="15"/>
  <c r="AC21" i="15" s="1"/>
  <c r="R20" i="15"/>
  <c r="AC20" i="15" s="1"/>
  <c r="R19" i="15"/>
  <c r="AC19" i="15" s="1"/>
  <c r="R18" i="15"/>
  <c r="AC18" i="15" s="1"/>
  <c r="R15" i="15"/>
  <c r="AC15" i="15" s="1"/>
  <c r="R11" i="15"/>
  <c r="AC11" i="15" s="1"/>
  <c r="T21" i="15"/>
  <c r="AD21" i="15" s="1"/>
  <c r="N28" i="23"/>
  <c r="L28" i="23"/>
  <c r="T25" i="23"/>
  <c r="T13" i="15" l="1"/>
  <c r="AD13" i="15" s="1"/>
  <c r="T23" i="15"/>
  <c r="AD23" i="15" s="1"/>
  <c r="T19" i="15"/>
  <c r="AD19" i="15" s="1"/>
  <c r="T25" i="15"/>
  <c r="AD25" i="15" s="1"/>
  <c r="T24" i="15"/>
  <c r="AD24" i="15" s="1"/>
  <c r="T22" i="15"/>
  <c r="AD22" i="15" s="1"/>
  <c r="T20" i="15"/>
  <c r="AD20" i="15" s="1"/>
  <c r="T18" i="15"/>
  <c r="AD18" i="15" s="1"/>
  <c r="T16" i="15"/>
  <c r="AD16" i="15" s="1"/>
  <c r="T14" i="24"/>
  <c r="T15" i="24"/>
  <c r="T16" i="24"/>
  <c r="T17" i="24"/>
  <c r="T18" i="24"/>
  <c r="T19" i="24"/>
  <c r="T20" i="24"/>
  <c r="T21" i="24"/>
  <c r="T22" i="24"/>
  <c r="T23" i="24"/>
  <c r="T24" i="24"/>
  <c r="T14" i="23"/>
  <c r="T15" i="23"/>
  <c r="T16" i="23"/>
  <c r="T17" i="23"/>
  <c r="T18" i="23"/>
  <c r="T19" i="23"/>
  <c r="T20" i="23"/>
  <c r="T21" i="23"/>
  <c r="T22" i="23"/>
  <c r="T23" i="23"/>
  <c r="T14" i="22"/>
  <c r="T15" i="22"/>
  <c r="T16" i="22"/>
  <c r="T17" i="22"/>
  <c r="T18" i="22"/>
  <c r="T19" i="22"/>
  <c r="T20" i="22"/>
  <c r="T21" i="22"/>
  <c r="T22" i="22"/>
  <c r="T23" i="22"/>
  <c r="T24" i="22"/>
  <c r="T13" i="21"/>
  <c r="T14" i="21"/>
  <c r="T15" i="21"/>
  <c r="T16" i="21"/>
  <c r="T17" i="21"/>
  <c r="T18" i="21"/>
  <c r="T19" i="21"/>
  <c r="T20" i="21"/>
  <c r="T21" i="21"/>
  <c r="T22" i="21"/>
  <c r="T23" i="21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14" i="17"/>
  <c r="T15" i="17"/>
  <c r="T16" i="17"/>
  <c r="T17" i="17"/>
  <c r="T18" i="17"/>
  <c r="T19" i="17"/>
  <c r="T20" i="17"/>
  <c r="T21" i="17"/>
  <c r="T22" i="17"/>
  <c r="T23" i="17"/>
  <c r="T24" i="17"/>
  <c r="T25" i="17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13" i="14"/>
  <c r="T14" i="14"/>
  <c r="T15" i="14"/>
  <c r="T16" i="14"/>
  <c r="T17" i="14"/>
  <c r="T18" i="14"/>
  <c r="T19" i="14"/>
  <c r="T20" i="14"/>
  <c r="T21" i="14"/>
  <c r="T22" i="14"/>
  <c r="T23" i="14"/>
  <c r="T13" i="12"/>
  <c r="T14" i="12"/>
  <c r="T15" i="12"/>
  <c r="T16" i="12"/>
  <c r="T17" i="12"/>
  <c r="T18" i="12"/>
  <c r="T19" i="12"/>
  <c r="T20" i="12"/>
  <c r="T21" i="12"/>
  <c r="T22" i="12"/>
  <c r="T23" i="12"/>
  <c r="T24" i="12"/>
  <c r="T13" i="10"/>
  <c r="T14" i="10"/>
  <c r="T15" i="10"/>
  <c r="T16" i="10"/>
  <c r="T17" i="10"/>
  <c r="T18" i="10"/>
  <c r="T19" i="10"/>
  <c r="T20" i="10"/>
  <c r="T21" i="10"/>
  <c r="T22" i="10"/>
  <c r="T23" i="10"/>
  <c r="T24" i="10"/>
  <c r="T8" i="10" l="1"/>
  <c r="T15" i="15" l="1"/>
  <c r="AD15" i="15" s="1"/>
  <c r="T28" i="18"/>
  <c r="T25" i="24" l="1"/>
  <c r="T13" i="24"/>
  <c r="T24" i="23"/>
  <c r="T13" i="23"/>
  <c r="T25" i="22"/>
  <c r="T13" i="22"/>
  <c r="T24" i="21"/>
  <c r="T12" i="21"/>
  <c r="T13" i="17"/>
  <c r="T12" i="17"/>
  <c r="T12" i="15" l="1"/>
  <c r="AD12" i="15" s="1"/>
  <c r="T14" i="15" l="1"/>
  <c r="AD14" i="15" s="1"/>
  <c r="T17" i="15" l="1"/>
  <c r="AD17" i="15" s="1"/>
  <c r="T12" i="24" l="1"/>
  <c r="T12" i="23"/>
  <c r="T12" i="22"/>
  <c r="T12" i="14"/>
  <c r="T12" i="12"/>
  <c r="T28" i="11"/>
  <c r="T12" i="10"/>
  <c r="T11" i="21" l="1"/>
  <c r="J5" i="15" l="1"/>
  <c r="Y5" i="15" s="1"/>
  <c r="L5" i="15"/>
  <c r="Z5" i="15" s="1"/>
  <c r="N5" i="15"/>
  <c r="AA5" i="15" s="1"/>
  <c r="P5" i="15"/>
  <c r="AB5" i="15" s="1"/>
  <c r="P28" i="15" l="1"/>
  <c r="AB28" i="15" s="1"/>
  <c r="L28" i="15"/>
  <c r="Z28" i="15" s="1"/>
  <c r="N28" i="15"/>
  <c r="AA28" i="15" s="1"/>
  <c r="J28" i="15"/>
  <c r="Y28" i="15" s="1"/>
  <c r="R5" i="15"/>
  <c r="T6" i="17"/>
  <c r="T7" i="17"/>
  <c r="T8" i="17"/>
  <c r="T9" i="17"/>
  <c r="T10" i="17"/>
  <c r="T11" i="17"/>
  <c r="T28" i="16"/>
  <c r="T6" i="14"/>
  <c r="T7" i="14"/>
  <c r="T8" i="14"/>
  <c r="T9" i="14"/>
  <c r="T10" i="14"/>
  <c r="T11" i="14"/>
  <c r="T28" i="14"/>
  <c r="T6" i="12"/>
  <c r="T7" i="12"/>
  <c r="T8" i="12"/>
  <c r="T9" i="12"/>
  <c r="T10" i="12"/>
  <c r="T11" i="12"/>
  <c r="T28" i="12"/>
  <c r="T6" i="10"/>
  <c r="T7" i="10"/>
  <c r="T9" i="10"/>
  <c r="T10" i="10"/>
  <c r="T11" i="10"/>
  <c r="R28" i="15" l="1"/>
  <c r="T28" i="15" s="1"/>
  <c r="AC5" i="15"/>
  <c r="T5" i="15"/>
  <c r="AD5" i="15" s="1"/>
  <c r="AC28" i="15" l="1"/>
  <c r="AD28" i="15"/>
  <c r="T8" i="15" l="1"/>
  <c r="AD8" i="15" s="1"/>
  <c r="T11" i="15"/>
  <c r="AD11" i="15" s="1"/>
  <c r="T9" i="15"/>
  <c r="AD9" i="15" s="1"/>
  <c r="T6" i="15"/>
  <c r="AD6" i="15" s="1"/>
  <c r="T7" i="15"/>
  <c r="AD7" i="15" s="1"/>
  <c r="T10" i="24"/>
  <c r="T11" i="24"/>
  <c r="T28" i="24"/>
  <c r="T9" i="23"/>
  <c r="T10" i="23"/>
  <c r="T11" i="23"/>
  <c r="T28" i="23"/>
  <c r="T8" i="22"/>
  <c r="T9" i="22"/>
  <c r="T7" i="21"/>
  <c r="T8" i="21"/>
  <c r="T27" i="21"/>
  <c r="T5" i="24" l="1"/>
  <c r="T6" i="24"/>
  <c r="T7" i="24"/>
  <c r="T8" i="24"/>
  <c r="T10" i="15" l="1"/>
  <c r="AD10" i="15" s="1"/>
  <c r="T9" i="24"/>
  <c r="T5" i="23" l="1"/>
  <c r="T6" i="23"/>
  <c r="T7" i="23"/>
  <c r="T8" i="23"/>
  <c r="T5" i="22"/>
  <c r="T6" i="22"/>
  <c r="T7" i="22"/>
  <c r="T10" i="22"/>
  <c r="T11" i="22" l="1"/>
  <c r="T4" i="21"/>
  <c r="T5" i="21"/>
  <c r="T6" i="21"/>
  <c r="T9" i="21"/>
  <c r="T10" i="21" l="1"/>
  <c r="T5" i="17" l="1"/>
  <c r="T5" i="14" l="1"/>
  <c r="T5" i="12" l="1"/>
  <c r="T5" i="10" l="1"/>
</calcChain>
</file>

<file path=xl/sharedStrings.xml><?xml version="1.0" encoding="utf-8"?>
<sst xmlns="http://schemas.openxmlformats.org/spreadsheetml/2006/main" count="913" uniqueCount="85">
  <si>
    <t xml:space="preserve">  QUALITY RATING</t>
  </si>
  <si>
    <t>=</t>
  </si>
  <si>
    <t>(A)</t>
  </si>
  <si>
    <t>96 AND ABOVE</t>
  </si>
  <si>
    <t>EXCELLENT</t>
  </si>
  <si>
    <t>(B)</t>
  </si>
  <si>
    <t>GOOD</t>
  </si>
  <si>
    <t>(C)</t>
  </si>
  <si>
    <t>86   TO   90</t>
  </si>
  <si>
    <t>MUST IMPROVE</t>
  </si>
  <si>
    <t>(D)</t>
  </si>
  <si>
    <t>76   TO   85</t>
  </si>
  <si>
    <t>POOR</t>
  </si>
  <si>
    <t>(E)</t>
  </si>
  <si>
    <t>BELOW  75</t>
  </si>
  <si>
    <t>VERY POOR (DELIST)</t>
  </si>
  <si>
    <t>Q.R.</t>
  </si>
  <si>
    <t>WHERE,</t>
  </si>
  <si>
    <t xml:space="preserve">Q1  = No. of Lots / Components fully accepted </t>
  </si>
  <si>
    <t xml:space="preserve">Q2  = No. of Lots / Components accepted under deviation  and / or  reworked </t>
  </si>
  <si>
    <t>Q    = Total No. of Lots / Components received .</t>
  </si>
  <si>
    <t>GRADING INDEX :</t>
  </si>
  <si>
    <t xml:space="preserve">GRADE </t>
  </si>
  <si>
    <t>POINTS</t>
  </si>
  <si>
    <t>COMMENTS</t>
  </si>
  <si>
    <t>ACTION :</t>
  </si>
  <si>
    <t xml:space="preserve">91   TO   95   </t>
  </si>
  <si>
    <t>Q1</t>
  </si>
  <si>
    <t>Q2</t>
  </si>
  <si>
    <t>Rating %</t>
  </si>
  <si>
    <t>SR.NO.</t>
  </si>
  <si>
    <t>Q</t>
  </si>
  <si>
    <t>SUPPLIERS  NAME</t>
  </si>
  <si>
    <t>Q3</t>
  </si>
  <si>
    <t>Q4</t>
  </si>
  <si>
    <t xml:space="preserve">Q1 + 0.5Q2  +  0.3Q3  +  0.5Q4 </t>
  </si>
  <si>
    <t xml:space="preserve">                                         X 100</t>
  </si>
  <si>
    <t xml:space="preserve">                            Q</t>
  </si>
  <si>
    <t xml:space="preserve">Q3  = No. of lots / components rejected during production </t>
  </si>
  <si>
    <t>CLAD METAL I. PVT. LTD.</t>
  </si>
  <si>
    <t>Vidhi Polymer</t>
  </si>
  <si>
    <t>PREPARED BY                                                                                                                                                                    APPROVED BY</t>
  </si>
  <si>
    <t xml:space="preserve">Q4  = No. of lots / components returned  to supplier </t>
  </si>
  <si>
    <t>TOTAL</t>
  </si>
  <si>
    <t>Overall Performance</t>
  </si>
  <si>
    <t>F-CMIPL-QA-011/0</t>
  </si>
  <si>
    <t>Target</t>
  </si>
  <si>
    <t>F-CMIPL-QA-011/01</t>
  </si>
  <si>
    <t>PREPARED BY                                                                                                 APPROVED BY</t>
  </si>
  <si>
    <t>Joint section (CMIPL)</t>
  </si>
  <si>
    <t xml:space="preserve">Vijay rubber </t>
  </si>
  <si>
    <t>Shree Samarth Industries</t>
  </si>
  <si>
    <t>Smit Industries</t>
  </si>
  <si>
    <t>Trimurti Enginnering</t>
  </si>
  <si>
    <t xml:space="preserve">Mythri Enginnering </t>
  </si>
  <si>
    <t>Shivansh Engineering Work</t>
  </si>
  <si>
    <t>SaiRaj Enterprises</t>
  </si>
  <si>
    <t>Varad Enterprises</t>
  </si>
  <si>
    <t>Subhsudha Industries</t>
  </si>
  <si>
    <t>Abhiraj Shrinkpack's</t>
  </si>
  <si>
    <t>Abhyuthut Enterprises.</t>
  </si>
  <si>
    <t>Ranjit Enterprises</t>
  </si>
  <si>
    <t>Aiswary Enterprises</t>
  </si>
  <si>
    <t>Safe Refrigeration (P) Ltd</t>
  </si>
  <si>
    <t>Elegant coatings Pvt.ltd (H-32)</t>
  </si>
  <si>
    <t>Anksha plast-N-Print pvt Ltd.</t>
  </si>
  <si>
    <t>Multipack Industries</t>
  </si>
  <si>
    <t>Shree Balaji Springs</t>
  </si>
  <si>
    <t>PS Glowtech pvt.ltd</t>
  </si>
  <si>
    <t>Nilkaml Pvt ltd</t>
  </si>
  <si>
    <t>UKB Electronics Pvt Ltd</t>
  </si>
  <si>
    <t xml:space="preserve">                                        SUPPLIER QUALITY RATING                           Month : Jan-24</t>
  </si>
  <si>
    <t xml:space="preserve">                                        SUPPLIER QUALITY RATING                           Month : Feb-24</t>
  </si>
  <si>
    <t xml:space="preserve">                                        SUPPLIER QUALITY RATING                           Month : March-24</t>
  </si>
  <si>
    <t xml:space="preserve">                                        SUPPLIER QUALITY RATING                           Month : April-24</t>
  </si>
  <si>
    <t xml:space="preserve">                                        SUPPLIER QUALITY RATING                           Month : MAY-24</t>
  </si>
  <si>
    <t xml:space="preserve">                                        SUPPLIER QUALITY RATING                           Month : JUNE-24</t>
  </si>
  <si>
    <t xml:space="preserve">                                        SUPPLIER QUALITY RATING                           Month : JULY-24</t>
  </si>
  <si>
    <t xml:space="preserve">                                        SUPPLIER QUALITY RATING                           Month : AUG-24</t>
  </si>
  <si>
    <r>
      <t xml:space="preserve">                                        SUPPLIER QUALITY RATING                           Month : </t>
    </r>
    <r>
      <rPr>
        <b/>
        <sz val="11"/>
        <rFont val="Arial"/>
        <family val="2"/>
      </rPr>
      <t>SEPT-24</t>
    </r>
  </si>
  <si>
    <t xml:space="preserve">                                        SUPPLIER QUALITY RATING                           Month : OCT-24</t>
  </si>
  <si>
    <t xml:space="preserve">                                        SUPPLIER QUALITY RATING                           Month : Nov-24</t>
  </si>
  <si>
    <t xml:space="preserve">                                        SUPPLIER QUALITY RATING                           Month : Dec-24</t>
  </si>
  <si>
    <t xml:space="preserve">                                        SUPPLIER QUALITY RATING            YEAR : 2024</t>
  </si>
  <si>
    <t>SUPPLIER QUALITY RATING                           YEAR 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</si>
</sst>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40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12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0" xfId="0" quotePrefix="1" applyFont="1" applyFill="1" applyBorder="1" applyAlignment="1">
      <alignment horizontal="left"/>
    </xf>
    <xf numFmtId="0" fontId="2" fillId="2" borderId="9" xfId="0" applyFont="1" applyFill="1" applyBorder="1"/>
    <xf numFmtId="0" fontId="2" fillId="2" borderId="10" xfId="0" applyFont="1" applyFill="1" applyBorder="1"/>
    <xf numFmtId="0" fontId="3" fillId="2" borderId="12" xfId="0" quotePrefix="1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2" fillId="2" borderId="7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6" fillId="2" borderId="12" xfId="0" applyFont="1" applyFill="1" applyBorder="1" applyAlignment="1">
      <alignment vertical="center"/>
    </xf>
    <xf numFmtId="0" fontId="5" fillId="2" borderId="13" xfId="0" applyFont="1" applyFill="1" applyBorder="1"/>
    <xf numFmtId="0" fontId="4" fillId="2" borderId="14" xfId="0" applyFont="1" applyFill="1" applyBorder="1"/>
    <xf numFmtId="0" fontId="4" fillId="2" borderId="4" xfId="0" applyFont="1" applyFill="1" applyBorder="1"/>
    <xf numFmtId="0" fontId="2" fillId="0" borderId="0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/>
    <xf numFmtId="0" fontId="2" fillId="6" borderId="8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0" xfId="0" applyFont="1" applyFill="1" applyBorder="1"/>
    <xf numFmtId="0" fontId="2" fillId="7" borderId="0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8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0" xfId="0" applyFont="1" applyFill="1" applyBorder="1" applyAlignment="1"/>
    <xf numFmtId="0" fontId="3" fillId="2" borderId="9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1" fontId="8" fillId="0" borderId="11" xfId="0" applyNumberFormat="1" applyFont="1" applyBorder="1" applyAlignment="1">
      <alignment horizontal="center" vertical="center"/>
    </xf>
    <xf numFmtId="0" fontId="1" fillId="0" borderId="0" xfId="1"/>
    <xf numFmtId="0" fontId="1" fillId="0" borderId="0" xfId="1" applyBorder="1"/>
    <xf numFmtId="0" fontId="3" fillId="2" borderId="8" xfId="1" applyFont="1" applyFill="1" applyBorder="1" applyAlignment="1"/>
    <xf numFmtId="0" fontId="3" fillId="2" borderId="7" xfId="1" applyFont="1" applyFill="1" applyBorder="1" applyAlignment="1"/>
    <xf numFmtId="0" fontId="3" fillId="2" borderId="9" xfId="1" applyFont="1" applyFill="1" applyBorder="1" applyAlignment="1"/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2" borderId="1" xfId="1" applyFont="1" applyFill="1" applyBorder="1" applyAlignment="1"/>
    <xf numFmtId="0" fontId="3" fillId="2" borderId="12" xfId="1" applyFont="1" applyFill="1" applyBorder="1" applyAlignment="1"/>
    <xf numFmtId="0" fontId="2" fillId="6" borderId="10" xfId="1" applyFont="1" applyFill="1" applyBorder="1" applyAlignment="1">
      <alignment horizontal="left"/>
    </xf>
    <xf numFmtId="0" fontId="2" fillId="6" borderId="8" xfId="1" applyFont="1" applyFill="1" applyBorder="1" applyAlignment="1">
      <alignment horizontal="left"/>
    </xf>
    <xf numFmtId="0" fontId="2" fillId="6" borderId="8" xfId="1" applyFont="1" applyFill="1" applyBorder="1"/>
    <xf numFmtId="0" fontId="2" fillId="6" borderId="7" xfId="1" applyFont="1" applyFill="1" applyBorder="1" applyAlignment="1">
      <alignment horizontal="left"/>
    </xf>
    <xf numFmtId="0" fontId="2" fillId="2" borderId="10" xfId="1" applyFont="1" applyFill="1" applyBorder="1"/>
    <xf numFmtId="0" fontId="2" fillId="2" borderId="8" xfId="1" applyFont="1" applyFill="1" applyBorder="1"/>
    <xf numFmtId="0" fontId="2" fillId="2" borderId="7" xfId="1" applyFont="1" applyFill="1" applyBorder="1"/>
    <xf numFmtId="0" fontId="2" fillId="2" borderId="10" xfId="1" applyFont="1" applyFill="1" applyBorder="1" applyAlignment="1">
      <alignment horizontal="centerContinuous"/>
    </xf>
    <xf numFmtId="0" fontId="2" fillId="2" borderId="7" xfId="1" applyFont="1" applyFill="1" applyBorder="1" applyAlignment="1">
      <alignment horizontal="centerContinuous"/>
    </xf>
    <xf numFmtId="0" fontId="2" fillId="5" borderId="9" xfId="1" applyFont="1" applyFill="1" applyBorder="1" applyAlignment="1">
      <alignment horizontal="left"/>
    </xf>
    <xf numFmtId="0" fontId="2" fillId="5" borderId="0" xfId="1" applyFont="1" applyFill="1" applyBorder="1" applyAlignment="1">
      <alignment horizontal="left"/>
    </xf>
    <xf numFmtId="0" fontId="2" fillId="5" borderId="0" xfId="1" applyFont="1" applyFill="1" applyBorder="1"/>
    <xf numFmtId="0" fontId="2" fillId="5" borderId="4" xfId="1" applyFont="1" applyFill="1" applyBorder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Border="1"/>
    <xf numFmtId="0" fontId="2" fillId="2" borderId="4" xfId="1" applyFont="1" applyFill="1" applyBorder="1"/>
    <xf numFmtId="0" fontId="2" fillId="2" borderId="9" xfId="1" applyFont="1" applyFill="1" applyBorder="1" applyAlignment="1">
      <alignment horizontal="centerContinuous"/>
    </xf>
    <xf numFmtId="0" fontId="2" fillId="2" borderId="4" xfId="1" applyFont="1" applyFill="1" applyBorder="1" applyAlignment="1">
      <alignment horizontal="centerContinuous"/>
    </xf>
    <xf numFmtId="0" fontId="2" fillId="7" borderId="9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left"/>
    </xf>
    <xf numFmtId="0" fontId="2" fillId="7" borderId="0" xfId="1" applyFont="1" applyFill="1" applyBorder="1"/>
    <xf numFmtId="0" fontId="2" fillId="7" borderId="4" xfId="1" applyFont="1" applyFill="1" applyBorder="1" applyAlignment="1">
      <alignment horizontal="left"/>
    </xf>
    <xf numFmtId="0" fontId="2" fillId="4" borderId="9" xfId="1" applyFont="1" applyFill="1" applyBorder="1" applyAlignment="1">
      <alignment horizontal="left"/>
    </xf>
    <xf numFmtId="0" fontId="2" fillId="4" borderId="0" xfId="1" applyFont="1" applyFill="1" applyBorder="1" applyAlignment="1">
      <alignment horizontal="left"/>
    </xf>
    <xf numFmtId="0" fontId="2" fillId="4" borderId="0" xfId="1" applyFont="1" applyFill="1" applyBorder="1"/>
    <xf numFmtId="0" fontId="2" fillId="4" borderId="4" xfId="1" applyFont="1" applyFill="1" applyBorder="1" applyAlignment="1">
      <alignment horizontal="left"/>
    </xf>
    <xf numFmtId="0" fontId="2" fillId="3" borderId="9" xfId="1" applyFont="1" applyFill="1" applyBorder="1" applyAlignment="1">
      <alignment horizontal="left"/>
    </xf>
    <xf numFmtId="0" fontId="2" fillId="3" borderId="0" xfId="1" applyFont="1" applyFill="1" applyBorder="1" applyAlignment="1">
      <alignment horizontal="left"/>
    </xf>
    <xf numFmtId="0" fontId="2" fillId="3" borderId="0" xfId="1" applyFont="1" applyFill="1" applyBorder="1"/>
    <xf numFmtId="0" fontId="2" fillId="3" borderId="4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Continuous"/>
    </xf>
    <xf numFmtId="0" fontId="3" fillId="2" borderId="1" xfId="1" applyFont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3" fillId="2" borderId="12" xfId="1" applyFont="1" applyFill="1" applyBorder="1" applyAlignment="1">
      <alignment horizontal="centerContinuous"/>
    </xf>
    <xf numFmtId="0" fontId="3" fillId="2" borderId="12" xfId="1" quotePrefix="1" applyFont="1" applyFill="1" applyBorder="1" applyAlignment="1">
      <alignment horizontal="centerContinuous"/>
    </xf>
    <xf numFmtId="0" fontId="2" fillId="2" borderId="2" xfId="1" applyFont="1" applyFill="1" applyBorder="1"/>
    <xf numFmtId="0" fontId="2" fillId="2" borderId="1" xfId="1" applyFont="1" applyFill="1" applyBorder="1"/>
    <xf numFmtId="0" fontId="3" fillId="2" borderId="12" xfId="1" applyFont="1" applyFill="1" applyBorder="1" applyAlignment="1">
      <alignment horizontal="left"/>
    </xf>
    <xf numFmtId="0" fontId="2" fillId="0" borderId="0" xfId="1" applyFont="1" applyFill="1" applyBorder="1"/>
    <xf numFmtId="0" fontId="2" fillId="2" borderId="0" xfId="1" quotePrefix="1" applyFont="1" applyFill="1" applyBorder="1" applyAlignment="1">
      <alignment horizontal="left"/>
    </xf>
    <xf numFmtId="0" fontId="1" fillId="2" borderId="9" xfId="1" applyFill="1" applyBorder="1"/>
    <xf numFmtId="0" fontId="1" fillId="2" borderId="0" xfId="1" applyFill="1" applyBorder="1"/>
    <xf numFmtId="0" fontId="4" fillId="2" borderId="4" xfId="1" applyFont="1" applyFill="1" applyBorder="1"/>
    <xf numFmtId="0" fontId="1" fillId="2" borderId="2" xfId="1" applyFill="1" applyBorder="1"/>
    <xf numFmtId="0" fontId="1" fillId="2" borderId="1" xfId="1" applyFill="1" applyBorder="1"/>
    <xf numFmtId="0" fontId="6" fillId="2" borderId="12" xfId="1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0" xfId="0" applyFill="1"/>
    <xf numFmtId="0" fontId="8" fillId="2" borderId="13" xfId="2" applyFont="1" applyFill="1" applyBorder="1" applyAlignment="1">
      <alignment vertical="center"/>
    </xf>
    <xf numFmtId="0" fontId="0" fillId="9" borderId="11" xfId="0" applyFill="1" applyBorder="1" applyAlignment="1">
      <alignment horizontal="center"/>
    </xf>
    <xf numFmtId="0" fontId="0" fillId="9" borderId="4" xfId="0" applyFill="1" applyBorder="1"/>
    <xf numFmtId="0" fontId="0" fillId="9" borderId="11" xfId="0" applyFill="1" applyBorder="1" applyAlignment="1">
      <alignment horizontal="center" vertical="center"/>
    </xf>
    <xf numFmtId="0" fontId="10" fillId="9" borderId="4" xfId="2" applyFill="1" applyBorder="1"/>
    <xf numFmtId="0" fontId="10" fillId="9" borderId="11" xfId="2" applyFill="1" applyBorder="1"/>
    <xf numFmtId="0" fontId="4" fillId="9" borderId="11" xfId="2" applyFont="1" applyFill="1" applyBorder="1" applyAlignment="1">
      <alignment vertical="center"/>
    </xf>
    <xf numFmtId="2" fontId="0" fillId="0" borderId="11" xfId="0" applyNumberForma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11" xfId="0" applyFont="1" applyBorder="1" applyAlignment="1">
      <alignment horizontal="left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left" vertical="center"/>
    </xf>
    <xf numFmtId="0" fontId="9" fillId="0" borderId="19" xfId="2" applyFont="1" applyBorder="1" applyAlignment="1">
      <alignment horizontal="center" vertical="center" wrapText="1" readingOrder="1"/>
    </xf>
    <xf numFmtId="0" fontId="9" fillId="0" borderId="20" xfId="2" applyFont="1" applyBorder="1" applyAlignment="1">
      <alignment horizontal="center" vertical="center" wrapText="1" readingOrder="1"/>
    </xf>
    <xf numFmtId="0" fontId="10" fillId="2" borderId="3" xfId="2" applyFill="1" applyBorder="1" applyAlignment="1">
      <alignment horizontal="center" vertical="center"/>
    </xf>
    <xf numFmtId="0" fontId="10" fillId="2" borderId="6" xfId="2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13" fillId="9" borderId="3" xfId="2" applyFont="1" applyFill="1" applyBorder="1" applyAlignment="1">
      <alignment horizontal="center" vertical="center" wrapText="1" readingOrder="1"/>
    </xf>
    <xf numFmtId="0" fontId="13" fillId="9" borderId="6" xfId="2" applyFont="1" applyFill="1" applyBorder="1" applyAlignment="1">
      <alignment horizontal="center" vertical="center" wrapText="1" readingOrder="1"/>
    </xf>
    <xf numFmtId="0" fontId="13" fillId="9" borderId="3" xfId="2" applyFont="1" applyFill="1" applyBorder="1" applyAlignment="1">
      <alignment horizontal="center" vertical="center"/>
    </xf>
    <xf numFmtId="0" fontId="13" fillId="9" borderId="6" xfId="2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13" fillId="9" borderId="17" xfId="2" applyFont="1" applyFill="1" applyBorder="1" applyAlignment="1">
      <alignment horizontal="center" vertical="center" wrapText="1" readingOrder="1"/>
    </xf>
    <xf numFmtId="0" fontId="13" fillId="9" borderId="18" xfId="2" applyFont="1" applyFill="1" applyBorder="1" applyAlignment="1">
      <alignment horizontal="center" vertical="center" wrapText="1" readingOrder="1"/>
    </xf>
    <xf numFmtId="0" fontId="13" fillId="9" borderId="17" xfId="2" applyFont="1" applyFill="1" applyBorder="1" applyAlignment="1">
      <alignment horizontal="center" vertical="center"/>
    </xf>
    <xf numFmtId="0" fontId="13" fillId="9" borderId="18" xfId="2" applyFont="1" applyFill="1" applyBorder="1" applyAlignment="1">
      <alignment horizontal="center" vertical="center"/>
    </xf>
    <xf numFmtId="0" fontId="9" fillId="0" borderId="15" xfId="2" applyFont="1" applyBorder="1" applyAlignment="1">
      <alignment horizontal="center" vertical="center" wrapText="1" readingOrder="1"/>
    </xf>
    <xf numFmtId="0" fontId="9" fillId="0" borderId="16" xfId="2" applyFont="1" applyBorder="1" applyAlignment="1">
      <alignment horizontal="center" vertical="center" wrapText="1" readingOrder="1"/>
    </xf>
    <xf numFmtId="0" fontId="13" fillId="9" borderId="15" xfId="2" applyFont="1" applyFill="1" applyBorder="1" applyAlignment="1">
      <alignment horizontal="center" vertical="center" wrapText="1" readingOrder="1"/>
    </xf>
    <xf numFmtId="0" fontId="13" fillId="9" borderId="16" xfId="2" applyFont="1" applyFill="1" applyBorder="1" applyAlignment="1">
      <alignment horizontal="center" vertical="center" wrapText="1" readingOrder="1"/>
    </xf>
    <xf numFmtId="0" fontId="8" fillId="9" borderId="3" xfId="2" applyFont="1" applyFill="1" applyBorder="1" applyAlignment="1">
      <alignment horizontal="center" vertical="center"/>
    </xf>
    <xf numFmtId="0" fontId="8" fillId="9" borderId="6" xfId="2" applyFont="1" applyFill="1" applyBorder="1" applyAlignment="1">
      <alignment horizontal="center" vertical="center"/>
    </xf>
    <xf numFmtId="0" fontId="10" fillId="9" borderId="3" xfId="2" applyFill="1" applyBorder="1" applyAlignment="1">
      <alignment horizontal="center" vertical="center"/>
    </xf>
    <xf numFmtId="0" fontId="10" fillId="9" borderId="6" xfId="2" applyFill="1" applyBorder="1" applyAlignment="1">
      <alignment horizontal="center" vertical="center"/>
    </xf>
    <xf numFmtId="0" fontId="4" fillId="9" borderId="3" xfId="2" applyFont="1" applyFill="1" applyBorder="1" applyAlignment="1">
      <alignment horizontal="center"/>
    </xf>
    <xf numFmtId="0" fontId="4" fillId="9" borderId="5" xfId="2" applyFont="1" applyFill="1" applyBorder="1" applyAlignment="1">
      <alignment horizontal="center"/>
    </xf>
    <xf numFmtId="0" fontId="4" fillId="9" borderId="6" xfId="2" applyFont="1" applyFill="1" applyBorder="1" applyAlignment="1">
      <alignment horizontal="center"/>
    </xf>
    <xf numFmtId="0" fontId="10" fillId="2" borderId="1" xfId="2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4" fillId="9" borderId="3" xfId="2" applyFont="1" applyFill="1" applyBorder="1" applyAlignment="1">
      <alignment horizontal="center" vertical="center"/>
    </xf>
    <xf numFmtId="0" fontId="4" fillId="9" borderId="5" xfId="2" applyFont="1" applyFill="1" applyBorder="1" applyAlignment="1">
      <alignment horizontal="center" vertical="center"/>
    </xf>
    <xf numFmtId="0" fontId="4" fillId="9" borderId="6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2" fillId="9" borderId="15" xfId="2" applyFont="1" applyFill="1" applyBorder="1" applyAlignment="1">
      <alignment horizontal="center" vertical="center" wrapText="1" readingOrder="1"/>
    </xf>
    <xf numFmtId="0" fontId="12" fillId="9" borderId="16" xfId="2" applyFont="1" applyFill="1" applyBorder="1" applyAlignment="1">
      <alignment horizontal="center" vertical="center" wrapText="1" readingOrder="1"/>
    </xf>
    <xf numFmtId="0" fontId="9" fillId="7" borderId="15" xfId="2" applyFont="1" applyFill="1" applyBorder="1" applyAlignment="1">
      <alignment horizontal="center" vertical="center" wrapText="1" readingOrder="1"/>
    </xf>
    <xf numFmtId="0" fontId="9" fillId="7" borderId="16" xfId="2" applyFont="1" applyFill="1" applyBorder="1" applyAlignment="1">
      <alignment horizontal="center" vertical="center" wrapText="1" readingOrder="1"/>
    </xf>
    <xf numFmtId="0" fontId="10" fillId="7" borderId="3" xfId="2" applyFill="1" applyBorder="1" applyAlignment="1">
      <alignment horizontal="center" vertical="center"/>
    </xf>
    <xf numFmtId="0" fontId="10" fillId="7" borderId="6" xfId="2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 wrapText="1" readingOrder="1"/>
    </xf>
    <xf numFmtId="0" fontId="9" fillId="7" borderId="6" xfId="2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0" fontId="12" fillId="7" borderId="17" xfId="2" applyFont="1" applyFill="1" applyBorder="1" applyAlignment="1">
      <alignment horizontal="center" vertical="center" wrapText="1" readingOrder="1"/>
    </xf>
    <xf numFmtId="0" fontId="12" fillId="7" borderId="18" xfId="2" applyFont="1" applyFill="1" applyBorder="1" applyAlignment="1">
      <alignment horizontal="center" vertical="center" wrapText="1" readingOrder="1"/>
    </xf>
    <xf numFmtId="0" fontId="9" fillId="0" borderId="21" xfId="2" applyFont="1" applyBorder="1" applyAlignment="1">
      <alignment horizontal="center" vertical="center" wrapText="1" readingOrder="1"/>
    </xf>
    <xf numFmtId="0" fontId="9" fillId="0" borderId="22" xfId="2" applyFont="1" applyBorder="1" applyAlignment="1">
      <alignment horizontal="center" vertical="center" wrapText="1" readingOrder="1"/>
    </xf>
    <xf numFmtId="0" fontId="9" fillId="0" borderId="17" xfId="2" applyFont="1" applyBorder="1" applyAlignment="1">
      <alignment horizontal="center" vertical="center" wrapText="1" readingOrder="1"/>
    </xf>
    <xf numFmtId="0" fontId="9" fillId="0" borderId="18" xfId="2" applyFont="1" applyBorder="1" applyAlignment="1">
      <alignment horizontal="center" vertical="center" wrapText="1" readingOrder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Rating -2024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80041103952557E-2"/>
          <c:y val="0.14340801094300051"/>
          <c:w val="0.91284108681098586"/>
          <c:h val="0.692729034443791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2024'!$X$5:$X$27</c:f>
              <c:strCache>
                <c:ptCount val="23"/>
                <c:pt idx="0">
                  <c:v>Joint section (CMIPL)</c:v>
                </c:pt>
                <c:pt idx="1">
                  <c:v>Elegant coatings Pvt.ltd (H-32)</c:v>
                </c:pt>
                <c:pt idx="2">
                  <c:v>Vidhi Polymer</c:v>
                </c:pt>
                <c:pt idx="3">
                  <c:v>Vijay rubber </c:v>
                </c:pt>
                <c:pt idx="4">
                  <c:v>Anksha plast-N-Print pvt Ltd.</c:v>
                </c:pt>
                <c:pt idx="5">
                  <c:v>Multipack Industries</c:v>
                </c:pt>
                <c:pt idx="6">
                  <c:v>Shree Balaji Springs</c:v>
                </c:pt>
                <c:pt idx="7">
                  <c:v>PS Glowtech pvt.ltd</c:v>
                </c:pt>
                <c:pt idx="8">
                  <c:v>Shree Samarth Industries</c:v>
                </c:pt>
                <c:pt idx="9">
                  <c:v>Smit Industries</c:v>
                </c:pt>
                <c:pt idx="10">
                  <c:v>Trimurti Enginnering</c:v>
                </c:pt>
                <c:pt idx="11">
                  <c:v>Mythri Enginnering </c:v>
                </c:pt>
                <c:pt idx="12">
                  <c:v>Shivansh Engineering Work</c:v>
                </c:pt>
                <c:pt idx="13">
                  <c:v>SaiRaj Enterprises</c:v>
                </c:pt>
                <c:pt idx="14">
                  <c:v>Varad Enterprises</c:v>
                </c:pt>
                <c:pt idx="15">
                  <c:v>Subhsudha Industries</c:v>
                </c:pt>
                <c:pt idx="16">
                  <c:v>Abhiraj Shrinkpack's</c:v>
                </c:pt>
                <c:pt idx="17">
                  <c:v>Abhyuthut Enterprises.</c:v>
                </c:pt>
                <c:pt idx="18">
                  <c:v>Nilkaml Pvt ltd</c:v>
                </c:pt>
                <c:pt idx="19">
                  <c:v>Ranjit Enterprises</c:v>
                </c:pt>
                <c:pt idx="20">
                  <c:v>Aiswary Enterprises</c:v>
                </c:pt>
                <c:pt idx="21">
                  <c:v>Safe Refrigeration (P) Ltd</c:v>
                </c:pt>
                <c:pt idx="22">
                  <c:v>UKB Electronics Pvt Ltd</c:v>
                </c:pt>
              </c:strCache>
            </c:strRef>
          </c:cat>
          <c:val>
            <c:numRef>
              <c:f>'Overall 2024'!$AD$5:$AD$27</c:f>
              <c:numCache>
                <c:formatCode>0.00</c:formatCode>
                <c:ptCount val="23"/>
                <c:pt idx="0">
                  <c:v>100</c:v>
                </c:pt>
                <c:pt idx="1">
                  <c:v>99.784946236559136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99.870801033591732</c:v>
                </c:pt>
                <c:pt idx="6">
                  <c:v>96.428571428571431</c:v>
                </c:pt>
                <c:pt idx="7">
                  <c:v>75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99.411764705882348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0E0-A098-CDD360B1D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6300175"/>
        <c:axId val="516674191"/>
      </c:barChart>
      <c:catAx>
        <c:axId val="45630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%  </a:t>
                </a:r>
              </a:p>
            </c:rich>
          </c:tx>
          <c:layout>
            <c:manualLayout>
              <c:xMode val="edge"/>
              <c:yMode val="edge"/>
              <c:x val="0.3468577873034619"/>
              <c:y val="0.92237619779455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74191"/>
        <c:crosses val="autoZero"/>
        <c:auto val="1"/>
        <c:lblAlgn val="ctr"/>
        <c:lblOffset val="100"/>
        <c:noMultiLvlLbl val="0"/>
      </c:catAx>
      <c:valAx>
        <c:axId val="516674191"/>
        <c:scaling>
          <c:orientation val="minMax"/>
          <c:max val="10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0175"/>
        <c:crossesAt val="1"/>
        <c:crossBetween val="between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114300</xdr:rowOff>
    </xdr:from>
    <xdr:to>
      <xdr:col>0</xdr:col>
      <xdr:colOff>506359</xdr:colOff>
      <xdr:row>2</xdr:row>
      <xdr:rowOff>95250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428478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133600" y="423862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45</xdr:row>
      <xdr:rowOff>76200</xdr:rowOff>
    </xdr:from>
    <xdr:to>
      <xdr:col>10</xdr:col>
      <xdr:colOff>171450</xdr:colOff>
      <xdr:row>45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333228</xdr:colOff>
      <xdr:row>2</xdr:row>
      <xdr:rowOff>47625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86662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45</xdr:row>
      <xdr:rowOff>76200</xdr:rowOff>
    </xdr:from>
    <xdr:to>
      <xdr:col>10</xdr:col>
      <xdr:colOff>171450</xdr:colOff>
      <xdr:row>45</xdr:row>
      <xdr:rowOff>76200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76201</xdr:colOff>
      <xdr:row>0</xdr:row>
      <xdr:rowOff>114300</xdr:rowOff>
    </xdr:from>
    <xdr:to>
      <xdr:col>1</xdr:col>
      <xdr:colOff>390526</xdr:colOff>
      <xdr:row>2</xdr:row>
      <xdr:rowOff>47625</xdr:rowOff>
    </xdr:to>
    <xdr:pic>
      <xdr:nvPicPr>
        <xdr:cNvPr id="8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1" y="114300"/>
          <a:ext cx="7048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11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46</xdr:row>
      <xdr:rowOff>76200</xdr:rowOff>
    </xdr:from>
    <xdr:to>
      <xdr:col>10</xdr:col>
      <xdr:colOff>171450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333228</xdr:colOff>
      <xdr:row>2</xdr:row>
      <xdr:rowOff>47625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86662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46</xdr:row>
      <xdr:rowOff>76200</xdr:rowOff>
    </xdr:from>
    <xdr:to>
      <xdr:col>10</xdr:col>
      <xdr:colOff>171450</xdr:colOff>
      <xdr:row>46</xdr:row>
      <xdr:rowOff>76200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2</xdr:col>
      <xdr:colOff>9378</xdr:colOff>
      <xdr:row>2</xdr:row>
      <xdr:rowOff>47625</xdr:rowOff>
    </xdr:to>
    <xdr:pic>
      <xdr:nvPicPr>
        <xdr:cNvPr id="8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115237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46</xdr:row>
      <xdr:rowOff>76200</xdr:rowOff>
    </xdr:from>
    <xdr:to>
      <xdr:col>10</xdr:col>
      <xdr:colOff>171450</xdr:colOff>
      <xdr:row>46</xdr:row>
      <xdr:rowOff>76200</xdr:rowOff>
    </xdr:to>
    <xdr:sp macro="" textlink="">
      <xdr:nvSpPr>
        <xdr:cNvPr id="12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333228</xdr:colOff>
      <xdr:row>2</xdr:row>
      <xdr:rowOff>47625</xdr:rowOff>
    </xdr:to>
    <xdr:pic>
      <xdr:nvPicPr>
        <xdr:cNvPr id="1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" y="114300"/>
          <a:ext cx="86662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46</xdr:row>
      <xdr:rowOff>76200</xdr:rowOff>
    </xdr:from>
    <xdr:to>
      <xdr:col>10</xdr:col>
      <xdr:colOff>171450</xdr:colOff>
      <xdr:row>46</xdr:row>
      <xdr:rowOff>76200</xdr:rowOff>
    </xdr:to>
    <xdr:sp macro="" textlink="">
      <xdr:nvSpPr>
        <xdr:cNvPr id="17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2</xdr:col>
      <xdr:colOff>9378</xdr:colOff>
      <xdr:row>2</xdr:row>
      <xdr:rowOff>47625</xdr:rowOff>
    </xdr:to>
    <xdr:pic>
      <xdr:nvPicPr>
        <xdr:cNvPr id="18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" y="114300"/>
          <a:ext cx="115237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28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29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30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31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32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33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114300</xdr:rowOff>
    </xdr:from>
    <xdr:to>
      <xdr:col>1</xdr:col>
      <xdr:colOff>114153</xdr:colOff>
      <xdr:row>2</xdr:row>
      <xdr:rowOff>95250</xdr:rowOff>
    </xdr:to>
    <xdr:pic>
      <xdr:nvPicPr>
        <xdr:cNvPr id="2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647553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552303</xdr:colOff>
      <xdr:row>2</xdr:row>
      <xdr:rowOff>0</xdr:rowOff>
    </xdr:to>
    <xdr:pic>
      <xdr:nvPicPr>
        <xdr:cNvPr id="4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1085703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2133600" y="33813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225742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4041</xdr:colOff>
      <xdr:row>0</xdr:row>
      <xdr:rowOff>157596</xdr:rowOff>
    </xdr:from>
    <xdr:to>
      <xdr:col>0</xdr:col>
      <xdr:colOff>505114</xdr:colOff>
      <xdr:row>2</xdr:row>
      <xdr:rowOff>186171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1" y="157596"/>
          <a:ext cx="501073" cy="46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52124</xdr:colOff>
      <xdr:row>28</xdr:row>
      <xdr:rowOff>185916</xdr:rowOff>
    </xdr:from>
    <xdr:to>
      <xdr:col>30</xdr:col>
      <xdr:colOff>252132</xdr:colOff>
      <xdr:row>52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0.06896</cdr:x>
      <cdr:y>0.1784</cdr:y>
    </cdr:from>
    <cdr:to>
      <cdr:x>0.96111</cdr:x>
      <cdr:y>0.1844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470904" y="615915"/>
          <a:ext cx="6092160" cy="2071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0.43161</cdr:x>
      <cdr:y>0.95329</cdr:y>
    </cdr:from>
    <cdr:to>
      <cdr:x>0.45721</cdr:x>
      <cdr:y>0.95329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2790675" y="2995354"/>
          <a:ext cx="165524" cy="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0.85858</cdr:x>
      <cdr:y>0.58631</cdr:y>
    </cdr:from>
    <cdr:to>
      <cdr:x>1</cdr:x>
      <cdr:y>0.87732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129618" y="18422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0.90815</cdr:x>
      <cdr:y>0.13771</cdr:y>
    </cdr:from>
    <cdr:to>
      <cdr:x>1</cdr:x>
      <cdr:y>0.21974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71911" y="466037"/>
          <a:ext cx="593883" cy="277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Target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23526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2</xdr:col>
      <xdr:colOff>9378</xdr:colOff>
      <xdr:row>2</xdr:row>
      <xdr:rowOff>0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86662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2</xdr:col>
      <xdr:colOff>76053</xdr:colOff>
      <xdr:row>2</xdr:row>
      <xdr:rowOff>0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1085703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225742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2</xdr:col>
      <xdr:colOff>142728</xdr:colOff>
      <xdr:row>2</xdr:row>
      <xdr:rowOff>0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1152378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225742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142876</xdr:colOff>
      <xdr:row>0</xdr:row>
      <xdr:rowOff>142875</xdr:rowOff>
    </xdr:from>
    <xdr:to>
      <xdr:col>1</xdr:col>
      <xdr:colOff>514351</xdr:colOff>
      <xdr:row>2</xdr:row>
      <xdr:rowOff>28575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6" y="142875"/>
          <a:ext cx="762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46</xdr:row>
      <xdr:rowOff>76200</xdr:rowOff>
    </xdr:from>
    <xdr:to>
      <xdr:col>10</xdr:col>
      <xdr:colOff>171450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537210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552303</xdr:colOff>
      <xdr:row>2</xdr:row>
      <xdr:rowOff>47625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647553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46</xdr:row>
      <xdr:rowOff>76200</xdr:rowOff>
    </xdr:from>
    <xdr:to>
      <xdr:col>10</xdr:col>
      <xdr:colOff>171450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537210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552303</xdr:colOff>
      <xdr:row>2</xdr:row>
      <xdr:rowOff>47625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647553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30</xdr:row>
      <xdr:rowOff>76200</xdr:rowOff>
    </xdr:from>
    <xdr:to>
      <xdr:col>10</xdr:col>
      <xdr:colOff>171450</xdr:colOff>
      <xdr:row>30</xdr:row>
      <xdr:rowOff>76200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45</xdr:row>
      <xdr:rowOff>76200</xdr:rowOff>
    </xdr:from>
    <xdr:to>
      <xdr:col>10</xdr:col>
      <xdr:colOff>171450</xdr:colOff>
      <xdr:row>45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133600" y="537210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114300</xdr:rowOff>
    </xdr:from>
    <xdr:to>
      <xdr:col>1</xdr:col>
      <xdr:colOff>552303</xdr:colOff>
      <xdr:row>2</xdr:row>
      <xdr:rowOff>47625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14300"/>
          <a:ext cx="647553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29</xdr:row>
      <xdr:rowOff>76200</xdr:rowOff>
    </xdr:from>
    <xdr:to>
      <xdr:col>10</xdr:col>
      <xdr:colOff>171450</xdr:colOff>
      <xdr:row>29</xdr:row>
      <xdr:rowOff>76200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133600" y="2305050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44</xdr:row>
      <xdr:rowOff>76200</xdr:rowOff>
    </xdr:from>
    <xdr:to>
      <xdr:col>10</xdr:col>
      <xdr:colOff>171450</xdr:colOff>
      <xdr:row>44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28576</xdr:colOff>
      <xdr:row>0</xdr:row>
      <xdr:rowOff>28575</xdr:rowOff>
    </xdr:from>
    <xdr:to>
      <xdr:col>1</xdr:col>
      <xdr:colOff>95251</xdr:colOff>
      <xdr:row>1</xdr:row>
      <xdr:rowOff>190500</xdr:rowOff>
    </xdr:to>
    <xdr:pic>
      <xdr:nvPicPr>
        <xdr:cNvPr id="3" name="Picture 1" descr="kale group logo 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28575"/>
          <a:ext cx="457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28</xdr:row>
      <xdr:rowOff>76200</xdr:rowOff>
    </xdr:from>
    <xdr:to>
      <xdr:col>10</xdr:col>
      <xdr:colOff>171450</xdr:colOff>
      <xdr:row>28</xdr:row>
      <xdr:rowOff>76200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28</xdr:row>
      <xdr:rowOff>76200</xdr:rowOff>
    </xdr:from>
    <xdr:to>
      <xdr:col>10</xdr:col>
      <xdr:colOff>171450</xdr:colOff>
      <xdr:row>28</xdr:row>
      <xdr:rowOff>76200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28</xdr:row>
      <xdr:rowOff>76200</xdr:rowOff>
    </xdr:from>
    <xdr:to>
      <xdr:col>10</xdr:col>
      <xdr:colOff>171450</xdr:colOff>
      <xdr:row>28</xdr:row>
      <xdr:rowOff>76200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44</xdr:row>
      <xdr:rowOff>76200</xdr:rowOff>
    </xdr:from>
    <xdr:to>
      <xdr:col>10</xdr:col>
      <xdr:colOff>171450</xdr:colOff>
      <xdr:row>44</xdr:row>
      <xdr:rowOff>76200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3086100" y="5219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28</xdr:row>
      <xdr:rowOff>76200</xdr:rowOff>
    </xdr:from>
    <xdr:to>
      <xdr:col>10</xdr:col>
      <xdr:colOff>171450</xdr:colOff>
      <xdr:row>28</xdr:row>
      <xdr:rowOff>76200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28</xdr:row>
      <xdr:rowOff>76200</xdr:rowOff>
    </xdr:from>
    <xdr:to>
      <xdr:col>10</xdr:col>
      <xdr:colOff>171450</xdr:colOff>
      <xdr:row>28</xdr:row>
      <xdr:rowOff>76200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38100</xdr:colOff>
      <xdr:row>28</xdr:row>
      <xdr:rowOff>76200</xdr:rowOff>
    </xdr:from>
    <xdr:to>
      <xdr:col>10</xdr:col>
      <xdr:colOff>171450</xdr:colOff>
      <xdr:row>28</xdr:row>
      <xdr:rowOff>76200</xdr:rowOff>
    </xdr:to>
    <xdr:sp macro="" textlink="">
      <xdr:nvSpPr>
        <xdr:cNvPr id="11" name="Line 1"/>
        <xdr:cNvSpPr>
          <a:spLocks noChangeShapeType="1"/>
        </xdr:cNvSpPr>
      </xdr:nvSpPr>
      <xdr:spPr bwMode="auto">
        <a:xfrm>
          <a:off x="3086100" y="21717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25"/>
  <sheetViews>
    <sheetView topLeftCell="A7" zoomScale="85" zoomScaleNormal="85" workbookViewId="0">
      <selection activeCell="AD30" sqref="AD30"/>
    </sheetView>
  </sheetViews>
  <sheetFormatPr defaultRowHeight="12.75" x14ac:dyDescent="0.2"/>
  <cols>
    <col min="1" max="1" width="11.71093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0" width="4.7109375" customWidth="1"/>
  </cols>
  <sheetData>
    <row r="1" spans="1:21" ht="18" x14ac:dyDescent="0.2">
      <c r="A1" s="25"/>
      <c r="B1" s="3"/>
      <c r="C1" s="3"/>
      <c r="D1" s="3"/>
      <c r="E1" s="155" t="s">
        <v>39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21" customHeight="1" x14ac:dyDescent="0.25">
      <c r="A3" s="156" t="s">
        <v>71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5">
      <c r="A4" s="26" t="s">
        <v>30</v>
      </c>
      <c r="B4" s="159" t="s">
        <v>32</v>
      </c>
      <c r="C4" s="160"/>
      <c r="D4" s="160"/>
      <c r="E4" s="160"/>
      <c r="F4" s="160"/>
      <c r="G4" s="160"/>
      <c r="H4" s="160"/>
      <c r="I4" s="161"/>
      <c r="J4" s="151" t="s">
        <v>27</v>
      </c>
      <c r="K4" s="152"/>
      <c r="L4" s="151" t="s">
        <v>28</v>
      </c>
      <c r="M4" s="152"/>
      <c r="N4" s="151" t="s">
        <v>33</v>
      </c>
      <c r="O4" s="152"/>
      <c r="P4" s="151" t="s">
        <v>34</v>
      </c>
      <c r="Q4" s="152"/>
      <c r="R4" s="151" t="s">
        <v>31</v>
      </c>
      <c r="S4" s="152"/>
      <c r="T4" s="27" t="s">
        <v>29</v>
      </c>
      <c r="U4" s="8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47">
        <v>148</v>
      </c>
      <c r="K5" s="148"/>
      <c r="L5" s="149">
        <v>0</v>
      </c>
      <c r="M5" s="150"/>
      <c r="N5" s="149">
        <v>0</v>
      </c>
      <c r="O5" s="150"/>
      <c r="P5" s="149">
        <v>0</v>
      </c>
      <c r="Q5" s="150"/>
      <c r="R5" s="147">
        <v>148</v>
      </c>
      <c r="S5" s="148"/>
      <c r="T5" s="144">
        <f>(J5+0.5*L5+0.3*N5+0.5*P5)/R5*100</f>
        <v>100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47">
        <v>57</v>
      </c>
      <c r="K6" s="148"/>
      <c r="L6" s="149">
        <v>0</v>
      </c>
      <c r="M6" s="150"/>
      <c r="N6" s="149">
        <v>0</v>
      </c>
      <c r="O6" s="150"/>
      <c r="P6" s="149">
        <v>1</v>
      </c>
      <c r="Q6" s="150"/>
      <c r="R6" s="147">
        <v>58</v>
      </c>
      <c r="S6" s="148"/>
      <c r="T6" s="144">
        <f t="shared" ref="T6:T11" si="0">(J6+0.5*L6+0.3*N6+0.5*P6)/R6*100</f>
        <v>99.137931034482762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47">
        <v>26</v>
      </c>
      <c r="K7" s="148"/>
      <c r="L7" s="149">
        <v>0</v>
      </c>
      <c r="M7" s="150"/>
      <c r="N7" s="149">
        <v>0</v>
      </c>
      <c r="O7" s="150"/>
      <c r="P7" s="149">
        <v>0</v>
      </c>
      <c r="Q7" s="150"/>
      <c r="R7" s="147">
        <v>26</v>
      </c>
      <c r="S7" s="148"/>
      <c r="T7" s="144">
        <f t="shared" si="0"/>
        <v>100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47">
        <v>5</v>
      </c>
      <c r="K8" s="148"/>
      <c r="L8" s="149">
        <v>0</v>
      </c>
      <c r="M8" s="150"/>
      <c r="N8" s="149">
        <v>0</v>
      </c>
      <c r="O8" s="150"/>
      <c r="P8" s="149">
        <v>0</v>
      </c>
      <c r="Q8" s="150"/>
      <c r="R8" s="147">
        <v>5</v>
      </c>
      <c r="S8" s="148"/>
      <c r="T8" s="144">
        <f>(J8+0.5*L8+0.3*N8+0.5*P8)/R8*100</f>
        <v>100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47">
        <v>26</v>
      </c>
      <c r="K9" s="148"/>
      <c r="L9" s="149">
        <v>0</v>
      </c>
      <c r="M9" s="150"/>
      <c r="N9" s="149">
        <v>0</v>
      </c>
      <c r="O9" s="150"/>
      <c r="P9" s="149">
        <v>0</v>
      </c>
      <c r="Q9" s="150"/>
      <c r="R9" s="147">
        <v>26</v>
      </c>
      <c r="S9" s="148"/>
      <c r="T9" s="144">
        <f t="shared" si="0"/>
        <v>100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47">
        <v>75</v>
      </c>
      <c r="K10" s="148"/>
      <c r="L10" s="149">
        <v>0</v>
      </c>
      <c r="M10" s="150"/>
      <c r="N10" s="149">
        <v>0</v>
      </c>
      <c r="O10" s="150"/>
      <c r="P10" s="149">
        <v>0</v>
      </c>
      <c r="Q10" s="150"/>
      <c r="R10" s="147">
        <v>75</v>
      </c>
      <c r="S10" s="148"/>
      <c r="T10" s="144">
        <f t="shared" si="0"/>
        <v>100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47">
        <v>2</v>
      </c>
      <c r="K11" s="148"/>
      <c r="L11" s="149">
        <v>0</v>
      </c>
      <c r="M11" s="150"/>
      <c r="N11" s="149">
        <v>0</v>
      </c>
      <c r="O11" s="150"/>
      <c r="P11" s="149">
        <v>1</v>
      </c>
      <c r="Q11" s="150"/>
      <c r="R11" s="147">
        <v>3</v>
      </c>
      <c r="S11" s="148"/>
      <c r="T11" s="144">
        <f t="shared" si="0"/>
        <v>83.333333333333343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47">
        <v>0</v>
      </c>
      <c r="K12" s="148"/>
      <c r="L12" s="149">
        <v>0</v>
      </c>
      <c r="M12" s="150"/>
      <c r="N12" s="149">
        <v>0</v>
      </c>
      <c r="O12" s="150"/>
      <c r="P12" s="149">
        <v>0</v>
      </c>
      <c r="Q12" s="150"/>
      <c r="R12" s="147">
        <v>0</v>
      </c>
      <c r="S12" s="148"/>
      <c r="T12" s="144" t="e">
        <f t="shared" ref="T12" si="1">(J12+0.5*L12+0.3*N12+0.5*P12)/R12*100</f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47">
        <v>0</v>
      </c>
      <c r="K13" s="148"/>
      <c r="L13" s="149">
        <v>0</v>
      </c>
      <c r="M13" s="150"/>
      <c r="N13" s="149">
        <v>0</v>
      </c>
      <c r="O13" s="150"/>
      <c r="P13" s="149">
        <v>0</v>
      </c>
      <c r="Q13" s="150"/>
      <c r="R13" s="147">
        <v>0</v>
      </c>
      <c r="S13" s="148"/>
      <c r="T13" s="144" t="e">
        <f t="shared" ref="T13:T24" si="2">(J13+0.5*L13+0.3*N13+0.5*P13)/R13*100</f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47">
        <v>0</v>
      </c>
      <c r="K14" s="148"/>
      <c r="L14" s="149">
        <v>0</v>
      </c>
      <c r="M14" s="150"/>
      <c r="N14" s="149">
        <v>0</v>
      </c>
      <c r="O14" s="150"/>
      <c r="P14" s="149">
        <v>0</v>
      </c>
      <c r="Q14" s="150"/>
      <c r="R14" s="147">
        <v>0</v>
      </c>
      <c r="S14" s="148"/>
      <c r="T14" s="144" t="e">
        <f t="shared" si="2"/>
        <v>#DIV/0!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47">
        <v>5</v>
      </c>
      <c r="K15" s="148"/>
      <c r="L15" s="149">
        <v>0</v>
      </c>
      <c r="M15" s="150"/>
      <c r="N15" s="149">
        <v>0</v>
      </c>
      <c r="O15" s="150"/>
      <c r="P15" s="149">
        <v>0</v>
      </c>
      <c r="Q15" s="150"/>
      <c r="R15" s="147">
        <v>5</v>
      </c>
      <c r="S15" s="148"/>
      <c r="T15" s="144">
        <f t="shared" si="2"/>
        <v>100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47">
        <v>0</v>
      </c>
      <c r="K16" s="148"/>
      <c r="L16" s="149">
        <v>0</v>
      </c>
      <c r="M16" s="150"/>
      <c r="N16" s="149">
        <v>0</v>
      </c>
      <c r="O16" s="150"/>
      <c r="P16" s="149">
        <v>0</v>
      </c>
      <c r="Q16" s="150"/>
      <c r="R16" s="147">
        <v>0</v>
      </c>
      <c r="S16" s="148"/>
      <c r="T16" s="144" t="e">
        <f t="shared" si="2"/>
        <v>#DIV/0!</v>
      </c>
      <c r="U16" s="145"/>
    </row>
    <row r="17" spans="1:23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47">
        <v>17</v>
      </c>
      <c r="K17" s="148"/>
      <c r="L17" s="149">
        <v>1</v>
      </c>
      <c r="M17" s="150"/>
      <c r="N17" s="149">
        <v>0</v>
      </c>
      <c r="O17" s="150"/>
      <c r="P17" s="149">
        <v>0</v>
      </c>
      <c r="Q17" s="150"/>
      <c r="R17" s="147">
        <v>18</v>
      </c>
      <c r="S17" s="148"/>
      <c r="T17" s="144">
        <f t="shared" si="2"/>
        <v>97.222222222222214</v>
      </c>
      <c r="U17" s="145"/>
    </row>
    <row r="18" spans="1:23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47">
        <v>1</v>
      </c>
      <c r="K18" s="148"/>
      <c r="L18" s="149">
        <v>0</v>
      </c>
      <c r="M18" s="150"/>
      <c r="N18" s="149">
        <v>0</v>
      </c>
      <c r="O18" s="150"/>
      <c r="P18" s="149">
        <v>0</v>
      </c>
      <c r="Q18" s="150"/>
      <c r="R18" s="147">
        <v>1</v>
      </c>
      <c r="S18" s="148"/>
      <c r="T18" s="144">
        <f t="shared" si="2"/>
        <v>100</v>
      </c>
      <c r="U18" s="145"/>
    </row>
    <row r="19" spans="1:23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47">
        <v>0</v>
      </c>
      <c r="K19" s="148"/>
      <c r="L19" s="149">
        <v>0</v>
      </c>
      <c r="M19" s="150"/>
      <c r="N19" s="149">
        <v>0</v>
      </c>
      <c r="O19" s="150"/>
      <c r="P19" s="149">
        <v>0</v>
      </c>
      <c r="Q19" s="150"/>
      <c r="R19" s="147">
        <v>0</v>
      </c>
      <c r="S19" s="148"/>
      <c r="T19" s="144" t="e">
        <f t="shared" si="2"/>
        <v>#DIV/0!</v>
      </c>
      <c r="U19" s="145"/>
    </row>
    <row r="20" spans="1:23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47">
        <v>3</v>
      </c>
      <c r="K20" s="148"/>
      <c r="L20" s="149">
        <v>0</v>
      </c>
      <c r="M20" s="150"/>
      <c r="N20" s="149">
        <v>0</v>
      </c>
      <c r="O20" s="150"/>
      <c r="P20" s="149">
        <v>0</v>
      </c>
      <c r="Q20" s="150"/>
      <c r="R20" s="147">
        <v>3</v>
      </c>
      <c r="S20" s="148"/>
      <c r="T20" s="144">
        <f t="shared" si="2"/>
        <v>100</v>
      </c>
      <c r="U20" s="145"/>
    </row>
    <row r="21" spans="1:23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47">
        <v>0</v>
      </c>
      <c r="K21" s="148"/>
      <c r="L21" s="149">
        <v>0</v>
      </c>
      <c r="M21" s="150"/>
      <c r="N21" s="149">
        <v>0</v>
      </c>
      <c r="O21" s="150"/>
      <c r="P21" s="149">
        <v>0</v>
      </c>
      <c r="Q21" s="150"/>
      <c r="R21" s="147">
        <v>0</v>
      </c>
      <c r="S21" s="148"/>
      <c r="T21" s="144" t="e">
        <f t="shared" si="2"/>
        <v>#DIV/0!</v>
      </c>
      <c r="U21" s="145"/>
    </row>
    <row r="22" spans="1:23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47">
        <v>0</v>
      </c>
      <c r="K22" s="148"/>
      <c r="L22" s="149">
        <v>0</v>
      </c>
      <c r="M22" s="150"/>
      <c r="N22" s="149">
        <v>0</v>
      </c>
      <c r="O22" s="150"/>
      <c r="P22" s="149">
        <v>0</v>
      </c>
      <c r="Q22" s="150"/>
      <c r="R22" s="147">
        <v>0</v>
      </c>
      <c r="S22" s="148"/>
      <c r="T22" s="144" t="e">
        <f t="shared" si="2"/>
        <v>#DIV/0!</v>
      </c>
      <c r="U22" s="145"/>
    </row>
    <row r="23" spans="1:23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47">
        <v>0</v>
      </c>
      <c r="K23" s="148"/>
      <c r="L23" s="149">
        <v>0</v>
      </c>
      <c r="M23" s="150"/>
      <c r="N23" s="149">
        <v>0</v>
      </c>
      <c r="O23" s="150"/>
      <c r="P23" s="149">
        <v>0</v>
      </c>
      <c r="Q23" s="150"/>
      <c r="R23" s="147">
        <v>0</v>
      </c>
      <c r="S23" s="148"/>
      <c r="T23" s="144" t="e">
        <f t="shared" si="2"/>
        <v>#DIV/0!</v>
      </c>
      <c r="U23" s="145"/>
    </row>
    <row r="24" spans="1:23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47">
        <v>0</v>
      </c>
      <c r="K24" s="148"/>
      <c r="L24" s="149">
        <v>0</v>
      </c>
      <c r="M24" s="150"/>
      <c r="N24" s="149">
        <v>0</v>
      </c>
      <c r="O24" s="150"/>
      <c r="P24" s="149">
        <v>0</v>
      </c>
      <c r="Q24" s="150"/>
      <c r="R24" s="147">
        <v>0</v>
      </c>
      <c r="S24" s="148"/>
      <c r="T24" s="144" t="e">
        <f t="shared" si="2"/>
        <v>#DIV/0!</v>
      </c>
      <c r="U24" s="145"/>
    </row>
    <row r="25" spans="1:23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47">
        <v>2</v>
      </c>
      <c r="K25" s="148"/>
      <c r="L25" s="149">
        <v>0</v>
      </c>
      <c r="M25" s="150"/>
      <c r="N25" s="149">
        <v>0</v>
      </c>
      <c r="O25" s="150"/>
      <c r="P25" s="149">
        <v>0</v>
      </c>
      <c r="Q25" s="150"/>
      <c r="R25" s="147">
        <v>2</v>
      </c>
      <c r="S25" s="148"/>
      <c r="T25" s="144">
        <f t="shared" ref="T25:T27" si="3">(J25+0.5*L25+0.3*N25+0.5*P25)/R25*100</f>
        <v>100</v>
      </c>
      <c r="U25" s="145"/>
    </row>
    <row r="26" spans="1:23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47">
        <v>0</v>
      </c>
      <c r="K26" s="148"/>
      <c r="L26" s="149">
        <v>0</v>
      </c>
      <c r="M26" s="150"/>
      <c r="N26" s="149">
        <v>0</v>
      </c>
      <c r="O26" s="150"/>
      <c r="P26" s="149">
        <v>0</v>
      </c>
      <c r="Q26" s="150"/>
      <c r="R26" s="147">
        <v>0</v>
      </c>
      <c r="S26" s="148"/>
      <c r="T26" s="144" t="e">
        <f t="shared" si="3"/>
        <v>#DIV/0!</v>
      </c>
      <c r="U26" s="145"/>
    </row>
    <row r="27" spans="1:23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47">
        <v>0</v>
      </c>
      <c r="K27" s="148"/>
      <c r="L27" s="149">
        <v>0</v>
      </c>
      <c r="M27" s="150"/>
      <c r="N27" s="149">
        <v>0</v>
      </c>
      <c r="O27" s="150"/>
      <c r="P27" s="149">
        <v>0</v>
      </c>
      <c r="Q27" s="150"/>
      <c r="R27" s="147">
        <v>0</v>
      </c>
      <c r="S27" s="148"/>
      <c r="T27" s="144" t="e">
        <f t="shared" si="3"/>
        <v>#DIV/0!</v>
      </c>
      <c r="U27" s="145"/>
    </row>
    <row r="28" spans="1:23" ht="21.95" customHeight="1" x14ac:dyDescent="0.2">
      <c r="A28" s="133"/>
      <c r="B28" s="168" t="s">
        <v>44</v>
      </c>
      <c r="C28" s="169"/>
      <c r="D28" s="169"/>
      <c r="E28" s="169"/>
      <c r="F28" s="169"/>
      <c r="G28" s="169"/>
      <c r="H28" s="169"/>
      <c r="I28" s="170"/>
      <c r="J28" s="171">
        <f>SUM(J5:K27)</f>
        <v>367</v>
      </c>
      <c r="K28" s="172"/>
      <c r="L28" s="173">
        <f>SUM(L5:M27)</f>
        <v>1</v>
      </c>
      <c r="M28" s="174"/>
      <c r="N28" s="173">
        <f>SUM(N5:O27)</f>
        <v>0</v>
      </c>
      <c r="O28" s="174"/>
      <c r="P28" s="173">
        <f>SUM(P5:Q27)</f>
        <v>2</v>
      </c>
      <c r="Q28" s="174"/>
      <c r="R28" s="173">
        <f>SUM(R5:S27)</f>
        <v>370</v>
      </c>
      <c r="S28" s="174"/>
      <c r="T28" s="144">
        <f>(J28+0.5*L28+0.3*N28+0.5*P28)/R28*100</f>
        <v>99.594594594594597</v>
      </c>
      <c r="U28" s="145"/>
      <c r="V28" s="1"/>
      <c r="W28" s="1"/>
    </row>
    <row r="29" spans="1:23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3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3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3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1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3.5" customHeight="1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ht="13.5" customHeight="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8">
    <mergeCell ref="T26:U26"/>
    <mergeCell ref="M41:U45"/>
    <mergeCell ref="B28:I28"/>
    <mergeCell ref="J28:K28"/>
    <mergeCell ref="L28:M28"/>
    <mergeCell ref="N28:O28"/>
    <mergeCell ref="P28:Q28"/>
    <mergeCell ref="R28:S28"/>
    <mergeCell ref="T28:U28"/>
    <mergeCell ref="B26:I26"/>
    <mergeCell ref="R27:S27"/>
    <mergeCell ref="R14:S14"/>
    <mergeCell ref="L23:M23"/>
    <mergeCell ref="N23:O23"/>
    <mergeCell ref="P23:Q23"/>
    <mergeCell ref="L17:M17"/>
    <mergeCell ref="N17:O17"/>
    <mergeCell ref="P17:Q17"/>
    <mergeCell ref="R17:S17"/>
    <mergeCell ref="J26:K26"/>
    <mergeCell ref="L26:M26"/>
    <mergeCell ref="N26:O26"/>
    <mergeCell ref="P26:Q26"/>
    <mergeCell ref="R26:S26"/>
    <mergeCell ref="R23:S23"/>
    <mergeCell ref="J16:K16"/>
    <mergeCell ref="L16:M16"/>
    <mergeCell ref="N16:O16"/>
    <mergeCell ref="P16:Q16"/>
    <mergeCell ref="R16:S16"/>
    <mergeCell ref="R18:S18"/>
    <mergeCell ref="R20:S20"/>
    <mergeCell ref="B13:I13"/>
    <mergeCell ref="L13:M13"/>
    <mergeCell ref="N13:O13"/>
    <mergeCell ref="P13:Q13"/>
    <mergeCell ref="T13:U13"/>
    <mergeCell ref="J13:K13"/>
    <mergeCell ref="B9:I9"/>
    <mergeCell ref="J9:K9"/>
    <mergeCell ref="J10:K10"/>
    <mergeCell ref="B10:I10"/>
    <mergeCell ref="R13:S13"/>
    <mergeCell ref="R12:S12"/>
    <mergeCell ref="T12:U12"/>
    <mergeCell ref="P11:Q11"/>
    <mergeCell ref="T8:U8"/>
    <mergeCell ref="T10:U10"/>
    <mergeCell ref="L10:M10"/>
    <mergeCell ref="L9:M9"/>
    <mergeCell ref="N9:O9"/>
    <mergeCell ref="P9:Q9"/>
    <mergeCell ref="R9:S9"/>
    <mergeCell ref="B8:I8"/>
    <mergeCell ref="J8:K8"/>
    <mergeCell ref="L8:M8"/>
    <mergeCell ref="L7:M7"/>
    <mergeCell ref="N7:O7"/>
    <mergeCell ref="R48:U48"/>
    <mergeCell ref="E1:S1"/>
    <mergeCell ref="A3:U3"/>
    <mergeCell ref="B4:I4"/>
    <mergeCell ref="L4:M4"/>
    <mergeCell ref="N4:O4"/>
    <mergeCell ref="P4:Q4"/>
    <mergeCell ref="R4:S4"/>
    <mergeCell ref="T5:U5"/>
    <mergeCell ref="B6:I6"/>
    <mergeCell ref="J6:K6"/>
    <mergeCell ref="L6:M6"/>
    <mergeCell ref="N6:O6"/>
    <mergeCell ref="P6:Q6"/>
    <mergeCell ref="R6:S6"/>
    <mergeCell ref="T6:U6"/>
    <mergeCell ref="T11:U11"/>
    <mergeCell ref="R11:S11"/>
    <mergeCell ref="B11:I11"/>
    <mergeCell ref="J11:K11"/>
    <mergeCell ref="L11:M11"/>
    <mergeCell ref="N11:O11"/>
    <mergeCell ref="J4:K4"/>
    <mergeCell ref="B12:I12"/>
    <mergeCell ref="J12:K12"/>
    <mergeCell ref="L12:M12"/>
    <mergeCell ref="N12:O12"/>
    <mergeCell ref="P12:Q12"/>
    <mergeCell ref="R5:S5"/>
    <mergeCell ref="R8:S8"/>
    <mergeCell ref="T9:U9"/>
    <mergeCell ref="N8:O8"/>
    <mergeCell ref="N10:O10"/>
    <mergeCell ref="P10:Q10"/>
    <mergeCell ref="R10:S10"/>
    <mergeCell ref="T7:U7"/>
    <mergeCell ref="P5:Q5"/>
    <mergeCell ref="P7:Q7"/>
    <mergeCell ref="R7:S7"/>
    <mergeCell ref="P8:Q8"/>
    <mergeCell ref="B5:I5"/>
    <mergeCell ref="J5:K5"/>
    <mergeCell ref="L5:M5"/>
    <mergeCell ref="N5:O5"/>
    <mergeCell ref="B7:I7"/>
    <mergeCell ref="J7:K7"/>
    <mergeCell ref="T14:U14"/>
    <mergeCell ref="B22:I22"/>
    <mergeCell ref="J22:K22"/>
    <mergeCell ref="L22:M22"/>
    <mergeCell ref="N22:O22"/>
    <mergeCell ref="P22:Q22"/>
    <mergeCell ref="R22:S22"/>
    <mergeCell ref="T22:U22"/>
    <mergeCell ref="B15:I15"/>
    <mergeCell ref="J15:K15"/>
    <mergeCell ref="L15:M15"/>
    <mergeCell ref="N15:O15"/>
    <mergeCell ref="P15:Q15"/>
    <mergeCell ref="R15:S15"/>
    <mergeCell ref="T15:U15"/>
    <mergeCell ref="B16:I16"/>
    <mergeCell ref="B14:I14"/>
    <mergeCell ref="J14:K14"/>
    <mergeCell ref="L14:M14"/>
    <mergeCell ref="N14:O14"/>
    <mergeCell ref="P14:Q14"/>
    <mergeCell ref="T16:U16"/>
    <mergeCell ref="B17:I17"/>
    <mergeCell ref="J17:K17"/>
    <mergeCell ref="T17:U17"/>
    <mergeCell ref="T27:U27"/>
    <mergeCell ref="B27:I27"/>
    <mergeCell ref="J27:K27"/>
    <mergeCell ref="L27:M27"/>
    <mergeCell ref="N27:O27"/>
    <mergeCell ref="P27:Q27"/>
    <mergeCell ref="T23:U23"/>
    <mergeCell ref="B24:I24"/>
    <mergeCell ref="J24:K24"/>
    <mergeCell ref="L24:M24"/>
    <mergeCell ref="N24:O24"/>
    <mergeCell ref="P24:Q24"/>
    <mergeCell ref="R24:S24"/>
    <mergeCell ref="T24:U24"/>
    <mergeCell ref="B23:I23"/>
    <mergeCell ref="J23:K23"/>
    <mergeCell ref="B25:I25"/>
    <mergeCell ref="J25:K25"/>
    <mergeCell ref="L25:M25"/>
    <mergeCell ref="N25:O25"/>
    <mergeCell ref="P25:Q25"/>
    <mergeCell ref="R25:S25"/>
    <mergeCell ref="T25:U25"/>
    <mergeCell ref="T18:U18"/>
    <mergeCell ref="B19:I19"/>
    <mergeCell ref="J19:K19"/>
    <mergeCell ref="L19:M19"/>
    <mergeCell ref="N19:O19"/>
    <mergeCell ref="P19:Q19"/>
    <mergeCell ref="R19:S19"/>
    <mergeCell ref="T19:U19"/>
    <mergeCell ref="B18:I18"/>
    <mergeCell ref="J18:K18"/>
    <mergeCell ref="L18:M18"/>
    <mergeCell ref="N18:O18"/>
    <mergeCell ref="P18:Q18"/>
    <mergeCell ref="T20:U20"/>
    <mergeCell ref="B21:I21"/>
    <mergeCell ref="J21:K21"/>
    <mergeCell ref="L21:M21"/>
    <mergeCell ref="N21:O21"/>
    <mergeCell ref="P21:Q21"/>
    <mergeCell ref="R21:S21"/>
    <mergeCell ref="T21:U21"/>
    <mergeCell ref="B20:I20"/>
    <mergeCell ref="J20:K20"/>
    <mergeCell ref="L20:M20"/>
    <mergeCell ref="N20:O20"/>
    <mergeCell ref="P20:Q20"/>
  </mergeCells>
  <printOptions horizontalCentered="1" verticalCentered="1"/>
  <pageMargins left="0.18" right="0.13" top="0.31" bottom="0.56000000000000005" header="0.24" footer="0.47"/>
  <pageSetup paperSize="9" scale="96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4"/>
  <sheetViews>
    <sheetView topLeftCell="A21" workbookViewId="0">
      <selection activeCell="B5" sqref="B5:I27"/>
    </sheetView>
  </sheetViews>
  <sheetFormatPr defaultRowHeight="15" x14ac:dyDescent="0.25"/>
  <cols>
    <col min="1" max="1" width="5.85546875" style="65" customWidth="1"/>
    <col min="2" max="2" width="11.42578125" style="65" customWidth="1"/>
    <col min="3" max="5" width="4.7109375" style="65" customWidth="1"/>
    <col min="6" max="6" width="4.85546875" style="65" customWidth="1"/>
    <col min="7" max="8" width="4.7109375" style="65" customWidth="1"/>
    <col min="9" max="9" width="3.140625" style="65" customWidth="1"/>
    <col min="10" max="11" width="4.7109375" style="65" customWidth="1"/>
    <col min="12" max="12" width="5.140625" style="65" customWidth="1"/>
    <col min="13" max="19" width="4.7109375" style="65" customWidth="1"/>
    <col min="20" max="20" width="6.42578125" style="65" customWidth="1"/>
    <col min="21" max="21" width="4.5703125" style="65" customWidth="1"/>
    <col min="22" max="50" width="4.7109375" style="65" customWidth="1"/>
    <col min="51" max="16384" width="9.140625" style="65"/>
  </cols>
  <sheetData>
    <row r="1" spans="1:21" ht="18" x14ac:dyDescent="0.25">
      <c r="A1" s="119"/>
      <c r="B1" s="118"/>
      <c r="C1" s="118"/>
      <c r="D1" s="118"/>
      <c r="E1" s="217" t="s">
        <v>39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118"/>
      <c r="U1" s="117"/>
    </row>
    <row r="2" spans="1:21" ht="15.75" x14ac:dyDescent="0.25">
      <c r="A2" s="116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4"/>
    </row>
    <row r="3" spans="1:21" ht="15.75" x14ac:dyDescent="0.25">
      <c r="A3" s="202" t="s">
        <v>80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4"/>
    </row>
    <row r="4" spans="1:21" customFormat="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22" t="s">
        <v>27</v>
      </c>
      <c r="K4" s="123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customFormat="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21" customFormat="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>(J6+0.5*L6+0.3*N6+0.5*P6)/R6*100</f>
        <v>#DIV/0!</v>
      </c>
      <c r="U6" s="145"/>
    </row>
    <row r="7" spans="1:21" customFormat="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>(J7+0.5*L7+0.3*N7+0.5*P7)/R7*100</f>
        <v>#DIV/0!</v>
      </c>
      <c r="U7" s="145"/>
    </row>
    <row r="8" spans="1:21" customFormat="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 t="shared" ref="T8:T9" si="0">(J8+0.5*L8+0.3*N8+0.5*P8)/R8*100</f>
        <v>#DIV/0!</v>
      </c>
      <c r="U8" s="145"/>
    </row>
    <row r="9" spans="1:21" customFormat="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 t="shared" si="0"/>
        <v>#DIV/0!</v>
      </c>
      <c r="U9" s="145"/>
    </row>
    <row r="10" spans="1:21" customFormat="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>(J10+0.5*L10+0.3*N10+0.5*P10)/R10*100</f>
        <v>#DIV/0!</v>
      </c>
      <c r="U10" s="145"/>
    </row>
    <row r="11" spans="1:21" customFormat="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>(J11+0.5*L11+0.3*N11+0.5*P11)/R11*100</f>
        <v>#DIV/0!</v>
      </c>
      <c r="U11" s="145"/>
    </row>
    <row r="12" spans="1:21" customFormat="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>(J12+0.5*L12+0.3*N12+0.5*P12)/R12*100</f>
        <v>#DIV/0!</v>
      </c>
      <c r="U12" s="145"/>
    </row>
    <row r="13" spans="1:21" customFormat="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ref="T13:T25" si="1">(J13+0.5*L13+0.3*N13+0.5*P13)/R13*100</f>
        <v>#DIV/0!</v>
      </c>
      <c r="U13" s="145"/>
    </row>
    <row r="14" spans="1:21" customFormat="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ref="T14:T24" si="2">(J14+0.5*L14+0.3*N14+0.5*P14)/R14*100</f>
        <v>#DIV/0!</v>
      </c>
      <c r="U14" s="145"/>
    </row>
    <row r="15" spans="1:21" customFormat="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2"/>
        <v>#DIV/0!</v>
      </c>
      <c r="U15" s="145"/>
    </row>
    <row r="16" spans="1:21" customFormat="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2"/>
        <v>#DIV/0!</v>
      </c>
      <c r="U16" s="145"/>
    </row>
    <row r="17" spans="1:21" customFormat="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2"/>
        <v>#DIV/0!</v>
      </c>
      <c r="U17" s="145"/>
    </row>
    <row r="18" spans="1:21" customFormat="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2"/>
        <v>#DIV/0!</v>
      </c>
      <c r="U18" s="145"/>
    </row>
    <row r="19" spans="1:21" customFormat="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2"/>
        <v>#DIV/0!</v>
      </c>
      <c r="U19" s="145"/>
    </row>
    <row r="20" spans="1:21" customFormat="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2"/>
        <v>#DIV/0!</v>
      </c>
      <c r="U20" s="145"/>
    </row>
    <row r="21" spans="1:21" customFormat="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2"/>
        <v>#DIV/0!</v>
      </c>
      <c r="U21" s="145"/>
    </row>
    <row r="22" spans="1:21" customFormat="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2"/>
        <v>#DIV/0!</v>
      </c>
      <c r="U22" s="145"/>
    </row>
    <row r="23" spans="1:21" customFormat="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2"/>
        <v>#DIV/0!</v>
      </c>
      <c r="U23" s="145"/>
    </row>
    <row r="24" spans="1:21" customFormat="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2"/>
        <v>#DIV/0!</v>
      </c>
      <c r="U24" s="145"/>
    </row>
    <row r="25" spans="1:21" customFormat="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si="1"/>
        <v>#DIV/0!</v>
      </c>
      <c r="U25" s="145"/>
    </row>
    <row r="26" spans="1:21" customFormat="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 t="shared" ref="T26" si="3">(J26+0.5*L26+0.3*N26+0.5*P26)/R26*100</f>
        <v>#DIV/0!</v>
      </c>
      <c r="U26" s="145"/>
    </row>
    <row r="27" spans="1:21" customFormat="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 t="shared" ref="T27" si="4">(J27+0.5*L27+0.3*N27+0.5*P27)/R27*100</f>
        <v>#DIV/0!</v>
      </c>
      <c r="U27" s="145"/>
    </row>
    <row r="28" spans="1:21" customFormat="1" ht="21.95" customHeight="1" x14ac:dyDescent="0.2">
      <c r="A28" s="138"/>
      <c r="B28" s="214" t="s">
        <v>44</v>
      </c>
      <c r="C28" s="215"/>
      <c r="D28" s="215"/>
      <c r="E28" s="215"/>
      <c r="F28" s="215"/>
      <c r="G28" s="215"/>
      <c r="H28" s="215"/>
      <c r="I28" s="216"/>
      <c r="J28" s="196">
        <f>SUM(J5:K27)</f>
        <v>0</v>
      </c>
      <c r="K28" s="197"/>
      <c r="L28" s="196">
        <f>SUM(L5:M27)</f>
        <v>0</v>
      </c>
      <c r="M28" s="197"/>
      <c r="N28" s="196">
        <f>SUM(N5:O27)</f>
        <v>0</v>
      </c>
      <c r="O28" s="197"/>
      <c r="P28" s="196">
        <f>SUM(P5:Q27)</f>
        <v>0</v>
      </c>
      <c r="Q28" s="197"/>
      <c r="R28" s="196">
        <f>SUM(R5:S27)</f>
        <v>0</v>
      </c>
      <c r="S28" s="197"/>
      <c r="T28" s="144" t="e">
        <f>(J28+0.5*L28+0.3*N28+0.5*P28)/R28*100</f>
        <v>#DIV/0!</v>
      </c>
      <c r="U28" s="145"/>
    </row>
    <row r="29" spans="1:21" x14ac:dyDescent="0.25">
      <c r="A29" s="89"/>
      <c r="B29" s="88"/>
      <c r="C29" s="88"/>
      <c r="D29" s="88"/>
      <c r="E29" s="88"/>
      <c r="F29" s="113" t="s">
        <v>35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7"/>
    </row>
    <row r="30" spans="1:21" x14ac:dyDescent="0.25">
      <c r="A30" s="89"/>
      <c r="B30" s="88"/>
      <c r="C30" s="88"/>
      <c r="D30" s="88" t="s">
        <v>16</v>
      </c>
      <c r="E30" s="88" t="s">
        <v>1</v>
      </c>
      <c r="F30" s="88"/>
      <c r="G30" s="88"/>
      <c r="H30" s="88" t="s">
        <v>36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7"/>
    </row>
    <row r="31" spans="1:21" x14ac:dyDescent="0.25">
      <c r="A31" s="89"/>
      <c r="B31" s="88"/>
      <c r="C31" s="88"/>
      <c r="D31" s="88"/>
      <c r="E31" s="88"/>
      <c r="F31" s="113" t="s">
        <v>37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7"/>
    </row>
    <row r="32" spans="1:21" x14ac:dyDescent="0.25">
      <c r="A32" s="89"/>
      <c r="B32" s="88" t="s">
        <v>17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7"/>
    </row>
    <row r="33" spans="1:21" x14ac:dyDescent="0.25">
      <c r="A33" s="89"/>
      <c r="B33" s="88"/>
      <c r="C33" s="88" t="s">
        <v>18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7"/>
    </row>
    <row r="34" spans="1:21" x14ac:dyDescent="0.25">
      <c r="A34" s="89"/>
      <c r="B34" s="88"/>
      <c r="C34" s="88" t="s">
        <v>19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112"/>
      <c r="U34" s="87"/>
    </row>
    <row r="35" spans="1:21" x14ac:dyDescent="0.25">
      <c r="A35" s="89"/>
      <c r="B35" s="88"/>
      <c r="C35" s="88" t="s">
        <v>38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7"/>
    </row>
    <row r="36" spans="1:21" x14ac:dyDescent="0.25">
      <c r="A36" s="89"/>
      <c r="B36" s="88"/>
      <c r="C36" s="88" t="s">
        <v>42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7"/>
    </row>
    <row r="37" spans="1:21" x14ac:dyDescent="0.25">
      <c r="A37" s="80"/>
      <c r="B37" s="79"/>
      <c r="C37" s="79" t="s">
        <v>20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8"/>
    </row>
    <row r="38" spans="1:21" ht="15.75" x14ac:dyDescent="0.3">
      <c r="A38" s="111" t="s">
        <v>21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09"/>
    </row>
    <row r="39" spans="1:21" ht="15.75" x14ac:dyDescent="0.3">
      <c r="A39" s="108" t="s">
        <v>22</v>
      </c>
      <c r="B39" s="104"/>
      <c r="C39" s="108" t="s">
        <v>23</v>
      </c>
      <c r="D39" s="105"/>
      <c r="E39" s="105"/>
      <c r="F39" s="104"/>
      <c r="G39" s="107" t="s">
        <v>24</v>
      </c>
      <c r="H39" s="106"/>
      <c r="I39" s="105"/>
      <c r="J39" s="105"/>
      <c r="K39" s="105"/>
      <c r="L39" s="104"/>
      <c r="M39" s="107" t="s">
        <v>25</v>
      </c>
      <c r="N39" s="105"/>
      <c r="O39" s="105"/>
      <c r="P39" s="105"/>
      <c r="Q39" s="105"/>
      <c r="R39" s="106"/>
      <c r="S39" s="105"/>
      <c r="T39" s="105"/>
      <c r="U39" s="104"/>
    </row>
    <row r="40" spans="1:21" x14ac:dyDescent="0.25">
      <c r="A40" s="91" t="s">
        <v>2</v>
      </c>
      <c r="B40" s="90"/>
      <c r="C40" s="89" t="s">
        <v>3</v>
      </c>
      <c r="D40" s="88"/>
      <c r="E40" s="88"/>
      <c r="F40" s="87"/>
      <c r="G40" s="103" t="s">
        <v>4</v>
      </c>
      <c r="H40" s="102"/>
      <c r="I40" s="101"/>
      <c r="J40" s="101"/>
      <c r="K40" s="101"/>
      <c r="L40" s="100"/>
      <c r="M40" s="208"/>
      <c r="N40" s="209"/>
      <c r="O40" s="209"/>
      <c r="P40" s="209"/>
      <c r="Q40" s="209"/>
      <c r="R40" s="209"/>
      <c r="S40" s="209"/>
      <c r="T40" s="209"/>
      <c r="U40" s="210"/>
    </row>
    <row r="41" spans="1:21" x14ac:dyDescent="0.25">
      <c r="A41" s="91" t="s">
        <v>5</v>
      </c>
      <c r="B41" s="90"/>
      <c r="C41" s="89" t="s">
        <v>26</v>
      </c>
      <c r="D41" s="88"/>
      <c r="E41" s="88"/>
      <c r="F41" s="87"/>
      <c r="G41" s="99" t="s">
        <v>6</v>
      </c>
      <c r="H41" s="98"/>
      <c r="I41" s="97"/>
      <c r="J41" s="97"/>
      <c r="K41" s="97"/>
      <c r="L41" s="96"/>
      <c r="M41" s="208"/>
      <c r="N41" s="209"/>
      <c r="O41" s="209"/>
      <c r="P41" s="209"/>
      <c r="Q41" s="209"/>
      <c r="R41" s="209"/>
      <c r="S41" s="209"/>
      <c r="T41" s="209"/>
      <c r="U41" s="210"/>
    </row>
    <row r="42" spans="1:21" x14ac:dyDescent="0.25">
      <c r="A42" s="91" t="s">
        <v>7</v>
      </c>
      <c r="B42" s="90"/>
      <c r="C42" s="89" t="s">
        <v>8</v>
      </c>
      <c r="D42" s="88"/>
      <c r="E42" s="88"/>
      <c r="F42" s="87"/>
      <c r="G42" s="95" t="s">
        <v>9</v>
      </c>
      <c r="H42" s="94"/>
      <c r="I42" s="93"/>
      <c r="J42" s="93"/>
      <c r="K42" s="93"/>
      <c r="L42" s="92"/>
      <c r="M42" s="208"/>
      <c r="N42" s="209"/>
      <c r="O42" s="209"/>
      <c r="P42" s="209"/>
      <c r="Q42" s="209"/>
      <c r="R42" s="209"/>
      <c r="S42" s="209"/>
      <c r="T42" s="209"/>
      <c r="U42" s="210"/>
    </row>
    <row r="43" spans="1:21" x14ac:dyDescent="0.25">
      <c r="A43" s="91" t="s">
        <v>10</v>
      </c>
      <c r="B43" s="90"/>
      <c r="C43" s="89" t="s">
        <v>11</v>
      </c>
      <c r="D43" s="88"/>
      <c r="E43" s="88"/>
      <c r="F43" s="87"/>
      <c r="G43" s="86" t="s">
        <v>12</v>
      </c>
      <c r="H43" s="85"/>
      <c r="I43" s="84"/>
      <c r="J43" s="84"/>
      <c r="K43" s="84"/>
      <c r="L43" s="83"/>
      <c r="M43" s="208"/>
      <c r="N43" s="209"/>
      <c r="O43" s="209"/>
      <c r="P43" s="209"/>
      <c r="Q43" s="209"/>
      <c r="R43" s="209"/>
      <c r="S43" s="209"/>
      <c r="T43" s="209"/>
      <c r="U43" s="210"/>
    </row>
    <row r="44" spans="1:21" x14ac:dyDescent="0.25">
      <c r="A44" s="82" t="s">
        <v>13</v>
      </c>
      <c r="B44" s="81"/>
      <c r="C44" s="80" t="s">
        <v>14</v>
      </c>
      <c r="D44" s="79"/>
      <c r="E44" s="79"/>
      <c r="F44" s="78"/>
      <c r="G44" s="77" t="s">
        <v>15</v>
      </c>
      <c r="H44" s="76"/>
      <c r="I44" s="75"/>
      <c r="J44" s="75"/>
      <c r="K44" s="75"/>
      <c r="L44" s="74"/>
      <c r="M44" s="211"/>
      <c r="N44" s="212"/>
      <c r="O44" s="212"/>
      <c r="P44" s="212"/>
      <c r="Q44" s="212"/>
      <c r="R44" s="212"/>
      <c r="S44" s="212"/>
      <c r="T44" s="212"/>
      <c r="U44" s="213"/>
    </row>
    <row r="45" spans="1:21" ht="15" customHeight="1" x14ac:dyDescent="0.3">
      <c r="A45" s="7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1"/>
    </row>
    <row r="46" spans="1:21" ht="15" customHeight="1" x14ac:dyDescent="0.3">
      <c r="A46" s="70" t="s">
        <v>41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69"/>
    </row>
    <row r="47" spans="1:21" ht="15" customHeight="1" x14ac:dyDescent="0.3">
      <c r="A47" s="68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206" t="s">
        <v>45</v>
      </c>
      <c r="S47" s="206"/>
      <c r="T47" s="206"/>
      <c r="U47" s="207"/>
    </row>
    <row r="48" spans="1:21" x14ac:dyDescent="0.25">
      <c r="R48" s="66"/>
      <c r="S48" s="66"/>
      <c r="T48" s="66"/>
      <c r="U48" s="66"/>
    </row>
    <row r="49" spans="18:21" x14ac:dyDescent="0.25">
      <c r="R49" s="66"/>
      <c r="S49" s="66"/>
      <c r="T49" s="66"/>
      <c r="U49" s="66"/>
    </row>
    <row r="50" spans="18:21" x14ac:dyDescent="0.25">
      <c r="R50" s="66"/>
      <c r="S50" s="66"/>
      <c r="T50" s="66"/>
      <c r="U50" s="66"/>
    </row>
    <row r="51" spans="18:21" x14ac:dyDescent="0.25">
      <c r="R51" s="66"/>
      <c r="S51" s="66"/>
      <c r="T51" s="66"/>
      <c r="U51" s="66"/>
    </row>
    <row r="52" spans="18:21" x14ac:dyDescent="0.25">
      <c r="R52" s="66"/>
      <c r="S52" s="66"/>
      <c r="T52" s="66"/>
      <c r="U52" s="66"/>
    </row>
    <row r="53" spans="18:21" x14ac:dyDescent="0.25">
      <c r="R53" s="66"/>
      <c r="S53" s="66"/>
      <c r="T53" s="66"/>
      <c r="U53" s="66"/>
    </row>
    <row r="54" spans="18:21" x14ac:dyDescent="0.25">
      <c r="R54" s="66"/>
      <c r="S54" s="66"/>
      <c r="T54" s="66"/>
      <c r="U54" s="66"/>
    </row>
    <row r="55" spans="18:21" x14ac:dyDescent="0.25">
      <c r="R55" s="66"/>
      <c r="S55" s="66"/>
      <c r="T55" s="66"/>
      <c r="U55" s="66"/>
    </row>
    <row r="56" spans="18:21" x14ac:dyDescent="0.25">
      <c r="R56" s="66"/>
      <c r="S56" s="66"/>
      <c r="T56" s="66"/>
      <c r="U56" s="66"/>
    </row>
    <row r="57" spans="18:21" x14ac:dyDescent="0.25">
      <c r="R57" s="66"/>
      <c r="S57" s="66"/>
      <c r="T57" s="66"/>
      <c r="U57" s="66"/>
    </row>
    <row r="58" spans="18:21" x14ac:dyDescent="0.25">
      <c r="R58" s="66"/>
      <c r="S58" s="66"/>
      <c r="T58" s="66"/>
      <c r="U58" s="66"/>
    </row>
    <row r="59" spans="18:21" x14ac:dyDescent="0.25">
      <c r="R59" s="66"/>
      <c r="S59" s="66"/>
      <c r="T59" s="66"/>
      <c r="U59" s="66"/>
    </row>
    <row r="60" spans="18:21" x14ac:dyDescent="0.25">
      <c r="R60" s="66"/>
      <c r="S60" s="66"/>
      <c r="T60" s="66"/>
      <c r="U60" s="66"/>
    </row>
    <row r="61" spans="18:21" ht="15" customHeight="1" x14ac:dyDescent="0.25">
      <c r="R61" s="66"/>
      <c r="S61" s="66"/>
      <c r="T61" s="66"/>
      <c r="U61" s="66"/>
    </row>
    <row r="62" spans="18:21" ht="15" customHeight="1" x14ac:dyDescent="0.25">
      <c r="R62" s="66"/>
      <c r="S62" s="66"/>
      <c r="T62" s="66"/>
      <c r="U62" s="66"/>
    </row>
    <row r="63" spans="18:21" ht="15" customHeight="1" x14ac:dyDescent="0.25">
      <c r="R63" s="66"/>
      <c r="S63" s="66"/>
      <c r="T63" s="66"/>
      <c r="U63" s="66"/>
    </row>
    <row r="64" spans="18:21" x14ac:dyDescent="0.25">
      <c r="R64" s="66"/>
      <c r="S64" s="66"/>
      <c r="T64" s="66"/>
      <c r="U64" s="66"/>
    </row>
    <row r="65" spans="18:21" x14ac:dyDescent="0.25">
      <c r="R65" s="66"/>
      <c r="S65" s="66"/>
      <c r="T65" s="66"/>
      <c r="U65" s="66"/>
    </row>
    <row r="66" spans="18:21" x14ac:dyDescent="0.25">
      <c r="R66" s="66"/>
      <c r="S66" s="66"/>
      <c r="T66" s="66"/>
      <c r="U66" s="66"/>
    </row>
    <row r="67" spans="18:21" x14ac:dyDescent="0.25">
      <c r="R67" s="66"/>
      <c r="S67" s="66"/>
      <c r="T67" s="66"/>
      <c r="U67" s="66"/>
    </row>
    <row r="68" spans="18:21" x14ac:dyDescent="0.25">
      <c r="R68" s="66"/>
      <c r="S68" s="66"/>
      <c r="T68" s="66"/>
      <c r="U68" s="66"/>
    </row>
    <row r="69" spans="18:21" x14ac:dyDescent="0.25">
      <c r="R69" s="66"/>
      <c r="S69" s="66"/>
      <c r="T69" s="66"/>
      <c r="U69" s="66"/>
    </row>
    <row r="70" spans="18:21" x14ac:dyDescent="0.25">
      <c r="R70" s="66"/>
      <c r="S70" s="66"/>
      <c r="T70" s="66"/>
      <c r="U70" s="66"/>
    </row>
    <row r="71" spans="18:21" x14ac:dyDescent="0.25">
      <c r="R71" s="66"/>
      <c r="S71" s="66"/>
      <c r="T71" s="66"/>
      <c r="U71" s="66"/>
    </row>
    <row r="72" spans="18:21" x14ac:dyDescent="0.25">
      <c r="R72" s="66"/>
      <c r="S72" s="66"/>
      <c r="T72" s="66"/>
      <c r="U72" s="66"/>
    </row>
    <row r="73" spans="18:21" x14ac:dyDescent="0.25">
      <c r="R73" s="66"/>
      <c r="S73" s="66"/>
      <c r="T73" s="66"/>
      <c r="U73" s="66"/>
    </row>
    <row r="74" spans="18:21" x14ac:dyDescent="0.25">
      <c r="R74" s="66"/>
      <c r="S74" s="66"/>
      <c r="T74" s="66"/>
      <c r="U74" s="66"/>
    </row>
    <row r="75" spans="18:21" x14ac:dyDescent="0.25">
      <c r="R75" s="66"/>
      <c r="S75" s="66"/>
      <c r="T75" s="66"/>
      <c r="U75" s="66"/>
    </row>
    <row r="76" spans="18:21" x14ac:dyDescent="0.25">
      <c r="R76" s="66"/>
      <c r="S76" s="66"/>
      <c r="T76" s="66"/>
      <c r="U76" s="66"/>
    </row>
    <row r="77" spans="18:21" x14ac:dyDescent="0.25">
      <c r="R77" s="66"/>
      <c r="S77" s="66"/>
      <c r="T77" s="66"/>
      <c r="U77" s="66"/>
    </row>
    <row r="78" spans="18:21" x14ac:dyDescent="0.25">
      <c r="R78" s="66"/>
      <c r="S78" s="66"/>
      <c r="T78" s="66"/>
      <c r="U78" s="66"/>
    </row>
    <row r="79" spans="18:21" x14ac:dyDescent="0.25">
      <c r="R79" s="66"/>
      <c r="S79" s="66"/>
      <c r="T79" s="66"/>
      <c r="U79" s="66"/>
    </row>
    <row r="80" spans="18:21" x14ac:dyDescent="0.25">
      <c r="R80" s="66"/>
      <c r="S80" s="66"/>
      <c r="T80" s="66"/>
      <c r="U80" s="66"/>
    </row>
    <row r="81" spans="18:21" x14ac:dyDescent="0.25">
      <c r="R81" s="66"/>
      <c r="S81" s="66"/>
      <c r="T81" s="66"/>
      <c r="U81" s="66"/>
    </row>
    <row r="82" spans="18:21" x14ac:dyDescent="0.25">
      <c r="R82" s="66"/>
      <c r="S82" s="66"/>
      <c r="T82" s="66"/>
      <c r="U82" s="66"/>
    </row>
    <row r="83" spans="18:21" x14ac:dyDescent="0.25">
      <c r="R83" s="66"/>
      <c r="S83" s="66"/>
      <c r="T83" s="66"/>
      <c r="U83" s="66"/>
    </row>
    <row r="84" spans="18:21" x14ac:dyDescent="0.25">
      <c r="R84" s="66"/>
      <c r="S84" s="66"/>
      <c r="T84" s="66"/>
      <c r="U84" s="66"/>
    </row>
    <row r="85" spans="18:21" x14ac:dyDescent="0.25">
      <c r="R85" s="66"/>
      <c r="S85" s="66"/>
      <c r="T85" s="66"/>
      <c r="U85" s="66"/>
    </row>
    <row r="86" spans="18:21" x14ac:dyDescent="0.25">
      <c r="R86" s="66"/>
      <c r="S86" s="66"/>
      <c r="T86" s="66"/>
      <c r="U86" s="66"/>
    </row>
    <row r="87" spans="18:21" x14ac:dyDescent="0.25">
      <c r="R87" s="66"/>
      <c r="S87" s="66"/>
      <c r="T87" s="66"/>
      <c r="U87" s="66"/>
    </row>
    <row r="88" spans="18:21" x14ac:dyDescent="0.25">
      <c r="R88" s="66"/>
      <c r="S88" s="66"/>
      <c r="T88" s="66"/>
      <c r="U88" s="66"/>
    </row>
    <row r="89" spans="18:21" x14ac:dyDescent="0.25">
      <c r="R89" s="66"/>
      <c r="S89" s="66"/>
      <c r="T89" s="66"/>
      <c r="U89" s="66"/>
    </row>
    <row r="90" spans="18:21" x14ac:dyDescent="0.25">
      <c r="R90" s="66"/>
      <c r="S90" s="66"/>
      <c r="T90" s="66"/>
      <c r="U90" s="66"/>
    </row>
    <row r="91" spans="18:21" x14ac:dyDescent="0.25">
      <c r="R91" s="66"/>
      <c r="S91" s="66"/>
      <c r="T91" s="66"/>
      <c r="U91" s="66"/>
    </row>
    <row r="92" spans="18:21" x14ac:dyDescent="0.25">
      <c r="R92" s="66"/>
      <c r="S92" s="66"/>
      <c r="T92" s="66"/>
      <c r="U92" s="66"/>
    </row>
    <row r="93" spans="18:21" x14ac:dyDescent="0.25">
      <c r="R93" s="66"/>
      <c r="S93" s="66"/>
      <c r="T93" s="66"/>
      <c r="U93" s="66"/>
    </row>
    <row r="94" spans="18:21" x14ac:dyDescent="0.25">
      <c r="R94" s="66"/>
      <c r="S94" s="66"/>
      <c r="T94" s="66"/>
      <c r="U94" s="66"/>
    </row>
    <row r="95" spans="18:21" x14ac:dyDescent="0.25">
      <c r="R95" s="66"/>
      <c r="S95" s="66"/>
      <c r="T95" s="66"/>
      <c r="U95" s="66"/>
    </row>
    <row r="96" spans="18:21" x14ac:dyDescent="0.25">
      <c r="R96" s="66"/>
      <c r="S96" s="66"/>
      <c r="T96" s="66"/>
      <c r="U96" s="66"/>
    </row>
    <row r="97" spans="18:21" x14ac:dyDescent="0.25">
      <c r="R97" s="66"/>
      <c r="S97" s="66"/>
      <c r="T97" s="66"/>
      <c r="U97" s="66"/>
    </row>
    <row r="98" spans="18:21" x14ac:dyDescent="0.25">
      <c r="R98" s="66"/>
      <c r="S98" s="66"/>
      <c r="T98" s="66"/>
      <c r="U98" s="66"/>
    </row>
    <row r="99" spans="18:21" x14ac:dyDescent="0.25">
      <c r="R99" s="66"/>
      <c r="S99" s="66"/>
      <c r="T99" s="66"/>
      <c r="U99" s="66"/>
    </row>
    <row r="100" spans="18:21" x14ac:dyDescent="0.25">
      <c r="R100" s="66"/>
      <c r="S100" s="66"/>
      <c r="T100" s="66"/>
      <c r="U100" s="66"/>
    </row>
    <row r="101" spans="18:21" x14ac:dyDescent="0.25">
      <c r="R101" s="66"/>
      <c r="S101" s="66"/>
      <c r="T101" s="66"/>
      <c r="U101" s="66"/>
    </row>
    <row r="102" spans="18:21" x14ac:dyDescent="0.25">
      <c r="R102" s="66"/>
      <c r="S102" s="66"/>
      <c r="T102" s="66"/>
      <c r="U102" s="66"/>
    </row>
    <row r="103" spans="18:21" x14ac:dyDescent="0.25">
      <c r="R103" s="66"/>
      <c r="S103" s="66"/>
      <c r="T103" s="66"/>
      <c r="U103" s="66"/>
    </row>
    <row r="104" spans="18:21" x14ac:dyDescent="0.25">
      <c r="R104" s="66"/>
      <c r="S104" s="66"/>
      <c r="T104" s="66"/>
      <c r="U104" s="66"/>
    </row>
    <row r="105" spans="18:21" x14ac:dyDescent="0.25">
      <c r="R105" s="66"/>
      <c r="S105" s="66"/>
      <c r="T105" s="66"/>
      <c r="U105" s="66"/>
    </row>
    <row r="106" spans="18:21" x14ac:dyDescent="0.25">
      <c r="R106" s="66"/>
      <c r="S106" s="66"/>
      <c r="T106" s="66"/>
      <c r="U106" s="66"/>
    </row>
    <row r="107" spans="18:21" x14ac:dyDescent="0.25">
      <c r="R107" s="66"/>
      <c r="S107" s="66"/>
      <c r="T107" s="66"/>
      <c r="U107" s="66"/>
    </row>
    <row r="108" spans="18:21" x14ac:dyDescent="0.25">
      <c r="R108" s="66"/>
      <c r="S108" s="66"/>
      <c r="T108" s="66"/>
      <c r="U108" s="66"/>
    </row>
    <row r="109" spans="18:21" x14ac:dyDescent="0.25">
      <c r="R109" s="66"/>
      <c r="S109" s="66"/>
      <c r="T109" s="66"/>
      <c r="U109" s="66"/>
    </row>
    <row r="110" spans="18:21" x14ac:dyDescent="0.25">
      <c r="R110" s="66"/>
      <c r="S110" s="66"/>
      <c r="T110" s="66"/>
      <c r="U110" s="66"/>
    </row>
    <row r="111" spans="18:21" x14ac:dyDescent="0.25">
      <c r="R111" s="66"/>
      <c r="S111" s="66"/>
      <c r="T111" s="66"/>
      <c r="U111" s="66"/>
    </row>
    <row r="112" spans="18:21" x14ac:dyDescent="0.25">
      <c r="R112" s="66"/>
      <c r="S112" s="66"/>
      <c r="T112" s="66"/>
      <c r="U112" s="66"/>
    </row>
    <row r="113" spans="18:21" x14ac:dyDescent="0.25">
      <c r="R113" s="66"/>
      <c r="S113" s="66"/>
      <c r="T113" s="66"/>
      <c r="U113" s="66"/>
    </row>
    <row r="114" spans="18:21" x14ac:dyDescent="0.25">
      <c r="R114" s="66"/>
      <c r="S114" s="66"/>
      <c r="T114" s="66"/>
      <c r="U114" s="66"/>
    </row>
    <row r="115" spans="18:21" x14ac:dyDescent="0.25">
      <c r="R115" s="66"/>
      <c r="S115" s="66"/>
      <c r="T115" s="66"/>
      <c r="U115" s="66"/>
    </row>
    <row r="116" spans="18:21" x14ac:dyDescent="0.25">
      <c r="R116" s="66"/>
      <c r="S116" s="66"/>
      <c r="T116" s="66"/>
      <c r="U116" s="66"/>
    </row>
    <row r="117" spans="18:21" x14ac:dyDescent="0.25">
      <c r="R117" s="66"/>
      <c r="S117" s="66"/>
      <c r="T117" s="66"/>
      <c r="U117" s="66"/>
    </row>
    <row r="118" spans="18:21" x14ac:dyDescent="0.25">
      <c r="R118" s="66"/>
      <c r="S118" s="66"/>
      <c r="T118" s="66"/>
      <c r="U118" s="66"/>
    </row>
    <row r="119" spans="18:21" x14ac:dyDescent="0.25">
      <c r="R119" s="66"/>
      <c r="S119" s="66"/>
      <c r="T119" s="66"/>
      <c r="U119" s="66"/>
    </row>
    <row r="120" spans="18:21" x14ac:dyDescent="0.25">
      <c r="R120" s="66"/>
      <c r="S120" s="66"/>
      <c r="T120" s="66"/>
      <c r="U120" s="66"/>
    </row>
    <row r="121" spans="18:21" x14ac:dyDescent="0.25">
      <c r="R121" s="66"/>
      <c r="S121" s="66"/>
      <c r="T121" s="66"/>
      <c r="U121" s="66"/>
    </row>
    <row r="122" spans="18:21" x14ac:dyDescent="0.25">
      <c r="R122" s="66"/>
      <c r="S122" s="66"/>
      <c r="T122" s="66"/>
      <c r="U122" s="66"/>
    </row>
    <row r="123" spans="18:21" x14ac:dyDescent="0.25">
      <c r="R123" s="66"/>
      <c r="S123" s="66"/>
      <c r="T123" s="66"/>
      <c r="U123" s="66"/>
    </row>
    <row r="124" spans="18:21" x14ac:dyDescent="0.25">
      <c r="R124" s="66"/>
      <c r="S124" s="66"/>
      <c r="T124" s="66"/>
      <c r="U124" s="66"/>
    </row>
  </sheetData>
  <mergeCells count="178">
    <mergeCell ref="B26:I26"/>
    <mergeCell ref="J26:K26"/>
    <mergeCell ref="L26:M26"/>
    <mergeCell ref="N26:O26"/>
    <mergeCell ref="P26:Q26"/>
    <mergeCell ref="R26:S26"/>
    <mergeCell ref="T26:U26"/>
    <mergeCell ref="B27:I27"/>
    <mergeCell ref="B25:I25"/>
    <mergeCell ref="J25:K25"/>
    <mergeCell ref="R25:S25"/>
    <mergeCell ref="T25:U25"/>
    <mergeCell ref="J27:K27"/>
    <mergeCell ref="L27:M27"/>
    <mergeCell ref="N27:O27"/>
    <mergeCell ref="P27:Q27"/>
    <mergeCell ref="R27:S27"/>
    <mergeCell ref="T27:U27"/>
    <mergeCell ref="L25:M25"/>
    <mergeCell ref="N25:O25"/>
    <mergeCell ref="P25:Q25"/>
    <mergeCell ref="J14:K14"/>
    <mergeCell ref="L14:M14"/>
    <mergeCell ref="N14:O14"/>
    <mergeCell ref="P14:Q14"/>
    <mergeCell ref="B15:I15"/>
    <mergeCell ref="J15:K15"/>
    <mergeCell ref="L15:M15"/>
    <mergeCell ref="N15:O15"/>
    <mergeCell ref="P15:Q15"/>
    <mergeCell ref="N11:O11"/>
    <mergeCell ref="P11:Q11"/>
    <mergeCell ref="B11:I11"/>
    <mergeCell ref="J11:K11"/>
    <mergeCell ref="J12:K12"/>
    <mergeCell ref="B12:I12"/>
    <mergeCell ref="J13:K13"/>
    <mergeCell ref="R13:S13"/>
    <mergeCell ref="L13:M13"/>
    <mergeCell ref="N13:O13"/>
    <mergeCell ref="P13:Q13"/>
    <mergeCell ref="B8:I8"/>
    <mergeCell ref="B9:I9"/>
    <mergeCell ref="B28:I28"/>
    <mergeCell ref="T4:U4"/>
    <mergeCell ref="J8:K8"/>
    <mergeCell ref="L8:M8"/>
    <mergeCell ref="N8:O8"/>
    <mergeCell ref="P8:Q8"/>
    <mergeCell ref="R8:S8"/>
    <mergeCell ref="T8:U8"/>
    <mergeCell ref="J9:K9"/>
    <mergeCell ref="L9:M9"/>
    <mergeCell ref="N9:O9"/>
    <mergeCell ref="P9:Q9"/>
    <mergeCell ref="R9:S9"/>
    <mergeCell ref="T9:U9"/>
    <mergeCell ref="J28:K28"/>
    <mergeCell ref="L28:M28"/>
    <mergeCell ref="N28:O28"/>
    <mergeCell ref="P28:Q28"/>
    <mergeCell ref="R28:S28"/>
    <mergeCell ref="B13:I13"/>
    <mergeCell ref="B10:I10"/>
    <mergeCell ref="J10:K10"/>
    <mergeCell ref="L10:M10"/>
    <mergeCell ref="N10:O10"/>
    <mergeCell ref="P10:Q10"/>
    <mergeCell ref="R47:U47"/>
    <mergeCell ref="M40:U44"/>
    <mergeCell ref="T11:U11"/>
    <mergeCell ref="R4:S4"/>
    <mergeCell ref="T7:U7"/>
    <mergeCell ref="R10:S10"/>
    <mergeCell ref="T10:U10"/>
    <mergeCell ref="T5:U5"/>
    <mergeCell ref="T6:U6"/>
    <mergeCell ref="R11:S11"/>
    <mergeCell ref="L7:M7"/>
    <mergeCell ref="N7:O7"/>
    <mergeCell ref="P7:Q7"/>
    <mergeCell ref="R7:S7"/>
    <mergeCell ref="T28:U28"/>
    <mergeCell ref="R12:S12"/>
    <mergeCell ref="L11:M11"/>
    <mergeCell ref="T12:U12"/>
    <mergeCell ref="L12:M12"/>
    <mergeCell ref="N12:O12"/>
    <mergeCell ref="P12:Q12"/>
    <mergeCell ref="E1:S1"/>
    <mergeCell ref="A3:U3"/>
    <mergeCell ref="B4:I4"/>
    <mergeCell ref="L4:M4"/>
    <mergeCell ref="N4:O4"/>
    <mergeCell ref="P4:Q4"/>
    <mergeCell ref="B7:I7"/>
    <mergeCell ref="L5:M5"/>
    <mergeCell ref="N5:O5"/>
    <mergeCell ref="P5:Q5"/>
    <mergeCell ref="R5:S5"/>
    <mergeCell ref="B6:I6"/>
    <mergeCell ref="J6:K6"/>
    <mergeCell ref="L6:M6"/>
    <mergeCell ref="N6:O6"/>
    <mergeCell ref="P6:Q6"/>
    <mergeCell ref="R6:S6"/>
    <mergeCell ref="B5:I5"/>
    <mergeCell ref="J5:K5"/>
    <mergeCell ref="J7:K7"/>
    <mergeCell ref="T13:U13"/>
    <mergeCell ref="B16:I16"/>
    <mergeCell ref="J16:K16"/>
    <mergeCell ref="L16:M16"/>
    <mergeCell ref="N16:O16"/>
    <mergeCell ref="P16:Q16"/>
    <mergeCell ref="B19:I19"/>
    <mergeCell ref="J19:K19"/>
    <mergeCell ref="L19:M19"/>
    <mergeCell ref="N19:O19"/>
    <mergeCell ref="P19:Q19"/>
    <mergeCell ref="B18:I18"/>
    <mergeCell ref="J18:K18"/>
    <mergeCell ref="L18:M18"/>
    <mergeCell ref="N18:O18"/>
    <mergeCell ref="P18:Q18"/>
    <mergeCell ref="R15:S15"/>
    <mergeCell ref="B17:I17"/>
    <mergeCell ref="J17:K17"/>
    <mergeCell ref="L17:M17"/>
    <mergeCell ref="N17:O17"/>
    <mergeCell ref="P17:Q17"/>
    <mergeCell ref="R17:S17"/>
    <mergeCell ref="B14:I14"/>
    <mergeCell ref="B21:I21"/>
    <mergeCell ref="J21:K21"/>
    <mergeCell ref="L21:M21"/>
    <mergeCell ref="N21:O21"/>
    <mergeCell ref="P21:Q21"/>
    <mergeCell ref="B20:I20"/>
    <mergeCell ref="J20:K20"/>
    <mergeCell ref="L20:M20"/>
    <mergeCell ref="N20:O20"/>
    <mergeCell ref="P20:Q20"/>
    <mergeCell ref="B24:I24"/>
    <mergeCell ref="J24:K24"/>
    <mergeCell ref="R22:S22"/>
    <mergeCell ref="B23:I23"/>
    <mergeCell ref="J23:K23"/>
    <mergeCell ref="L23:M23"/>
    <mergeCell ref="N23:O23"/>
    <mergeCell ref="P23:Q23"/>
    <mergeCell ref="R23:S23"/>
    <mergeCell ref="B22:I22"/>
    <mergeCell ref="J22:K22"/>
    <mergeCell ref="L22:M22"/>
    <mergeCell ref="N22:O22"/>
    <mergeCell ref="P22:Q22"/>
    <mergeCell ref="R24:S24"/>
    <mergeCell ref="T23:U23"/>
    <mergeCell ref="T24:U24"/>
    <mergeCell ref="L24:M24"/>
    <mergeCell ref="N24:O24"/>
    <mergeCell ref="P24:Q24"/>
    <mergeCell ref="R20:S20"/>
    <mergeCell ref="R18:S18"/>
    <mergeCell ref="R16:S16"/>
    <mergeCell ref="R14:S14"/>
    <mergeCell ref="R19:S19"/>
    <mergeCell ref="R21:S21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5"/>
  <sheetViews>
    <sheetView topLeftCell="A15" workbookViewId="0">
      <selection activeCell="B28" sqref="B28:I28"/>
    </sheetView>
  </sheetViews>
  <sheetFormatPr defaultRowHeight="15" x14ac:dyDescent="0.25"/>
  <cols>
    <col min="1" max="1" width="5.85546875" style="65" customWidth="1"/>
    <col min="2" max="2" width="11.42578125" style="65" customWidth="1"/>
    <col min="3" max="5" width="4.7109375" style="65" customWidth="1"/>
    <col min="6" max="6" width="4.85546875" style="65" customWidth="1"/>
    <col min="7" max="8" width="4.7109375" style="65" customWidth="1"/>
    <col min="9" max="9" width="3.140625" style="65" customWidth="1"/>
    <col min="10" max="11" width="4.7109375" style="65" customWidth="1"/>
    <col min="12" max="12" width="5.140625" style="65" customWidth="1"/>
    <col min="13" max="19" width="4.7109375" style="65" customWidth="1"/>
    <col min="20" max="20" width="6.42578125" style="65" customWidth="1"/>
    <col min="21" max="21" width="4.5703125" style="65" customWidth="1"/>
    <col min="22" max="50" width="4.7109375" style="65" customWidth="1"/>
    <col min="51" max="16384" width="9.140625" style="65"/>
  </cols>
  <sheetData>
    <row r="1" spans="1:21" ht="18" x14ac:dyDescent="0.25">
      <c r="A1" s="119"/>
      <c r="B1" s="118"/>
      <c r="C1" s="118"/>
      <c r="D1" s="118"/>
      <c r="E1" s="217" t="s">
        <v>39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118"/>
      <c r="U1" s="117"/>
    </row>
    <row r="2" spans="1:21" ht="15.75" x14ac:dyDescent="0.25">
      <c r="A2" s="116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4"/>
    </row>
    <row r="3" spans="1:21" ht="15.75" x14ac:dyDescent="0.25">
      <c r="A3" s="202" t="s">
        <v>81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4"/>
    </row>
    <row r="4" spans="1:21" customFormat="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customFormat="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21" customFormat="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>(J6+0.5*L6+0.3*N6+0.5*P6)/R6*100</f>
        <v>#DIV/0!</v>
      </c>
      <c r="U6" s="145"/>
    </row>
    <row r="7" spans="1:21" customFormat="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>(J7+0.5*L7+0.3*N7+0.5*P7)/R7*100</f>
        <v>#DIV/0!</v>
      </c>
      <c r="U7" s="145"/>
    </row>
    <row r="8" spans="1:21" customFormat="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>(J8+0.5*L8+0.3*N8+0.5*P8)/R8*100</f>
        <v>#DIV/0!</v>
      </c>
      <c r="U8" s="145"/>
    </row>
    <row r="9" spans="1:21" customFormat="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 t="shared" ref="T9:T28" si="0">(J9+0.5*L9+0.3*N9+0.5*P9)/R9*100</f>
        <v>#DIV/0!</v>
      </c>
      <c r="U9" s="145"/>
    </row>
    <row r="10" spans="1:21" customFormat="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 t="shared" si="0"/>
        <v>#DIV/0!</v>
      </c>
      <c r="U10" s="145"/>
    </row>
    <row r="11" spans="1:21" customFormat="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 t="shared" si="0"/>
        <v>#DIV/0!</v>
      </c>
      <c r="U11" s="145"/>
    </row>
    <row r="12" spans="1:21" customFormat="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>(J12+0.5*L12+0.3*N12+0.5*P12)/R12*100</f>
        <v>#DIV/0!</v>
      </c>
      <c r="U12" s="145"/>
    </row>
    <row r="13" spans="1:21" customFormat="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ref="T13:T24" si="1">(J13+0.5*L13+0.3*N13+0.5*P13)/R13*100</f>
        <v>#DIV/0!</v>
      </c>
      <c r="U13" s="145"/>
    </row>
    <row r="14" spans="1:21" customFormat="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ref="T14:T23" si="2">(J14+0.5*L14+0.3*N14+0.5*P14)/R14*100</f>
        <v>#DIV/0!</v>
      </c>
      <c r="U14" s="145"/>
    </row>
    <row r="15" spans="1:21" customFormat="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2"/>
        <v>#DIV/0!</v>
      </c>
      <c r="U15" s="145"/>
    </row>
    <row r="16" spans="1:21" customFormat="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2"/>
        <v>#DIV/0!</v>
      </c>
      <c r="U16" s="145"/>
    </row>
    <row r="17" spans="1:21" customFormat="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2"/>
        <v>#DIV/0!</v>
      </c>
      <c r="U17" s="145"/>
    </row>
    <row r="18" spans="1:21" customFormat="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2"/>
        <v>#DIV/0!</v>
      </c>
      <c r="U18" s="145"/>
    </row>
    <row r="19" spans="1:21" customFormat="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2"/>
        <v>#DIV/0!</v>
      </c>
      <c r="U19" s="145"/>
    </row>
    <row r="20" spans="1:21" customFormat="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2"/>
        <v>#DIV/0!</v>
      </c>
      <c r="U20" s="145"/>
    </row>
    <row r="21" spans="1:21" customFormat="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2"/>
        <v>#DIV/0!</v>
      </c>
      <c r="U21" s="145"/>
    </row>
    <row r="22" spans="1:21" customFormat="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2"/>
        <v>#DIV/0!</v>
      </c>
      <c r="U22" s="145"/>
    </row>
    <row r="23" spans="1:21" customFormat="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2"/>
        <v>#DIV/0!</v>
      </c>
      <c r="U23" s="145"/>
    </row>
    <row r="24" spans="1:21" customFormat="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1"/>
        <v>#DIV/0!</v>
      </c>
      <c r="U24" s="145"/>
    </row>
    <row r="25" spans="1:21" customFormat="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ref="T25" si="3">(J25+0.5*L25+0.3*N25+0.5*P25)/R25*100</f>
        <v>#DIV/0!</v>
      </c>
      <c r="U25" s="145"/>
    </row>
    <row r="26" spans="1:21" customFormat="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/>
      <c r="U26" s="145"/>
    </row>
    <row r="27" spans="1:21" customFormat="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 t="shared" ref="T27" si="4">(J27+0.5*L27+0.3*N27+0.5*P27)/R27*100</f>
        <v>#DIV/0!</v>
      </c>
      <c r="U27" s="145"/>
    </row>
    <row r="28" spans="1:21" customFormat="1" ht="21.95" customHeight="1" x14ac:dyDescent="0.2">
      <c r="A28" s="138"/>
      <c r="B28" s="214" t="s">
        <v>44</v>
      </c>
      <c r="C28" s="215"/>
      <c r="D28" s="215"/>
      <c r="E28" s="215"/>
      <c r="F28" s="215"/>
      <c r="G28" s="215"/>
      <c r="H28" s="215"/>
      <c r="I28" s="216"/>
      <c r="J28" s="196">
        <f>SUM(J5:K27)</f>
        <v>0</v>
      </c>
      <c r="K28" s="197"/>
      <c r="L28" s="196">
        <f>SUM(L5:M25)</f>
        <v>0</v>
      </c>
      <c r="M28" s="197"/>
      <c r="N28" s="196">
        <f>SUM(N5:O25)</f>
        <v>0</v>
      </c>
      <c r="O28" s="197"/>
      <c r="P28" s="196">
        <f>SUM(P5:Q25)</f>
        <v>0</v>
      </c>
      <c r="Q28" s="197"/>
      <c r="R28" s="196">
        <f>SUM(R5:S27)</f>
        <v>0</v>
      </c>
      <c r="S28" s="197"/>
      <c r="T28" s="144" t="e">
        <f t="shared" si="0"/>
        <v>#DIV/0!</v>
      </c>
      <c r="U28" s="145"/>
    </row>
    <row r="29" spans="1:21" x14ac:dyDescent="0.25">
      <c r="A29" s="89"/>
      <c r="B29" s="88"/>
      <c r="C29" s="88"/>
      <c r="D29" s="88"/>
      <c r="E29" s="88"/>
      <c r="F29" s="113" t="s">
        <v>35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7"/>
    </row>
    <row r="30" spans="1:21" x14ac:dyDescent="0.25">
      <c r="A30" s="89"/>
      <c r="B30" s="88"/>
      <c r="C30" s="88"/>
      <c r="D30" s="88" t="s">
        <v>16</v>
      </c>
      <c r="E30" s="88" t="s">
        <v>1</v>
      </c>
      <c r="F30" s="88"/>
      <c r="G30" s="88"/>
      <c r="H30" s="88" t="s">
        <v>36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7"/>
    </row>
    <row r="31" spans="1:21" x14ac:dyDescent="0.25">
      <c r="A31" s="89"/>
      <c r="B31" s="88"/>
      <c r="C31" s="88"/>
      <c r="D31" s="88"/>
      <c r="E31" s="88"/>
      <c r="F31" s="113" t="s">
        <v>37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7"/>
    </row>
    <row r="32" spans="1:21" x14ac:dyDescent="0.25">
      <c r="A32" s="89"/>
      <c r="B32" s="88"/>
      <c r="C32" s="88"/>
      <c r="D32" s="88"/>
      <c r="E32" s="88"/>
      <c r="F32" s="113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7"/>
    </row>
    <row r="33" spans="1:21" x14ac:dyDescent="0.25">
      <c r="A33" s="89"/>
      <c r="B33" s="88" t="s">
        <v>17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7"/>
    </row>
    <row r="34" spans="1:21" x14ac:dyDescent="0.25">
      <c r="A34" s="89"/>
      <c r="B34" s="88"/>
      <c r="C34" s="88" t="s">
        <v>18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7"/>
    </row>
    <row r="35" spans="1:21" x14ac:dyDescent="0.25">
      <c r="A35" s="89"/>
      <c r="B35" s="88"/>
      <c r="C35" s="88" t="s">
        <v>19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112"/>
      <c r="U35" s="87"/>
    </row>
    <row r="36" spans="1:21" x14ac:dyDescent="0.25">
      <c r="A36" s="89"/>
      <c r="B36" s="88"/>
      <c r="C36" s="88" t="s">
        <v>38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7"/>
    </row>
    <row r="37" spans="1:21" x14ac:dyDescent="0.25">
      <c r="A37" s="89"/>
      <c r="B37" s="88"/>
      <c r="C37" s="88" t="s">
        <v>42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7"/>
    </row>
    <row r="38" spans="1:21" x14ac:dyDescent="0.25">
      <c r="A38" s="80"/>
      <c r="B38" s="79"/>
      <c r="C38" s="79" t="s">
        <v>20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8"/>
    </row>
    <row r="39" spans="1:21" ht="15.75" x14ac:dyDescent="0.3">
      <c r="A39" s="111" t="s">
        <v>21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09"/>
    </row>
    <row r="40" spans="1:21" ht="15.75" x14ac:dyDescent="0.3">
      <c r="A40" s="108" t="s">
        <v>22</v>
      </c>
      <c r="B40" s="104"/>
      <c r="C40" s="108" t="s">
        <v>23</v>
      </c>
      <c r="D40" s="105"/>
      <c r="E40" s="105"/>
      <c r="F40" s="104"/>
      <c r="G40" s="107" t="s">
        <v>24</v>
      </c>
      <c r="H40" s="106"/>
      <c r="I40" s="105"/>
      <c r="J40" s="105"/>
      <c r="K40" s="105"/>
      <c r="L40" s="104"/>
      <c r="M40" s="107" t="s">
        <v>25</v>
      </c>
      <c r="N40" s="105"/>
      <c r="O40" s="105"/>
      <c r="P40" s="105"/>
      <c r="Q40" s="105"/>
      <c r="R40" s="106"/>
      <c r="S40" s="105"/>
      <c r="T40" s="105"/>
      <c r="U40" s="104"/>
    </row>
    <row r="41" spans="1:21" x14ac:dyDescent="0.25">
      <c r="A41" s="91" t="s">
        <v>2</v>
      </c>
      <c r="B41" s="90"/>
      <c r="C41" s="89" t="s">
        <v>3</v>
      </c>
      <c r="D41" s="88"/>
      <c r="E41" s="88"/>
      <c r="F41" s="87"/>
      <c r="G41" s="103" t="s">
        <v>4</v>
      </c>
      <c r="H41" s="102"/>
      <c r="I41" s="101"/>
      <c r="J41" s="101"/>
      <c r="K41" s="101"/>
      <c r="L41" s="100"/>
      <c r="M41" s="208"/>
      <c r="N41" s="209"/>
      <c r="O41" s="209"/>
      <c r="P41" s="209"/>
      <c r="Q41" s="209"/>
      <c r="R41" s="209"/>
      <c r="S41" s="209"/>
      <c r="T41" s="209"/>
      <c r="U41" s="210"/>
    </row>
    <row r="42" spans="1:21" x14ac:dyDescent="0.25">
      <c r="A42" s="91" t="s">
        <v>5</v>
      </c>
      <c r="B42" s="90"/>
      <c r="C42" s="89" t="s">
        <v>26</v>
      </c>
      <c r="D42" s="88"/>
      <c r="E42" s="88"/>
      <c r="F42" s="87"/>
      <c r="G42" s="99" t="s">
        <v>6</v>
      </c>
      <c r="H42" s="98"/>
      <c r="I42" s="97"/>
      <c r="J42" s="97"/>
      <c r="K42" s="97"/>
      <c r="L42" s="96"/>
      <c r="M42" s="208"/>
      <c r="N42" s="209"/>
      <c r="O42" s="209"/>
      <c r="P42" s="209"/>
      <c r="Q42" s="209"/>
      <c r="R42" s="209"/>
      <c r="S42" s="209"/>
      <c r="T42" s="209"/>
      <c r="U42" s="210"/>
    </row>
    <row r="43" spans="1:21" x14ac:dyDescent="0.25">
      <c r="A43" s="91" t="s">
        <v>7</v>
      </c>
      <c r="B43" s="90"/>
      <c r="C43" s="89" t="s">
        <v>8</v>
      </c>
      <c r="D43" s="88"/>
      <c r="E43" s="88"/>
      <c r="F43" s="87"/>
      <c r="G43" s="95" t="s">
        <v>9</v>
      </c>
      <c r="H43" s="94"/>
      <c r="I43" s="93"/>
      <c r="J43" s="93"/>
      <c r="K43" s="93"/>
      <c r="L43" s="92"/>
      <c r="M43" s="208"/>
      <c r="N43" s="209"/>
      <c r="O43" s="209"/>
      <c r="P43" s="209"/>
      <c r="Q43" s="209"/>
      <c r="R43" s="209"/>
      <c r="S43" s="209"/>
      <c r="T43" s="209"/>
      <c r="U43" s="210"/>
    </row>
    <row r="44" spans="1:21" x14ac:dyDescent="0.25">
      <c r="A44" s="91" t="s">
        <v>10</v>
      </c>
      <c r="B44" s="90"/>
      <c r="C44" s="89" t="s">
        <v>11</v>
      </c>
      <c r="D44" s="88"/>
      <c r="E44" s="88"/>
      <c r="F44" s="87"/>
      <c r="G44" s="86" t="s">
        <v>12</v>
      </c>
      <c r="H44" s="85"/>
      <c r="I44" s="84"/>
      <c r="J44" s="84"/>
      <c r="K44" s="84"/>
      <c r="L44" s="83"/>
      <c r="M44" s="208"/>
      <c r="N44" s="209"/>
      <c r="O44" s="209"/>
      <c r="P44" s="209"/>
      <c r="Q44" s="209"/>
      <c r="R44" s="209"/>
      <c r="S44" s="209"/>
      <c r="T44" s="209"/>
      <c r="U44" s="210"/>
    </row>
    <row r="45" spans="1:21" x14ac:dyDescent="0.25">
      <c r="A45" s="82" t="s">
        <v>13</v>
      </c>
      <c r="B45" s="81"/>
      <c r="C45" s="80" t="s">
        <v>14</v>
      </c>
      <c r="D45" s="79"/>
      <c r="E45" s="79"/>
      <c r="F45" s="78"/>
      <c r="G45" s="77" t="s">
        <v>15</v>
      </c>
      <c r="H45" s="76"/>
      <c r="I45" s="75"/>
      <c r="J45" s="75"/>
      <c r="K45" s="75"/>
      <c r="L45" s="74"/>
      <c r="M45" s="211"/>
      <c r="N45" s="212"/>
      <c r="O45" s="212"/>
      <c r="P45" s="212"/>
      <c r="Q45" s="212"/>
      <c r="R45" s="212"/>
      <c r="S45" s="212"/>
      <c r="T45" s="212"/>
      <c r="U45" s="213"/>
    </row>
    <row r="46" spans="1:21" ht="15" customHeight="1" x14ac:dyDescent="0.3">
      <c r="A46" s="7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1"/>
    </row>
    <row r="47" spans="1:21" ht="15" customHeight="1" x14ac:dyDescent="0.3">
      <c r="A47" s="70" t="s">
        <v>41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69"/>
    </row>
    <row r="48" spans="1:21" ht="15" customHeight="1" x14ac:dyDescent="0.3">
      <c r="A48" s="68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206" t="s">
        <v>45</v>
      </c>
      <c r="S48" s="206"/>
      <c r="T48" s="206"/>
      <c r="U48" s="207"/>
    </row>
    <row r="49" spans="18:21" x14ac:dyDescent="0.25">
      <c r="R49" s="66"/>
      <c r="S49" s="66"/>
      <c r="T49" s="66"/>
      <c r="U49" s="66"/>
    </row>
    <row r="50" spans="18:21" x14ac:dyDescent="0.25">
      <c r="R50" s="66"/>
      <c r="S50" s="66"/>
      <c r="T50" s="66"/>
      <c r="U50" s="66"/>
    </row>
    <row r="51" spans="18:21" x14ac:dyDescent="0.25">
      <c r="R51" s="66"/>
      <c r="S51" s="66"/>
      <c r="T51" s="66"/>
      <c r="U51" s="66"/>
    </row>
    <row r="52" spans="18:21" x14ac:dyDescent="0.25">
      <c r="R52" s="66"/>
      <c r="S52" s="66"/>
      <c r="T52" s="66"/>
      <c r="U52" s="66"/>
    </row>
    <row r="53" spans="18:21" x14ac:dyDescent="0.25">
      <c r="R53" s="66"/>
      <c r="S53" s="66"/>
      <c r="T53" s="66"/>
      <c r="U53" s="66"/>
    </row>
    <row r="54" spans="18:21" x14ac:dyDescent="0.25">
      <c r="R54" s="66"/>
      <c r="S54" s="66"/>
      <c r="T54" s="66"/>
      <c r="U54" s="66"/>
    </row>
    <row r="55" spans="18:21" x14ac:dyDescent="0.25">
      <c r="R55" s="66"/>
      <c r="S55" s="66"/>
      <c r="T55" s="66"/>
      <c r="U55" s="66"/>
    </row>
    <row r="56" spans="18:21" x14ac:dyDescent="0.25">
      <c r="R56" s="66"/>
      <c r="S56" s="66"/>
      <c r="T56" s="66"/>
      <c r="U56" s="66"/>
    </row>
    <row r="57" spans="18:21" x14ac:dyDescent="0.25">
      <c r="R57" s="66"/>
      <c r="S57" s="66"/>
      <c r="T57" s="66"/>
      <c r="U57" s="66"/>
    </row>
    <row r="58" spans="18:21" x14ac:dyDescent="0.25">
      <c r="R58" s="66"/>
      <c r="S58" s="66"/>
      <c r="T58" s="66"/>
      <c r="U58" s="66"/>
    </row>
    <row r="59" spans="18:21" x14ac:dyDescent="0.25">
      <c r="R59" s="66"/>
      <c r="S59" s="66"/>
      <c r="T59" s="66"/>
      <c r="U59" s="66"/>
    </row>
    <row r="60" spans="18:21" x14ac:dyDescent="0.25">
      <c r="R60" s="66"/>
      <c r="S60" s="66"/>
      <c r="T60" s="66"/>
      <c r="U60" s="66"/>
    </row>
    <row r="61" spans="18:21" x14ac:dyDescent="0.25">
      <c r="R61" s="66"/>
      <c r="S61" s="66"/>
      <c r="T61" s="66"/>
      <c r="U61" s="66"/>
    </row>
    <row r="62" spans="18:21" ht="15" customHeight="1" x14ac:dyDescent="0.25">
      <c r="R62" s="66"/>
      <c r="S62" s="66"/>
      <c r="T62" s="66"/>
      <c r="U62" s="66"/>
    </row>
    <row r="63" spans="18:21" ht="15" customHeight="1" x14ac:dyDescent="0.25">
      <c r="R63" s="66"/>
      <c r="S63" s="66"/>
      <c r="T63" s="66"/>
      <c r="U63" s="66"/>
    </row>
    <row r="64" spans="18:21" ht="15" customHeight="1" x14ac:dyDescent="0.25">
      <c r="R64" s="66"/>
      <c r="S64" s="66"/>
      <c r="T64" s="66"/>
      <c r="U64" s="66"/>
    </row>
    <row r="65" spans="18:21" x14ac:dyDescent="0.25">
      <c r="R65" s="66"/>
      <c r="S65" s="66"/>
      <c r="T65" s="66"/>
      <c r="U65" s="66"/>
    </row>
    <row r="66" spans="18:21" x14ac:dyDescent="0.25">
      <c r="R66" s="66"/>
      <c r="S66" s="66"/>
      <c r="T66" s="66"/>
      <c r="U66" s="66"/>
    </row>
    <row r="67" spans="18:21" x14ac:dyDescent="0.25">
      <c r="R67" s="66"/>
      <c r="S67" s="66"/>
      <c r="T67" s="66"/>
      <c r="U67" s="66"/>
    </row>
    <row r="68" spans="18:21" x14ac:dyDescent="0.25">
      <c r="R68" s="66"/>
      <c r="S68" s="66"/>
      <c r="T68" s="66"/>
      <c r="U68" s="66"/>
    </row>
    <row r="69" spans="18:21" x14ac:dyDescent="0.25">
      <c r="R69" s="66"/>
      <c r="S69" s="66"/>
      <c r="T69" s="66"/>
      <c r="U69" s="66"/>
    </row>
    <row r="70" spans="18:21" x14ac:dyDescent="0.25">
      <c r="R70" s="66"/>
      <c r="S70" s="66"/>
      <c r="T70" s="66"/>
      <c r="U70" s="66"/>
    </row>
    <row r="71" spans="18:21" x14ac:dyDescent="0.25">
      <c r="R71" s="66"/>
      <c r="S71" s="66"/>
      <c r="T71" s="66"/>
      <c r="U71" s="66"/>
    </row>
    <row r="72" spans="18:21" x14ac:dyDescent="0.25">
      <c r="R72" s="66"/>
      <c r="S72" s="66"/>
      <c r="T72" s="66"/>
      <c r="U72" s="66"/>
    </row>
    <row r="73" spans="18:21" x14ac:dyDescent="0.25">
      <c r="R73" s="66"/>
      <c r="S73" s="66"/>
      <c r="T73" s="66"/>
      <c r="U73" s="66"/>
    </row>
    <row r="74" spans="18:21" x14ac:dyDescent="0.25">
      <c r="R74" s="66"/>
      <c r="S74" s="66"/>
      <c r="T74" s="66"/>
      <c r="U74" s="66"/>
    </row>
    <row r="75" spans="18:21" x14ac:dyDescent="0.25">
      <c r="R75" s="66"/>
      <c r="S75" s="66"/>
      <c r="T75" s="66"/>
      <c r="U75" s="66"/>
    </row>
    <row r="76" spans="18:21" x14ac:dyDescent="0.25">
      <c r="R76" s="66"/>
      <c r="S76" s="66"/>
      <c r="T76" s="66"/>
      <c r="U76" s="66"/>
    </row>
    <row r="77" spans="18:21" x14ac:dyDescent="0.25">
      <c r="R77" s="66"/>
      <c r="S77" s="66"/>
      <c r="T77" s="66"/>
      <c r="U77" s="66"/>
    </row>
    <row r="78" spans="18:21" x14ac:dyDescent="0.25">
      <c r="R78" s="66"/>
      <c r="S78" s="66"/>
      <c r="T78" s="66"/>
      <c r="U78" s="66"/>
    </row>
    <row r="79" spans="18:21" x14ac:dyDescent="0.25">
      <c r="R79" s="66"/>
      <c r="S79" s="66"/>
      <c r="T79" s="66"/>
      <c r="U79" s="66"/>
    </row>
    <row r="80" spans="18:21" x14ac:dyDescent="0.25">
      <c r="R80" s="66"/>
      <c r="S80" s="66"/>
      <c r="T80" s="66"/>
      <c r="U80" s="66"/>
    </row>
    <row r="81" spans="18:21" x14ac:dyDescent="0.25">
      <c r="R81" s="66"/>
      <c r="S81" s="66"/>
      <c r="T81" s="66"/>
      <c r="U81" s="66"/>
    </row>
    <row r="82" spans="18:21" x14ac:dyDescent="0.25">
      <c r="R82" s="66"/>
      <c r="S82" s="66"/>
      <c r="T82" s="66"/>
      <c r="U82" s="66"/>
    </row>
    <row r="83" spans="18:21" x14ac:dyDescent="0.25">
      <c r="R83" s="66"/>
      <c r="S83" s="66"/>
      <c r="T83" s="66"/>
      <c r="U83" s="66"/>
    </row>
    <row r="84" spans="18:21" x14ac:dyDescent="0.25">
      <c r="R84" s="66"/>
      <c r="S84" s="66"/>
      <c r="T84" s="66"/>
      <c r="U84" s="66"/>
    </row>
    <row r="85" spans="18:21" x14ac:dyDescent="0.25">
      <c r="R85" s="66"/>
      <c r="S85" s="66"/>
      <c r="T85" s="66"/>
      <c r="U85" s="66"/>
    </row>
    <row r="86" spans="18:21" x14ac:dyDescent="0.25">
      <c r="R86" s="66"/>
      <c r="S86" s="66"/>
      <c r="T86" s="66"/>
      <c r="U86" s="66"/>
    </row>
    <row r="87" spans="18:21" x14ac:dyDescent="0.25">
      <c r="R87" s="66"/>
      <c r="S87" s="66"/>
      <c r="T87" s="66"/>
      <c r="U87" s="66"/>
    </row>
    <row r="88" spans="18:21" x14ac:dyDescent="0.25">
      <c r="R88" s="66"/>
      <c r="S88" s="66"/>
      <c r="T88" s="66"/>
      <c r="U88" s="66"/>
    </row>
    <row r="89" spans="18:21" x14ac:dyDescent="0.25">
      <c r="R89" s="66"/>
      <c r="S89" s="66"/>
      <c r="T89" s="66"/>
      <c r="U89" s="66"/>
    </row>
    <row r="90" spans="18:21" x14ac:dyDescent="0.25">
      <c r="R90" s="66"/>
      <c r="S90" s="66"/>
      <c r="T90" s="66"/>
      <c r="U90" s="66"/>
    </row>
    <row r="91" spans="18:21" x14ac:dyDescent="0.25">
      <c r="R91" s="66"/>
      <c r="S91" s="66"/>
      <c r="T91" s="66"/>
      <c r="U91" s="66"/>
    </row>
    <row r="92" spans="18:21" x14ac:dyDescent="0.25">
      <c r="R92" s="66"/>
      <c r="S92" s="66"/>
      <c r="T92" s="66"/>
      <c r="U92" s="66"/>
    </row>
    <row r="93" spans="18:21" x14ac:dyDescent="0.25">
      <c r="R93" s="66"/>
      <c r="S93" s="66"/>
      <c r="T93" s="66"/>
      <c r="U93" s="66"/>
    </row>
    <row r="94" spans="18:21" x14ac:dyDescent="0.25">
      <c r="R94" s="66"/>
      <c r="S94" s="66"/>
      <c r="T94" s="66"/>
      <c r="U94" s="66"/>
    </row>
    <row r="95" spans="18:21" x14ac:dyDescent="0.25">
      <c r="R95" s="66"/>
      <c r="S95" s="66"/>
      <c r="T95" s="66"/>
      <c r="U95" s="66"/>
    </row>
    <row r="96" spans="18:21" x14ac:dyDescent="0.25">
      <c r="R96" s="66"/>
      <c r="S96" s="66"/>
      <c r="T96" s="66"/>
      <c r="U96" s="66"/>
    </row>
    <row r="97" spans="18:21" x14ac:dyDescent="0.25">
      <c r="R97" s="66"/>
      <c r="S97" s="66"/>
      <c r="T97" s="66"/>
      <c r="U97" s="66"/>
    </row>
    <row r="98" spans="18:21" x14ac:dyDescent="0.25">
      <c r="R98" s="66"/>
      <c r="S98" s="66"/>
      <c r="T98" s="66"/>
      <c r="U98" s="66"/>
    </row>
    <row r="99" spans="18:21" x14ac:dyDescent="0.25">
      <c r="R99" s="66"/>
      <c r="S99" s="66"/>
      <c r="T99" s="66"/>
      <c r="U99" s="66"/>
    </row>
    <row r="100" spans="18:21" x14ac:dyDescent="0.25">
      <c r="R100" s="66"/>
      <c r="S100" s="66"/>
      <c r="T100" s="66"/>
      <c r="U100" s="66"/>
    </row>
    <row r="101" spans="18:21" x14ac:dyDescent="0.25">
      <c r="R101" s="66"/>
      <c r="S101" s="66"/>
      <c r="T101" s="66"/>
      <c r="U101" s="66"/>
    </row>
    <row r="102" spans="18:21" x14ac:dyDescent="0.25">
      <c r="R102" s="66"/>
      <c r="S102" s="66"/>
      <c r="T102" s="66"/>
      <c r="U102" s="66"/>
    </row>
    <row r="103" spans="18:21" x14ac:dyDescent="0.25">
      <c r="R103" s="66"/>
      <c r="S103" s="66"/>
      <c r="T103" s="66"/>
      <c r="U103" s="66"/>
    </row>
    <row r="104" spans="18:21" x14ac:dyDescent="0.25">
      <c r="R104" s="66"/>
      <c r="S104" s="66"/>
      <c r="T104" s="66"/>
      <c r="U104" s="66"/>
    </row>
    <row r="105" spans="18:21" x14ac:dyDescent="0.25">
      <c r="R105" s="66"/>
      <c r="S105" s="66"/>
      <c r="T105" s="66"/>
      <c r="U105" s="66"/>
    </row>
    <row r="106" spans="18:21" x14ac:dyDescent="0.25">
      <c r="R106" s="66"/>
      <c r="S106" s="66"/>
      <c r="T106" s="66"/>
      <c r="U106" s="66"/>
    </row>
    <row r="107" spans="18:21" x14ac:dyDescent="0.25">
      <c r="R107" s="66"/>
      <c r="S107" s="66"/>
      <c r="T107" s="66"/>
      <c r="U107" s="66"/>
    </row>
    <row r="108" spans="18:21" x14ac:dyDescent="0.25">
      <c r="R108" s="66"/>
      <c r="S108" s="66"/>
      <c r="T108" s="66"/>
      <c r="U108" s="66"/>
    </row>
    <row r="109" spans="18:21" x14ac:dyDescent="0.25">
      <c r="R109" s="66"/>
      <c r="S109" s="66"/>
      <c r="T109" s="66"/>
      <c r="U109" s="66"/>
    </row>
    <row r="110" spans="18:21" x14ac:dyDescent="0.25">
      <c r="R110" s="66"/>
      <c r="S110" s="66"/>
      <c r="T110" s="66"/>
      <c r="U110" s="66"/>
    </row>
    <row r="111" spans="18:21" x14ac:dyDescent="0.25">
      <c r="R111" s="66"/>
      <c r="S111" s="66"/>
      <c r="T111" s="66"/>
      <c r="U111" s="66"/>
    </row>
    <row r="112" spans="18:21" x14ac:dyDescent="0.25">
      <c r="R112" s="66"/>
      <c r="S112" s="66"/>
      <c r="T112" s="66"/>
      <c r="U112" s="66"/>
    </row>
    <row r="113" spans="18:21" x14ac:dyDescent="0.25">
      <c r="R113" s="66"/>
      <c r="S113" s="66"/>
      <c r="T113" s="66"/>
      <c r="U113" s="66"/>
    </row>
    <row r="114" spans="18:21" x14ac:dyDescent="0.25">
      <c r="R114" s="66"/>
      <c r="S114" s="66"/>
      <c r="T114" s="66"/>
      <c r="U114" s="66"/>
    </row>
    <row r="115" spans="18:21" x14ac:dyDescent="0.25">
      <c r="R115" s="66"/>
      <c r="S115" s="66"/>
      <c r="T115" s="66"/>
      <c r="U115" s="66"/>
    </row>
    <row r="116" spans="18:21" x14ac:dyDescent="0.25">
      <c r="R116" s="66"/>
      <c r="S116" s="66"/>
      <c r="T116" s="66"/>
      <c r="U116" s="66"/>
    </row>
    <row r="117" spans="18:21" x14ac:dyDescent="0.25">
      <c r="R117" s="66"/>
      <c r="S117" s="66"/>
      <c r="T117" s="66"/>
      <c r="U117" s="66"/>
    </row>
    <row r="118" spans="18:21" x14ac:dyDescent="0.25">
      <c r="R118" s="66"/>
      <c r="S118" s="66"/>
      <c r="T118" s="66"/>
      <c r="U118" s="66"/>
    </row>
    <row r="119" spans="18:21" x14ac:dyDescent="0.25">
      <c r="R119" s="66"/>
      <c r="S119" s="66"/>
      <c r="T119" s="66"/>
      <c r="U119" s="66"/>
    </row>
    <row r="120" spans="18:21" x14ac:dyDescent="0.25">
      <c r="R120" s="66"/>
      <c r="S120" s="66"/>
      <c r="T120" s="66"/>
      <c r="U120" s="66"/>
    </row>
    <row r="121" spans="18:21" x14ac:dyDescent="0.25">
      <c r="R121" s="66"/>
      <c r="S121" s="66"/>
      <c r="T121" s="66"/>
      <c r="U121" s="66"/>
    </row>
    <row r="122" spans="18:21" x14ac:dyDescent="0.25">
      <c r="R122" s="66"/>
      <c r="S122" s="66"/>
      <c r="T122" s="66"/>
      <c r="U122" s="66"/>
    </row>
    <row r="123" spans="18:21" x14ac:dyDescent="0.25">
      <c r="R123" s="66"/>
      <c r="S123" s="66"/>
      <c r="T123" s="66"/>
      <c r="U123" s="66"/>
    </row>
    <row r="124" spans="18:21" x14ac:dyDescent="0.25">
      <c r="R124" s="66"/>
      <c r="S124" s="66"/>
      <c r="T124" s="66"/>
      <c r="U124" s="66"/>
    </row>
    <row r="125" spans="18:21" x14ac:dyDescent="0.25">
      <c r="R125" s="66"/>
      <c r="S125" s="66"/>
      <c r="T125" s="66"/>
      <c r="U125" s="66"/>
    </row>
  </sheetData>
  <mergeCells count="179">
    <mergeCell ref="B26:I26"/>
    <mergeCell ref="J26:K26"/>
    <mergeCell ref="L26:M26"/>
    <mergeCell ref="N26:O26"/>
    <mergeCell ref="P26:Q26"/>
    <mergeCell ref="R26:S26"/>
    <mergeCell ref="T26:U26"/>
    <mergeCell ref="B27:I27"/>
    <mergeCell ref="B25:I25"/>
    <mergeCell ref="J25:K25"/>
    <mergeCell ref="L25:M25"/>
    <mergeCell ref="N25:O25"/>
    <mergeCell ref="P25:Q25"/>
    <mergeCell ref="R25:S25"/>
    <mergeCell ref="T25:U25"/>
    <mergeCell ref="J27:K27"/>
    <mergeCell ref="L27:M27"/>
    <mergeCell ref="N27:O27"/>
    <mergeCell ref="P27:Q27"/>
    <mergeCell ref="R27:S27"/>
    <mergeCell ref="T27:U27"/>
    <mergeCell ref="L7:M7"/>
    <mergeCell ref="N7:O7"/>
    <mergeCell ref="P7:Q7"/>
    <mergeCell ref="B6:I6"/>
    <mergeCell ref="J6:K6"/>
    <mergeCell ref="L6:M6"/>
    <mergeCell ref="N6:O6"/>
    <mergeCell ref="P6:Q6"/>
    <mergeCell ref="B7:I7"/>
    <mergeCell ref="J7:K7"/>
    <mergeCell ref="B24:I24"/>
    <mergeCell ref="J24:K24"/>
    <mergeCell ref="R24:S24"/>
    <mergeCell ref="T24:U24"/>
    <mergeCell ref="L13:M13"/>
    <mergeCell ref="N13:O13"/>
    <mergeCell ref="P13:Q13"/>
    <mergeCell ref="B14:I14"/>
    <mergeCell ref="J14:K14"/>
    <mergeCell ref="L14:M14"/>
    <mergeCell ref="N14:O14"/>
    <mergeCell ref="P14:Q14"/>
    <mergeCell ref="B15:I15"/>
    <mergeCell ref="B17:I17"/>
    <mergeCell ref="J17:K17"/>
    <mergeCell ref="L17:M17"/>
    <mergeCell ref="N17:O17"/>
    <mergeCell ref="P17:Q17"/>
    <mergeCell ref="R17:S17"/>
    <mergeCell ref="B16:I16"/>
    <mergeCell ref="J16:K16"/>
    <mergeCell ref="L16:M16"/>
    <mergeCell ref="N16:O16"/>
    <mergeCell ref="P16:Q16"/>
    <mergeCell ref="T28:U28"/>
    <mergeCell ref="T4:U4"/>
    <mergeCell ref="R10:S10"/>
    <mergeCell ref="R11:S11"/>
    <mergeCell ref="T6:U6"/>
    <mergeCell ref="R5:S5"/>
    <mergeCell ref="R7:S7"/>
    <mergeCell ref="T7:U7"/>
    <mergeCell ref="T5:U5"/>
    <mergeCell ref="R6:S6"/>
    <mergeCell ref="R8:S8"/>
    <mergeCell ref="T8:U8"/>
    <mergeCell ref="R12:S12"/>
    <mergeCell ref="R13:S13"/>
    <mergeCell ref="T13:U13"/>
    <mergeCell ref="R21:S21"/>
    <mergeCell ref="R19:S19"/>
    <mergeCell ref="T23:U23"/>
    <mergeCell ref="R22:S22"/>
    <mergeCell ref="R20:S20"/>
    <mergeCell ref="R18:S18"/>
    <mergeCell ref="R16:S16"/>
    <mergeCell ref="R14:S14"/>
    <mergeCell ref="T22:U22"/>
    <mergeCell ref="E1:S1"/>
    <mergeCell ref="A3:U3"/>
    <mergeCell ref="B4:I4"/>
    <mergeCell ref="L4:M4"/>
    <mergeCell ref="N4:O4"/>
    <mergeCell ref="P4:Q4"/>
    <mergeCell ref="R4:S4"/>
    <mergeCell ref="B5:I5"/>
    <mergeCell ref="J5:K5"/>
    <mergeCell ref="L5:M5"/>
    <mergeCell ref="N5:O5"/>
    <mergeCell ref="P5:Q5"/>
    <mergeCell ref="J4:K4"/>
    <mergeCell ref="R48:U48"/>
    <mergeCell ref="M41:U45"/>
    <mergeCell ref="T9:U9"/>
    <mergeCell ref="B9:I9"/>
    <mergeCell ref="J9:K9"/>
    <mergeCell ref="L9:M9"/>
    <mergeCell ref="N9:O9"/>
    <mergeCell ref="P9:Q9"/>
    <mergeCell ref="R9:S9"/>
    <mergeCell ref="B10:I10"/>
    <mergeCell ref="J10:K10"/>
    <mergeCell ref="L10:M10"/>
    <mergeCell ref="N10:O10"/>
    <mergeCell ref="P10:Q10"/>
    <mergeCell ref="B11:I11"/>
    <mergeCell ref="J11:K11"/>
    <mergeCell ref="B28:I28"/>
    <mergeCell ref="J28:K28"/>
    <mergeCell ref="L28:M28"/>
    <mergeCell ref="N28:O28"/>
    <mergeCell ref="P28:Q28"/>
    <mergeCell ref="R28:S28"/>
    <mergeCell ref="T10:U10"/>
    <mergeCell ref="T11:U11"/>
    <mergeCell ref="J15:K15"/>
    <mergeCell ref="L15:M15"/>
    <mergeCell ref="N15:O15"/>
    <mergeCell ref="P15:Q15"/>
    <mergeCell ref="R15:S15"/>
    <mergeCell ref="T12:U12"/>
    <mergeCell ref="B13:I13"/>
    <mergeCell ref="J13:K13"/>
    <mergeCell ref="B8:I8"/>
    <mergeCell ref="J8:K8"/>
    <mergeCell ref="L8:M8"/>
    <mergeCell ref="N8:O8"/>
    <mergeCell ref="P8:Q8"/>
    <mergeCell ref="L11:M11"/>
    <mergeCell ref="N11:O11"/>
    <mergeCell ref="P11:Q11"/>
    <mergeCell ref="B12:I12"/>
    <mergeCell ref="J12:K12"/>
    <mergeCell ref="L12:M12"/>
    <mergeCell ref="N12:O12"/>
    <mergeCell ref="P12:Q12"/>
    <mergeCell ref="N19:O19"/>
    <mergeCell ref="P19:Q19"/>
    <mergeCell ref="B18:I18"/>
    <mergeCell ref="B23:I23"/>
    <mergeCell ref="J23:K23"/>
    <mergeCell ref="L23:M23"/>
    <mergeCell ref="N23:O23"/>
    <mergeCell ref="P23:Q23"/>
    <mergeCell ref="R23:S23"/>
    <mergeCell ref="B22:I22"/>
    <mergeCell ref="J22:K22"/>
    <mergeCell ref="L22:M22"/>
    <mergeCell ref="N22:O22"/>
    <mergeCell ref="P22:Q22"/>
    <mergeCell ref="J18:K18"/>
    <mergeCell ref="L18:M18"/>
    <mergeCell ref="N18:O18"/>
    <mergeCell ref="P18:Q18"/>
    <mergeCell ref="L24:M24"/>
    <mergeCell ref="N24:O24"/>
    <mergeCell ref="P24:Q24"/>
    <mergeCell ref="B21:I21"/>
    <mergeCell ref="J21:K21"/>
    <mergeCell ref="L21:M21"/>
    <mergeCell ref="N21:O21"/>
    <mergeCell ref="P21:Q21"/>
    <mergeCell ref="T14:U14"/>
    <mergeCell ref="T15:U15"/>
    <mergeCell ref="T16:U16"/>
    <mergeCell ref="T17:U17"/>
    <mergeCell ref="T18:U18"/>
    <mergeCell ref="T19:U19"/>
    <mergeCell ref="T20:U20"/>
    <mergeCell ref="T21:U21"/>
    <mergeCell ref="B20:I20"/>
    <mergeCell ref="J20:K20"/>
    <mergeCell ref="L20:M20"/>
    <mergeCell ref="N20:O20"/>
    <mergeCell ref="P20:Q20"/>
    <mergeCell ref="B19:I19"/>
    <mergeCell ref="J19:K19"/>
    <mergeCell ref="L19:M19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5"/>
  <sheetViews>
    <sheetView topLeftCell="A15" workbookViewId="0">
      <selection activeCell="AA25" sqref="AA25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21" customHeight="1" x14ac:dyDescent="0.25">
      <c r="A3" s="156" t="s">
        <v>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5">
      <c r="A4" s="121" t="s">
        <v>30</v>
      </c>
      <c r="B4" s="151" t="s">
        <v>32</v>
      </c>
      <c r="C4" s="219"/>
      <c r="D4" s="219"/>
      <c r="E4" s="219"/>
      <c r="F4" s="219"/>
      <c r="G4" s="219"/>
      <c r="H4" s="219"/>
      <c r="I4" s="152"/>
      <c r="J4" s="151" t="s">
        <v>27</v>
      </c>
      <c r="K4" s="152"/>
      <c r="L4" s="151" t="s">
        <v>28</v>
      </c>
      <c r="M4" s="152"/>
      <c r="N4" s="151" t="s">
        <v>33</v>
      </c>
      <c r="O4" s="152"/>
      <c r="P4" s="151" t="s">
        <v>34</v>
      </c>
      <c r="Q4" s="152"/>
      <c r="R4" s="151" t="s">
        <v>31</v>
      </c>
      <c r="S4" s="152"/>
      <c r="T4" s="27" t="s">
        <v>29</v>
      </c>
      <c r="U4" s="8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>(J6+0.5*L6+0.3*N6+0.5*P6)/R6*100</f>
        <v>#DIV/0!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>(J7+0.5*L7+0.3*N7+0.5*P7)/R7*100</f>
        <v>#DIV/0!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>(J8+0.5*L8+0.3*N8+0.5*P8)/R8*100</f>
        <v>#DIV/0!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>(J9+0.5*L9+0.3*N9+0.5*P9)/R9*100</f>
        <v>#DIV/0!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 t="shared" ref="T10:T28" si="0">(J10+0.5*L10+0.3*N10+0.5*P10)/R10*100</f>
        <v>#DIV/0!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 t="shared" si="0"/>
        <v>#DIV/0!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>(J12+0.5*L12+0.3*N12+0.5*P12)/R12*100</f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ref="T13:T25" si="1">(J13+0.5*L13+0.3*N13+0.5*P13)/R13*100</f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ref="T14:T24" si="2">(J14+0.5*L14+0.3*N14+0.5*P14)/R14*100</f>
        <v>#DIV/0!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2"/>
        <v>#DIV/0!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2"/>
        <v>#DIV/0!</v>
      </c>
      <c r="U16" s="145"/>
    </row>
    <row r="17" spans="1:2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2"/>
        <v>#DIV/0!</v>
      </c>
      <c r="U17" s="145"/>
    </row>
    <row r="18" spans="1:2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2"/>
        <v>#DIV/0!</v>
      </c>
      <c r="U18" s="145"/>
    </row>
    <row r="19" spans="1:2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2"/>
        <v>#DIV/0!</v>
      </c>
      <c r="U19" s="145"/>
    </row>
    <row r="20" spans="1:2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2"/>
        <v>#DIV/0!</v>
      </c>
      <c r="U20" s="145"/>
    </row>
    <row r="21" spans="1:2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2"/>
        <v>#DIV/0!</v>
      </c>
      <c r="U21" s="145"/>
    </row>
    <row r="22" spans="1:2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2"/>
        <v>#DIV/0!</v>
      </c>
      <c r="U22" s="145"/>
    </row>
    <row r="23" spans="1:2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2"/>
        <v>#DIV/0!</v>
      </c>
      <c r="U23" s="145"/>
    </row>
    <row r="24" spans="1:2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2"/>
        <v>#DIV/0!</v>
      </c>
      <c r="U24" s="145"/>
    </row>
    <row r="25" spans="1:2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si="1"/>
        <v>#DIV/0!</v>
      </c>
      <c r="U25" s="145"/>
    </row>
    <row r="26" spans="1:2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 t="shared" ref="T26" si="3">(J26+0.5*L26+0.3*N26+0.5*P26)/R26*100</f>
        <v>#DIV/0!</v>
      </c>
      <c r="U26" s="145"/>
    </row>
    <row r="27" spans="1:2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 t="shared" ref="T27" si="4">(J27+0.5*L27+0.3*N27+0.5*P27)/R27*100</f>
        <v>#DIV/0!</v>
      </c>
      <c r="U27" s="145"/>
    </row>
    <row r="28" spans="1:21" ht="21.95" customHeight="1" x14ac:dyDescent="0.2">
      <c r="A28" s="138"/>
      <c r="B28" s="214" t="s">
        <v>44</v>
      </c>
      <c r="C28" s="215"/>
      <c r="D28" s="215"/>
      <c r="E28" s="215"/>
      <c r="F28" s="215"/>
      <c r="G28" s="215"/>
      <c r="H28" s="215"/>
      <c r="I28" s="216"/>
      <c r="J28" s="220">
        <f>SUM(J5:K27)</f>
        <v>0</v>
      </c>
      <c r="K28" s="221"/>
      <c r="L28" s="196">
        <f>SUM(L5:M27)</f>
        <v>0</v>
      </c>
      <c r="M28" s="197"/>
      <c r="N28" s="196">
        <f>SUM(N5:O27)</f>
        <v>0</v>
      </c>
      <c r="O28" s="197"/>
      <c r="P28" s="196">
        <f>SUM(P5:Q27)</f>
        <v>0</v>
      </c>
      <c r="Q28" s="197"/>
      <c r="R28" s="194">
        <f>SUM(R5:S27)</f>
        <v>0</v>
      </c>
      <c r="S28" s="195"/>
      <c r="T28" s="144" t="e">
        <f t="shared" si="0"/>
        <v>#DIV/0!</v>
      </c>
      <c r="U28" s="145"/>
    </row>
    <row r="29" spans="1:21" s="65" customFormat="1" ht="15" x14ac:dyDescent="0.25">
      <c r="A29" s="89"/>
      <c r="B29" s="88"/>
      <c r="C29" s="88"/>
      <c r="D29" s="88"/>
      <c r="E29" s="88"/>
      <c r="F29" s="113" t="s">
        <v>35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7"/>
    </row>
    <row r="30" spans="1:21" s="65" customFormat="1" ht="15" x14ac:dyDescent="0.25">
      <c r="A30" s="89"/>
      <c r="B30" s="88"/>
      <c r="C30" s="88"/>
      <c r="D30" s="88" t="s">
        <v>16</v>
      </c>
      <c r="E30" s="88" t="s">
        <v>1</v>
      </c>
      <c r="F30" s="88"/>
      <c r="G30" s="88"/>
      <c r="H30" s="88" t="s">
        <v>36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7"/>
    </row>
    <row r="31" spans="1:21" s="65" customFormat="1" ht="15" x14ac:dyDescent="0.25">
      <c r="A31" s="89"/>
      <c r="B31" s="88"/>
      <c r="C31" s="88"/>
      <c r="D31" s="88"/>
      <c r="E31" s="88"/>
      <c r="F31" s="113" t="s">
        <v>37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7"/>
    </row>
    <row r="32" spans="1:21" ht="13.5" x14ac:dyDescent="0.25">
      <c r="A32" s="12"/>
      <c r="B32" s="2"/>
      <c r="C32" s="2"/>
      <c r="D32" s="2"/>
      <c r="E32" s="2"/>
      <c r="F32" s="1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3.5" customHeight="1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ht="13.5" customHeight="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8">
    <mergeCell ref="P8:Q8"/>
    <mergeCell ref="B25:I25"/>
    <mergeCell ref="J25:K25"/>
    <mergeCell ref="R25:S25"/>
    <mergeCell ref="T25:U25"/>
    <mergeCell ref="P6:Q6"/>
    <mergeCell ref="T7:U7"/>
    <mergeCell ref="L7:M7"/>
    <mergeCell ref="N7:O7"/>
    <mergeCell ref="P7:Q7"/>
    <mergeCell ref="J21:K21"/>
    <mergeCell ref="L21:M21"/>
    <mergeCell ref="N21:O21"/>
    <mergeCell ref="P21:Q21"/>
    <mergeCell ref="B20:I20"/>
    <mergeCell ref="J20:K20"/>
    <mergeCell ref="L20:M20"/>
    <mergeCell ref="N20:O20"/>
    <mergeCell ref="P20:Q20"/>
    <mergeCell ref="B19:I19"/>
    <mergeCell ref="J19:K19"/>
    <mergeCell ref="L19:M19"/>
    <mergeCell ref="N19:O19"/>
    <mergeCell ref="P19:Q19"/>
    <mergeCell ref="B27:I27"/>
    <mergeCell ref="B26:I26"/>
    <mergeCell ref="J26:K26"/>
    <mergeCell ref="L26:M26"/>
    <mergeCell ref="N26:O26"/>
    <mergeCell ref="P26:Q26"/>
    <mergeCell ref="R26:S26"/>
    <mergeCell ref="T26:U26"/>
    <mergeCell ref="R6:S6"/>
    <mergeCell ref="T6:U6"/>
    <mergeCell ref="R8:S8"/>
    <mergeCell ref="T8:U8"/>
    <mergeCell ref="R7:S7"/>
    <mergeCell ref="B7:I7"/>
    <mergeCell ref="J7:K7"/>
    <mergeCell ref="B8:I8"/>
    <mergeCell ref="J8:K8"/>
    <mergeCell ref="L8:M8"/>
    <mergeCell ref="N8:O8"/>
    <mergeCell ref="B24:I24"/>
    <mergeCell ref="J24:K24"/>
    <mergeCell ref="L24:M24"/>
    <mergeCell ref="P14:Q14"/>
    <mergeCell ref="B21:I21"/>
    <mergeCell ref="B6:I6"/>
    <mergeCell ref="J6:K6"/>
    <mergeCell ref="L6:M6"/>
    <mergeCell ref="N6:O6"/>
    <mergeCell ref="B14:I14"/>
    <mergeCell ref="J14:K14"/>
    <mergeCell ref="L14:M14"/>
    <mergeCell ref="N14:O14"/>
    <mergeCell ref="L12:M12"/>
    <mergeCell ref="N12:O12"/>
    <mergeCell ref="B18:I18"/>
    <mergeCell ref="J18:K18"/>
    <mergeCell ref="T17:U17"/>
    <mergeCell ref="T18:U18"/>
    <mergeCell ref="T19:U19"/>
    <mergeCell ref="R18:S18"/>
    <mergeCell ref="L18:M18"/>
    <mergeCell ref="N18:O18"/>
    <mergeCell ref="P18:Q18"/>
    <mergeCell ref="P28:Q28"/>
    <mergeCell ref="J11:K11"/>
    <mergeCell ref="L11:M11"/>
    <mergeCell ref="N11:O11"/>
    <mergeCell ref="P11:Q11"/>
    <mergeCell ref="R11:S11"/>
    <mergeCell ref="B12:I12"/>
    <mergeCell ref="J12:K12"/>
    <mergeCell ref="B13:I13"/>
    <mergeCell ref="J13:K13"/>
    <mergeCell ref="R13:S13"/>
    <mergeCell ref="B15:I15"/>
    <mergeCell ref="J15:K15"/>
    <mergeCell ref="L15:M15"/>
    <mergeCell ref="N15:O15"/>
    <mergeCell ref="P15:Q15"/>
    <mergeCell ref="R15:S15"/>
    <mergeCell ref="B17:I17"/>
    <mergeCell ref="J17:K17"/>
    <mergeCell ref="L17:M17"/>
    <mergeCell ref="N17:O17"/>
    <mergeCell ref="P17:Q17"/>
    <mergeCell ref="R17:S17"/>
    <mergeCell ref="B16:I16"/>
    <mergeCell ref="M41:U45"/>
    <mergeCell ref="R48:U48"/>
    <mergeCell ref="B9:I9"/>
    <mergeCell ref="J9:K9"/>
    <mergeCell ref="L9:M9"/>
    <mergeCell ref="N9:O9"/>
    <mergeCell ref="P9:Q9"/>
    <mergeCell ref="B10:I10"/>
    <mergeCell ref="J10:K10"/>
    <mergeCell ref="L10:M10"/>
    <mergeCell ref="N10:O10"/>
    <mergeCell ref="P10:Q10"/>
    <mergeCell ref="R10:S10"/>
    <mergeCell ref="B11:I11"/>
    <mergeCell ref="R28:S28"/>
    <mergeCell ref="T10:U10"/>
    <mergeCell ref="T11:U11"/>
    <mergeCell ref="T28:U28"/>
    <mergeCell ref="B28:I28"/>
    <mergeCell ref="J28:K28"/>
    <mergeCell ref="L28:M28"/>
    <mergeCell ref="N28:O28"/>
    <mergeCell ref="R12:S12"/>
    <mergeCell ref="T12:U12"/>
    <mergeCell ref="E1:S1"/>
    <mergeCell ref="A3:U3"/>
    <mergeCell ref="B4:I4"/>
    <mergeCell ref="L4:M4"/>
    <mergeCell ref="N4:O4"/>
    <mergeCell ref="P4:Q4"/>
    <mergeCell ref="R4:S4"/>
    <mergeCell ref="L5:M5"/>
    <mergeCell ref="N5:O5"/>
    <mergeCell ref="P5:Q5"/>
    <mergeCell ref="R5:S5"/>
    <mergeCell ref="J4:K4"/>
    <mergeCell ref="T5:U5"/>
    <mergeCell ref="B5:I5"/>
    <mergeCell ref="J5:K5"/>
    <mergeCell ref="P12:Q12"/>
    <mergeCell ref="T13:U13"/>
    <mergeCell ref="R9:S9"/>
    <mergeCell ref="J16:K16"/>
    <mergeCell ref="L16:M16"/>
    <mergeCell ref="N16:O16"/>
    <mergeCell ref="P16:Q16"/>
    <mergeCell ref="T9:U9"/>
    <mergeCell ref="R16:S16"/>
    <mergeCell ref="T15:U15"/>
    <mergeCell ref="T16:U16"/>
    <mergeCell ref="R14:S14"/>
    <mergeCell ref="T14:U14"/>
    <mergeCell ref="L13:M13"/>
    <mergeCell ref="N13:O13"/>
    <mergeCell ref="P13:Q13"/>
    <mergeCell ref="B23:I23"/>
    <mergeCell ref="J23:K23"/>
    <mergeCell ref="L23:M23"/>
    <mergeCell ref="N23:O23"/>
    <mergeCell ref="P23:Q23"/>
    <mergeCell ref="R23:S23"/>
    <mergeCell ref="B22:I22"/>
    <mergeCell ref="J22:K22"/>
    <mergeCell ref="L22:M22"/>
    <mergeCell ref="N22:O22"/>
    <mergeCell ref="P22:Q22"/>
    <mergeCell ref="T20:U20"/>
    <mergeCell ref="T21:U21"/>
    <mergeCell ref="T22:U22"/>
    <mergeCell ref="R19:S19"/>
    <mergeCell ref="R21:S21"/>
    <mergeCell ref="J27:K27"/>
    <mergeCell ref="R27:S27"/>
    <mergeCell ref="L27:M27"/>
    <mergeCell ref="N27:O27"/>
    <mergeCell ref="P27:Q27"/>
    <mergeCell ref="T27:U27"/>
    <mergeCell ref="T24:U24"/>
    <mergeCell ref="R20:S20"/>
    <mergeCell ref="T23:U23"/>
    <mergeCell ref="N24:O24"/>
    <mergeCell ref="P24:Q24"/>
    <mergeCell ref="R22:S22"/>
    <mergeCell ref="R24:S24"/>
    <mergeCell ref="L25:M25"/>
    <mergeCell ref="N25:O25"/>
    <mergeCell ref="P25:Q25"/>
  </mergeCells>
  <printOptions horizontalCentered="1" verticalCentered="1"/>
  <pageMargins left="0.18" right="0.13" top="0.31" bottom="0.56000000000000005" header="0.24" footer="0.47"/>
  <pageSetup paperSize="9" scale="96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5"/>
  <sheetViews>
    <sheetView tabSelected="1" view="pageBreakPreview" topLeftCell="A13" zoomScale="68" zoomScaleNormal="66" zoomScaleSheetLayoutView="68" workbookViewId="0">
      <selection activeCell="AH21" sqref="AH21"/>
    </sheetView>
  </sheetViews>
  <sheetFormatPr defaultRowHeight="12.75" x14ac:dyDescent="0.2"/>
  <cols>
    <col min="1" max="1" width="7.71093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22" width="7.42578125" customWidth="1"/>
    <col min="23" max="23" width="8.28515625" customWidth="1"/>
    <col min="24" max="24" width="53.28515625" customWidth="1"/>
    <col min="25" max="29" width="10.7109375" customWidth="1"/>
    <col min="30" max="30" width="12.28515625" customWidth="1"/>
    <col min="31" max="32" width="4.7109375" customWidth="1"/>
    <col min="16383" max="16384" width="4.7109375" customWidth="1"/>
  </cols>
  <sheetData>
    <row r="1" spans="1:30 16383:16383" ht="18" x14ac:dyDescent="0.2">
      <c r="A1" s="25"/>
      <c r="B1" s="3"/>
      <c r="C1" s="3"/>
      <c r="D1" s="3"/>
      <c r="E1" s="231" t="s">
        <v>39</v>
      </c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3"/>
      <c r="U1" s="4"/>
    </row>
    <row r="2" spans="1:30 16383:16383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30 16383:16383" ht="15.75" x14ac:dyDescent="0.25">
      <c r="A3" s="156" t="s">
        <v>83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  <c r="W3" s="228" t="s">
        <v>84</v>
      </c>
      <c r="X3" s="229"/>
      <c r="Y3" s="229"/>
      <c r="Z3" s="229"/>
      <c r="AA3" s="229"/>
      <c r="AB3" s="229"/>
      <c r="AC3" s="229"/>
      <c r="AD3" s="230"/>
    </row>
    <row r="4" spans="1:30 16383:16383" ht="21.95" customHeight="1" x14ac:dyDescent="0.2">
      <c r="A4" s="129" t="s">
        <v>30</v>
      </c>
      <c r="B4" s="151" t="s">
        <v>32</v>
      </c>
      <c r="C4" s="219"/>
      <c r="D4" s="219"/>
      <c r="E4" s="219"/>
      <c r="F4" s="219"/>
      <c r="G4" s="219"/>
      <c r="H4" s="219"/>
      <c r="I4" s="152"/>
      <c r="J4" s="151" t="s">
        <v>27</v>
      </c>
      <c r="K4" s="152"/>
      <c r="L4" s="151" t="s">
        <v>28</v>
      </c>
      <c r="M4" s="152"/>
      <c r="N4" s="151" t="s">
        <v>33</v>
      </c>
      <c r="O4" s="152"/>
      <c r="P4" s="151" t="s">
        <v>34</v>
      </c>
      <c r="Q4" s="152"/>
      <c r="R4" s="151" t="s">
        <v>31</v>
      </c>
      <c r="S4" s="152"/>
      <c r="T4" s="128" t="s">
        <v>29</v>
      </c>
      <c r="U4" s="8"/>
      <c r="W4" s="56" t="s">
        <v>30</v>
      </c>
      <c r="X4" s="56" t="s">
        <v>32</v>
      </c>
      <c r="Y4" s="56" t="s">
        <v>27</v>
      </c>
      <c r="Z4" s="56" t="s">
        <v>28</v>
      </c>
      <c r="AA4" s="56" t="s">
        <v>33</v>
      </c>
      <c r="AB4" s="56" t="s">
        <v>34</v>
      </c>
      <c r="AC4" s="56" t="s">
        <v>31</v>
      </c>
      <c r="AD4" s="56" t="s">
        <v>29</v>
      </c>
      <c r="XFC4" s="125" t="s">
        <v>46</v>
      </c>
    </row>
    <row r="5" spans="1:30 16383:16383" ht="21.95" customHeight="1" x14ac:dyDescent="0.2">
      <c r="A5" s="126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226">
        <f>'JAN''24'!J5:K5+'FEB''24'!J5:K5+'MARCH-24'!J5:K5+'APRIL-24'!J5:K5+'MAY-24'!J5:K5+'JUNE-24'!J5:K5+'JULY-24'!J5:K5+'AUG-24'!J5:K5+'SEPT-24'!J4:K4+'OCT-24'!J5:K5+'NOV-24'!J5:K5+'DEC-24'!J5:K5</f>
        <v>775</v>
      </c>
      <c r="K5" s="227"/>
      <c r="L5" s="226">
        <f>'JAN''24'!L5:M5+'FEB''24'!L5:M5+'MARCH-24'!L5:M5+'APRIL-24'!L5:M5+'MAY-24'!L5:M5+'JUNE-24'!L5:M5+'JULY-24'!L5:M5+'AUG-24'!L5:M5+'SEPT-24'!L4:M4+'OCT-24'!L5:M5+'NOV-24'!L5:M5+'DEC-24'!L5:M5</f>
        <v>0</v>
      </c>
      <c r="M5" s="227"/>
      <c r="N5" s="224">
        <f>'JAN''24'!N5:O5+'FEB''24'!N5:O5+'MARCH-24'!N5:O5+'APRIL-24'!N5:O5+'MAY-24'!N5:O5+'JUNE-24'!N5:O5+'JULY-24'!N5:O5+'AUG-24'!N5:O5+'SEPT-24'!N4:O4+'OCT-24'!N5:O5+'NOV-24'!N5:O5+'DEC-24'!N5:O5</f>
        <v>0</v>
      </c>
      <c r="O5" s="225"/>
      <c r="P5" s="224">
        <f>'JAN''24'!P5:Q5+'FEB''24'!P5:Q5+'MARCH-24'!P5:Q5+'APRIL-24'!P5:Q5+'MAY-24'!P5:Q5+'JUNE-24'!P5:Q5+'JULY-24'!P5:Q5+'AUG-24'!P5:Q5+'SEPT-24'!P4:Q4+'OCT-24'!P5:Q5+'NOV-24'!P5:Q5+'DEC-24'!P5:Q5</f>
        <v>0</v>
      </c>
      <c r="Q5" s="225"/>
      <c r="R5" s="224">
        <f t="shared" ref="R5:R25" si="0">SUM(J5:Q5)</f>
        <v>775</v>
      </c>
      <c r="S5" s="225"/>
      <c r="T5" s="144">
        <f>(J5+0.5*L5+0.3*N5+0.5*P5)/R5*100</f>
        <v>100</v>
      </c>
      <c r="U5" s="145"/>
      <c r="W5" s="56">
        <v>1</v>
      </c>
      <c r="X5" s="143" t="s">
        <v>49</v>
      </c>
      <c r="Y5" s="130">
        <f>+J5</f>
        <v>775</v>
      </c>
      <c r="Z5" s="130">
        <f>+L5</f>
        <v>0</v>
      </c>
      <c r="AA5" s="130">
        <f>+N5</f>
        <v>0</v>
      </c>
      <c r="AB5" s="130">
        <f>+P5</f>
        <v>0</v>
      </c>
      <c r="AC5" s="130">
        <f>+R5</f>
        <v>775</v>
      </c>
      <c r="AD5" s="139">
        <f>+T5</f>
        <v>100</v>
      </c>
      <c r="XFC5">
        <v>96</v>
      </c>
    </row>
    <row r="6" spans="1:30 16383:16383" ht="21.95" customHeight="1" x14ac:dyDescent="0.2">
      <c r="A6" s="127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226">
        <f>'JAN''24'!J6:K6+'FEB''24'!J6:K6+'MARCH-24'!J6:K6+'APRIL-24'!J6:K6+'MAY-24'!J6:K6+'JUNE-24'!J6:K6+'JULY-24'!J6:K6+'AUG-24'!J6:K6+'SEPT-24'!J5:K5+'OCT-24'!J6:K6+'NOV-24'!J6:K6+'DEC-24'!J6:K6</f>
        <v>463</v>
      </c>
      <c r="K6" s="227"/>
      <c r="L6" s="226">
        <f>'JAN''24'!L6:M6+'FEB''24'!L6:M6+'MARCH-24'!L6:M6+'APRIL-24'!L6:M6+'MAY-24'!L6:M6+'JUNE-24'!L6:M6+'JULY-24'!L6:M6+'AUG-24'!L6:M6+'SEPT-24'!L5:M5+'OCT-24'!L6:M6+'NOV-24'!L6:M6+'DEC-24'!L6:M6</f>
        <v>0</v>
      </c>
      <c r="M6" s="227"/>
      <c r="N6" s="224">
        <f>'JAN''24'!N6:O6+'FEB''24'!N6:O6+'MARCH-24'!N6:O6+'APRIL-24'!N6:O6+'MAY-24'!N6:O6+'JUNE-24'!N6:O6+'JULY-24'!N6:O6+'AUG-24'!N6:O6+'SEPT-24'!N5:O5+'OCT-24'!N6:O6+'NOV-24'!N6:O6+'DEC-24'!N6:O6</f>
        <v>0</v>
      </c>
      <c r="O6" s="225"/>
      <c r="P6" s="224">
        <f>'JAN''24'!P6:Q6+'FEB''24'!P6:Q6+'MARCH-24'!P6:Q6+'APRIL-24'!P6:Q6+'MAY-24'!P6:Q6+'JUNE-24'!P6:Q6+'JULY-24'!P6:Q6+'AUG-24'!P6:Q6+'SEPT-24'!P5:Q5+'OCT-24'!P6:Q6+'NOV-24'!P6:Q6+'DEC-24'!P6:Q6</f>
        <v>2</v>
      </c>
      <c r="Q6" s="225"/>
      <c r="R6" s="224">
        <f t="shared" si="0"/>
        <v>465</v>
      </c>
      <c r="S6" s="225"/>
      <c r="T6" s="144">
        <f t="shared" ref="T6:T11" si="1">(J6+0.5*L6+0.3*N6+0.5*P6)/R6*100</f>
        <v>99.784946236559136</v>
      </c>
      <c r="U6" s="145"/>
      <c r="W6" s="56">
        <v>2</v>
      </c>
      <c r="X6" s="143" t="s">
        <v>64</v>
      </c>
      <c r="Y6" s="130">
        <f t="shared" ref="Y6:Y27" si="2">+J6</f>
        <v>463</v>
      </c>
      <c r="Z6" s="130">
        <f t="shared" ref="Z6:Z27" si="3">+L6</f>
        <v>0</v>
      </c>
      <c r="AA6" s="130">
        <f t="shared" ref="AA6:AA27" si="4">+N6</f>
        <v>0</v>
      </c>
      <c r="AB6" s="130">
        <f t="shared" ref="AB6:AB27" si="5">+P6</f>
        <v>2</v>
      </c>
      <c r="AC6" s="130">
        <f t="shared" ref="AC6:AC27" si="6">+R6</f>
        <v>465</v>
      </c>
      <c r="AD6" s="139">
        <f t="shared" ref="AD6:AD27" si="7">+T6</f>
        <v>99.784946236559136</v>
      </c>
      <c r="XFC6">
        <v>96</v>
      </c>
    </row>
    <row r="7" spans="1:30 16383:16383" ht="21.95" customHeight="1" x14ac:dyDescent="0.2">
      <c r="A7" s="126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226">
        <f>'JAN''24'!J7:K7+'FEB''24'!J7:K7+'MARCH-24'!J7:K7+'APRIL-24'!J7:K7+'MAY-24'!J7:K7+'JUNE-24'!J7:K7+'JULY-24'!J7:K7+'AUG-24'!J7:K7+'SEPT-24'!J6:K6+'OCT-24'!J7:K7+'NOV-24'!J7:K7+'DEC-24'!J7:K7</f>
        <v>180</v>
      </c>
      <c r="K7" s="227"/>
      <c r="L7" s="226">
        <f>'JAN''24'!L7:M7+'FEB''24'!L7:M7+'MARCH-24'!L7:M7+'APRIL-24'!L7:M7+'MAY-24'!L7:M7+'JUNE-24'!L7:M7+'JULY-24'!L7:M7+'AUG-24'!L7:M7+'SEPT-24'!L6:M6+'OCT-24'!L7:M7+'NOV-24'!L7:M7+'DEC-24'!L7:M7</f>
        <v>0</v>
      </c>
      <c r="M7" s="227"/>
      <c r="N7" s="224">
        <f>'JAN''24'!N7:O7+'FEB''24'!N7:O7+'MARCH-24'!N7:O7+'APRIL-24'!N7:O7+'MAY-24'!N7:O7+'JUNE-24'!N7:O7+'JULY-24'!N7:O7+'AUG-24'!N7:O7+'SEPT-24'!N6:O6+'OCT-24'!N7:O7+'NOV-24'!N7:O7+'DEC-24'!N7:O7</f>
        <v>0</v>
      </c>
      <c r="O7" s="225"/>
      <c r="P7" s="224">
        <f>'JAN''24'!P7:Q7+'FEB''24'!P7:Q7+'MARCH-24'!P7:Q7+'APRIL-24'!P7:Q7+'MAY-24'!P7:Q7+'JUNE-24'!P7:Q7+'JULY-24'!P7:Q7+'AUG-24'!P7:Q7+'SEPT-24'!P6:Q6+'OCT-24'!P7:Q7+'NOV-24'!P7:Q7+'DEC-24'!P7:Q7</f>
        <v>0</v>
      </c>
      <c r="Q7" s="225"/>
      <c r="R7" s="224">
        <f t="shared" si="0"/>
        <v>180</v>
      </c>
      <c r="S7" s="225"/>
      <c r="T7" s="144">
        <f t="shared" si="1"/>
        <v>100</v>
      </c>
      <c r="U7" s="145"/>
      <c r="W7" s="56">
        <v>3</v>
      </c>
      <c r="X7" s="143" t="s">
        <v>40</v>
      </c>
      <c r="Y7" s="130">
        <f t="shared" si="2"/>
        <v>180</v>
      </c>
      <c r="Z7" s="130">
        <f t="shared" si="3"/>
        <v>0</v>
      </c>
      <c r="AA7" s="130">
        <f t="shared" si="4"/>
        <v>0</v>
      </c>
      <c r="AB7" s="130">
        <f t="shared" si="5"/>
        <v>0</v>
      </c>
      <c r="AC7" s="130">
        <f t="shared" si="6"/>
        <v>180</v>
      </c>
      <c r="AD7" s="139">
        <f t="shared" si="7"/>
        <v>100</v>
      </c>
      <c r="XFC7">
        <v>96</v>
      </c>
    </row>
    <row r="8" spans="1:30 16383:16383" ht="21.95" customHeight="1" x14ac:dyDescent="0.2">
      <c r="A8" s="126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226">
        <f>'JAN''24'!J8:K8+'FEB''24'!J8:K8+'MARCH-24'!J8:K8+'APRIL-24'!J8:K8+'MAY-24'!J8:K8+'JUNE-24'!J8:K8+'JULY-24'!J8:K8+'AUG-24'!J8:K8+'SEPT-24'!J7:K7+'OCT-24'!J8:K8+'NOV-24'!J8:K8+'DEC-24'!J8:K8</f>
        <v>44</v>
      </c>
      <c r="K8" s="227"/>
      <c r="L8" s="226">
        <f>'JAN''24'!L8:M8+'FEB''24'!L8:M8+'MARCH-24'!L8:M8+'APRIL-24'!L8:M8+'MAY-24'!L8:M8+'JUNE-24'!L8:M8+'JULY-24'!L8:M8+'AUG-24'!L8:M8+'SEPT-24'!L7:M7+'OCT-24'!L8:M8+'NOV-24'!L8:M8+'DEC-24'!L8:M8</f>
        <v>0</v>
      </c>
      <c r="M8" s="227"/>
      <c r="N8" s="224">
        <f>'JAN''24'!N8:O8+'FEB''24'!N8:O8+'MARCH-24'!N8:O8+'APRIL-24'!N8:O8+'MAY-24'!N8:O8+'JUNE-24'!N8:O8+'JULY-24'!N8:O8+'AUG-24'!N8:O8+'SEPT-24'!N7:O7+'OCT-24'!N8:O8+'NOV-24'!N8:O8+'DEC-24'!N8:O8</f>
        <v>0</v>
      </c>
      <c r="O8" s="225"/>
      <c r="P8" s="224">
        <f>'JAN''24'!P8:Q8+'FEB''24'!P8:Q8+'MARCH-24'!P8:Q8+'APRIL-24'!P8:Q8+'MAY-24'!P8:Q8+'JUNE-24'!P8:Q8+'JULY-24'!P8:Q8+'AUG-24'!P8:Q8+'SEPT-24'!P7:Q7+'OCT-24'!P8:Q8+'NOV-24'!P8:Q8+'DEC-24'!P8:Q8</f>
        <v>0</v>
      </c>
      <c r="Q8" s="225"/>
      <c r="R8" s="224">
        <f t="shared" si="0"/>
        <v>44</v>
      </c>
      <c r="S8" s="225"/>
      <c r="T8" s="144">
        <f t="shared" si="1"/>
        <v>100</v>
      </c>
      <c r="U8" s="145"/>
      <c r="W8" s="56">
        <v>4</v>
      </c>
      <c r="X8" s="143" t="s">
        <v>50</v>
      </c>
      <c r="Y8" s="130">
        <f t="shared" si="2"/>
        <v>44</v>
      </c>
      <c r="Z8" s="130">
        <f t="shared" si="3"/>
        <v>0</v>
      </c>
      <c r="AA8" s="130">
        <f t="shared" si="4"/>
        <v>0</v>
      </c>
      <c r="AB8" s="130">
        <f t="shared" si="5"/>
        <v>0</v>
      </c>
      <c r="AC8" s="130">
        <f t="shared" si="6"/>
        <v>44</v>
      </c>
      <c r="AD8" s="139">
        <f t="shared" si="7"/>
        <v>100</v>
      </c>
      <c r="XFC8">
        <v>96</v>
      </c>
    </row>
    <row r="9" spans="1:30 16383:16383" ht="21.95" customHeight="1" x14ac:dyDescent="0.2">
      <c r="A9" s="127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226">
        <f>'JAN''24'!J9:K9+'FEB''24'!J9:K9+'MARCH-24'!J9:K9+'APRIL-24'!J9:K9+'MAY-24'!J9:K9+'JUNE-24'!J9:K9+'JULY-24'!J9:K9+'AUG-24'!J9:K9+'SEPT-24'!J8:K8+'OCT-24'!J9:K9+'NOV-24'!J9:K9+'DEC-24'!J9:K9</f>
        <v>140</v>
      </c>
      <c r="K9" s="227"/>
      <c r="L9" s="226">
        <f>'JAN''24'!L9:M9+'FEB''24'!L9:M9+'MARCH-24'!L9:M9+'APRIL-24'!L9:M9+'MAY-24'!L9:M9+'JUNE-24'!L9:M9+'JULY-24'!L9:M9+'AUG-24'!L9:M9+'SEPT-24'!L8:M8+'OCT-24'!L9:M9+'NOV-24'!L9:M9+'DEC-24'!L9:M9</f>
        <v>0</v>
      </c>
      <c r="M9" s="227"/>
      <c r="N9" s="224">
        <f>'JAN''24'!N9:O9+'FEB''24'!N9:O9+'MARCH-24'!N9:O9+'APRIL-24'!N9:O9+'MAY-24'!N9:O9+'JUNE-24'!N9:O9+'JULY-24'!N9:O9+'AUG-24'!N9:O9+'SEPT-24'!N8:O8+'OCT-24'!N9:O9+'NOV-24'!N9:O9+'DEC-24'!N9:O9</f>
        <v>0</v>
      </c>
      <c r="O9" s="225"/>
      <c r="P9" s="224">
        <f>'JAN''24'!P9:Q9+'FEB''24'!P9:Q9+'MARCH-24'!P9:Q9+'APRIL-24'!P9:Q9+'MAY-24'!P9:Q9+'JUNE-24'!P9:Q9+'JULY-24'!P9:Q9+'AUG-24'!P9:Q9+'SEPT-24'!P8:Q8+'OCT-24'!P9:Q9+'NOV-24'!P9:Q9+'DEC-24'!P9:Q9</f>
        <v>0</v>
      </c>
      <c r="Q9" s="225"/>
      <c r="R9" s="224">
        <f t="shared" si="0"/>
        <v>140</v>
      </c>
      <c r="S9" s="225"/>
      <c r="T9" s="144">
        <f t="shared" si="1"/>
        <v>100</v>
      </c>
      <c r="U9" s="145"/>
      <c r="W9" s="56">
        <v>5</v>
      </c>
      <c r="X9" s="143" t="s">
        <v>65</v>
      </c>
      <c r="Y9" s="130">
        <f t="shared" si="2"/>
        <v>140</v>
      </c>
      <c r="Z9" s="130">
        <f t="shared" si="3"/>
        <v>0</v>
      </c>
      <c r="AA9" s="130">
        <f t="shared" si="4"/>
        <v>0</v>
      </c>
      <c r="AB9" s="130">
        <f t="shared" si="5"/>
        <v>0</v>
      </c>
      <c r="AC9" s="130">
        <f t="shared" si="6"/>
        <v>140</v>
      </c>
      <c r="AD9" s="139">
        <f t="shared" si="7"/>
        <v>100</v>
      </c>
      <c r="XFC9">
        <v>96</v>
      </c>
    </row>
    <row r="10" spans="1:30 16383:16383" ht="21.95" customHeight="1" x14ac:dyDescent="0.2">
      <c r="A10" s="126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226">
        <f>'JAN''24'!J10:K10+'FEB''24'!J10:K10+'MARCH-24'!J10:K10+'APRIL-24'!J10:K10+'MAY-24'!J10:K10+'JUNE-24'!J10:K10+'JULY-24'!J10:K10+'AUG-24'!J10:K10+'SEPT-24'!J9:K9+'OCT-24'!J10:K10+'NOV-24'!J10:K10+'DEC-24'!J10:K10</f>
        <v>386</v>
      </c>
      <c r="K10" s="227"/>
      <c r="L10" s="226">
        <f>'JAN''24'!L10:M10+'FEB''24'!L10:M10+'MARCH-24'!L10:M10+'APRIL-24'!L10:M10+'MAY-24'!L10:M10+'JUNE-24'!L10:M10+'JULY-24'!L10:M10+'AUG-24'!L10:M10+'SEPT-24'!L9:M9+'OCT-24'!L10:M10+'NOV-24'!L10:M10+'DEC-24'!L10:M10</f>
        <v>0</v>
      </c>
      <c r="M10" s="227"/>
      <c r="N10" s="224">
        <f>'JAN''24'!N10:O10+'FEB''24'!N10:O10+'MARCH-24'!N10:O10+'APRIL-24'!N10:O10+'MAY-24'!N10:O10+'JUNE-24'!N10:O10+'JULY-24'!N10:O10+'AUG-24'!N10:O10+'SEPT-24'!N9:O9+'OCT-24'!N10:O10+'NOV-24'!N10:O10+'DEC-24'!N10:O10</f>
        <v>0</v>
      </c>
      <c r="O10" s="225"/>
      <c r="P10" s="224">
        <f>'JAN''24'!P10:Q10+'FEB''24'!P10:Q10+'MARCH-24'!P10:Q10+'APRIL-24'!P10:Q10+'MAY-24'!P10:Q10+'JUNE-24'!P10:Q10+'JULY-24'!P10:Q10+'AUG-24'!P10:Q10+'SEPT-24'!P9:Q9+'OCT-24'!P10:Q10+'NOV-24'!P10:Q10+'DEC-24'!P10:Q10</f>
        <v>1</v>
      </c>
      <c r="Q10" s="225"/>
      <c r="R10" s="224">
        <f t="shared" si="0"/>
        <v>387</v>
      </c>
      <c r="S10" s="225"/>
      <c r="T10" s="144">
        <f t="shared" si="1"/>
        <v>99.870801033591732</v>
      </c>
      <c r="U10" s="145"/>
      <c r="W10" s="56">
        <v>6</v>
      </c>
      <c r="X10" s="143" t="s">
        <v>66</v>
      </c>
      <c r="Y10" s="130">
        <f t="shared" si="2"/>
        <v>386</v>
      </c>
      <c r="Z10" s="130">
        <f t="shared" si="3"/>
        <v>0</v>
      </c>
      <c r="AA10" s="130">
        <f t="shared" si="4"/>
        <v>0</v>
      </c>
      <c r="AB10" s="130">
        <f t="shared" si="5"/>
        <v>1</v>
      </c>
      <c r="AC10" s="130">
        <f t="shared" si="6"/>
        <v>387</v>
      </c>
      <c r="AD10" s="139">
        <f t="shared" si="7"/>
        <v>99.870801033591732</v>
      </c>
      <c r="XFC10">
        <v>96</v>
      </c>
    </row>
    <row r="11" spans="1:30 16383:16383" ht="21.95" customHeight="1" x14ac:dyDescent="0.2">
      <c r="A11" s="126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226">
        <f>'JAN''24'!J11:K11+'FEB''24'!J11:K11+'MARCH-24'!J11:K11+'APRIL-24'!J11:K11+'MAY-24'!J11:K11+'JUNE-24'!J11:K11+'JULY-24'!J11:K11+'AUG-24'!J11:K11+'SEPT-24'!J10:K10+'OCT-24'!J11:K11+'NOV-24'!J11:K11+'DEC-24'!J11:K11</f>
        <v>13</v>
      </c>
      <c r="K11" s="227"/>
      <c r="L11" s="226">
        <f>'JAN''24'!L11:M11+'FEB''24'!L11:M11+'MARCH-24'!L11:M11+'APRIL-24'!L11:M11+'MAY-24'!L11:M11+'JUNE-24'!L11:M11+'JULY-24'!L11:M11+'AUG-24'!L11:M11+'SEPT-24'!L10:M10+'OCT-24'!L11:M11+'NOV-24'!L11:M11+'DEC-24'!L11:M11</f>
        <v>0</v>
      </c>
      <c r="M11" s="227"/>
      <c r="N11" s="224">
        <f>'JAN''24'!N11:O11+'FEB''24'!N11:O11+'MARCH-24'!N11:O11+'APRIL-24'!N11:O11+'MAY-24'!N11:O11+'JUNE-24'!N11:O11+'JULY-24'!N11:O11+'AUG-24'!N11:O11+'SEPT-24'!N10:O10+'OCT-24'!N11:O11+'NOV-24'!N11:O11+'DEC-24'!N11:O11</f>
        <v>0</v>
      </c>
      <c r="O11" s="225"/>
      <c r="P11" s="224">
        <f>'JAN''24'!P11:Q11+'FEB''24'!P11:Q11+'MARCH-24'!P11:Q11+'APRIL-24'!P11:Q11+'MAY-24'!P11:Q11+'JUNE-24'!P11:Q11+'JULY-24'!P11:Q11+'AUG-24'!P11:Q11+'SEPT-24'!P10:Q10+'OCT-24'!P11:Q11+'NOV-24'!P11:Q11+'DEC-24'!P11:Q11</f>
        <v>1</v>
      </c>
      <c r="Q11" s="225"/>
      <c r="R11" s="224">
        <f t="shared" si="0"/>
        <v>14</v>
      </c>
      <c r="S11" s="225"/>
      <c r="T11" s="144">
        <f t="shared" si="1"/>
        <v>96.428571428571431</v>
      </c>
      <c r="U11" s="145"/>
      <c r="W11" s="56">
        <v>7</v>
      </c>
      <c r="X11" s="143" t="s">
        <v>67</v>
      </c>
      <c r="Y11" s="130">
        <f t="shared" si="2"/>
        <v>13</v>
      </c>
      <c r="Z11" s="130">
        <f t="shared" si="3"/>
        <v>0</v>
      </c>
      <c r="AA11" s="130">
        <f t="shared" si="4"/>
        <v>0</v>
      </c>
      <c r="AB11" s="130">
        <f t="shared" si="5"/>
        <v>1</v>
      </c>
      <c r="AC11" s="130">
        <f t="shared" si="6"/>
        <v>14</v>
      </c>
      <c r="AD11" s="139">
        <f t="shared" si="7"/>
        <v>96.428571428571431</v>
      </c>
      <c r="XFC11">
        <v>96</v>
      </c>
    </row>
    <row r="12" spans="1:30 16383:16383" ht="21.95" customHeight="1" x14ac:dyDescent="0.2">
      <c r="A12" s="127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226">
        <f>'JAN''24'!J12:K12+'FEB''24'!J12:K12+'MARCH-24'!J12:K12+'APRIL-24'!J12:K12+'MAY-24'!J12:K12+'JUNE-24'!J12:K12+'JULY-24'!J12:K12+'AUG-24'!J12:K12+'SEPT-24'!J11:K11+'OCT-24'!J12:K12+'NOV-24'!J12:K12+'DEC-24'!J12:K12</f>
        <v>1</v>
      </c>
      <c r="K12" s="227"/>
      <c r="L12" s="226">
        <f>'JAN''24'!L12:M12+'FEB''24'!L12:M12+'MARCH-24'!L12:M12+'APRIL-24'!L12:M12+'MAY-24'!L12:M12+'JUNE-24'!L12:M12+'JULY-24'!L12:M12+'AUG-24'!L12:M12+'SEPT-24'!L11:M11+'OCT-24'!L12:M12+'NOV-24'!L12:M12+'DEC-24'!L12:M12</f>
        <v>0</v>
      </c>
      <c r="M12" s="227"/>
      <c r="N12" s="224">
        <f>'JAN''24'!N12:O12+'FEB''24'!N12:O12+'MARCH-24'!N12:O12+'APRIL-24'!N12:O12+'MAY-24'!N12:O12+'JUNE-24'!N12:O12+'JULY-24'!N12:O12+'AUG-24'!N12:O12+'SEPT-24'!N11:O11+'OCT-24'!N12:O12+'NOV-24'!N12:O12+'DEC-24'!N12:O12</f>
        <v>0</v>
      </c>
      <c r="O12" s="225"/>
      <c r="P12" s="224">
        <f>'JAN''24'!P12:Q12+'FEB''24'!P12:Q12+'MARCH-24'!P12:Q12+'APRIL-24'!P12:Q12+'MAY-24'!P12:Q12+'JUNE-24'!P12:Q12+'JULY-24'!P12:Q12+'AUG-24'!P12:Q12+'SEPT-24'!P11:Q11+'OCT-24'!P12:Q12+'NOV-24'!P12:Q12+'DEC-24'!P12:Q12</f>
        <v>1</v>
      </c>
      <c r="Q12" s="225"/>
      <c r="R12" s="224">
        <f t="shared" si="0"/>
        <v>2</v>
      </c>
      <c r="S12" s="225"/>
      <c r="T12" s="144">
        <f>(J12+0.5*L12+0.3*N12+0.5*P12)/R12*100</f>
        <v>75</v>
      </c>
      <c r="U12" s="145"/>
      <c r="W12" s="56">
        <v>8</v>
      </c>
      <c r="X12" s="143" t="s">
        <v>68</v>
      </c>
      <c r="Y12" s="130">
        <f t="shared" si="2"/>
        <v>1</v>
      </c>
      <c r="Z12" s="130">
        <f t="shared" si="3"/>
        <v>0</v>
      </c>
      <c r="AA12" s="130">
        <f t="shared" si="4"/>
        <v>0</v>
      </c>
      <c r="AB12" s="130">
        <f t="shared" si="5"/>
        <v>1</v>
      </c>
      <c r="AC12" s="130">
        <f t="shared" si="6"/>
        <v>2</v>
      </c>
      <c r="AD12" s="139">
        <f t="shared" si="7"/>
        <v>75</v>
      </c>
    </row>
    <row r="13" spans="1:30 16383:16383" ht="21.95" customHeight="1" x14ac:dyDescent="0.2">
      <c r="A13" s="126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226">
        <f>'JAN''24'!J13:K13+'FEB''24'!J13:K13+'MARCH-24'!J13:K13+'APRIL-24'!J13:K13+'MAY-24'!J13:K13+'JUNE-24'!J13:K13+'JULY-24'!J13:K13+'AUG-24'!J13:K13+'SEPT-24'!J12:K12+'OCT-24'!J13:K13+'NOV-24'!J13:K13+'DEC-24'!J13:K13</f>
        <v>0</v>
      </c>
      <c r="K13" s="227"/>
      <c r="L13" s="226">
        <f>'JAN''24'!L13:M13+'FEB''24'!L13:M13+'MARCH-24'!L13:M13+'APRIL-24'!L13:M13+'MAY-24'!L13:M13+'JUNE-24'!L13:M13+'JULY-24'!L13:M13+'AUG-24'!L13:M13+'SEPT-24'!L12:M12+'OCT-24'!L13:M13+'NOV-24'!L13:M13+'DEC-24'!L13:M13</f>
        <v>0</v>
      </c>
      <c r="M13" s="227"/>
      <c r="N13" s="224">
        <f>'JAN''24'!N13:O13+'FEB''24'!N13:O13+'MARCH-24'!N13:O13+'APRIL-24'!N13:O13+'MAY-24'!N13:O13+'JUNE-24'!N13:O13+'JULY-24'!N13:O13+'AUG-24'!N13:O13+'SEPT-24'!N12:O12+'OCT-24'!N13:O13+'NOV-24'!N13:O13+'DEC-24'!N13:O13</f>
        <v>0</v>
      </c>
      <c r="O13" s="225"/>
      <c r="P13" s="224">
        <f>'JAN''24'!P13:Q13+'FEB''24'!P13:Q13+'MARCH-24'!P13:Q13+'APRIL-24'!P13:Q13+'MAY-24'!P13:Q13+'JUNE-24'!P13:Q13+'JULY-24'!P13:Q13+'AUG-24'!P13:Q13+'SEPT-24'!P12:Q12+'OCT-24'!P13:Q13+'NOV-24'!P13:Q13+'DEC-24'!P13:Q13</f>
        <v>0</v>
      </c>
      <c r="Q13" s="225"/>
      <c r="R13" s="224">
        <f t="shared" si="0"/>
        <v>0</v>
      </c>
      <c r="S13" s="225"/>
      <c r="T13" s="144" t="e">
        <f>(J13+0.5*L13+0.3*N13+0.5*P13)/R13*100</f>
        <v>#DIV/0!</v>
      </c>
      <c r="U13" s="145"/>
      <c r="W13" s="56">
        <v>9</v>
      </c>
      <c r="X13" s="143" t="s">
        <v>51</v>
      </c>
      <c r="Y13" s="130">
        <f t="shared" si="2"/>
        <v>0</v>
      </c>
      <c r="Z13" s="130">
        <f t="shared" si="3"/>
        <v>0</v>
      </c>
      <c r="AA13" s="130">
        <f t="shared" si="4"/>
        <v>0</v>
      </c>
      <c r="AB13" s="130">
        <f t="shared" si="5"/>
        <v>0</v>
      </c>
      <c r="AC13" s="130">
        <f t="shared" si="6"/>
        <v>0</v>
      </c>
      <c r="AD13" s="139" t="e">
        <f t="shared" si="7"/>
        <v>#DIV/0!</v>
      </c>
    </row>
    <row r="14" spans="1:30 16383:16383" ht="21.95" customHeight="1" x14ac:dyDescent="0.2">
      <c r="A14" s="126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226">
        <f>'JAN''24'!J14:K14+'FEB''24'!J14:K14+'MARCH-24'!J14:K14+'APRIL-24'!J14:K14+'MAY-24'!J14:K14+'JUNE-24'!J14:K14+'JULY-24'!J14:K14+'AUG-24'!J14:K14+'SEPT-24'!J13:K13+'OCT-24'!J14:K14+'NOV-24'!J14:K14+'DEC-24'!J14:K14</f>
        <v>4</v>
      </c>
      <c r="K14" s="227"/>
      <c r="L14" s="226">
        <f>'JAN''24'!L14:M14+'FEB''24'!L14:M14+'MARCH-24'!L14:M14+'APRIL-24'!L14:M14+'MAY-24'!L14:M14+'JUNE-24'!L14:M14+'JULY-24'!L14:M14+'AUG-24'!L14:M14+'SEPT-24'!L13:M13+'OCT-24'!L14:M14+'NOV-24'!L14:M14+'DEC-24'!L14:M14</f>
        <v>0</v>
      </c>
      <c r="M14" s="227"/>
      <c r="N14" s="224">
        <f>'JAN''24'!N14:O14+'FEB''24'!N14:O14+'MARCH-24'!N14:O14+'APRIL-24'!N14:O14+'MAY-24'!N14:O14+'JUNE-24'!N14:O14+'JULY-24'!N14:O14+'AUG-24'!N14:O14+'SEPT-24'!N13:O13+'OCT-24'!N14:O14+'NOV-24'!N14:O14+'DEC-24'!N14:O14</f>
        <v>0</v>
      </c>
      <c r="O14" s="225"/>
      <c r="P14" s="224">
        <f>'JAN''24'!P14:Q14+'FEB''24'!P14:Q14+'MARCH-24'!P14:Q14+'APRIL-24'!P14:Q14+'MAY-24'!P14:Q14+'JUNE-24'!P14:Q14+'JULY-24'!P14:Q14+'AUG-24'!P14:Q14+'SEPT-24'!P13:Q13+'OCT-24'!P14:Q14+'NOV-24'!P14:Q14+'DEC-24'!P14:Q14</f>
        <v>0</v>
      </c>
      <c r="Q14" s="225"/>
      <c r="R14" s="224">
        <f t="shared" si="0"/>
        <v>4</v>
      </c>
      <c r="S14" s="225"/>
      <c r="T14" s="144">
        <f>(J14+0.5*L14+0.3*N14+0.5*P14)/R14*100</f>
        <v>100</v>
      </c>
      <c r="U14" s="145"/>
      <c r="W14" s="56">
        <v>10</v>
      </c>
      <c r="X14" s="143" t="s">
        <v>52</v>
      </c>
      <c r="Y14" s="130">
        <f t="shared" si="2"/>
        <v>4</v>
      </c>
      <c r="Z14" s="130">
        <f t="shared" si="3"/>
        <v>0</v>
      </c>
      <c r="AA14" s="130">
        <f t="shared" si="4"/>
        <v>0</v>
      </c>
      <c r="AB14" s="130">
        <f t="shared" si="5"/>
        <v>0</v>
      </c>
      <c r="AC14" s="130">
        <f t="shared" si="6"/>
        <v>4</v>
      </c>
      <c r="AD14" s="139">
        <f t="shared" si="7"/>
        <v>100</v>
      </c>
    </row>
    <row r="15" spans="1:30 16383:16383" ht="21.95" customHeight="1" x14ac:dyDescent="0.2">
      <c r="A15" s="127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226">
        <f>'JAN''24'!J15:K15+'FEB''24'!J15:K15+'MARCH-24'!J15:K15+'APRIL-24'!J15:K15+'MAY-24'!J15:K15+'JUNE-24'!J15:K15+'JULY-24'!J15:K15+'AUG-24'!J15:K15+'SEPT-24'!J14:K14+'OCT-24'!J15:K15+'NOV-24'!J15:K15+'DEC-24'!J15:K15</f>
        <v>28</v>
      </c>
      <c r="K15" s="227"/>
      <c r="L15" s="226">
        <f>'JAN''24'!L15:M15+'FEB''24'!L15:M15+'MARCH-24'!L15:M15+'APRIL-24'!L15:M15+'MAY-24'!L15:M15+'JUNE-24'!L15:M15+'JULY-24'!L15:M15+'AUG-24'!L15:M15+'SEPT-24'!L14:M14+'OCT-24'!L15:M15+'NOV-24'!L15:M15+'DEC-24'!L15:M15</f>
        <v>0</v>
      </c>
      <c r="M15" s="227"/>
      <c r="N15" s="224">
        <f>'JAN''24'!N15:O15+'FEB''24'!N15:O15+'MARCH-24'!N15:O15+'APRIL-24'!N15:O15+'MAY-24'!N15:O15+'JUNE-24'!N15:O15+'JULY-24'!N15:O15+'AUG-24'!N15:O15+'SEPT-24'!N14:O14+'OCT-24'!N15:O15+'NOV-24'!N15:O15+'DEC-24'!N15:O15</f>
        <v>0</v>
      </c>
      <c r="O15" s="225"/>
      <c r="P15" s="224">
        <f>'JAN''24'!P15:Q15+'FEB''24'!P15:Q15+'MARCH-24'!P15:Q15+'APRIL-24'!P15:Q15+'MAY-24'!P15:Q15+'JUNE-24'!P15:Q15+'JULY-24'!P15:Q15+'AUG-24'!P15:Q15+'SEPT-24'!P14:Q14+'OCT-24'!P15:Q15+'NOV-24'!P15:Q15+'DEC-24'!P15:Q15</f>
        <v>0</v>
      </c>
      <c r="Q15" s="225"/>
      <c r="R15" s="224">
        <f t="shared" si="0"/>
        <v>28</v>
      </c>
      <c r="S15" s="225"/>
      <c r="T15" s="144">
        <f t="shared" ref="T15:T26" si="8">(J15+0.5*L15+0.3*N15+0.5*P15)/R15*100</f>
        <v>100</v>
      </c>
      <c r="U15" s="145"/>
      <c r="W15" s="56">
        <v>11</v>
      </c>
      <c r="X15" s="143" t="s">
        <v>53</v>
      </c>
      <c r="Y15" s="130">
        <f t="shared" si="2"/>
        <v>28</v>
      </c>
      <c r="Z15" s="130">
        <f t="shared" si="3"/>
        <v>0</v>
      </c>
      <c r="AA15" s="130">
        <f t="shared" si="4"/>
        <v>0</v>
      </c>
      <c r="AB15" s="130">
        <f t="shared" si="5"/>
        <v>0</v>
      </c>
      <c r="AC15" s="130">
        <f t="shared" si="6"/>
        <v>28</v>
      </c>
      <c r="AD15" s="139">
        <f t="shared" si="7"/>
        <v>100</v>
      </c>
    </row>
    <row r="16" spans="1:30 16383:16383" ht="21.95" customHeight="1" x14ac:dyDescent="0.2">
      <c r="A16" s="126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226">
        <f>'JAN''24'!J16:K16+'FEB''24'!J16:K16+'MARCH-24'!J16:K16+'APRIL-24'!J16:K16+'MAY-24'!J16:K16+'JUNE-24'!J16:K16+'JULY-24'!J16:K16+'AUG-24'!J16:K16+'SEPT-24'!J15:K15+'OCT-24'!J16:K16+'NOV-24'!J16:K16+'DEC-24'!J16:K16</f>
        <v>4</v>
      </c>
      <c r="K16" s="227"/>
      <c r="L16" s="226">
        <f>'JAN''24'!L16:M16+'FEB''24'!L16:M16+'MARCH-24'!L16:M16+'APRIL-24'!L16:M16+'MAY-24'!L16:M16+'JUNE-24'!L16:M16+'JULY-24'!L16:M16+'AUG-24'!L16:M16+'SEPT-24'!L15:M15+'OCT-24'!L16:M16+'NOV-24'!L16:M16+'DEC-24'!L16:M16</f>
        <v>0</v>
      </c>
      <c r="M16" s="227"/>
      <c r="N16" s="224">
        <f>'JAN''24'!N16:O16+'FEB''24'!N16:O16+'MARCH-24'!N16:O16+'APRIL-24'!N16:O16+'MAY-24'!N16:O16+'JUNE-24'!N16:O16+'JULY-24'!N16:O16+'AUG-24'!N16:O16+'SEPT-24'!N15:O15+'OCT-24'!N16:O16+'NOV-24'!N16:O16+'DEC-24'!N16:O16</f>
        <v>0</v>
      </c>
      <c r="O16" s="225"/>
      <c r="P16" s="224">
        <f>'JAN''24'!P16:Q16+'FEB''24'!P16:Q16+'MARCH-24'!P16:Q16+'APRIL-24'!P16:Q16+'MAY-24'!P16:Q16+'JUNE-24'!P16:Q16+'JULY-24'!P16:Q16+'AUG-24'!P16:Q16+'SEPT-24'!P15:Q15+'OCT-24'!P16:Q16+'NOV-24'!P16:Q16+'DEC-24'!P16:Q16</f>
        <v>0</v>
      </c>
      <c r="Q16" s="225"/>
      <c r="R16" s="224">
        <f t="shared" si="0"/>
        <v>4</v>
      </c>
      <c r="S16" s="225"/>
      <c r="T16" s="144">
        <f t="shared" si="8"/>
        <v>100</v>
      </c>
      <c r="U16" s="145"/>
      <c r="W16" s="56">
        <v>12</v>
      </c>
      <c r="X16" s="143" t="s">
        <v>54</v>
      </c>
      <c r="Y16" s="130">
        <f t="shared" si="2"/>
        <v>4</v>
      </c>
      <c r="Z16" s="130">
        <f t="shared" si="3"/>
        <v>0</v>
      </c>
      <c r="AA16" s="130">
        <f t="shared" si="4"/>
        <v>0</v>
      </c>
      <c r="AB16" s="130">
        <f t="shared" si="5"/>
        <v>0</v>
      </c>
      <c r="AC16" s="130">
        <f t="shared" si="6"/>
        <v>4</v>
      </c>
      <c r="AD16" s="139">
        <f t="shared" si="7"/>
        <v>100</v>
      </c>
    </row>
    <row r="17" spans="1:36" ht="21.95" customHeight="1" x14ac:dyDescent="0.2">
      <c r="A17" s="126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226">
        <f>'JAN''24'!J17:K17+'FEB''24'!J17:K17+'MARCH-24'!J17:K17+'APRIL-24'!J17:K17+'MAY-24'!J17:K17+'JUNE-24'!J17:K17+'JULY-24'!J17:K17+'AUG-24'!J17:K17+'SEPT-24'!J16:K16+'OCT-24'!J17:K17+'NOV-24'!J17:K17+'DEC-24'!J17:K17</f>
        <v>84</v>
      </c>
      <c r="K17" s="227"/>
      <c r="L17" s="226">
        <f>'JAN''24'!L17:M17+'FEB''24'!L17:M17+'MARCH-24'!L17:M17+'APRIL-24'!L17:M17+'MAY-24'!L17:M17+'JUNE-24'!L17:M17+'JULY-24'!L17:M17+'AUG-24'!L17:M17+'SEPT-24'!L16:M16+'OCT-24'!L17:M17+'NOV-24'!L17:M17+'DEC-24'!L17:M17</f>
        <v>1</v>
      </c>
      <c r="M17" s="227"/>
      <c r="N17" s="224">
        <f>'JAN''24'!N17:O17+'FEB''24'!N17:O17+'MARCH-24'!N17:O17+'APRIL-24'!N17:O17+'MAY-24'!N17:O17+'JUNE-24'!N17:O17+'JULY-24'!N17:O17+'AUG-24'!N17:O17+'SEPT-24'!N16:O16+'OCT-24'!N17:O17+'NOV-24'!N17:O17+'DEC-24'!N17:O17</f>
        <v>0</v>
      </c>
      <c r="O17" s="225"/>
      <c r="P17" s="224">
        <f>'JAN''24'!P17:Q17+'FEB''24'!P17:Q17+'MARCH-24'!P17:Q17+'APRIL-24'!P17:Q17+'MAY-24'!P17:Q17+'JUNE-24'!P17:Q17+'JULY-24'!P17:Q17+'AUG-24'!P17:Q17+'SEPT-24'!P16:Q16+'OCT-24'!P17:Q17+'NOV-24'!P17:Q17+'DEC-24'!P17:Q17</f>
        <v>0</v>
      </c>
      <c r="Q17" s="225"/>
      <c r="R17" s="224">
        <f t="shared" si="0"/>
        <v>85</v>
      </c>
      <c r="S17" s="225"/>
      <c r="T17" s="144">
        <f t="shared" si="8"/>
        <v>99.411764705882348</v>
      </c>
      <c r="U17" s="145"/>
      <c r="W17" s="56">
        <v>13</v>
      </c>
      <c r="X17" s="143" t="s">
        <v>55</v>
      </c>
      <c r="Y17" s="130">
        <f t="shared" si="2"/>
        <v>84</v>
      </c>
      <c r="Z17" s="130">
        <f t="shared" si="3"/>
        <v>1</v>
      </c>
      <c r="AA17" s="130">
        <f t="shared" si="4"/>
        <v>0</v>
      </c>
      <c r="AB17" s="130">
        <f t="shared" si="5"/>
        <v>0</v>
      </c>
      <c r="AC17" s="130">
        <f t="shared" si="6"/>
        <v>85</v>
      </c>
      <c r="AD17" s="139">
        <f t="shared" si="7"/>
        <v>99.411764705882348</v>
      </c>
    </row>
    <row r="18" spans="1:36" ht="21.95" customHeight="1" x14ac:dyDescent="0.2">
      <c r="A18" s="127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226">
        <f>'JAN''24'!J18:K18+'FEB''24'!J18:K18+'MARCH-24'!J18:K18+'APRIL-24'!J18:K18+'MAY-24'!J18:K18+'JUNE-24'!J18:K18+'JULY-24'!J18:K18+'AUG-24'!J18:K18+'SEPT-24'!J17:K17+'OCT-24'!J18:K18+'NOV-24'!J18:K18+'DEC-24'!J18:K18</f>
        <v>4</v>
      </c>
      <c r="K18" s="227"/>
      <c r="L18" s="226">
        <f>'JAN''24'!L18:M18+'FEB''24'!L18:M18+'MARCH-24'!L18:M18+'APRIL-24'!L18:M18+'MAY-24'!L18:M18+'JUNE-24'!L18:M18+'JULY-24'!L18:M18+'AUG-24'!L18:M18+'SEPT-24'!L17:M17+'OCT-24'!L18:M18+'NOV-24'!L18:M18+'DEC-24'!L18:M18</f>
        <v>0</v>
      </c>
      <c r="M18" s="227"/>
      <c r="N18" s="224">
        <f>'JAN''24'!N18:O18+'FEB''24'!N18:O18+'MARCH-24'!N18:O18+'APRIL-24'!N18:O18+'MAY-24'!N18:O18+'JUNE-24'!N18:O18+'JULY-24'!N18:O18+'AUG-24'!N18:O18+'SEPT-24'!N17:O17+'OCT-24'!N18:O18+'NOV-24'!N18:O18+'DEC-24'!N18:O18</f>
        <v>0</v>
      </c>
      <c r="O18" s="225"/>
      <c r="P18" s="224">
        <f>'JAN''24'!P18:Q18+'FEB''24'!P18:Q18+'MARCH-24'!P18:Q18+'APRIL-24'!P18:Q18+'MAY-24'!P18:Q18+'JUNE-24'!P18:Q18+'JULY-24'!P18:Q18+'AUG-24'!P18:Q18+'SEPT-24'!P17:Q17+'OCT-24'!P18:Q18+'NOV-24'!P18:Q18+'DEC-24'!P18:Q18</f>
        <v>0</v>
      </c>
      <c r="Q18" s="225"/>
      <c r="R18" s="224">
        <f t="shared" si="0"/>
        <v>4</v>
      </c>
      <c r="S18" s="225"/>
      <c r="T18" s="144">
        <f t="shared" si="8"/>
        <v>100</v>
      </c>
      <c r="U18" s="145"/>
      <c r="W18" s="56">
        <v>14</v>
      </c>
      <c r="X18" s="143" t="s">
        <v>56</v>
      </c>
      <c r="Y18" s="130">
        <f t="shared" si="2"/>
        <v>4</v>
      </c>
      <c r="Z18" s="130">
        <f t="shared" si="3"/>
        <v>0</v>
      </c>
      <c r="AA18" s="130">
        <f t="shared" si="4"/>
        <v>0</v>
      </c>
      <c r="AB18" s="130">
        <f t="shared" si="5"/>
        <v>0</v>
      </c>
      <c r="AC18" s="130">
        <f t="shared" si="6"/>
        <v>4</v>
      </c>
      <c r="AD18" s="139">
        <f t="shared" si="7"/>
        <v>100</v>
      </c>
    </row>
    <row r="19" spans="1:36" ht="21.95" customHeight="1" x14ac:dyDescent="0.2">
      <c r="A19" s="126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226">
        <f>'JAN''24'!J19:K19+'FEB''24'!J19:K19+'MARCH-24'!J19:K19+'APRIL-24'!J19:K19+'MAY-24'!J19:K19+'JUNE-24'!J19:K19+'JULY-24'!J19:K19+'AUG-24'!J19:K19+'SEPT-24'!J18:K18+'OCT-24'!J19:K19+'NOV-24'!J19:K19+'DEC-24'!J19:K19</f>
        <v>4</v>
      </c>
      <c r="K19" s="227"/>
      <c r="L19" s="226">
        <f>'JAN''24'!L19:M19+'FEB''24'!L19:M19+'MARCH-24'!L19:M19+'APRIL-24'!L19:M19+'MAY-24'!L19:M19+'JUNE-24'!L19:M19+'JULY-24'!L19:M19+'AUG-24'!L19:M19+'SEPT-24'!L18:M18+'OCT-24'!L19:M19+'NOV-24'!L19:M19+'DEC-24'!L19:M19</f>
        <v>0</v>
      </c>
      <c r="M19" s="227"/>
      <c r="N19" s="224">
        <f>'JAN''24'!N19:O19+'FEB''24'!N19:O19+'MARCH-24'!N19:O19+'APRIL-24'!N19:O19+'MAY-24'!N19:O19+'JUNE-24'!N19:O19+'JULY-24'!N19:O19+'AUG-24'!N19:O19+'SEPT-24'!N18:O18+'OCT-24'!N19:O19+'NOV-24'!N19:O19+'DEC-24'!N19:O19</f>
        <v>0</v>
      </c>
      <c r="O19" s="225"/>
      <c r="P19" s="224">
        <f>'JAN''24'!P19:Q19+'FEB''24'!P19:Q19+'MARCH-24'!P19:Q19+'APRIL-24'!P19:Q19+'MAY-24'!P19:Q19+'JUNE-24'!P19:Q19+'JULY-24'!P19:Q19+'AUG-24'!P19:Q19+'SEPT-24'!P18:Q18+'OCT-24'!P19:Q19+'NOV-24'!P19:Q19+'DEC-24'!P19:Q19</f>
        <v>0</v>
      </c>
      <c r="Q19" s="225"/>
      <c r="R19" s="224">
        <f t="shared" si="0"/>
        <v>4</v>
      </c>
      <c r="S19" s="225"/>
      <c r="T19" s="144">
        <f t="shared" si="8"/>
        <v>100</v>
      </c>
      <c r="U19" s="145"/>
      <c r="W19" s="56">
        <v>15</v>
      </c>
      <c r="X19" s="143" t="s">
        <v>57</v>
      </c>
      <c r="Y19" s="130">
        <f t="shared" si="2"/>
        <v>4</v>
      </c>
      <c r="Z19" s="130">
        <f t="shared" si="3"/>
        <v>0</v>
      </c>
      <c r="AA19" s="130">
        <f t="shared" si="4"/>
        <v>0</v>
      </c>
      <c r="AB19" s="130">
        <f t="shared" si="5"/>
        <v>0</v>
      </c>
      <c r="AC19" s="130">
        <f t="shared" si="6"/>
        <v>4</v>
      </c>
      <c r="AD19" s="139">
        <f t="shared" si="7"/>
        <v>100</v>
      </c>
    </row>
    <row r="20" spans="1:36" ht="21.95" customHeight="1" x14ac:dyDescent="0.2">
      <c r="A20" s="126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226">
        <f>'JAN''24'!J20:K20+'FEB''24'!J20:K20+'MARCH-24'!J20:K20+'APRIL-24'!J20:K20+'MAY-24'!J20:K20+'JUNE-24'!J20:K20+'JULY-24'!J20:K20+'AUG-24'!J20:K20+'SEPT-24'!J19:K19+'OCT-24'!J20:K20+'NOV-24'!J20:K20+'DEC-24'!J20:K20</f>
        <v>10</v>
      </c>
      <c r="K20" s="227"/>
      <c r="L20" s="226">
        <f>'JAN''24'!L20:M20+'FEB''24'!L20:M20+'MARCH-24'!L20:M20+'APRIL-24'!L20:M20+'MAY-24'!L20:M20+'JUNE-24'!L20:M20+'JULY-24'!L20:M20+'AUG-24'!L20:M20+'SEPT-24'!L19:M19+'OCT-24'!L20:M20+'NOV-24'!L20:M20+'DEC-24'!L20:M20</f>
        <v>0</v>
      </c>
      <c r="M20" s="227"/>
      <c r="N20" s="224">
        <f>'JAN''24'!N20:O20+'FEB''24'!N20:O20+'MARCH-24'!N20:O20+'APRIL-24'!N20:O20+'MAY-24'!N20:O20+'JUNE-24'!N20:O20+'JULY-24'!N20:O20+'AUG-24'!N20:O20+'SEPT-24'!N19:O19+'OCT-24'!N20:O20+'NOV-24'!N20:O20+'DEC-24'!N20:O20</f>
        <v>0</v>
      </c>
      <c r="O20" s="225"/>
      <c r="P20" s="224">
        <f>'JAN''24'!P20:Q20+'FEB''24'!P20:Q20+'MARCH-24'!P20:Q20+'APRIL-24'!P20:Q20+'MAY-24'!P20:Q20+'JUNE-24'!P20:Q20+'JULY-24'!P20:Q20+'AUG-24'!P20:Q20+'SEPT-24'!P19:Q19+'OCT-24'!P20:Q20+'NOV-24'!P20:Q20+'DEC-24'!P20:Q20</f>
        <v>0</v>
      </c>
      <c r="Q20" s="225"/>
      <c r="R20" s="224">
        <f t="shared" si="0"/>
        <v>10</v>
      </c>
      <c r="S20" s="225"/>
      <c r="T20" s="144">
        <f t="shared" si="8"/>
        <v>100</v>
      </c>
      <c r="U20" s="145"/>
      <c r="W20" s="56">
        <v>16</v>
      </c>
      <c r="X20" s="143" t="s">
        <v>58</v>
      </c>
      <c r="Y20" s="130">
        <f t="shared" si="2"/>
        <v>10</v>
      </c>
      <c r="Z20" s="130">
        <f t="shared" si="3"/>
        <v>0</v>
      </c>
      <c r="AA20" s="130">
        <f t="shared" si="4"/>
        <v>0</v>
      </c>
      <c r="AB20" s="130">
        <f t="shared" si="5"/>
        <v>0</v>
      </c>
      <c r="AC20" s="130">
        <f t="shared" si="6"/>
        <v>10</v>
      </c>
      <c r="AD20" s="139">
        <f t="shared" si="7"/>
        <v>100</v>
      </c>
    </row>
    <row r="21" spans="1:36" ht="21.95" customHeight="1" x14ac:dyDescent="0.2">
      <c r="A21" s="127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226">
        <f>'JAN''24'!J21:K21+'FEB''24'!J21:K21+'MARCH-24'!J21:K21+'APRIL-24'!J21:K21+'MAY-24'!J21:K21+'JUNE-24'!J21:K21+'JULY-24'!J21:K21+'AUG-24'!J21:K21+'SEPT-24'!J20:K20+'OCT-24'!J21:K21+'NOV-24'!J21:K21+'DEC-24'!J21:K21</f>
        <v>0</v>
      </c>
      <c r="K21" s="227"/>
      <c r="L21" s="226">
        <f>'JAN''24'!L21:M21+'FEB''24'!L21:M21+'MARCH-24'!L21:M21+'APRIL-24'!L21:M21+'MAY-24'!L21:M21+'JUNE-24'!L21:M21+'JULY-24'!L21:M21+'AUG-24'!L21:M21+'SEPT-24'!L20:M20+'OCT-24'!L21:M21+'NOV-24'!L21:M21+'DEC-24'!L21:M21</f>
        <v>0</v>
      </c>
      <c r="M21" s="227"/>
      <c r="N21" s="224">
        <f>'JAN''24'!N21:O21+'FEB''24'!N21:O21+'MARCH-24'!N21:O21+'APRIL-24'!N21:O21+'MAY-24'!N21:O21+'JUNE-24'!N21:O21+'JULY-24'!N21:O21+'AUG-24'!N21:O21+'SEPT-24'!N20:O20+'OCT-24'!N21:O21+'NOV-24'!N21:O21+'DEC-24'!N21:O21</f>
        <v>0</v>
      </c>
      <c r="O21" s="225"/>
      <c r="P21" s="224">
        <f>'JAN''24'!P21:Q21+'FEB''24'!P21:Q21+'MARCH-24'!P21:Q21+'APRIL-24'!P21:Q21+'MAY-24'!P21:Q21+'JUNE-24'!P21:Q21+'JULY-24'!P21:Q21+'AUG-24'!P21:Q21+'SEPT-24'!P20:Q20+'OCT-24'!P21:Q21+'NOV-24'!P21:Q21+'DEC-24'!P21:Q21</f>
        <v>0</v>
      </c>
      <c r="Q21" s="225"/>
      <c r="R21" s="224">
        <f t="shared" si="0"/>
        <v>0</v>
      </c>
      <c r="S21" s="225"/>
      <c r="T21" s="144" t="e">
        <f t="shared" si="8"/>
        <v>#DIV/0!</v>
      </c>
      <c r="U21" s="145"/>
      <c r="W21" s="56">
        <v>17</v>
      </c>
      <c r="X21" s="143" t="s">
        <v>59</v>
      </c>
      <c r="Y21" s="130">
        <f t="shared" si="2"/>
        <v>0</v>
      </c>
      <c r="Z21" s="130">
        <f t="shared" si="3"/>
        <v>0</v>
      </c>
      <c r="AA21" s="130">
        <f t="shared" si="4"/>
        <v>0</v>
      </c>
      <c r="AB21" s="130">
        <f t="shared" si="5"/>
        <v>0</v>
      </c>
      <c r="AC21" s="130">
        <f t="shared" si="6"/>
        <v>0</v>
      </c>
      <c r="AD21" s="139" t="e">
        <f t="shared" si="7"/>
        <v>#DIV/0!</v>
      </c>
    </row>
    <row r="22" spans="1:36" ht="21.95" customHeight="1" x14ac:dyDescent="0.2">
      <c r="A22" s="126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226">
        <f>'JAN''24'!J22:K22+'FEB''24'!J22:K22+'MARCH-24'!J22:K22+'APRIL-24'!J22:K22+'MAY-24'!J22:K22+'JUNE-24'!J22:K22+'JULY-24'!J22:K22+'AUG-24'!J22:K22+'SEPT-24'!J21:K21+'OCT-24'!J22:K22+'NOV-24'!J22:K22+'DEC-24'!J22:K22</f>
        <v>0</v>
      </c>
      <c r="K22" s="227"/>
      <c r="L22" s="226">
        <f>'JAN''24'!L22:M22+'FEB''24'!L22:M22+'MARCH-24'!L22:M22+'APRIL-24'!L22:M22+'MAY-24'!L22:M22+'JUNE-24'!L22:M22+'JULY-24'!L22:M22+'AUG-24'!L22:M22+'SEPT-24'!L21:M21+'OCT-24'!L22:M22+'NOV-24'!L22:M22+'DEC-24'!L22:M22</f>
        <v>0</v>
      </c>
      <c r="M22" s="227"/>
      <c r="N22" s="224">
        <f>'JAN''24'!N22:O22+'FEB''24'!N22:O22+'MARCH-24'!N22:O22+'APRIL-24'!N22:O22+'MAY-24'!N22:O22+'JUNE-24'!N22:O22+'JULY-24'!N22:O22+'AUG-24'!N22:O22+'SEPT-24'!N21:O21+'OCT-24'!N22:O22+'NOV-24'!N22:O22+'DEC-24'!N22:O22</f>
        <v>0</v>
      </c>
      <c r="O22" s="225"/>
      <c r="P22" s="224">
        <f>'JAN''24'!P22:Q22+'FEB''24'!P22:Q22+'MARCH-24'!P22:Q22+'APRIL-24'!P22:Q22+'MAY-24'!P22:Q22+'JUNE-24'!P22:Q22+'JULY-24'!P22:Q22+'AUG-24'!P22:Q22+'SEPT-24'!P21:Q21+'OCT-24'!P22:Q22+'NOV-24'!P22:Q22+'DEC-24'!P22:Q22</f>
        <v>0</v>
      </c>
      <c r="Q22" s="225"/>
      <c r="R22" s="224">
        <f t="shared" si="0"/>
        <v>0</v>
      </c>
      <c r="S22" s="225"/>
      <c r="T22" s="144" t="e">
        <f t="shared" si="8"/>
        <v>#DIV/0!</v>
      </c>
      <c r="U22" s="145"/>
      <c r="W22" s="56">
        <v>18</v>
      </c>
      <c r="X22" s="143" t="s">
        <v>60</v>
      </c>
      <c r="Y22" s="130">
        <f t="shared" si="2"/>
        <v>0</v>
      </c>
      <c r="Z22" s="130">
        <f t="shared" si="3"/>
        <v>0</v>
      </c>
      <c r="AA22" s="130">
        <f t="shared" si="4"/>
        <v>0</v>
      </c>
      <c r="AB22" s="130">
        <f t="shared" si="5"/>
        <v>0</v>
      </c>
      <c r="AC22" s="130">
        <f t="shared" si="6"/>
        <v>0</v>
      </c>
      <c r="AD22" s="139" t="e">
        <f t="shared" si="7"/>
        <v>#DIV/0!</v>
      </c>
    </row>
    <row r="23" spans="1:36" ht="21.95" customHeight="1" x14ac:dyDescent="0.2">
      <c r="A23" s="126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226">
        <f>'JAN''24'!J23:K23+'FEB''24'!J23:K23+'MARCH-24'!J23:K23+'APRIL-24'!J23:K23+'MAY-24'!J23:K23+'JUNE-24'!J23:K23+'JULY-24'!J23:K23+'AUG-24'!J23:K23+'SEPT-24'!J22:K22+'OCT-24'!J23:K23+'NOV-24'!J23:K23+'DEC-24'!J23:K23</f>
        <v>0</v>
      </c>
      <c r="K23" s="227"/>
      <c r="L23" s="226">
        <f>'JAN''24'!L23:M23+'FEB''24'!L23:M23+'MARCH-24'!L23:M23+'APRIL-24'!L23:M23+'MAY-24'!L23:M23+'JUNE-24'!L23:M23+'JULY-24'!L23:M23+'AUG-24'!L23:M23+'SEPT-24'!L22:M22+'OCT-24'!L23:M23+'NOV-24'!L23:M23+'DEC-24'!L23:M23</f>
        <v>0</v>
      </c>
      <c r="M23" s="227"/>
      <c r="N23" s="224">
        <f>'JAN''24'!N23:O23+'FEB''24'!N23:O23+'MARCH-24'!N23:O23+'APRIL-24'!N23:O23+'MAY-24'!N23:O23+'JUNE-24'!N23:O23+'JULY-24'!N23:O23+'AUG-24'!N23:O23+'SEPT-24'!N22:O22+'OCT-24'!N23:O23+'NOV-24'!N23:O23+'DEC-24'!N23:O23</f>
        <v>0</v>
      </c>
      <c r="O23" s="225"/>
      <c r="P23" s="224">
        <f>'JAN''24'!P23:Q23+'FEB''24'!P23:Q23+'MARCH-24'!P23:Q23+'APRIL-24'!P23:Q23+'MAY-24'!P23:Q23+'JUNE-24'!P23:Q23+'JULY-24'!P23:Q23+'AUG-24'!P23:Q23+'SEPT-24'!P22:Q22+'OCT-24'!P23:Q23+'NOV-24'!P23:Q23+'DEC-24'!P23:Q23</f>
        <v>0</v>
      </c>
      <c r="Q23" s="225"/>
      <c r="R23" s="224">
        <f t="shared" si="0"/>
        <v>0</v>
      </c>
      <c r="S23" s="225"/>
      <c r="T23" s="144" t="e">
        <f t="shared" si="8"/>
        <v>#DIV/0!</v>
      </c>
      <c r="U23" s="145"/>
      <c r="W23" s="56">
        <v>19</v>
      </c>
      <c r="X23" s="143" t="s">
        <v>69</v>
      </c>
      <c r="Y23" s="130">
        <f t="shared" si="2"/>
        <v>0</v>
      </c>
      <c r="Z23" s="130">
        <f t="shared" si="3"/>
        <v>0</v>
      </c>
      <c r="AA23" s="130">
        <f t="shared" si="4"/>
        <v>0</v>
      </c>
      <c r="AB23" s="130">
        <f t="shared" si="5"/>
        <v>0</v>
      </c>
      <c r="AC23" s="130">
        <f t="shared" si="6"/>
        <v>0</v>
      </c>
      <c r="AD23" s="139" t="e">
        <f t="shared" si="7"/>
        <v>#DIV/0!</v>
      </c>
    </row>
    <row r="24" spans="1:36" ht="21.95" customHeight="1" x14ac:dyDescent="0.2">
      <c r="A24" s="127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226">
        <f>'JAN''24'!J24:K24+'FEB''24'!J24:K24+'MARCH-24'!J24:K24+'APRIL-24'!J24:K24+'MAY-24'!J24:K24+'JUNE-24'!J24:K24+'JULY-24'!J24:K24+'AUG-24'!J24:K24+'SEPT-24'!J23:K23+'OCT-24'!J24:K24+'NOV-24'!J24:K24+'DEC-24'!J24:K24</f>
        <v>0</v>
      </c>
      <c r="K24" s="227"/>
      <c r="L24" s="226">
        <f>'JAN''24'!L24:M24+'FEB''24'!L24:M24+'MARCH-24'!L24:M24+'APRIL-24'!L24:M24+'MAY-24'!L24:M24+'JUNE-24'!L24:M24+'JULY-24'!L24:M24+'AUG-24'!L24:M24+'SEPT-24'!L23:M23+'OCT-24'!L24:M24+'NOV-24'!L24:M24+'DEC-24'!L24:M24</f>
        <v>0</v>
      </c>
      <c r="M24" s="227"/>
      <c r="N24" s="224">
        <f>'JAN''24'!N24:O24+'FEB''24'!N24:O24+'MARCH-24'!N24:O24+'APRIL-24'!N24:O24+'MAY-24'!N24:O24+'JUNE-24'!N24:O24+'JULY-24'!N24:O24+'AUG-24'!N24:O24+'SEPT-24'!N23:O23+'OCT-24'!N24:O24+'NOV-24'!N24:O24+'DEC-24'!N24:O24</f>
        <v>0</v>
      </c>
      <c r="O24" s="225"/>
      <c r="P24" s="224">
        <f>'JAN''24'!P24:Q24+'FEB''24'!P24:Q24+'MARCH-24'!P24:Q24+'APRIL-24'!P24:Q24+'MAY-24'!P24:Q24+'JUNE-24'!P24:Q24+'JULY-24'!P24:Q24+'AUG-24'!P24:Q24+'SEPT-24'!P23:Q23+'OCT-24'!P24:Q24+'NOV-24'!P24:Q24+'DEC-24'!P24:Q24</f>
        <v>0</v>
      </c>
      <c r="Q24" s="225"/>
      <c r="R24" s="224">
        <f t="shared" si="0"/>
        <v>0</v>
      </c>
      <c r="S24" s="225"/>
      <c r="T24" s="144" t="e">
        <f t="shared" si="8"/>
        <v>#DIV/0!</v>
      </c>
      <c r="U24" s="145"/>
      <c r="W24" s="56">
        <v>20</v>
      </c>
      <c r="X24" s="143" t="s">
        <v>61</v>
      </c>
      <c r="Y24" s="130">
        <f t="shared" si="2"/>
        <v>0</v>
      </c>
      <c r="Z24" s="130">
        <f t="shared" si="3"/>
        <v>0</v>
      </c>
      <c r="AA24" s="130">
        <f t="shared" si="4"/>
        <v>0</v>
      </c>
      <c r="AB24" s="130">
        <f t="shared" si="5"/>
        <v>0</v>
      </c>
      <c r="AC24" s="130">
        <f t="shared" si="6"/>
        <v>0</v>
      </c>
      <c r="AD24" s="139" t="e">
        <f t="shared" si="7"/>
        <v>#DIV/0!</v>
      </c>
    </row>
    <row r="25" spans="1:36" ht="21.95" customHeight="1" x14ac:dyDescent="0.2">
      <c r="A25" s="126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226">
        <f>'JAN''24'!J25:K25+'FEB''24'!J25:K25+'MARCH-24'!J25:K25+'APRIL-24'!J25:K25+'MAY-24'!J25:K25+'JUNE-24'!J25:K25+'JULY-24'!J25:K25+'AUG-24'!J25:K25+'SEPT-24'!J24:K24+'OCT-24'!J25:K25+'NOV-24'!J25:K25+'DEC-24'!J25:K25</f>
        <v>6</v>
      </c>
      <c r="K25" s="227"/>
      <c r="L25" s="226">
        <f>'JAN''24'!L27:M27+'FEB''24'!L25:M25+'MARCH-24'!L27:M27+'APRIL-24'!L25:M25+'MAY-24'!L25:M25+'JUNE-24'!L25:M25+'JULY-24'!L25:M25+'AUG-24'!L25:M25+'SEPT-24'!L24:M24+'OCT-24'!L25:M25+'NOV-24'!L25:M25+'DEC-24'!L25:M25</f>
        <v>0</v>
      </c>
      <c r="M25" s="227"/>
      <c r="N25" s="224">
        <f>'JAN''24'!N27:O27+'FEB''24'!N25:O25+'MARCH-24'!N27:O27+'APRIL-24'!N25:O25+'MAY-24'!N25:O25+'JUNE-24'!N25:O25+'JULY-24'!N25:O25+'AUG-24'!N25:O25+'SEPT-24'!N24:O24+'OCT-24'!N25:O25+'NOV-24'!N25:O25+'DEC-24'!N25:O25</f>
        <v>0</v>
      </c>
      <c r="O25" s="225"/>
      <c r="P25" s="224">
        <f>'JAN''24'!P27:Q27+'FEB''24'!P25:Q25+'MARCH-24'!P27:Q27+'APRIL-24'!P25:Q25+'MAY-24'!P25:Q25+'JUNE-24'!P25:Q25+'JULY-24'!P25:Q25+'AUG-24'!P25:Q25+'SEPT-24'!P24:Q24+'OCT-24'!P25:Q25+'NOV-24'!P25:Q25+'DEC-24'!P25:Q25</f>
        <v>0</v>
      </c>
      <c r="Q25" s="225"/>
      <c r="R25" s="224">
        <f t="shared" si="0"/>
        <v>6</v>
      </c>
      <c r="S25" s="225"/>
      <c r="T25" s="144">
        <f t="shared" si="8"/>
        <v>100</v>
      </c>
      <c r="U25" s="145"/>
      <c r="W25" s="56">
        <v>21</v>
      </c>
      <c r="X25" s="143" t="s">
        <v>62</v>
      </c>
      <c r="Y25" s="130">
        <f t="shared" si="2"/>
        <v>6</v>
      </c>
      <c r="Z25" s="130">
        <f t="shared" si="3"/>
        <v>0</v>
      </c>
      <c r="AA25" s="130">
        <f t="shared" si="4"/>
        <v>0</v>
      </c>
      <c r="AB25" s="130">
        <f t="shared" si="5"/>
        <v>0</v>
      </c>
      <c r="AC25" s="130">
        <f t="shared" si="6"/>
        <v>6</v>
      </c>
      <c r="AD25" s="139">
        <f t="shared" si="7"/>
        <v>100</v>
      </c>
    </row>
    <row r="26" spans="1:36" ht="21.95" customHeight="1" x14ac:dyDescent="0.2">
      <c r="A26" s="141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222">
        <f>+'APRIL-24'!J26:K26+'MAY-24'!J26:K26+'JUNE-24'!J26:K26+'JULY-24'!J26:K26+'AUG-24'!J26:K26+'SEPT-24'!J25:K25+'OCT-24'!J26:K26+'NOV-24'!J26:K26+'DEC-24'!J26:K26</f>
        <v>0</v>
      </c>
      <c r="K26" s="223"/>
      <c r="L26" s="222">
        <f>+'APRIL-24'!L26:M26+'MAY-24'!L26:M26+'JUNE-24'!L26:M26+'JULY-24'!L26:M26+'AUG-24'!L26:M26+'SEPT-24'!L25:M25+'OCT-24'!L26:M26+'NOV-24'!L26:M26+'DEC-24'!L26:M26</f>
        <v>0</v>
      </c>
      <c r="M26" s="223"/>
      <c r="N26" s="222">
        <f>+'APRIL-24'!N26:O26+'MAY-24'!N26:O26+'JUNE-24'!N26:O26+'JULY-24'!N26:O26+'AUG-24'!N26:O26+'SEPT-24'!N25:O25+'OCT-24'!N26:O26+'NOV-24'!N26:O26+'DEC-24'!N26:O26</f>
        <v>0</v>
      </c>
      <c r="O26" s="223"/>
      <c r="P26" s="222">
        <f>+'APRIL-24'!P26:Q26+'MAY-24'!P26:Q26+'JUNE-24'!P26:Q26+'JULY-24'!P26:Q26+'AUG-24'!P26:Q26+'SEPT-24'!P25:Q25+'OCT-24'!P26:Q26+'NOV-24'!P26:Q26+'DEC-24'!P26:Q26</f>
        <v>0</v>
      </c>
      <c r="Q26" s="223"/>
      <c r="R26" s="222">
        <f>+'APRIL-24'!R26:S26+'MAY-24'!R26:S26+'JUNE-24'!R26:S26+'JULY-24'!R26:S26+'AUG-24'!R26:S26+'SEPT-24'!R25:S25+'OCT-24'!R26:S26+'NOV-24'!R26:S26+'DEC-24'!R26:S26</f>
        <v>0</v>
      </c>
      <c r="S26" s="223"/>
      <c r="T26" s="144" t="e">
        <f t="shared" si="8"/>
        <v>#DIV/0!</v>
      </c>
      <c r="U26" s="145"/>
      <c r="W26" s="56">
        <v>22</v>
      </c>
      <c r="X26" s="143" t="s">
        <v>63</v>
      </c>
      <c r="Y26" s="130">
        <f t="shared" si="2"/>
        <v>0</v>
      </c>
      <c r="Z26" s="130">
        <f t="shared" si="3"/>
        <v>0</v>
      </c>
      <c r="AA26" s="130">
        <f t="shared" si="4"/>
        <v>0</v>
      </c>
      <c r="AB26" s="130">
        <f t="shared" si="5"/>
        <v>0</v>
      </c>
      <c r="AC26" s="130">
        <f t="shared" si="6"/>
        <v>0</v>
      </c>
      <c r="AD26" s="139" t="e">
        <f t="shared" si="7"/>
        <v>#DIV/0!</v>
      </c>
    </row>
    <row r="27" spans="1:36" ht="21.95" customHeight="1" x14ac:dyDescent="0.2">
      <c r="A27" s="141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222">
        <f>+'APRIL-24'!J27:K27+'MAY-24'!J27:K27+'JUNE-24'!J27:K27+'JULY-24'!J27:K27+'AUG-24'!J27:K27+'SEPT-24'!J26:K26+'OCT-24'!J27:K27+'NOV-24'!J27:K27+'DEC-24'!J27:K27</f>
        <v>0</v>
      </c>
      <c r="K27" s="223"/>
      <c r="L27" s="222">
        <f>+'APRIL-24'!L27:M27+'MAY-24'!L27:M27+'JUNE-24'!L27:M27+'JULY-24'!L27:M27+'AUG-24'!L27:M27+'SEPT-24'!L26:M26+'OCT-24'!L27:M27+'NOV-24'!L27:M27+'DEC-24'!L27:M27</f>
        <v>0</v>
      </c>
      <c r="M27" s="223"/>
      <c r="N27" s="222">
        <f>+'APRIL-24'!N27:O27+'MAY-24'!N27:O27+'JUNE-24'!N27:O27+'JULY-24'!N27:O27+'AUG-24'!N27:O27+'SEPT-24'!N26:O26+'OCT-24'!N27:O27+'NOV-24'!N27:O27+'DEC-24'!N27:O27</f>
        <v>0</v>
      </c>
      <c r="O27" s="223"/>
      <c r="P27" s="222">
        <f>+'APRIL-24'!P27:Q27+'MAY-24'!P27:Q27+'JUNE-24'!P27:Q27+'JULY-24'!P27:Q27+'AUG-24'!P27:Q27+'SEPT-24'!P26:Q26+'OCT-24'!P27:Q27+'NOV-24'!P27:Q27+'DEC-24'!P27:Q27</f>
        <v>0</v>
      </c>
      <c r="Q27" s="223"/>
      <c r="R27" s="222">
        <f>+'APRIL-24'!R27:S27+'MAY-24'!R27:S27+'JUNE-24'!R27:S27+'JULY-24'!R27:S27+'AUG-24'!R27:S27+'SEPT-24'!R26:S26+'OCT-24'!R27:S27+'NOV-24'!R27:S27+'DEC-24'!R27:S27</f>
        <v>0</v>
      </c>
      <c r="S27" s="223"/>
      <c r="T27" s="144" t="e">
        <f t="shared" ref="T27" si="9">(J27+0.5*L27+0.3*N27+0.5*P27)/R27*100</f>
        <v>#DIV/0!</v>
      </c>
      <c r="U27" s="145"/>
      <c r="W27" s="56">
        <v>23</v>
      </c>
      <c r="X27" s="143" t="s">
        <v>70</v>
      </c>
      <c r="Y27" s="130">
        <f t="shared" si="2"/>
        <v>0</v>
      </c>
      <c r="Z27" s="130">
        <f t="shared" si="3"/>
        <v>0</v>
      </c>
      <c r="AA27" s="130">
        <f t="shared" si="4"/>
        <v>0</v>
      </c>
      <c r="AB27" s="130">
        <f t="shared" si="5"/>
        <v>0</v>
      </c>
      <c r="AC27" s="130">
        <f t="shared" si="6"/>
        <v>0</v>
      </c>
      <c r="AD27" s="139" t="e">
        <f t="shared" si="7"/>
        <v>#DIV/0!</v>
      </c>
    </row>
    <row r="28" spans="1:36" ht="18" customHeight="1" x14ac:dyDescent="0.2">
      <c r="A28" s="132"/>
      <c r="B28" s="151" t="s">
        <v>43</v>
      </c>
      <c r="C28" s="219"/>
      <c r="D28" s="219"/>
      <c r="E28" s="219"/>
      <c r="F28" s="219"/>
      <c r="G28" s="219"/>
      <c r="H28" s="219"/>
      <c r="I28" s="152"/>
      <c r="J28" s="234">
        <f>SUM(J5:K27)</f>
        <v>2146</v>
      </c>
      <c r="K28" s="235"/>
      <c r="L28" s="234">
        <f>SUM(L5:M27)</f>
        <v>1</v>
      </c>
      <c r="M28" s="235"/>
      <c r="N28" s="234">
        <f>SUM(N5:O27)</f>
        <v>0</v>
      </c>
      <c r="O28" s="235"/>
      <c r="P28" s="234">
        <f>SUM(P5:Q27)</f>
        <v>5</v>
      </c>
      <c r="Q28" s="235"/>
      <c r="R28" s="234">
        <f>SUM(R5:S27)</f>
        <v>2152</v>
      </c>
      <c r="S28" s="235"/>
      <c r="T28" s="232">
        <f>(J28+0.5*L28+0.3*N28+0.5*P28)/R28*100</f>
        <v>99.860594795539043</v>
      </c>
      <c r="U28" s="233"/>
      <c r="V28" s="1"/>
      <c r="W28" s="56"/>
      <c r="X28" s="56" t="s">
        <v>43</v>
      </c>
      <c r="Y28" s="64">
        <f>+J28</f>
        <v>2146</v>
      </c>
      <c r="Z28" s="56">
        <f>+L28</f>
        <v>1</v>
      </c>
      <c r="AA28" s="56">
        <f>+N28</f>
        <v>0</v>
      </c>
      <c r="AB28" s="56">
        <f>+P28</f>
        <v>5</v>
      </c>
      <c r="AC28" s="56">
        <f>+R28</f>
        <v>2152</v>
      </c>
      <c r="AD28" s="124">
        <f>(Y28+0.5*Z28+0.3*AA28+0.5*AB28)/R28*100</f>
        <v>99.860594795539043</v>
      </c>
    </row>
    <row r="29" spans="1:36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36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36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  <c r="AJ31" s="142"/>
    </row>
    <row r="32" spans="1:36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4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2.75" customHeight="1" x14ac:dyDescent="0.3">
      <c r="A47" s="60" t="s">
        <v>48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2.7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47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9">
    <mergeCell ref="B26:I26"/>
    <mergeCell ref="J26:K26"/>
    <mergeCell ref="L26:M26"/>
    <mergeCell ref="N26:O26"/>
    <mergeCell ref="P26:Q26"/>
    <mergeCell ref="R26:S26"/>
    <mergeCell ref="T26:U26"/>
    <mergeCell ref="R25:S2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P24:Q24"/>
    <mergeCell ref="P17:Q17"/>
    <mergeCell ref="P18:Q18"/>
    <mergeCell ref="P19:Q19"/>
    <mergeCell ref="R17:S17"/>
    <mergeCell ref="R18:S18"/>
    <mergeCell ref="R19:S19"/>
    <mergeCell ref="R20:S20"/>
    <mergeCell ref="R21:S21"/>
    <mergeCell ref="R22:S22"/>
    <mergeCell ref="R23:S23"/>
    <mergeCell ref="R24:S24"/>
    <mergeCell ref="J19:K19"/>
    <mergeCell ref="J20:K20"/>
    <mergeCell ref="J21:K21"/>
    <mergeCell ref="J22:K22"/>
    <mergeCell ref="J23:K23"/>
    <mergeCell ref="J24:K24"/>
    <mergeCell ref="J25:K25"/>
    <mergeCell ref="L15:M15"/>
    <mergeCell ref="L16:M16"/>
    <mergeCell ref="L17:M17"/>
    <mergeCell ref="L18:M18"/>
    <mergeCell ref="L24:M24"/>
    <mergeCell ref="L25:M25"/>
    <mergeCell ref="L19:M19"/>
    <mergeCell ref="L20:M20"/>
    <mergeCell ref="L21:M21"/>
    <mergeCell ref="L22:M22"/>
    <mergeCell ref="L23:M23"/>
    <mergeCell ref="T9:U9"/>
    <mergeCell ref="J8:K8"/>
    <mergeCell ref="L8:M8"/>
    <mergeCell ref="N8:O8"/>
    <mergeCell ref="P8:Q8"/>
    <mergeCell ref="R8:S8"/>
    <mergeCell ref="J9:K9"/>
    <mergeCell ref="L9:M9"/>
    <mergeCell ref="N9:O9"/>
    <mergeCell ref="P9:Q9"/>
    <mergeCell ref="R9:S9"/>
    <mergeCell ref="R48:U48"/>
    <mergeCell ref="T28:U28"/>
    <mergeCell ref="M41:U45"/>
    <mergeCell ref="B28:I28"/>
    <mergeCell ref="J28:K28"/>
    <mergeCell ref="L28:M28"/>
    <mergeCell ref="N28:O28"/>
    <mergeCell ref="P28:Q28"/>
    <mergeCell ref="R28:S28"/>
    <mergeCell ref="T7:U7"/>
    <mergeCell ref="B11:I11"/>
    <mergeCell ref="J11:K11"/>
    <mergeCell ref="L11:M11"/>
    <mergeCell ref="N11:O11"/>
    <mergeCell ref="P11:Q11"/>
    <mergeCell ref="R11:S11"/>
    <mergeCell ref="T11:U11"/>
    <mergeCell ref="B7:I7"/>
    <mergeCell ref="J7:K7"/>
    <mergeCell ref="L7:M7"/>
    <mergeCell ref="N7:O7"/>
    <mergeCell ref="P7:Q7"/>
    <mergeCell ref="R7:S7"/>
    <mergeCell ref="B8:I8"/>
    <mergeCell ref="B9:I9"/>
    <mergeCell ref="B10:I10"/>
    <mergeCell ref="T10:U10"/>
    <mergeCell ref="J10:K10"/>
    <mergeCell ref="L10:M10"/>
    <mergeCell ref="N10:O10"/>
    <mergeCell ref="P10:Q10"/>
    <mergeCell ref="R10:S10"/>
    <mergeCell ref="T8:U8"/>
    <mergeCell ref="T5:U5"/>
    <mergeCell ref="B6:I6"/>
    <mergeCell ref="J6:K6"/>
    <mergeCell ref="L6:M6"/>
    <mergeCell ref="N6:O6"/>
    <mergeCell ref="P6:Q6"/>
    <mergeCell ref="R6:S6"/>
    <mergeCell ref="T6:U6"/>
    <mergeCell ref="B5:I5"/>
    <mergeCell ref="J5:K5"/>
    <mergeCell ref="L5:M5"/>
    <mergeCell ref="N5:O5"/>
    <mergeCell ref="P5:Q5"/>
    <mergeCell ref="R5:S5"/>
    <mergeCell ref="W3:AD3"/>
    <mergeCell ref="E1:S1"/>
    <mergeCell ref="A3:U3"/>
    <mergeCell ref="B4:I4"/>
    <mergeCell ref="L4:M4"/>
    <mergeCell ref="N4:O4"/>
    <mergeCell ref="P4:Q4"/>
    <mergeCell ref="R4:S4"/>
    <mergeCell ref="J4:K4"/>
    <mergeCell ref="T18:U18"/>
    <mergeCell ref="T19:U19"/>
    <mergeCell ref="B13:I13"/>
    <mergeCell ref="B14:I14"/>
    <mergeCell ref="J13:K13"/>
    <mergeCell ref="L13:M13"/>
    <mergeCell ref="N13:O13"/>
    <mergeCell ref="P13:Q13"/>
    <mergeCell ref="R13:S13"/>
    <mergeCell ref="T13:U13"/>
    <mergeCell ref="J14:K14"/>
    <mergeCell ref="L14:M14"/>
    <mergeCell ref="N14:O14"/>
    <mergeCell ref="P14:Q14"/>
    <mergeCell ref="R14:S14"/>
    <mergeCell ref="T14:U14"/>
    <mergeCell ref="B17:I17"/>
    <mergeCell ref="B18:I18"/>
    <mergeCell ref="T17:U17"/>
    <mergeCell ref="B19:I19"/>
    <mergeCell ref="J15:K15"/>
    <mergeCell ref="J16:K16"/>
    <mergeCell ref="J17:K17"/>
    <mergeCell ref="J18:K18"/>
    <mergeCell ref="P12:Q12"/>
    <mergeCell ref="R12:S12"/>
    <mergeCell ref="T12:U12"/>
    <mergeCell ref="B12:I12"/>
    <mergeCell ref="J12:K12"/>
    <mergeCell ref="L12:M12"/>
    <mergeCell ref="N12:O12"/>
    <mergeCell ref="B15:I15"/>
    <mergeCell ref="B16:I16"/>
    <mergeCell ref="T15:U15"/>
    <mergeCell ref="T16:U16"/>
    <mergeCell ref="N15:O15"/>
    <mergeCell ref="N16:O16"/>
    <mergeCell ref="R15:S15"/>
    <mergeCell ref="R16:S16"/>
    <mergeCell ref="P15:Q15"/>
    <mergeCell ref="P16:Q16"/>
    <mergeCell ref="B27:I27"/>
    <mergeCell ref="J27:K27"/>
    <mergeCell ref="L27:M27"/>
    <mergeCell ref="N27:O27"/>
    <mergeCell ref="P27:Q27"/>
    <mergeCell ref="R27:S27"/>
    <mergeCell ref="T27:U27"/>
    <mergeCell ref="B25:I25"/>
    <mergeCell ref="B20:I20"/>
    <mergeCell ref="B21:I21"/>
    <mergeCell ref="B22:I22"/>
    <mergeCell ref="B23:I23"/>
    <mergeCell ref="B24:I24"/>
    <mergeCell ref="T25:U25"/>
    <mergeCell ref="T20:U20"/>
    <mergeCell ref="T21:U21"/>
    <mergeCell ref="T22:U22"/>
    <mergeCell ref="T23:U23"/>
    <mergeCell ref="T24:U24"/>
    <mergeCell ref="P25:Q25"/>
    <mergeCell ref="P20:Q20"/>
    <mergeCell ref="P21:Q21"/>
    <mergeCell ref="P22:Q22"/>
    <mergeCell ref="P23:Q23"/>
  </mergeCells>
  <printOptions horizontalCentered="1"/>
  <pageMargins left="0.5" right="0" top="0" bottom="0" header="0" footer="0"/>
  <pageSetup paperSize="9" scale="52" orientation="landscape" horizontalDpi="300" verticalDpi="300" r:id="rId1"/>
  <colBreaks count="1" manualBreakCount="1">
    <brk id="34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7" zoomScaleNormal="87" workbookViewId="0">
      <selection activeCell="E11" sqref="E11"/>
    </sheetView>
  </sheetViews>
  <sheetFormatPr defaultRowHeight="12.75" x14ac:dyDescent="0.2"/>
  <cols>
    <col min="2" max="2" width="37.7109375" customWidth="1"/>
    <col min="3" max="3" width="12.85546875" customWidth="1"/>
    <col min="4" max="4" width="13.42578125" customWidth="1"/>
    <col min="5" max="5" width="18.140625" customWidth="1"/>
    <col min="6" max="6" width="10.85546875" customWidth="1"/>
    <col min="7" max="7" width="11.42578125" customWidth="1"/>
    <col min="8" max="8" width="14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25"/>
  <sheetViews>
    <sheetView workbookViewId="0">
      <selection activeCell="AB6" sqref="AB6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47">
        <v>133</v>
      </c>
      <c r="K5" s="148"/>
      <c r="L5" s="149">
        <v>0</v>
      </c>
      <c r="M5" s="150"/>
      <c r="N5" s="149">
        <v>0</v>
      </c>
      <c r="O5" s="150"/>
      <c r="P5" s="149">
        <v>0</v>
      </c>
      <c r="Q5" s="150"/>
      <c r="R5" s="147">
        <v>133</v>
      </c>
      <c r="S5" s="148"/>
      <c r="T5" s="144">
        <f>(J5+0.5*L5+0.3*N5+0.5*P5)/R5*100</f>
        <v>100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47">
        <v>109</v>
      </c>
      <c r="K6" s="148"/>
      <c r="L6" s="149">
        <v>0</v>
      </c>
      <c r="M6" s="150"/>
      <c r="N6" s="149">
        <v>0</v>
      </c>
      <c r="O6" s="150"/>
      <c r="P6" s="149">
        <v>1</v>
      </c>
      <c r="Q6" s="150"/>
      <c r="R6" s="147">
        <v>110</v>
      </c>
      <c r="S6" s="148"/>
      <c r="T6" s="144">
        <f t="shared" ref="T6:T27" si="0">(J6+0.5*L6+0.3*N6+0.5*P6)/R6*100</f>
        <v>99.545454545454547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47">
        <v>44</v>
      </c>
      <c r="K7" s="148"/>
      <c r="L7" s="149">
        <v>0</v>
      </c>
      <c r="M7" s="150"/>
      <c r="N7" s="149">
        <v>0</v>
      </c>
      <c r="O7" s="150"/>
      <c r="P7" s="149">
        <v>0</v>
      </c>
      <c r="Q7" s="150"/>
      <c r="R7" s="147">
        <v>44</v>
      </c>
      <c r="S7" s="148"/>
      <c r="T7" s="144">
        <f t="shared" si="0"/>
        <v>100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47">
        <v>5</v>
      </c>
      <c r="K8" s="148"/>
      <c r="L8" s="149">
        <v>0</v>
      </c>
      <c r="M8" s="150"/>
      <c r="N8" s="149">
        <v>0</v>
      </c>
      <c r="O8" s="150"/>
      <c r="P8" s="149">
        <v>0</v>
      </c>
      <c r="Q8" s="150"/>
      <c r="R8" s="147">
        <v>5</v>
      </c>
      <c r="S8" s="148"/>
      <c r="T8" s="144">
        <f t="shared" si="0"/>
        <v>100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47">
        <v>20</v>
      </c>
      <c r="K9" s="148"/>
      <c r="L9" s="149">
        <v>0</v>
      </c>
      <c r="M9" s="150"/>
      <c r="N9" s="149">
        <v>0</v>
      </c>
      <c r="O9" s="150"/>
      <c r="P9" s="149">
        <v>0</v>
      </c>
      <c r="Q9" s="150"/>
      <c r="R9" s="147">
        <v>20</v>
      </c>
      <c r="S9" s="148"/>
      <c r="T9" s="144">
        <f t="shared" si="0"/>
        <v>100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47">
        <v>53</v>
      </c>
      <c r="K10" s="148"/>
      <c r="L10" s="149">
        <v>0</v>
      </c>
      <c r="M10" s="150"/>
      <c r="N10" s="149">
        <v>0</v>
      </c>
      <c r="O10" s="150"/>
      <c r="P10" s="149">
        <v>1</v>
      </c>
      <c r="Q10" s="150"/>
      <c r="R10" s="147">
        <v>54</v>
      </c>
      <c r="S10" s="148"/>
      <c r="T10" s="144">
        <f t="shared" si="0"/>
        <v>99.074074074074076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47">
        <v>6</v>
      </c>
      <c r="K11" s="148"/>
      <c r="L11" s="149">
        <v>0</v>
      </c>
      <c r="M11" s="150"/>
      <c r="N11" s="149">
        <v>0</v>
      </c>
      <c r="O11" s="150"/>
      <c r="P11" s="149">
        <v>0</v>
      </c>
      <c r="Q11" s="150"/>
      <c r="R11" s="147">
        <v>6</v>
      </c>
      <c r="S11" s="148"/>
      <c r="T11" s="144">
        <f t="shared" si="0"/>
        <v>100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47">
        <v>0</v>
      </c>
      <c r="K12" s="148"/>
      <c r="L12" s="149">
        <v>0</v>
      </c>
      <c r="M12" s="150"/>
      <c r="N12" s="149">
        <v>0</v>
      </c>
      <c r="O12" s="150"/>
      <c r="P12" s="149">
        <v>0</v>
      </c>
      <c r="Q12" s="150"/>
      <c r="R12" s="147">
        <v>0</v>
      </c>
      <c r="S12" s="148"/>
      <c r="T12" s="144" t="e">
        <f t="shared" si="0"/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47">
        <v>0</v>
      </c>
      <c r="K13" s="148"/>
      <c r="L13" s="149">
        <v>0</v>
      </c>
      <c r="M13" s="150"/>
      <c r="N13" s="149">
        <v>0</v>
      </c>
      <c r="O13" s="150"/>
      <c r="P13" s="149">
        <v>0</v>
      </c>
      <c r="Q13" s="150"/>
      <c r="R13" s="147">
        <v>0</v>
      </c>
      <c r="S13" s="148"/>
      <c r="T13" s="144" t="e">
        <f t="shared" si="0"/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47">
        <v>1</v>
      </c>
      <c r="K14" s="148"/>
      <c r="L14" s="149">
        <v>0</v>
      </c>
      <c r="M14" s="150"/>
      <c r="N14" s="149">
        <v>0</v>
      </c>
      <c r="O14" s="150"/>
      <c r="P14" s="149">
        <v>0</v>
      </c>
      <c r="Q14" s="150"/>
      <c r="R14" s="147">
        <v>1</v>
      </c>
      <c r="S14" s="148"/>
      <c r="T14" s="144">
        <f t="shared" si="0"/>
        <v>100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47">
        <v>4</v>
      </c>
      <c r="K15" s="148"/>
      <c r="L15" s="149">
        <v>0</v>
      </c>
      <c r="M15" s="150"/>
      <c r="N15" s="149">
        <v>0</v>
      </c>
      <c r="O15" s="150"/>
      <c r="P15" s="149">
        <v>0</v>
      </c>
      <c r="Q15" s="150"/>
      <c r="R15" s="147">
        <v>4</v>
      </c>
      <c r="S15" s="148"/>
      <c r="T15" s="144">
        <f t="shared" si="0"/>
        <v>100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47">
        <v>1</v>
      </c>
      <c r="K16" s="148"/>
      <c r="L16" s="149">
        <v>0</v>
      </c>
      <c r="M16" s="150"/>
      <c r="N16" s="149">
        <v>0</v>
      </c>
      <c r="O16" s="150"/>
      <c r="P16" s="149">
        <v>0</v>
      </c>
      <c r="Q16" s="150"/>
      <c r="R16" s="147">
        <v>1</v>
      </c>
      <c r="S16" s="148"/>
      <c r="T16" s="144">
        <f t="shared" si="0"/>
        <v>100</v>
      </c>
      <c r="U16" s="145"/>
    </row>
    <row r="17" spans="1:23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47">
        <v>8</v>
      </c>
      <c r="K17" s="148"/>
      <c r="L17" s="149">
        <v>0</v>
      </c>
      <c r="M17" s="150"/>
      <c r="N17" s="149">
        <v>0</v>
      </c>
      <c r="O17" s="150"/>
      <c r="P17" s="149">
        <v>0</v>
      </c>
      <c r="Q17" s="150"/>
      <c r="R17" s="147">
        <v>8</v>
      </c>
      <c r="S17" s="148"/>
      <c r="T17" s="144">
        <f t="shared" si="0"/>
        <v>100</v>
      </c>
      <c r="U17" s="145"/>
    </row>
    <row r="18" spans="1:23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47">
        <v>1</v>
      </c>
      <c r="K18" s="148"/>
      <c r="L18" s="149">
        <v>0</v>
      </c>
      <c r="M18" s="150"/>
      <c r="N18" s="149">
        <v>0</v>
      </c>
      <c r="O18" s="150"/>
      <c r="P18" s="149">
        <v>0</v>
      </c>
      <c r="Q18" s="150"/>
      <c r="R18" s="147">
        <v>1</v>
      </c>
      <c r="S18" s="148"/>
      <c r="T18" s="144">
        <f t="shared" si="0"/>
        <v>100</v>
      </c>
      <c r="U18" s="145"/>
    </row>
    <row r="19" spans="1:23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47">
        <v>1</v>
      </c>
      <c r="K19" s="148"/>
      <c r="L19" s="149">
        <v>0</v>
      </c>
      <c r="M19" s="150"/>
      <c r="N19" s="149">
        <v>0</v>
      </c>
      <c r="O19" s="150"/>
      <c r="P19" s="149">
        <v>0</v>
      </c>
      <c r="Q19" s="150"/>
      <c r="R19" s="147">
        <v>1</v>
      </c>
      <c r="S19" s="148"/>
      <c r="T19" s="144">
        <f t="shared" si="0"/>
        <v>100</v>
      </c>
      <c r="U19" s="145"/>
    </row>
    <row r="20" spans="1:23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47">
        <v>0</v>
      </c>
      <c r="K20" s="148"/>
      <c r="L20" s="149">
        <v>0</v>
      </c>
      <c r="M20" s="150"/>
      <c r="N20" s="149">
        <v>0</v>
      </c>
      <c r="O20" s="150"/>
      <c r="P20" s="149">
        <v>0</v>
      </c>
      <c r="Q20" s="150"/>
      <c r="R20" s="147">
        <v>0</v>
      </c>
      <c r="S20" s="148"/>
      <c r="T20" s="144" t="e">
        <f t="shared" si="0"/>
        <v>#DIV/0!</v>
      </c>
      <c r="U20" s="145"/>
    </row>
    <row r="21" spans="1:23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47">
        <v>0</v>
      </c>
      <c r="K21" s="148"/>
      <c r="L21" s="149">
        <v>0</v>
      </c>
      <c r="M21" s="150"/>
      <c r="N21" s="149">
        <v>0</v>
      </c>
      <c r="O21" s="150"/>
      <c r="P21" s="149">
        <v>0</v>
      </c>
      <c r="Q21" s="150"/>
      <c r="R21" s="147">
        <v>0</v>
      </c>
      <c r="S21" s="148"/>
      <c r="T21" s="144" t="e">
        <f t="shared" si="0"/>
        <v>#DIV/0!</v>
      </c>
      <c r="U21" s="145"/>
    </row>
    <row r="22" spans="1:23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47">
        <v>0</v>
      </c>
      <c r="K22" s="148"/>
      <c r="L22" s="149">
        <v>0</v>
      </c>
      <c r="M22" s="150"/>
      <c r="N22" s="149">
        <v>0</v>
      </c>
      <c r="O22" s="150"/>
      <c r="P22" s="149">
        <v>0</v>
      </c>
      <c r="Q22" s="150"/>
      <c r="R22" s="147">
        <v>0</v>
      </c>
      <c r="S22" s="148"/>
      <c r="T22" s="144" t="e">
        <f t="shared" si="0"/>
        <v>#DIV/0!</v>
      </c>
      <c r="U22" s="145"/>
    </row>
    <row r="23" spans="1:23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47">
        <v>0</v>
      </c>
      <c r="K23" s="148"/>
      <c r="L23" s="149">
        <v>0</v>
      </c>
      <c r="M23" s="150"/>
      <c r="N23" s="149">
        <v>0</v>
      </c>
      <c r="O23" s="150"/>
      <c r="P23" s="149">
        <v>0</v>
      </c>
      <c r="Q23" s="150"/>
      <c r="R23" s="147">
        <v>0</v>
      </c>
      <c r="S23" s="148"/>
      <c r="T23" s="144" t="e">
        <f t="shared" si="0"/>
        <v>#DIV/0!</v>
      </c>
      <c r="U23" s="145"/>
    </row>
    <row r="24" spans="1:23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47">
        <v>0</v>
      </c>
      <c r="K24" s="148"/>
      <c r="L24" s="149">
        <v>0</v>
      </c>
      <c r="M24" s="150"/>
      <c r="N24" s="149">
        <v>0</v>
      </c>
      <c r="O24" s="150"/>
      <c r="P24" s="149">
        <v>0</v>
      </c>
      <c r="Q24" s="150"/>
      <c r="R24" s="147">
        <v>0</v>
      </c>
      <c r="S24" s="148"/>
      <c r="T24" s="144" t="e">
        <f t="shared" si="0"/>
        <v>#DIV/0!</v>
      </c>
      <c r="U24" s="145"/>
    </row>
    <row r="25" spans="1:23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47">
        <v>2</v>
      </c>
      <c r="K25" s="148"/>
      <c r="L25" s="149">
        <v>0</v>
      </c>
      <c r="M25" s="150"/>
      <c r="N25" s="149">
        <v>0</v>
      </c>
      <c r="O25" s="150"/>
      <c r="P25" s="149">
        <v>0</v>
      </c>
      <c r="Q25" s="150"/>
      <c r="R25" s="147">
        <v>2</v>
      </c>
      <c r="S25" s="148"/>
      <c r="T25" s="144">
        <f t="shared" si="0"/>
        <v>100</v>
      </c>
      <c r="U25" s="145"/>
    </row>
    <row r="26" spans="1:23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47">
        <v>0</v>
      </c>
      <c r="K26" s="148"/>
      <c r="L26" s="149">
        <v>0</v>
      </c>
      <c r="M26" s="150"/>
      <c r="N26" s="149">
        <v>0</v>
      </c>
      <c r="O26" s="150"/>
      <c r="P26" s="149">
        <v>0</v>
      </c>
      <c r="Q26" s="150"/>
      <c r="R26" s="147">
        <v>0</v>
      </c>
      <c r="S26" s="148"/>
      <c r="T26" s="144" t="e">
        <f>(J26+0.5*L26+0.3*N26+0.5*P26)/R26*100</f>
        <v>#DIV/0!</v>
      </c>
      <c r="U26" s="145"/>
    </row>
    <row r="27" spans="1:23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47">
        <v>0</v>
      </c>
      <c r="K27" s="148"/>
      <c r="L27" s="149">
        <v>0</v>
      </c>
      <c r="M27" s="150"/>
      <c r="N27" s="149">
        <v>0</v>
      </c>
      <c r="O27" s="150"/>
      <c r="P27" s="149">
        <v>0</v>
      </c>
      <c r="Q27" s="150"/>
      <c r="R27" s="147">
        <v>0</v>
      </c>
      <c r="S27" s="148"/>
      <c r="T27" s="144" t="e">
        <f t="shared" si="0"/>
        <v>#DIV/0!</v>
      </c>
      <c r="U27" s="145"/>
    </row>
    <row r="28" spans="1:23" ht="21.95" customHeight="1" x14ac:dyDescent="0.2">
      <c r="A28" s="134"/>
      <c r="B28" s="168" t="s">
        <v>44</v>
      </c>
      <c r="C28" s="169"/>
      <c r="D28" s="169"/>
      <c r="E28" s="169"/>
      <c r="F28" s="169"/>
      <c r="G28" s="169"/>
      <c r="H28" s="169"/>
      <c r="I28" s="170"/>
      <c r="J28" s="171">
        <f>SUM(J5:K27)</f>
        <v>388</v>
      </c>
      <c r="K28" s="172"/>
      <c r="L28" s="182">
        <f>SUM(L5:M27)</f>
        <v>0</v>
      </c>
      <c r="M28" s="183"/>
      <c r="N28" s="182">
        <f>SUM(N5:O27)</f>
        <v>0</v>
      </c>
      <c r="O28" s="183"/>
      <c r="P28" s="184">
        <f>SUM(P5:Q27)</f>
        <v>2</v>
      </c>
      <c r="Q28" s="185"/>
      <c r="R28" s="171">
        <f>SUM(R5:S27)</f>
        <v>390</v>
      </c>
      <c r="S28" s="172"/>
      <c r="T28" s="144">
        <f t="shared" ref="T28" si="1">(J28+0.5*L28+0.3*N28+0.5*P28)/R28*100</f>
        <v>99.743589743589752</v>
      </c>
      <c r="U28" s="145"/>
      <c r="V28" s="1"/>
      <c r="W28" s="1"/>
    </row>
    <row r="29" spans="1:23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3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3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3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0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2.75" customHeight="1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2.7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9">
    <mergeCell ref="T26:U26"/>
    <mergeCell ref="T27:U27"/>
    <mergeCell ref="B26:I26"/>
    <mergeCell ref="B27:I27"/>
    <mergeCell ref="J26:K26"/>
    <mergeCell ref="L26:M26"/>
    <mergeCell ref="N26:O26"/>
    <mergeCell ref="P26:Q26"/>
    <mergeCell ref="R26:S26"/>
    <mergeCell ref="J27:K27"/>
    <mergeCell ref="L27:M27"/>
    <mergeCell ref="N27:O27"/>
    <mergeCell ref="P27:Q27"/>
    <mergeCell ref="R27:S27"/>
    <mergeCell ref="J24:K24"/>
    <mergeCell ref="R24:S24"/>
    <mergeCell ref="J25:K25"/>
    <mergeCell ref="R25:S25"/>
    <mergeCell ref="B8:I8"/>
    <mergeCell ref="B9:I9"/>
    <mergeCell ref="J8:K8"/>
    <mergeCell ref="L8:M8"/>
    <mergeCell ref="N8:O8"/>
    <mergeCell ref="P8:Q8"/>
    <mergeCell ref="R8:S8"/>
    <mergeCell ref="J9:K9"/>
    <mergeCell ref="L9:M9"/>
    <mergeCell ref="N9:O9"/>
    <mergeCell ref="P9:Q9"/>
    <mergeCell ref="R9:S9"/>
    <mergeCell ref="R12:S12"/>
    <mergeCell ref="R13:S13"/>
    <mergeCell ref="B14:I14"/>
    <mergeCell ref="J14:K14"/>
    <mergeCell ref="L14:M14"/>
    <mergeCell ref="N14:O14"/>
    <mergeCell ref="P14:Q14"/>
    <mergeCell ref="R14:S14"/>
    <mergeCell ref="R48:U48"/>
    <mergeCell ref="T28:U28"/>
    <mergeCell ref="M41:U45"/>
    <mergeCell ref="B28:I28"/>
    <mergeCell ref="J28:K28"/>
    <mergeCell ref="L28:M28"/>
    <mergeCell ref="N28:O28"/>
    <mergeCell ref="P28:Q28"/>
    <mergeCell ref="R28:S28"/>
    <mergeCell ref="T8:U8"/>
    <mergeCell ref="T9:U9"/>
    <mergeCell ref="T5:U5"/>
    <mergeCell ref="B6:I6"/>
    <mergeCell ref="J6:K6"/>
    <mergeCell ref="L6:M6"/>
    <mergeCell ref="N6:O6"/>
    <mergeCell ref="P6:Q6"/>
    <mergeCell ref="R6:S6"/>
    <mergeCell ref="T6:U6"/>
    <mergeCell ref="B5:I5"/>
    <mergeCell ref="J5:K5"/>
    <mergeCell ref="L5:M5"/>
    <mergeCell ref="N5:O5"/>
    <mergeCell ref="P5:Q5"/>
    <mergeCell ref="R5:S5"/>
    <mergeCell ref="T7:U7"/>
    <mergeCell ref="B7:I7"/>
    <mergeCell ref="J7:K7"/>
    <mergeCell ref="L7:M7"/>
    <mergeCell ref="N7:O7"/>
    <mergeCell ref="P7:Q7"/>
    <mergeCell ref="R7:S7"/>
    <mergeCell ref="E1:S1"/>
    <mergeCell ref="A3:U3"/>
    <mergeCell ref="B4:I4"/>
    <mergeCell ref="L4:M4"/>
    <mergeCell ref="N4:O4"/>
    <mergeCell ref="P4:Q4"/>
    <mergeCell ref="R4:S4"/>
    <mergeCell ref="T4:U4"/>
    <mergeCell ref="J4:K4"/>
    <mergeCell ref="T12:U12"/>
    <mergeCell ref="B12:I12"/>
    <mergeCell ref="J12:K12"/>
    <mergeCell ref="L12:M12"/>
    <mergeCell ref="N12:O12"/>
    <mergeCell ref="P12:Q12"/>
    <mergeCell ref="J10:K10"/>
    <mergeCell ref="J11:K11"/>
    <mergeCell ref="B10:I10"/>
    <mergeCell ref="B11:I11"/>
    <mergeCell ref="T10:U10"/>
    <mergeCell ref="T11:U11"/>
    <mergeCell ref="L10:M10"/>
    <mergeCell ref="N10:O10"/>
    <mergeCell ref="P10:Q10"/>
    <mergeCell ref="R10:S10"/>
    <mergeCell ref="L11:M11"/>
    <mergeCell ref="N11:O11"/>
    <mergeCell ref="P11:Q11"/>
    <mergeCell ref="R11:S11"/>
    <mergeCell ref="B13:I13"/>
    <mergeCell ref="J13:K13"/>
    <mergeCell ref="L13:M13"/>
    <mergeCell ref="N13:O13"/>
    <mergeCell ref="P13:Q13"/>
    <mergeCell ref="R15:S15"/>
    <mergeCell ref="B16:I16"/>
    <mergeCell ref="J16:K16"/>
    <mergeCell ref="L16:M16"/>
    <mergeCell ref="N16:O16"/>
    <mergeCell ref="P16:Q16"/>
    <mergeCell ref="R16:S16"/>
    <mergeCell ref="B15:I15"/>
    <mergeCell ref="J15:K15"/>
    <mergeCell ref="L15:M15"/>
    <mergeCell ref="N15:O15"/>
    <mergeCell ref="P15:Q15"/>
    <mergeCell ref="R17:S17"/>
    <mergeCell ref="B18:I18"/>
    <mergeCell ref="J18:K18"/>
    <mergeCell ref="L18:M18"/>
    <mergeCell ref="N18:O18"/>
    <mergeCell ref="P18:Q18"/>
    <mergeCell ref="R18:S18"/>
    <mergeCell ref="B17:I17"/>
    <mergeCell ref="J17:K17"/>
    <mergeCell ref="L17:M17"/>
    <mergeCell ref="N17:O17"/>
    <mergeCell ref="P17:Q17"/>
    <mergeCell ref="R19:S19"/>
    <mergeCell ref="B20:I20"/>
    <mergeCell ref="J20:K20"/>
    <mergeCell ref="L20:M20"/>
    <mergeCell ref="N20:O20"/>
    <mergeCell ref="P20:Q20"/>
    <mergeCell ref="R20:S20"/>
    <mergeCell ref="B19:I19"/>
    <mergeCell ref="J19:K19"/>
    <mergeCell ref="L19:M19"/>
    <mergeCell ref="N19:O19"/>
    <mergeCell ref="P19:Q19"/>
    <mergeCell ref="L23:M23"/>
    <mergeCell ref="N23:O23"/>
    <mergeCell ref="P23:Q23"/>
    <mergeCell ref="R21:S21"/>
    <mergeCell ref="B22:I22"/>
    <mergeCell ref="J22:K22"/>
    <mergeCell ref="L22:M22"/>
    <mergeCell ref="N22:O22"/>
    <mergeCell ref="P22:Q22"/>
    <mergeCell ref="R22:S22"/>
    <mergeCell ref="B21:I21"/>
    <mergeCell ref="J21:K21"/>
    <mergeCell ref="L21:M21"/>
    <mergeCell ref="N21:O21"/>
    <mergeCell ref="P21:Q21"/>
    <mergeCell ref="T25:U25"/>
    <mergeCell ref="B25:I25"/>
    <mergeCell ref="L25:M25"/>
    <mergeCell ref="N25:O25"/>
    <mergeCell ref="P25:Q25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R23:S23"/>
    <mergeCell ref="B24:I24"/>
    <mergeCell ref="L24:M24"/>
    <mergeCell ref="N24:O24"/>
    <mergeCell ref="P24:Q24"/>
    <mergeCell ref="B23:I23"/>
    <mergeCell ref="J23:K2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25"/>
  <sheetViews>
    <sheetView workbookViewId="0">
      <selection activeCell="Z8" sqref="Z8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47">
        <v>160</v>
      </c>
      <c r="K5" s="148"/>
      <c r="L5" s="149">
        <v>0</v>
      </c>
      <c r="M5" s="150"/>
      <c r="N5" s="149">
        <v>0</v>
      </c>
      <c r="O5" s="150"/>
      <c r="P5" s="149">
        <v>0</v>
      </c>
      <c r="Q5" s="150"/>
      <c r="R5" s="147">
        <v>160</v>
      </c>
      <c r="S5" s="148"/>
      <c r="T5" s="144">
        <f>(J5+0.5*L5+0.3*N5+0.5*P5)/R5*100</f>
        <v>100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47">
        <v>163</v>
      </c>
      <c r="K6" s="148"/>
      <c r="L6" s="149">
        <v>0</v>
      </c>
      <c r="M6" s="150"/>
      <c r="N6" s="149">
        <v>0</v>
      </c>
      <c r="O6" s="150"/>
      <c r="P6" s="149">
        <v>0</v>
      </c>
      <c r="Q6" s="150"/>
      <c r="R6" s="147">
        <v>163</v>
      </c>
      <c r="S6" s="148"/>
      <c r="T6" s="144">
        <f t="shared" ref="T6:T28" si="0">(J6+0.5*L6+0.3*N6+0.5*P6)/R6*100</f>
        <v>100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47">
        <v>50</v>
      </c>
      <c r="K7" s="148"/>
      <c r="L7" s="149">
        <v>0</v>
      </c>
      <c r="M7" s="150"/>
      <c r="N7" s="149">
        <v>0</v>
      </c>
      <c r="O7" s="150"/>
      <c r="P7" s="149">
        <v>0</v>
      </c>
      <c r="Q7" s="150"/>
      <c r="R7" s="147">
        <v>50</v>
      </c>
      <c r="S7" s="148"/>
      <c r="T7" s="144">
        <f t="shared" si="0"/>
        <v>100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47">
        <v>17</v>
      </c>
      <c r="K8" s="148"/>
      <c r="L8" s="149">
        <v>0</v>
      </c>
      <c r="M8" s="150"/>
      <c r="N8" s="149">
        <v>0</v>
      </c>
      <c r="O8" s="150"/>
      <c r="P8" s="149">
        <v>0</v>
      </c>
      <c r="Q8" s="150"/>
      <c r="R8" s="147">
        <v>17</v>
      </c>
      <c r="S8" s="148"/>
      <c r="T8" s="144">
        <f t="shared" si="0"/>
        <v>100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47">
        <v>28</v>
      </c>
      <c r="K9" s="148"/>
      <c r="L9" s="149">
        <v>0</v>
      </c>
      <c r="M9" s="150"/>
      <c r="N9" s="149">
        <v>0</v>
      </c>
      <c r="O9" s="150"/>
      <c r="P9" s="149">
        <v>0</v>
      </c>
      <c r="Q9" s="150"/>
      <c r="R9" s="147">
        <v>28</v>
      </c>
      <c r="S9" s="148"/>
      <c r="T9" s="144">
        <f t="shared" si="0"/>
        <v>100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47">
        <v>125</v>
      </c>
      <c r="K10" s="148"/>
      <c r="L10" s="149">
        <v>0</v>
      </c>
      <c r="M10" s="150"/>
      <c r="N10" s="149">
        <v>0</v>
      </c>
      <c r="O10" s="150"/>
      <c r="P10" s="149">
        <v>0</v>
      </c>
      <c r="Q10" s="150"/>
      <c r="R10" s="147">
        <v>125</v>
      </c>
      <c r="S10" s="148"/>
      <c r="T10" s="144">
        <f t="shared" si="0"/>
        <v>100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47">
        <v>1</v>
      </c>
      <c r="K11" s="148"/>
      <c r="L11" s="149">
        <v>0</v>
      </c>
      <c r="M11" s="150"/>
      <c r="N11" s="149">
        <v>0</v>
      </c>
      <c r="O11" s="150"/>
      <c r="P11" s="149">
        <v>0</v>
      </c>
      <c r="Q11" s="150"/>
      <c r="R11" s="147">
        <v>1</v>
      </c>
      <c r="S11" s="148"/>
      <c r="T11" s="144">
        <f t="shared" si="0"/>
        <v>100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47">
        <v>0</v>
      </c>
      <c r="K12" s="148"/>
      <c r="L12" s="149">
        <v>0</v>
      </c>
      <c r="M12" s="150"/>
      <c r="N12" s="149">
        <v>0</v>
      </c>
      <c r="O12" s="150"/>
      <c r="P12" s="149">
        <v>1</v>
      </c>
      <c r="Q12" s="150"/>
      <c r="R12" s="147">
        <v>1</v>
      </c>
      <c r="S12" s="148"/>
      <c r="T12" s="144">
        <f t="shared" si="0"/>
        <v>50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47">
        <v>0</v>
      </c>
      <c r="K13" s="148"/>
      <c r="L13" s="149">
        <v>0</v>
      </c>
      <c r="M13" s="150"/>
      <c r="N13" s="149">
        <v>0</v>
      </c>
      <c r="O13" s="150"/>
      <c r="P13" s="149">
        <v>0</v>
      </c>
      <c r="Q13" s="150"/>
      <c r="R13" s="147">
        <v>0</v>
      </c>
      <c r="S13" s="148"/>
      <c r="T13" s="144" t="e">
        <f t="shared" ref="T13:T24" si="1">(J13+0.5*L13+0.3*N13+0.5*P13)/R13*100</f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47">
        <v>1</v>
      </c>
      <c r="K14" s="148"/>
      <c r="L14" s="149">
        <v>0</v>
      </c>
      <c r="M14" s="150"/>
      <c r="N14" s="149">
        <v>0</v>
      </c>
      <c r="O14" s="150"/>
      <c r="P14" s="149">
        <v>0</v>
      </c>
      <c r="Q14" s="150"/>
      <c r="R14" s="147">
        <v>1</v>
      </c>
      <c r="S14" s="148"/>
      <c r="T14" s="144">
        <f t="shared" si="1"/>
        <v>100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47">
        <v>8</v>
      </c>
      <c r="K15" s="148"/>
      <c r="L15" s="149">
        <v>0</v>
      </c>
      <c r="M15" s="150"/>
      <c r="N15" s="149">
        <v>0</v>
      </c>
      <c r="O15" s="150"/>
      <c r="P15" s="149">
        <v>0</v>
      </c>
      <c r="Q15" s="150"/>
      <c r="R15" s="147">
        <v>8</v>
      </c>
      <c r="S15" s="148"/>
      <c r="T15" s="144">
        <f t="shared" si="1"/>
        <v>100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47">
        <v>0</v>
      </c>
      <c r="K16" s="148"/>
      <c r="L16" s="149">
        <v>0</v>
      </c>
      <c r="M16" s="150"/>
      <c r="N16" s="149">
        <v>0</v>
      </c>
      <c r="O16" s="150"/>
      <c r="P16" s="149">
        <v>0</v>
      </c>
      <c r="Q16" s="150"/>
      <c r="R16" s="147">
        <v>0</v>
      </c>
      <c r="S16" s="148"/>
      <c r="T16" s="144" t="e">
        <f t="shared" si="1"/>
        <v>#DIV/0!</v>
      </c>
      <c r="U16" s="145"/>
    </row>
    <row r="17" spans="1:23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47">
        <v>14</v>
      </c>
      <c r="K17" s="148"/>
      <c r="L17" s="149">
        <v>0</v>
      </c>
      <c r="M17" s="150"/>
      <c r="N17" s="149">
        <v>0</v>
      </c>
      <c r="O17" s="150"/>
      <c r="P17" s="149">
        <v>0</v>
      </c>
      <c r="Q17" s="150"/>
      <c r="R17" s="147">
        <v>14</v>
      </c>
      <c r="S17" s="148"/>
      <c r="T17" s="144">
        <f t="shared" si="1"/>
        <v>100</v>
      </c>
      <c r="U17" s="145"/>
    </row>
    <row r="18" spans="1:23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47">
        <v>0</v>
      </c>
      <c r="K18" s="148"/>
      <c r="L18" s="149">
        <v>0</v>
      </c>
      <c r="M18" s="150"/>
      <c r="N18" s="149">
        <v>0</v>
      </c>
      <c r="O18" s="150"/>
      <c r="P18" s="149">
        <v>0</v>
      </c>
      <c r="Q18" s="150"/>
      <c r="R18" s="147">
        <v>0</v>
      </c>
      <c r="S18" s="148"/>
      <c r="T18" s="144" t="e">
        <f t="shared" si="1"/>
        <v>#DIV/0!</v>
      </c>
      <c r="U18" s="145"/>
    </row>
    <row r="19" spans="1:23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47">
        <v>1</v>
      </c>
      <c r="K19" s="148"/>
      <c r="L19" s="149">
        <v>0</v>
      </c>
      <c r="M19" s="150"/>
      <c r="N19" s="149">
        <v>0</v>
      </c>
      <c r="O19" s="150"/>
      <c r="P19" s="149">
        <v>0</v>
      </c>
      <c r="Q19" s="150"/>
      <c r="R19" s="147">
        <v>1</v>
      </c>
      <c r="S19" s="148"/>
      <c r="T19" s="144">
        <f t="shared" si="1"/>
        <v>100</v>
      </c>
      <c r="U19" s="145"/>
    </row>
    <row r="20" spans="1:23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47">
        <v>5</v>
      </c>
      <c r="K20" s="148"/>
      <c r="L20" s="149">
        <v>0</v>
      </c>
      <c r="M20" s="150"/>
      <c r="N20" s="149">
        <v>0</v>
      </c>
      <c r="O20" s="150"/>
      <c r="P20" s="149">
        <v>0</v>
      </c>
      <c r="Q20" s="150"/>
      <c r="R20" s="147">
        <v>5</v>
      </c>
      <c r="S20" s="148"/>
      <c r="T20" s="144">
        <f t="shared" si="1"/>
        <v>100</v>
      </c>
      <c r="U20" s="145"/>
    </row>
    <row r="21" spans="1:23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47">
        <v>0</v>
      </c>
      <c r="K21" s="148"/>
      <c r="L21" s="149">
        <v>0</v>
      </c>
      <c r="M21" s="150"/>
      <c r="N21" s="149">
        <v>0</v>
      </c>
      <c r="O21" s="150"/>
      <c r="P21" s="149">
        <v>0</v>
      </c>
      <c r="Q21" s="150"/>
      <c r="R21" s="147">
        <v>0</v>
      </c>
      <c r="S21" s="148"/>
      <c r="T21" s="144" t="e">
        <f t="shared" si="1"/>
        <v>#DIV/0!</v>
      </c>
      <c r="U21" s="145"/>
    </row>
    <row r="22" spans="1:23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47">
        <v>0</v>
      </c>
      <c r="K22" s="148"/>
      <c r="L22" s="149">
        <v>0</v>
      </c>
      <c r="M22" s="150"/>
      <c r="N22" s="149">
        <v>0</v>
      </c>
      <c r="O22" s="150"/>
      <c r="P22" s="149">
        <v>0</v>
      </c>
      <c r="Q22" s="150"/>
      <c r="R22" s="147">
        <v>0</v>
      </c>
      <c r="S22" s="148"/>
      <c r="T22" s="144" t="e">
        <f t="shared" si="1"/>
        <v>#DIV/0!</v>
      </c>
      <c r="U22" s="145"/>
    </row>
    <row r="23" spans="1:23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47">
        <v>0</v>
      </c>
      <c r="K23" s="148"/>
      <c r="L23" s="149">
        <v>0</v>
      </c>
      <c r="M23" s="150"/>
      <c r="N23" s="149">
        <v>0</v>
      </c>
      <c r="O23" s="150"/>
      <c r="P23" s="149">
        <v>0</v>
      </c>
      <c r="Q23" s="150"/>
      <c r="R23" s="147">
        <v>0</v>
      </c>
      <c r="S23" s="148"/>
      <c r="T23" s="144" t="e">
        <f t="shared" si="1"/>
        <v>#DIV/0!</v>
      </c>
      <c r="U23" s="145"/>
    </row>
    <row r="24" spans="1:23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47">
        <v>0</v>
      </c>
      <c r="K24" s="148"/>
      <c r="L24" s="149">
        <v>0</v>
      </c>
      <c r="M24" s="150"/>
      <c r="N24" s="149">
        <v>0</v>
      </c>
      <c r="O24" s="150"/>
      <c r="P24" s="149">
        <v>0</v>
      </c>
      <c r="Q24" s="150"/>
      <c r="R24" s="147">
        <v>0</v>
      </c>
      <c r="S24" s="148"/>
      <c r="T24" s="144" t="e">
        <f t="shared" si="1"/>
        <v>#DIV/0!</v>
      </c>
      <c r="U24" s="145"/>
    </row>
    <row r="25" spans="1:23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47">
        <v>1</v>
      </c>
      <c r="K25" s="148"/>
      <c r="L25" s="149">
        <v>0</v>
      </c>
      <c r="M25" s="150"/>
      <c r="N25" s="149">
        <v>0</v>
      </c>
      <c r="O25" s="150"/>
      <c r="P25" s="149">
        <v>0</v>
      </c>
      <c r="Q25" s="150"/>
      <c r="R25" s="147">
        <v>1</v>
      </c>
      <c r="S25" s="148"/>
      <c r="T25" s="144">
        <f t="shared" ref="T25:T27" si="2">(J25+0.5*L25+0.3*N25+0.5*P25)/R25*100</f>
        <v>100</v>
      </c>
      <c r="U25" s="145"/>
    </row>
    <row r="26" spans="1:23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47">
        <v>0</v>
      </c>
      <c r="K26" s="148"/>
      <c r="L26" s="149">
        <v>0</v>
      </c>
      <c r="M26" s="150"/>
      <c r="N26" s="149">
        <v>0</v>
      </c>
      <c r="O26" s="150"/>
      <c r="P26" s="149">
        <v>0</v>
      </c>
      <c r="Q26" s="150"/>
      <c r="R26" s="147">
        <v>0</v>
      </c>
      <c r="S26" s="148"/>
      <c r="T26" s="144" t="e">
        <f t="shared" si="2"/>
        <v>#DIV/0!</v>
      </c>
      <c r="U26" s="145"/>
    </row>
    <row r="27" spans="1:23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47">
        <v>0</v>
      </c>
      <c r="K27" s="148"/>
      <c r="L27" s="149">
        <v>0</v>
      </c>
      <c r="M27" s="150"/>
      <c r="N27" s="149">
        <v>0</v>
      </c>
      <c r="O27" s="150"/>
      <c r="P27" s="149">
        <v>0</v>
      </c>
      <c r="Q27" s="150"/>
      <c r="R27" s="147">
        <v>0</v>
      </c>
      <c r="S27" s="148"/>
      <c r="T27" s="144" t="e">
        <f t="shared" si="2"/>
        <v>#DIV/0!</v>
      </c>
      <c r="U27" s="145"/>
    </row>
    <row r="28" spans="1:23" ht="21.95" customHeight="1" x14ac:dyDescent="0.2">
      <c r="A28" s="134"/>
      <c r="B28" s="168" t="s">
        <v>44</v>
      </c>
      <c r="C28" s="169"/>
      <c r="D28" s="169"/>
      <c r="E28" s="169"/>
      <c r="F28" s="169"/>
      <c r="G28" s="169"/>
      <c r="H28" s="169"/>
      <c r="I28" s="170"/>
      <c r="J28" s="186">
        <f>SUM(J5:K27)</f>
        <v>574</v>
      </c>
      <c r="K28" s="187"/>
      <c r="L28" s="173">
        <f>SUM(L5:M27)</f>
        <v>0</v>
      </c>
      <c r="M28" s="174"/>
      <c r="N28" s="173">
        <f>SUM(N5:O27)</f>
        <v>0</v>
      </c>
      <c r="O28" s="174"/>
      <c r="P28" s="173">
        <f>SUM(P5:Q27)</f>
        <v>1</v>
      </c>
      <c r="Q28" s="174"/>
      <c r="R28" s="188">
        <f>SUM(R5:S27)</f>
        <v>575</v>
      </c>
      <c r="S28" s="189"/>
      <c r="T28" s="144">
        <f t="shared" si="0"/>
        <v>99.91304347826086</v>
      </c>
      <c r="U28" s="145"/>
      <c r="V28" s="1"/>
      <c r="W28" s="1"/>
    </row>
    <row r="29" spans="1:23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3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3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3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2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2.75" customHeight="1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2.7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9">
    <mergeCell ref="N25:O25"/>
    <mergeCell ref="P25:Q25"/>
    <mergeCell ref="R25:S25"/>
    <mergeCell ref="T25:U25"/>
    <mergeCell ref="B26:I26"/>
    <mergeCell ref="J26:K26"/>
    <mergeCell ref="L26:M26"/>
    <mergeCell ref="N26:O26"/>
    <mergeCell ref="P26:Q26"/>
    <mergeCell ref="R26:S26"/>
    <mergeCell ref="T26:U26"/>
    <mergeCell ref="R14:S14"/>
    <mergeCell ref="T14:U14"/>
    <mergeCell ref="R15:S15"/>
    <mergeCell ref="J10:K10"/>
    <mergeCell ref="L10:M10"/>
    <mergeCell ref="N10:O10"/>
    <mergeCell ref="P10:Q10"/>
    <mergeCell ref="R10:S10"/>
    <mergeCell ref="T10:U10"/>
    <mergeCell ref="R11:S11"/>
    <mergeCell ref="T15:U15"/>
    <mergeCell ref="B9:I9"/>
    <mergeCell ref="J9:K9"/>
    <mergeCell ref="J13:K13"/>
    <mergeCell ref="R13:S13"/>
    <mergeCell ref="T9:U9"/>
    <mergeCell ref="L9:M9"/>
    <mergeCell ref="N9:O9"/>
    <mergeCell ref="P9:Q9"/>
    <mergeCell ref="R9:S9"/>
    <mergeCell ref="J11:K11"/>
    <mergeCell ref="T11:U11"/>
    <mergeCell ref="R12:S12"/>
    <mergeCell ref="T12:U12"/>
    <mergeCell ref="B10:I10"/>
    <mergeCell ref="T13:U13"/>
    <mergeCell ref="B12:I12"/>
    <mergeCell ref="J12:K12"/>
    <mergeCell ref="L12:M12"/>
    <mergeCell ref="N12:O12"/>
    <mergeCell ref="P12:Q12"/>
    <mergeCell ref="B11:I11"/>
    <mergeCell ref="L11:M11"/>
    <mergeCell ref="N11:O11"/>
    <mergeCell ref="P11:Q11"/>
    <mergeCell ref="R48:U48"/>
    <mergeCell ref="T28:U28"/>
    <mergeCell ref="M41:U45"/>
    <mergeCell ref="J28:K28"/>
    <mergeCell ref="L28:M28"/>
    <mergeCell ref="N28:O28"/>
    <mergeCell ref="P28:Q28"/>
    <mergeCell ref="R28:S28"/>
    <mergeCell ref="B28:I28"/>
    <mergeCell ref="B6:I6"/>
    <mergeCell ref="J6:K6"/>
    <mergeCell ref="L6:M6"/>
    <mergeCell ref="N6:O6"/>
    <mergeCell ref="P6:Q6"/>
    <mergeCell ref="R6:S6"/>
    <mergeCell ref="T6:U6"/>
    <mergeCell ref="B5:I5"/>
    <mergeCell ref="J5:K5"/>
    <mergeCell ref="L5:M5"/>
    <mergeCell ref="N5:O5"/>
    <mergeCell ref="P5:Q5"/>
    <mergeCell ref="R5:S5"/>
    <mergeCell ref="E1:S1"/>
    <mergeCell ref="A3:U3"/>
    <mergeCell ref="B4:I4"/>
    <mergeCell ref="L4:M4"/>
    <mergeCell ref="N4:O4"/>
    <mergeCell ref="P4:Q4"/>
    <mergeCell ref="R4:S4"/>
    <mergeCell ref="J4:K4"/>
    <mergeCell ref="B8:I8"/>
    <mergeCell ref="T4:U4"/>
    <mergeCell ref="N8:O8"/>
    <mergeCell ref="P8:Q8"/>
    <mergeCell ref="R8:S8"/>
    <mergeCell ref="T8:U8"/>
    <mergeCell ref="T7:U7"/>
    <mergeCell ref="B7:I7"/>
    <mergeCell ref="J7:K7"/>
    <mergeCell ref="L7:M7"/>
    <mergeCell ref="N7:O7"/>
    <mergeCell ref="P7:Q7"/>
    <mergeCell ref="R7:S7"/>
    <mergeCell ref="J8:K8"/>
    <mergeCell ref="L8:M8"/>
    <mergeCell ref="T5:U5"/>
    <mergeCell ref="B14:I14"/>
    <mergeCell ref="J14:K14"/>
    <mergeCell ref="L14:M14"/>
    <mergeCell ref="N14:O14"/>
    <mergeCell ref="P14:Q14"/>
    <mergeCell ref="B13:I13"/>
    <mergeCell ref="L13:M13"/>
    <mergeCell ref="N13:O13"/>
    <mergeCell ref="P13:Q13"/>
    <mergeCell ref="B16:I16"/>
    <mergeCell ref="J16:K16"/>
    <mergeCell ref="L16:M16"/>
    <mergeCell ref="N16:O16"/>
    <mergeCell ref="P16:Q16"/>
    <mergeCell ref="R16:S16"/>
    <mergeCell ref="T16:U16"/>
    <mergeCell ref="B15:I15"/>
    <mergeCell ref="J15:K15"/>
    <mergeCell ref="L15:M15"/>
    <mergeCell ref="N15:O15"/>
    <mergeCell ref="P15:Q15"/>
    <mergeCell ref="R17:S17"/>
    <mergeCell ref="T17:U17"/>
    <mergeCell ref="B18:I18"/>
    <mergeCell ref="J18:K18"/>
    <mergeCell ref="L18:M18"/>
    <mergeCell ref="N18:O18"/>
    <mergeCell ref="P18:Q18"/>
    <mergeCell ref="R18:S18"/>
    <mergeCell ref="T18:U18"/>
    <mergeCell ref="B17:I17"/>
    <mergeCell ref="J17:K17"/>
    <mergeCell ref="L17:M17"/>
    <mergeCell ref="N17:O17"/>
    <mergeCell ref="P17:Q17"/>
    <mergeCell ref="R19:S19"/>
    <mergeCell ref="T19:U19"/>
    <mergeCell ref="B20:I20"/>
    <mergeCell ref="J20:K20"/>
    <mergeCell ref="L20:M20"/>
    <mergeCell ref="N20:O20"/>
    <mergeCell ref="P20:Q20"/>
    <mergeCell ref="R20:S20"/>
    <mergeCell ref="T20:U20"/>
    <mergeCell ref="B19:I19"/>
    <mergeCell ref="J19:K19"/>
    <mergeCell ref="L19:M19"/>
    <mergeCell ref="N19:O19"/>
    <mergeCell ref="P19:Q19"/>
    <mergeCell ref="R21:S21"/>
    <mergeCell ref="T21:U21"/>
    <mergeCell ref="B22:I22"/>
    <mergeCell ref="J22:K22"/>
    <mergeCell ref="L22:M22"/>
    <mergeCell ref="N22:O22"/>
    <mergeCell ref="P22:Q22"/>
    <mergeCell ref="R22:S22"/>
    <mergeCell ref="T22:U22"/>
    <mergeCell ref="B21:I21"/>
    <mergeCell ref="J21:K21"/>
    <mergeCell ref="L21:M21"/>
    <mergeCell ref="N21:O21"/>
    <mergeCell ref="P21:Q21"/>
    <mergeCell ref="B27:I27"/>
    <mergeCell ref="L27:M27"/>
    <mergeCell ref="N27:O27"/>
    <mergeCell ref="P27:Q27"/>
    <mergeCell ref="T27:U27"/>
    <mergeCell ref="R23:S23"/>
    <mergeCell ref="T23:U23"/>
    <mergeCell ref="B24:I24"/>
    <mergeCell ref="J24:K24"/>
    <mergeCell ref="L24:M24"/>
    <mergeCell ref="N24:O24"/>
    <mergeCell ref="P24:Q24"/>
    <mergeCell ref="R24:S24"/>
    <mergeCell ref="T24:U24"/>
    <mergeCell ref="B23:I23"/>
    <mergeCell ref="J23:K23"/>
    <mergeCell ref="L23:M23"/>
    <mergeCell ref="N23:O23"/>
    <mergeCell ref="P23:Q23"/>
    <mergeCell ref="J27:K27"/>
    <mergeCell ref="R27:S27"/>
    <mergeCell ref="B25:I25"/>
    <mergeCell ref="J25:K25"/>
    <mergeCell ref="L25:M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5"/>
  <sheetViews>
    <sheetView topLeftCell="A19" workbookViewId="0">
      <selection activeCell="Y34" sqref="Y34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26" width="4.7109375" customWidth="1"/>
    <col min="27" max="27" width="29.28515625" customWidth="1"/>
    <col min="28" max="28" width="11.7109375" customWidth="1"/>
    <col min="29" max="43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139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139</v>
      </c>
      <c r="S5" s="191"/>
      <c r="T5" s="144">
        <f>(J5+0.5*L5+0.3*N5+0.5*P5)/R5*100</f>
        <v>100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78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78</v>
      </c>
      <c r="S6" s="191"/>
      <c r="T6" s="144">
        <f t="shared" ref="T6:T28" si="0">(J6+0.5*L6+0.3*N6+0.5*P6)/R6*100</f>
        <v>100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37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37</v>
      </c>
      <c r="S7" s="191"/>
      <c r="T7" s="144">
        <f t="shared" si="0"/>
        <v>100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10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10</v>
      </c>
      <c r="S8" s="191"/>
      <c r="T8" s="144">
        <f t="shared" si="0"/>
        <v>100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39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39</v>
      </c>
      <c r="S9" s="191"/>
      <c r="T9" s="144">
        <f t="shared" si="0"/>
        <v>100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79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79</v>
      </c>
      <c r="S10" s="191"/>
      <c r="T10" s="144">
        <f t="shared" si="0"/>
        <v>100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2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2</v>
      </c>
      <c r="S11" s="191"/>
      <c r="T11" s="144">
        <f t="shared" si="0"/>
        <v>100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 t="shared" si="0"/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ref="T13:T23" si="1">(J13+0.5*L13+0.3*N13+0.5*P13)/R13*100</f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si="1"/>
        <v>#DIV/0!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4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4</v>
      </c>
      <c r="S15" s="191"/>
      <c r="T15" s="144">
        <f t="shared" si="1"/>
        <v>100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2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2</v>
      </c>
      <c r="S16" s="191"/>
      <c r="T16" s="144">
        <f t="shared" si="1"/>
        <v>100</v>
      </c>
      <c r="U16" s="145"/>
    </row>
    <row r="17" spans="1:2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26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26</v>
      </c>
      <c r="S17" s="191"/>
      <c r="T17" s="144">
        <f t="shared" si="1"/>
        <v>100</v>
      </c>
      <c r="U17" s="145"/>
    </row>
    <row r="18" spans="1:2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1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1</v>
      </c>
      <c r="S18" s="191"/>
      <c r="T18" s="144">
        <f t="shared" si="1"/>
        <v>100</v>
      </c>
      <c r="U18" s="145"/>
    </row>
    <row r="19" spans="1:2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2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2</v>
      </c>
      <c r="S19" s="191"/>
      <c r="T19" s="144">
        <f t="shared" si="1"/>
        <v>100</v>
      </c>
      <c r="U19" s="145"/>
    </row>
    <row r="20" spans="1:2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2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2</v>
      </c>
      <c r="S20" s="191"/>
      <c r="T20" s="144">
        <f t="shared" si="1"/>
        <v>100</v>
      </c>
      <c r="U20" s="145"/>
    </row>
    <row r="21" spans="1:2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1"/>
        <v>#DIV/0!</v>
      </c>
      <c r="U21" s="145"/>
    </row>
    <row r="22" spans="1:2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1"/>
        <v>#DIV/0!</v>
      </c>
      <c r="U22" s="145"/>
    </row>
    <row r="23" spans="1:2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1"/>
        <v>#DIV/0!</v>
      </c>
      <c r="U23" s="145"/>
    </row>
    <row r="24" spans="1:2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>(J24+0.5*L24+0.3*N24+0.5*P24)/R24*100</f>
        <v>#DIV/0!</v>
      </c>
      <c r="U24" s="145"/>
    </row>
    <row r="25" spans="1:2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>(J25+0.5*L25+0.3*N25+0.5*P25)/R25*100</f>
        <v>#DIV/0!</v>
      </c>
      <c r="U25" s="145"/>
    </row>
    <row r="26" spans="1:2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>(J26+0.5*L26+0.3*N26+0.5*P26)/R26*100</f>
        <v>#DIV/0!</v>
      </c>
      <c r="U26" s="145"/>
    </row>
    <row r="27" spans="1:2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>(J27+0.5*L27+0.3*N27+0.5*P27)/R27*100</f>
        <v>#DIV/0!</v>
      </c>
      <c r="U27" s="145"/>
    </row>
    <row r="28" spans="1:21" ht="21.95" customHeight="1" x14ac:dyDescent="0.2">
      <c r="A28" s="135"/>
      <c r="B28" s="168" t="s">
        <v>44</v>
      </c>
      <c r="C28" s="169"/>
      <c r="D28" s="169"/>
      <c r="E28" s="169"/>
      <c r="F28" s="169"/>
      <c r="G28" s="169"/>
      <c r="H28" s="169"/>
      <c r="I28" s="170"/>
      <c r="J28" s="192">
        <f>SUM(J5:K27)</f>
        <v>421</v>
      </c>
      <c r="K28" s="193"/>
      <c r="L28" s="173">
        <f>SUM(L5:M27)</f>
        <v>0</v>
      </c>
      <c r="M28" s="174"/>
      <c r="N28" s="173">
        <f>SUM(N5:O27)</f>
        <v>0</v>
      </c>
      <c r="O28" s="174"/>
      <c r="P28" s="173">
        <f>SUM(P5:Q27)</f>
        <v>0</v>
      </c>
      <c r="Q28" s="174"/>
      <c r="R28" s="173">
        <f>SUM(R5:S27)</f>
        <v>421</v>
      </c>
      <c r="S28" s="174"/>
      <c r="T28" s="144">
        <f t="shared" si="0"/>
        <v>100</v>
      </c>
      <c r="U28" s="145"/>
    </row>
    <row r="29" spans="1:21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1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1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3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2.75" customHeight="1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2.7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9">
    <mergeCell ref="B8:I8"/>
    <mergeCell ref="B9:I9"/>
    <mergeCell ref="J11:K11"/>
    <mergeCell ref="B12:I12"/>
    <mergeCell ref="L12:M12"/>
    <mergeCell ref="N12:O12"/>
    <mergeCell ref="P12:Q12"/>
    <mergeCell ref="R9:S9"/>
    <mergeCell ref="B13:I13"/>
    <mergeCell ref="J13:K13"/>
    <mergeCell ref="L13:M13"/>
    <mergeCell ref="N13:O13"/>
    <mergeCell ref="P13:Q13"/>
    <mergeCell ref="R13:S13"/>
    <mergeCell ref="B11:I11"/>
    <mergeCell ref="R11:S11"/>
    <mergeCell ref="T5:U5"/>
    <mergeCell ref="R6:S6"/>
    <mergeCell ref="T6:U6"/>
    <mergeCell ref="J22:K22"/>
    <mergeCell ref="R22:S22"/>
    <mergeCell ref="T8:U8"/>
    <mergeCell ref="T9:U9"/>
    <mergeCell ref="J8:K8"/>
    <mergeCell ref="L8:M8"/>
    <mergeCell ref="N8:O8"/>
    <mergeCell ref="P8:Q8"/>
    <mergeCell ref="R8:S8"/>
    <mergeCell ref="J9:K9"/>
    <mergeCell ref="L9:M9"/>
    <mergeCell ref="N9:O9"/>
    <mergeCell ref="P9:Q9"/>
    <mergeCell ref="R5:S5"/>
    <mergeCell ref="T12:U12"/>
    <mergeCell ref="J12:K12"/>
    <mergeCell ref="R12:S12"/>
    <mergeCell ref="T11:U11"/>
    <mergeCell ref="L11:M11"/>
    <mergeCell ref="N11:O11"/>
    <mergeCell ref="P11:Q11"/>
    <mergeCell ref="E1:S1"/>
    <mergeCell ref="A3:U3"/>
    <mergeCell ref="B4:I4"/>
    <mergeCell ref="L4:M4"/>
    <mergeCell ref="N4:O4"/>
    <mergeCell ref="P4:Q4"/>
    <mergeCell ref="R4:S4"/>
    <mergeCell ref="J4:K4"/>
    <mergeCell ref="T4:U4"/>
    <mergeCell ref="B6:I6"/>
    <mergeCell ref="J6:K6"/>
    <mergeCell ref="L6:M6"/>
    <mergeCell ref="N6:O6"/>
    <mergeCell ref="P6:Q6"/>
    <mergeCell ref="B5:I5"/>
    <mergeCell ref="J5:K5"/>
    <mergeCell ref="L5:M5"/>
    <mergeCell ref="N5:O5"/>
    <mergeCell ref="P5:Q5"/>
    <mergeCell ref="M41:U45"/>
    <mergeCell ref="B28:I28"/>
    <mergeCell ref="J28:K28"/>
    <mergeCell ref="L28:M28"/>
    <mergeCell ref="N28:O28"/>
    <mergeCell ref="P28:Q28"/>
    <mergeCell ref="R28:S28"/>
    <mergeCell ref="R48:U48"/>
    <mergeCell ref="T7:U7"/>
    <mergeCell ref="B10:I10"/>
    <mergeCell ref="J10:K10"/>
    <mergeCell ref="L10:M10"/>
    <mergeCell ref="N10:O10"/>
    <mergeCell ref="P10:Q10"/>
    <mergeCell ref="R10:S10"/>
    <mergeCell ref="T10:U10"/>
    <mergeCell ref="B7:I7"/>
    <mergeCell ref="J7:K7"/>
    <mergeCell ref="L7:M7"/>
    <mergeCell ref="N7:O7"/>
    <mergeCell ref="P7:Q7"/>
    <mergeCell ref="R7:S7"/>
    <mergeCell ref="T28:U28"/>
    <mergeCell ref="J25:K25"/>
    <mergeCell ref="B14:I14"/>
    <mergeCell ref="J14:K14"/>
    <mergeCell ref="L14:M14"/>
    <mergeCell ref="N14:O14"/>
    <mergeCell ref="P14:Q14"/>
    <mergeCell ref="R16:S16"/>
    <mergeCell ref="B17:I17"/>
    <mergeCell ref="J17:K17"/>
    <mergeCell ref="L17:M17"/>
    <mergeCell ref="N17:O17"/>
    <mergeCell ref="P17:Q17"/>
    <mergeCell ref="R17:S17"/>
    <mergeCell ref="B16:I16"/>
    <mergeCell ref="J16:K16"/>
    <mergeCell ref="L16:M16"/>
    <mergeCell ref="N16:O16"/>
    <mergeCell ref="P16:Q16"/>
    <mergeCell ref="R14:S14"/>
    <mergeCell ref="B15:I15"/>
    <mergeCell ref="J15:K15"/>
    <mergeCell ref="L15:M15"/>
    <mergeCell ref="N15:O15"/>
    <mergeCell ref="P15:Q15"/>
    <mergeCell ref="R15:S15"/>
    <mergeCell ref="R18:S18"/>
    <mergeCell ref="B19:I19"/>
    <mergeCell ref="J19:K19"/>
    <mergeCell ref="L19:M19"/>
    <mergeCell ref="N19:O19"/>
    <mergeCell ref="P19:Q19"/>
    <mergeCell ref="R19:S19"/>
    <mergeCell ref="B18:I18"/>
    <mergeCell ref="J18:K18"/>
    <mergeCell ref="L18:M18"/>
    <mergeCell ref="N18:O18"/>
    <mergeCell ref="P18:Q18"/>
    <mergeCell ref="R20:S20"/>
    <mergeCell ref="B21:I21"/>
    <mergeCell ref="J21:K21"/>
    <mergeCell ref="L21:M21"/>
    <mergeCell ref="N21:O21"/>
    <mergeCell ref="P21:Q21"/>
    <mergeCell ref="R21:S21"/>
    <mergeCell ref="B20:I20"/>
    <mergeCell ref="J20:K20"/>
    <mergeCell ref="L20:M20"/>
    <mergeCell ref="N20:O20"/>
    <mergeCell ref="P20:Q20"/>
    <mergeCell ref="T22:U22"/>
    <mergeCell ref="T23:U23"/>
    <mergeCell ref="T24:U24"/>
    <mergeCell ref="R23:S23"/>
    <mergeCell ref="B24:I24"/>
    <mergeCell ref="J24:K24"/>
    <mergeCell ref="L24:M24"/>
    <mergeCell ref="N24:O24"/>
    <mergeCell ref="P24:Q24"/>
    <mergeCell ref="R24:S24"/>
    <mergeCell ref="B22:I22"/>
    <mergeCell ref="L22:M22"/>
    <mergeCell ref="N22:O22"/>
    <mergeCell ref="P22:Q22"/>
    <mergeCell ref="B23:I23"/>
    <mergeCell ref="J23:K23"/>
    <mergeCell ref="L23:M23"/>
    <mergeCell ref="N23:O23"/>
    <mergeCell ref="P23:Q23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J27:K27"/>
    <mergeCell ref="R27:S27"/>
    <mergeCell ref="B27:I27"/>
    <mergeCell ref="L27:M27"/>
    <mergeCell ref="N27:O27"/>
    <mergeCell ref="P27:Q27"/>
    <mergeCell ref="T27:U27"/>
    <mergeCell ref="T25:U25"/>
    <mergeCell ref="B25:I25"/>
    <mergeCell ref="L25:M25"/>
    <mergeCell ref="N25:O25"/>
    <mergeCell ref="P25:Q25"/>
    <mergeCell ref="R25:S25"/>
    <mergeCell ref="J26:K26"/>
    <mergeCell ref="L26:M26"/>
    <mergeCell ref="N26:O26"/>
    <mergeCell ref="P26:Q26"/>
    <mergeCell ref="R26:S26"/>
    <mergeCell ref="T26:U26"/>
    <mergeCell ref="B26:I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5"/>
  <sheetViews>
    <sheetView topLeftCell="A25" workbookViewId="0">
      <selection activeCell="AA33" sqref="AA33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195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195</v>
      </c>
      <c r="S5" s="191"/>
      <c r="T5" s="144">
        <f>(J5+0.5*L5+0.3*N5+0.5*P5)/R5*100</f>
        <v>100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236">
        <v>56</v>
      </c>
      <c r="K6" s="237"/>
      <c r="L6" s="149">
        <v>0</v>
      </c>
      <c r="M6" s="150"/>
      <c r="N6" s="149">
        <v>0</v>
      </c>
      <c r="O6" s="150"/>
      <c r="P6" s="149">
        <v>0</v>
      </c>
      <c r="Q6" s="150"/>
      <c r="R6" s="236">
        <v>56</v>
      </c>
      <c r="S6" s="237"/>
      <c r="T6" s="144">
        <f t="shared" ref="T6:T25" si="0">(J6+0.5*L6+0.3*N6+0.5*P6)/R6*100</f>
        <v>100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236">
        <v>23</v>
      </c>
      <c r="K7" s="237"/>
      <c r="L7" s="149">
        <v>0</v>
      </c>
      <c r="M7" s="150"/>
      <c r="N7" s="149">
        <v>0</v>
      </c>
      <c r="O7" s="150"/>
      <c r="P7" s="149">
        <v>0</v>
      </c>
      <c r="Q7" s="150"/>
      <c r="R7" s="236">
        <v>23</v>
      </c>
      <c r="S7" s="237"/>
      <c r="T7" s="144">
        <f t="shared" si="0"/>
        <v>100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236">
        <v>7</v>
      </c>
      <c r="K8" s="237"/>
      <c r="L8" s="149">
        <v>0</v>
      </c>
      <c r="M8" s="150"/>
      <c r="N8" s="149">
        <v>0</v>
      </c>
      <c r="O8" s="150"/>
      <c r="P8" s="149">
        <v>0</v>
      </c>
      <c r="Q8" s="150"/>
      <c r="R8" s="236">
        <v>7</v>
      </c>
      <c r="S8" s="237"/>
      <c r="T8" s="144">
        <f t="shared" si="0"/>
        <v>100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236">
        <v>27</v>
      </c>
      <c r="K9" s="237"/>
      <c r="L9" s="149">
        <v>0</v>
      </c>
      <c r="M9" s="150"/>
      <c r="N9" s="149">
        <v>0</v>
      </c>
      <c r="O9" s="150"/>
      <c r="P9" s="149">
        <v>0</v>
      </c>
      <c r="Q9" s="150"/>
      <c r="R9" s="236">
        <v>27</v>
      </c>
      <c r="S9" s="237"/>
      <c r="T9" s="144">
        <f t="shared" si="0"/>
        <v>100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236">
        <v>54</v>
      </c>
      <c r="K10" s="237"/>
      <c r="L10" s="149">
        <v>0</v>
      </c>
      <c r="M10" s="150"/>
      <c r="N10" s="149">
        <v>0</v>
      </c>
      <c r="O10" s="150"/>
      <c r="P10" s="149">
        <v>0</v>
      </c>
      <c r="Q10" s="150"/>
      <c r="R10" s="236">
        <v>54</v>
      </c>
      <c r="S10" s="237"/>
      <c r="T10" s="144">
        <f t="shared" si="0"/>
        <v>100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236">
        <v>2</v>
      </c>
      <c r="K11" s="237"/>
      <c r="L11" s="149">
        <v>0</v>
      </c>
      <c r="M11" s="150"/>
      <c r="N11" s="149">
        <v>0</v>
      </c>
      <c r="O11" s="150"/>
      <c r="P11" s="149">
        <v>0</v>
      </c>
      <c r="Q11" s="150"/>
      <c r="R11" s="236">
        <v>2</v>
      </c>
      <c r="S11" s="237"/>
      <c r="T11" s="144">
        <f t="shared" si="0"/>
        <v>100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236">
        <v>1</v>
      </c>
      <c r="K12" s="237"/>
      <c r="L12" s="149">
        <v>0</v>
      </c>
      <c r="M12" s="150"/>
      <c r="N12" s="149">
        <v>0</v>
      </c>
      <c r="O12" s="150"/>
      <c r="P12" s="149">
        <v>0</v>
      </c>
      <c r="Q12" s="150"/>
      <c r="R12" s="236">
        <v>1</v>
      </c>
      <c r="S12" s="237"/>
      <c r="T12" s="144">
        <f t="shared" si="0"/>
        <v>100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236">
        <v>0</v>
      </c>
      <c r="K13" s="237"/>
      <c r="L13" s="149">
        <v>0</v>
      </c>
      <c r="M13" s="150"/>
      <c r="N13" s="149">
        <v>0</v>
      </c>
      <c r="O13" s="150"/>
      <c r="P13" s="149">
        <v>0</v>
      </c>
      <c r="Q13" s="150"/>
      <c r="R13" s="236">
        <v>0</v>
      </c>
      <c r="S13" s="237"/>
      <c r="T13" s="144" t="e">
        <f t="shared" si="0"/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236">
        <v>2</v>
      </c>
      <c r="K14" s="237"/>
      <c r="L14" s="149">
        <v>0</v>
      </c>
      <c r="M14" s="150"/>
      <c r="N14" s="149">
        <v>0</v>
      </c>
      <c r="O14" s="150"/>
      <c r="P14" s="149">
        <v>0</v>
      </c>
      <c r="Q14" s="150"/>
      <c r="R14" s="236">
        <v>2</v>
      </c>
      <c r="S14" s="237"/>
      <c r="T14" s="144">
        <f t="shared" si="0"/>
        <v>100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236">
        <v>7</v>
      </c>
      <c r="K15" s="237"/>
      <c r="L15" s="149">
        <v>0</v>
      </c>
      <c r="M15" s="150"/>
      <c r="N15" s="149">
        <v>0</v>
      </c>
      <c r="O15" s="150"/>
      <c r="P15" s="149">
        <v>0</v>
      </c>
      <c r="Q15" s="150"/>
      <c r="R15" s="236">
        <v>7</v>
      </c>
      <c r="S15" s="237"/>
      <c r="T15" s="144">
        <f t="shared" si="0"/>
        <v>100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236">
        <v>1</v>
      </c>
      <c r="K16" s="237"/>
      <c r="L16" s="149">
        <v>0</v>
      </c>
      <c r="M16" s="150"/>
      <c r="N16" s="149">
        <v>0</v>
      </c>
      <c r="O16" s="150"/>
      <c r="P16" s="149">
        <v>0</v>
      </c>
      <c r="Q16" s="150"/>
      <c r="R16" s="236">
        <v>1</v>
      </c>
      <c r="S16" s="237"/>
      <c r="T16" s="144">
        <f t="shared" si="0"/>
        <v>100</v>
      </c>
      <c r="U16" s="145"/>
    </row>
    <row r="17" spans="1:2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238">
        <v>19</v>
      </c>
      <c r="K17" s="239"/>
      <c r="L17" s="149">
        <v>0</v>
      </c>
      <c r="M17" s="150"/>
      <c r="N17" s="149">
        <v>0</v>
      </c>
      <c r="O17" s="150"/>
      <c r="P17" s="149">
        <v>0</v>
      </c>
      <c r="Q17" s="150"/>
      <c r="R17" s="238">
        <v>19</v>
      </c>
      <c r="S17" s="239"/>
      <c r="T17" s="144">
        <f t="shared" si="0"/>
        <v>100</v>
      </c>
      <c r="U17" s="145"/>
    </row>
    <row r="18" spans="1:2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49">
        <v>1</v>
      </c>
      <c r="K18" s="150"/>
      <c r="L18" s="149">
        <v>0</v>
      </c>
      <c r="M18" s="150"/>
      <c r="N18" s="149">
        <v>0</v>
      </c>
      <c r="O18" s="150"/>
      <c r="P18" s="149">
        <v>0</v>
      </c>
      <c r="Q18" s="150"/>
      <c r="R18" s="149">
        <v>1</v>
      </c>
      <c r="S18" s="150"/>
      <c r="T18" s="144">
        <f t="shared" si="0"/>
        <v>100</v>
      </c>
      <c r="U18" s="145"/>
    </row>
    <row r="19" spans="1:2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49">
        <v>0</v>
      </c>
      <c r="K19" s="150"/>
      <c r="L19" s="149">
        <v>0</v>
      </c>
      <c r="M19" s="150"/>
      <c r="N19" s="149">
        <v>0</v>
      </c>
      <c r="O19" s="150"/>
      <c r="P19" s="149">
        <v>0</v>
      </c>
      <c r="Q19" s="150"/>
      <c r="R19" s="149">
        <v>0</v>
      </c>
      <c r="S19" s="150"/>
      <c r="T19" s="144" t="e">
        <f t="shared" si="0"/>
        <v>#DIV/0!</v>
      </c>
      <c r="U19" s="145"/>
    </row>
    <row r="20" spans="1:2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49">
        <v>0</v>
      </c>
      <c r="K20" s="150"/>
      <c r="L20" s="149">
        <v>0</v>
      </c>
      <c r="M20" s="150"/>
      <c r="N20" s="149">
        <v>0</v>
      </c>
      <c r="O20" s="150"/>
      <c r="P20" s="149">
        <v>0</v>
      </c>
      <c r="Q20" s="150"/>
      <c r="R20" s="149">
        <v>0</v>
      </c>
      <c r="S20" s="150"/>
      <c r="T20" s="144" t="e">
        <f t="shared" si="0"/>
        <v>#DIV/0!</v>
      </c>
      <c r="U20" s="145"/>
    </row>
    <row r="21" spans="1:2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49">
        <v>0</v>
      </c>
      <c r="K21" s="150"/>
      <c r="L21" s="149">
        <v>0</v>
      </c>
      <c r="M21" s="150"/>
      <c r="N21" s="149">
        <v>0</v>
      </c>
      <c r="O21" s="150"/>
      <c r="P21" s="149">
        <v>0</v>
      </c>
      <c r="Q21" s="150"/>
      <c r="R21" s="149">
        <v>0</v>
      </c>
      <c r="S21" s="150"/>
      <c r="T21" s="144" t="e">
        <f t="shared" si="0"/>
        <v>#DIV/0!</v>
      </c>
      <c r="U21" s="145"/>
    </row>
    <row r="22" spans="1:2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49">
        <v>0</v>
      </c>
      <c r="K22" s="150"/>
      <c r="L22" s="149">
        <v>0</v>
      </c>
      <c r="M22" s="150"/>
      <c r="N22" s="149">
        <v>0</v>
      </c>
      <c r="O22" s="150"/>
      <c r="P22" s="149">
        <v>0</v>
      </c>
      <c r="Q22" s="150"/>
      <c r="R22" s="149">
        <v>0</v>
      </c>
      <c r="S22" s="150"/>
      <c r="T22" s="144" t="e">
        <f t="shared" si="0"/>
        <v>#DIV/0!</v>
      </c>
      <c r="U22" s="145"/>
    </row>
    <row r="23" spans="1:2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49">
        <v>0</v>
      </c>
      <c r="K23" s="150"/>
      <c r="L23" s="149">
        <v>0</v>
      </c>
      <c r="M23" s="150"/>
      <c r="N23" s="149">
        <v>0</v>
      </c>
      <c r="O23" s="150"/>
      <c r="P23" s="149">
        <v>0</v>
      </c>
      <c r="Q23" s="150"/>
      <c r="R23" s="149">
        <v>0</v>
      </c>
      <c r="S23" s="150"/>
      <c r="T23" s="144" t="e">
        <f t="shared" si="0"/>
        <v>#DIV/0!</v>
      </c>
      <c r="U23" s="145"/>
    </row>
    <row r="24" spans="1:2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49">
        <v>0</v>
      </c>
      <c r="K24" s="150"/>
      <c r="L24" s="149">
        <v>0</v>
      </c>
      <c r="M24" s="150"/>
      <c r="N24" s="149">
        <v>0</v>
      </c>
      <c r="O24" s="150"/>
      <c r="P24" s="149">
        <v>0</v>
      </c>
      <c r="Q24" s="150"/>
      <c r="R24" s="149">
        <v>0</v>
      </c>
      <c r="S24" s="150"/>
      <c r="T24" s="144" t="e">
        <f t="shared" si="0"/>
        <v>#DIV/0!</v>
      </c>
      <c r="U24" s="145"/>
    </row>
    <row r="25" spans="1:2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49">
        <v>1</v>
      </c>
      <c r="K25" s="150"/>
      <c r="L25" s="149">
        <v>0</v>
      </c>
      <c r="M25" s="150"/>
      <c r="N25" s="149">
        <v>0</v>
      </c>
      <c r="O25" s="150"/>
      <c r="P25" s="149">
        <v>0</v>
      </c>
      <c r="Q25" s="150"/>
      <c r="R25" s="149">
        <v>1</v>
      </c>
      <c r="S25" s="150"/>
      <c r="T25" s="144">
        <f t="shared" si="0"/>
        <v>100</v>
      </c>
      <c r="U25" s="145"/>
    </row>
    <row r="26" spans="1:2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49">
        <v>0</v>
      </c>
      <c r="K26" s="150"/>
      <c r="L26" s="149">
        <v>0</v>
      </c>
      <c r="M26" s="150"/>
      <c r="N26" s="149">
        <v>0</v>
      </c>
      <c r="O26" s="150"/>
      <c r="P26" s="149">
        <v>0</v>
      </c>
      <c r="Q26" s="150"/>
      <c r="R26" s="149">
        <v>0</v>
      </c>
      <c r="S26" s="150"/>
      <c r="T26" s="144" t="e">
        <f t="shared" ref="T26:T27" si="1">(J26+0.5*L26+0.3*N26+0.5*P26)/R26*100</f>
        <v>#DIV/0!</v>
      </c>
      <c r="U26" s="145"/>
    </row>
    <row r="27" spans="1:2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49">
        <v>0</v>
      </c>
      <c r="K27" s="150"/>
      <c r="L27" s="149">
        <v>0</v>
      </c>
      <c r="M27" s="150"/>
      <c r="N27" s="149">
        <v>0</v>
      </c>
      <c r="O27" s="150"/>
      <c r="P27" s="149">
        <v>0</v>
      </c>
      <c r="Q27" s="150"/>
      <c r="R27" s="149">
        <v>0</v>
      </c>
      <c r="S27" s="150"/>
      <c r="T27" s="144" t="e">
        <f t="shared" si="1"/>
        <v>#DIV/0!</v>
      </c>
      <c r="U27" s="145"/>
    </row>
    <row r="28" spans="1:21" ht="21.95" customHeight="1" x14ac:dyDescent="0.2">
      <c r="A28" s="135"/>
      <c r="B28" s="168" t="s">
        <v>44</v>
      </c>
      <c r="C28" s="169"/>
      <c r="D28" s="169"/>
      <c r="E28" s="169"/>
      <c r="F28" s="169"/>
      <c r="G28" s="169"/>
      <c r="H28" s="169"/>
      <c r="I28" s="170"/>
      <c r="J28" s="192">
        <f>SUM(J5:K27)</f>
        <v>396</v>
      </c>
      <c r="K28" s="193"/>
      <c r="L28" s="173">
        <f>SUM(L5:M27)</f>
        <v>0</v>
      </c>
      <c r="M28" s="174"/>
      <c r="N28" s="173">
        <f>SUM(N5:O27)</f>
        <v>0</v>
      </c>
      <c r="O28" s="174"/>
      <c r="P28" s="173">
        <f>SUM(P5:Q27)</f>
        <v>0</v>
      </c>
      <c r="Q28" s="174"/>
      <c r="R28" s="173">
        <f>SUM(R5:S27)</f>
        <v>396</v>
      </c>
      <c r="S28" s="174"/>
      <c r="T28" s="144">
        <f t="shared" ref="T28" si="2">(J28+0.5*L28+0.3*N28+0.5*P28)/R28*100</f>
        <v>100</v>
      </c>
      <c r="U28" s="145"/>
    </row>
    <row r="29" spans="1:21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1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1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2.7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2.75" customHeight="1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2.75" customHeight="1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9">
    <mergeCell ref="B13:I13"/>
    <mergeCell ref="B25:I25"/>
    <mergeCell ref="L13:M13"/>
    <mergeCell ref="T13:U13"/>
    <mergeCell ref="T25:U25"/>
    <mergeCell ref="N13:O13"/>
    <mergeCell ref="P13:Q13"/>
    <mergeCell ref="L25:M25"/>
    <mergeCell ref="N25:O25"/>
    <mergeCell ref="P25:Q25"/>
    <mergeCell ref="R14:S14"/>
    <mergeCell ref="T14:U14"/>
    <mergeCell ref="R15:S15"/>
    <mergeCell ref="T15:U15"/>
    <mergeCell ref="R16:S16"/>
    <mergeCell ref="T16:U16"/>
    <mergeCell ref="R17:S17"/>
    <mergeCell ref="T17:U17"/>
    <mergeCell ref="R18:S18"/>
    <mergeCell ref="B15:I15"/>
    <mergeCell ref="J15:K15"/>
    <mergeCell ref="L15:M15"/>
    <mergeCell ref="N15:O15"/>
    <mergeCell ref="P15:Q15"/>
    <mergeCell ref="B8:I8"/>
    <mergeCell ref="B9:I9"/>
    <mergeCell ref="J9:K9"/>
    <mergeCell ref="L9:M9"/>
    <mergeCell ref="N9:O9"/>
    <mergeCell ref="P9:Q9"/>
    <mergeCell ref="R9:S9"/>
    <mergeCell ref="J11:K11"/>
    <mergeCell ref="R12:S12"/>
    <mergeCell ref="P8:Q8"/>
    <mergeCell ref="R8:S8"/>
    <mergeCell ref="L11:M11"/>
    <mergeCell ref="N11:O11"/>
    <mergeCell ref="P11:Q11"/>
    <mergeCell ref="R11:S11"/>
    <mergeCell ref="T8:U8"/>
    <mergeCell ref="P5:Q5"/>
    <mergeCell ref="R5:S5"/>
    <mergeCell ref="J13:K13"/>
    <mergeCell ref="R13:S13"/>
    <mergeCell ref="J25:K25"/>
    <mergeCell ref="R25:S25"/>
    <mergeCell ref="B6:I6"/>
    <mergeCell ref="J6:K6"/>
    <mergeCell ref="L6:M6"/>
    <mergeCell ref="N6:O6"/>
    <mergeCell ref="P6:Q6"/>
    <mergeCell ref="T9:U9"/>
    <mergeCell ref="T5:U5"/>
    <mergeCell ref="J8:K8"/>
    <mergeCell ref="L8:M8"/>
    <mergeCell ref="T12:U12"/>
    <mergeCell ref="B12:I12"/>
    <mergeCell ref="J12:K12"/>
    <mergeCell ref="L12:M12"/>
    <mergeCell ref="N12:O12"/>
    <mergeCell ref="P12:Q12"/>
    <mergeCell ref="T11:U11"/>
    <mergeCell ref="B11:I11"/>
    <mergeCell ref="E1:S1"/>
    <mergeCell ref="A3:U3"/>
    <mergeCell ref="B4:I4"/>
    <mergeCell ref="L4:M4"/>
    <mergeCell ref="N4:O4"/>
    <mergeCell ref="P4:Q4"/>
    <mergeCell ref="R4:S4"/>
    <mergeCell ref="J4:K4"/>
    <mergeCell ref="R6:S6"/>
    <mergeCell ref="T6:U6"/>
    <mergeCell ref="B5:I5"/>
    <mergeCell ref="J5:K5"/>
    <mergeCell ref="L5:M5"/>
    <mergeCell ref="N5:O5"/>
    <mergeCell ref="T4:U4"/>
    <mergeCell ref="M41:U45"/>
    <mergeCell ref="B28:I28"/>
    <mergeCell ref="J28:K28"/>
    <mergeCell ref="L28:M28"/>
    <mergeCell ref="N28:O28"/>
    <mergeCell ref="P28:Q28"/>
    <mergeCell ref="R28:S28"/>
    <mergeCell ref="R48:U48"/>
    <mergeCell ref="T7:U7"/>
    <mergeCell ref="B10:I10"/>
    <mergeCell ref="J10:K10"/>
    <mergeCell ref="L10:M10"/>
    <mergeCell ref="N10:O10"/>
    <mergeCell ref="P10:Q10"/>
    <mergeCell ref="R10:S10"/>
    <mergeCell ref="T10:U10"/>
    <mergeCell ref="B7:I7"/>
    <mergeCell ref="J7:K7"/>
    <mergeCell ref="L7:M7"/>
    <mergeCell ref="N7:O7"/>
    <mergeCell ref="P7:Q7"/>
    <mergeCell ref="R7:S7"/>
    <mergeCell ref="T28:U28"/>
    <mergeCell ref="N8:O8"/>
    <mergeCell ref="B14:I14"/>
    <mergeCell ref="J14:K14"/>
    <mergeCell ref="L14:M14"/>
    <mergeCell ref="N14:O14"/>
    <mergeCell ref="P14:Q14"/>
    <mergeCell ref="B17:I17"/>
    <mergeCell ref="J17:K17"/>
    <mergeCell ref="L17:M17"/>
    <mergeCell ref="N17:O17"/>
    <mergeCell ref="P17:Q17"/>
    <mergeCell ref="B16:I16"/>
    <mergeCell ref="J16:K16"/>
    <mergeCell ref="L16:M16"/>
    <mergeCell ref="N16:O16"/>
    <mergeCell ref="P16:Q16"/>
    <mergeCell ref="T18:U18"/>
    <mergeCell ref="B19:I19"/>
    <mergeCell ref="J19:K19"/>
    <mergeCell ref="L19:M19"/>
    <mergeCell ref="N19:O19"/>
    <mergeCell ref="P19:Q19"/>
    <mergeCell ref="R19:S19"/>
    <mergeCell ref="T19:U19"/>
    <mergeCell ref="B18:I18"/>
    <mergeCell ref="J18:K18"/>
    <mergeCell ref="L18:M18"/>
    <mergeCell ref="N18:O18"/>
    <mergeCell ref="P18:Q18"/>
    <mergeCell ref="R20:S20"/>
    <mergeCell ref="T20:U20"/>
    <mergeCell ref="B21:I21"/>
    <mergeCell ref="J21:K21"/>
    <mergeCell ref="L21:M21"/>
    <mergeCell ref="N21:O21"/>
    <mergeCell ref="P21:Q21"/>
    <mergeCell ref="R21:S21"/>
    <mergeCell ref="T21:U21"/>
    <mergeCell ref="B20:I20"/>
    <mergeCell ref="J20:K20"/>
    <mergeCell ref="L20:M20"/>
    <mergeCell ref="N20:O20"/>
    <mergeCell ref="P20:Q20"/>
    <mergeCell ref="R22:S22"/>
    <mergeCell ref="T22:U22"/>
    <mergeCell ref="B23:I23"/>
    <mergeCell ref="J23:K23"/>
    <mergeCell ref="L23:M23"/>
    <mergeCell ref="N23:O23"/>
    <mergeCell ref="P23:Q23"/>
    <mergeCell ref="R23:S23"/>
    <mergeCell ref="T23:U23"/>
    <mergeCell ref="B22:I22"/>
    <mergeCell ref="J22:K22"/>
    <mergeCell ref="L22:M22"/>
    <mergeCell ref="N22:O22"/>
    <mergeCell ref="P22:Q22"/>
    <mergeCell ref="B27:I27"/>
    <mergeCell ref="J27:K27"/>
    <mergeCell ref="L27:M27"/>
    <mergeCell ref="N27:O27"/>
    <mergeCell ref="P27:Q27"/>
    <mergeCell ref="R27:S27"/>
    <mergeCell ref="T27:U27"/>
    <mergeCell ref="R24:S24"/>
    <mergeCell ref="T24:U24"/>
    <mergeCell ref="B24:I24"/>
    <mergeCell ref="J24:K24"/>
    <mergeCell ref="L24:M24"/>
    <mergeCell ref="N24:O24"/>
    <mergeCell ref="P24:Q24"/>
    <mergeCell ref="B26:I26"/>
    <mergeCell ref="J26:K26"/>
    <mergeCell ref="L26:M26"/>
    <mergeCell ref="N26:O26"/>
    <mergeCell ref="P26:Q26"/>
    <mergeCell ref="R26:S26"/>
    <mergeCell ref="T26:U26"/>
  </mergeCells>
  <printOptions horizontalCentered="1" verticalCentered="1"/>
  <pageMargins left="0" right="0" top="0" bottom="0" header="0" footer="0"/>
  <pageSetup paperSize="9" scale="9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5"/>
  <sheetViews>
    <sheetView topLeftCell="A28" workbookViewId="0">
      <selection activeCell="Y8" sqref="Y8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 t="shared" ref="T6:T11" si="0">(J6+0.5*L6+0.3*N6+0.5*P6)/R6*100</f>
        <v>#DIV/0!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 t="shared" si="0"/>
        <v>#DIV/0!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 t="shared" si="0"/>
        <v>#DIV/0!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 t="shared" si="0"/>
        <v>#DIV/0!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 t="shared" si="0"/>
        <v>#DIV/0!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 t="shared" si="0"/>
        <v>#DIV/0!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 t="shared" ref="T12" si="1">(J12+0.5*L12+0.3*N12+0.5*P12)/R12*100</f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ref="T13" si="2">(J13+0.5*L13+0.3*N13+0.5*P13)/R13*100</f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ref="T14:T25" si="3">(J14+0.5*L14+0.3*N14+0.5*P14)/R14*100</f>
        <v>#DIV/0!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3"/>
        <v>#DIV/0!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3"/>
        <v>#DIV/0!</v>
      </c>
      <c r="U16" s="145"/>
    </row>
    <row r="17" spans="1:2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3"/>
        <v>#DIV/0!</v>
      </c>
      <c r="U17" s="145"/>
    </row>
    <row r="18" spans="1:2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3"/>
        <v>#DIV/0!</v>
      </c>
      <c r="U18" s="145"/>
    </row>
    <row r="19" spans="1:2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3"/>
        <v>#DIV/0!</v>
      </c>
      <c r="U19" s="145"/>
    </row>
    <row r="20" spans="1:2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3"/>
        <v>#DIV/0!</v>
      </c>
      <c r="U20" s="145"/>
    </row>
    <row r="21" spans="1:2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3"/>
        <v>#DIV/0!</v>
      </c>
      <c r="U21" s="145"/>
    </row>
    <row r="22" spans="1:2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3"/>
        <v>#DIV/0!</v>
      </c>
      <c r="U22" s="145"/>
    </row>
    <row r="23" spans="1:2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3"/>
        <v>#DIV/0!</v>
      </c>
      <c r="U23" s="145"/>
    </row>
    <row r="24" spans="1:2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3"/>
        <v>#DIV/0!</v>
      </c>
      <c r="U24" s="145"/>
    </row>
    <row r="25" spans="1:2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si="3"/>
        <v>#DIV/0!</v>
      </c>
      <c r="U25" s="145"/>
    </row>
    <row r="26" spans="1:2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 t="shared" ref="T26" si="4">(J26+0.5*L26+0.3*N26+0.5*P26)/R26*100</f>
        <v>#DIV/0!</v>
      </c>
      <c r="U26" s="145"/>
    </row>
    <row r="27" spans="1:2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 t="shared" ref="T27" si="5">(J27+0.5*L27+0.3*N27+0.5*P27)/R27*100</f>
        <v>#DIV/0!</v>
      </c>
      <c r="U27" s="145"/>
    </row>
    <row r="28" spans="1:21" ht="21.95" customHeight="1" x14ac:dyDescent="0.2">
      <c r="A28" s="135"/>
      <c r="B28" s="168" t="s">
        <v>44</v>
      </c>
      <c r="C28" s="169"/>
      <c r="D28" s="169"/>
      <c r="E28" s="169"/>
      <c r="F28" s="169"/>
      <c r="G28" s="169"/>
      <c r="H28" s="169"/>
      <c r="I28" s="170"/>
      <c r="J28" s="194">
        <f>SUM(J5:K27)</f>
        <v>0</v>
      </c>
      <c r="K28" s="195"/>
      <c r="L28" s="196">
        <f>SUM(L5:M27)</f>
        <v>0</v>
      </c>
      <c r="M28" s="197"/>
      <c r="N28" s="196">
        <f>SUM(N5:O27)</f>
        <v>0</v>
      </c>
      <c r="O28" s="197"/>
      <c r="P28" s="196">
        <f>SUM(P5:Q27)</f>
        <v>0</v>
      </c>
      <c r="Q28" s="197"/>
      <c r="R28" s="194">
        <f>SUM(R5:S27)</f>
        <v>0</v>
      </c>
      <c r="S28" s="195"/>
      <c r="T28" s="144" t="e">
        <f>(J28+0.5*L28+0.3*N28+0.5*P28)/R28*100</f>
        <v>#DIV/0!</v>
      </c>
      <c r="U28" s="145"/>
    </row>
    <row r="29" spans="1:21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1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1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5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5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5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79">
    <mergeCell ref="B13:I13"/>
    <mergeCell ref="B25:I25"/>
    <mergeCell ref="T13:U13"/>
    <mergeCell ref="T25:U25"/>
    <mergeCell ref="J4:K4"/>
    <mergeCell ref="L13:M13"/>
    <mergeCell ref="N13:O13"/>
    <mergeCell ref="P13:Q13"/>
    <mergeCell ref="L25:M25"/>
    <mergeCell ref="N25:O25"/>
    <mergeCell ref="P25:Q25"/>
    <mergeCell ref="B12:I12"/>
    <mergeCell ref="L12:M12"/>
    <mergeCell ref="N12:O12"/>
    <mergeCell ref="P12:Q12"/>
    <mergeCell ref="T12:U12"/>
    <mergeCell ref="J12:K12"/>
    <mergeCell ref="J13:K13"/>
    <mergeCell ref="J25:K25"/>
    <mergeCell ref="R12:S12"/>
    <mergeCell ref="R13:S13"/>
    <mergeCell ref="R25:S25"/>
    <mergeCell ref="R14:S14"/>
    <mergeCell ref="R16:S16"/>
    <mergeCell ref="R9:S9"/>
    <mergeCell ref="T9:U9"/>
    <mergeCell ref="J8:K8"/>
    <mergeCell ref="L8:M8"/>
    <mergeCell ref="N8:O8"/>
    <mergeCell ref="P8:Q8"/>
    <mergeCell ref="R8:S8"/>
    <mergeCell ref="T11:U11"/>
    <mergeCell ref="J11:K11"/>
    <mergeCell ref="T28:U28"/>
    <mergeCell ref="M41:U45"/>
    <mergeCell ref="R48:U48"/>
    <mergeCell ref="B28:I28"/>
    <mergeCell ref="J28:K28"/>
    <mergeCell ref="L28:M28"/>
    <mergeCell ref="N28:O28"/>
    <mergeCell ref="P28:Q28"/>
    <mergeCell ref="R28:S28"/>
    <mergeCell ref="N5:O5"/>
    <mergeCell ref="P5:Q5"/>
    <mergeCell ref="R5:S5"/>
    <mergeCell ref="T7:U7"/>
    <mergeCell ref="B10:I10"/>
    <mergeCell ref="J10:K10"/>
    <mergeCell ref="L10:M10"/>
    <mergeCell ref="N10:O10"/>
    <mergeCell ref="P10:Q10"/>
    <mergeCell ref="R10:S10"/>
    <mergeCell ref="T10:U10"/>
    <mergeCell ref="B7:I7"/>
    <mergeCell ref="J7:K7"/>
    <mergeCell ref="L7:M7"/>
    <mergeCell ref="N7:O7"/>
    <mergeCell ref="P7:Q7"/>
    <mergeCell ref="R7:S7"/>
    <mergeCell ref="B8:I8"/>
    <mergeCell ref="B9:I9"/>
    <mergeCell ref="T8:U8"/>
    <mergeCell ref="J9:K9"/>
    <mergeCell ref="L9:M9"/>
    <mergeCell ref="N9:O9"/>
    <mergeCell ref="P9:Q9"/>
    <mergeCell ref="B11:I11"/>
    <mergeCell ref="L11:M11"/>
    <mergeCell ref="N11:O11"/>
    <mergeCell ref="P11:Q11"/>
    <mergeCell ref="R11:S11"/>
    <mergeCell ref="E1:S1"/>
    <mergeCell ref="A3:U3"/>
    <mergeCell ref="B4:I4"/>
    <mergeCell ref="L4:M4"/>
    <mergeCell ref="N4:O4"/>
    <mergeCell ref="P4:Q4"/>
    <mergeCell ref="R4:S4"/>
    <mergeCell ref="T4:U4"/>
    <mergeCell ref="T5:U5"/>
    <mergeCell ref="B6:I6"/>
    <mergeCell ref="J6:K6"/>
    <mergeCell ref="L6:M6"/>
    <mergeCell ref="N6:O6"/>
    <mergeCell ref="P6:Q6"/>
    <mergeCell ref="R6:S6"/>
    <mergeCell ref="T6:U6"/>
    <mergeCell ref="B5:I5"/>
    <mergeCell ref="J5:K5"/>
    <mergeCell ref="L5:M5"/>
    <mergeCell ref="B15:I15"/>
    <mergeCell ref="J15:K15"/>
    <mergeCell ref="L15:M15"/>
    <mergeCell ref="N15:O15"/>
    <mergeCell ref="P15:Q15"/>
    <mergeCell ref="R15:S15"/>
    <mergeCell ref="T15:U15"/>
    <mergeCell ref="B14:I14"/>
    <mergeCell ref="J14:K14"/>
    <mergeCell ref="L14:M14"/>
    <mergeCell ref="N14:O14"/>
    <mergeCell ref="P14:Q14"/>
    <mergeCell ref="T14:U14"/>
    <mergeCell ref="B17:I17"/>
    <mergeCell ref="J17:K17"/>
    <mergeCell ref="L17:M17"/>
    <mergeCell ref="N17:O17"/>
    <mergeCell ref="P17:Q17"/>
    <mergeCell ref="R17:S17"/>
    <mergeCell ref="T17:U17"/>
    <mergeCell ref="B16:I16"/>
    <mergeCell ref="J16:K16"/>
    <mergeCell ref="L16:M16"/>
    <mergeCell ref="N16:O16"/>
    <mergeCell ref="P16:Q16"/>
    <mergeCell ref="T16:U16"/>
    <mergeCell ref="B19:I19"/>
    <mergeCell ref="J19:K19"/>
    <mergeCell ref="L19:M19"/>
    <mergeCell ref="N19:O19"/>
    <mergeCell ref="P19:Q19"/>
    <mergeCell ref="R19:S19"/>
    <mergeCell ref="T19:U19"/>
    <mergeCell ref="B18:I18"/>
    <mergeCell ref="J18:K18"/>
    <mergeCell ref="L18:M18"/>
    <mergeCell ref="N18:O18"/>
    <mergeCell ref="P18:Q18"/>
    <mergeCell ref="R18:S18"/>
    <mergeCell ref="T18:U18"/>
    <mergeCell ref="B21:I21"/>
    <mergeCell ref="J21:K21"/>
    <mergeCell ref="L21:M21"/>
    <mergeCell ref="N21:O21"/>
    <mergeCell ref="P21:Q21"/>
    <mergeCell ref="R21:S21"/>
    <mergeCell ref="T21:U21"/>
    <mergeCell ref="B20:I20"/>
    <mergeCell ref="J20:K20"/>
    <mergeCell ref="L20:M20"/>
    <mergeCell ref="N20:O20"/>
    <mergeCell ref="P20:Q20"/>
    <mergeCell ref="R20:S20"/>
    <mergeCell ref="T20:U20"/>
    <mergeCell ref="T22:U22"/>
    <mergeCell ref="B23:I23"/>
    <mergeCell ref="J23:K23"/>
    <mergeCell ref="L23:M23"/>
    <mergeCell ref="N23:O23"/>
    <mergeCell ref="P23:Q23"/>
    <mergeCell ref="R23:S23"/>
    <mergeCell ref="T23:U23"/>
    <mergeCell ref="B22:I22"/>
    <mergeCell ref="J22:K22"/>
    <mergeCell ref="L22:M22"/>
    <mergeCell ref="N22:O22"/>
    <mergeCell ref="P22:Q22"/>
    <mergeCell ref="R22:S22"/>
    <mergeCell ref="J27:K27"/>
    <mergeCell ref="L27:M27"/>
    <mergeCell ref="N27:O27"/>
    <mergeCell ref="P27:Q27"/>
    <mergeCell ref="R27:S27"/>
    <mergeCell ref="T27:U27"/>
    <mergeCell ref="B24:I24"/>
    <mergeCell ref="J24:K24"/>
    <mergeCell ref="L24:M24"/>
    <mergeCell ref="N24:O24"/>
    <mergeCell ref="P24:Q24"/>
    <mergeCell ref="R24:S24"/>
    <mergeCell ref="T24:U24"/>
    <mergeCell ref="B26:I26"/>
    <mergeCell ref="J26:K26"/>
    <mergeCell ref="L26:M26"/>
    <mergeCell ref="N26:O26"/>
    <mergeCell ref="P26:Q26"/>
    <mergeCell ref="R26:S26"/>
    <mergeCell ref="B27:I27"/>
    <mergeCell ref="T26:U26"/>
  </mergeCells>
  <printOptions horizontalCentered="1" verticalCentered="1"/>
  <pageMargins left="0" right="0" top="0" bottom="0" header="0" footer="0"/>
  <pageSetup paperSize="9" scale="9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5"/>
  <sheetViews>
    <sheetView topLeftCell="A19" workbookViewId="0">
      <selection activeCell="AB24" sqref="AB24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75" t="s">
        <v>39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21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51" t="s">
        <v>28</v>
      </c>
      <c r="M4" s="152"/>
      <c r="N4" s="151" t="s">
        <v>33</v>
      </c>
      <c r="O4" s="152"/>
      <c r="P4" s="151" t="s">
        <v>34</v>
      </c>
      <c r="Q4" s="152"/>
      <c r="R4" s="151" t="s">
        <v>31</v>
      </c>
      <c r="S4" s="152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 t="shared" ref="T6:T25" si="0">(J6+0.5*L6+0.3*N6+0.5*P6)/R6*100</f>
        <v>#DIV/0!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 t="shared" si="0"/>
        <v>#DIV/0!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 t="shared" si="0"/>
        <v>#DIV/0!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 t="shared" si="0"/>
        <v>#DIV/0!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 t="shared" si="0"/>
        <v>#DIV/0!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 t="shared" si="0"/>
        <v>#DIV/0!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 t="shared" si="0"/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si="0"/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si="0"/>
        <v>#DIV/0!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0"/>
        <v>#DIV/0!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0"/>
        <v>#DIV/0!</v>
      </c>
      <c r="U16" s="145"/>
    </row>
    <row r="17" spans="1:2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0"/>
        <v>#DIV/0!</v>
      </c>
      <c r="U17" s="145"/>
    </row>
    <row r="18" spans="1:2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0"/>
        <v>#DIV/0!</v>
      </c>
      <c r="U18" s="145"/>
    </row>
    <row r="19" spans="1:2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0"/>
        <v>#DIV/0!</v>
      </c>
      <c r="U19" s="145"/>
    </row>
    <row r="20" spans="1:2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0"/>
        <v>#DIV/0!</v>
      </c>
      <c r="U20" s="145"/>
    </row>
    <row r="21" spans="1:2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0"/>
        <v>#DIV/0!</v>
      </c>
      <c r="U21" s="145"/>
    </row>
    <row r="22" spans="1:2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0"/>
        <v>#DIV/0!</v>
      </c>
      <c r="U22" s="145"/>
    </row>
    <row r="23" spans="1:2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0"/>
        <v>#DIV/0!</v>
      </c>
      <c r="U23" s="145"/>
    </row>
    <row r="24" spans="1:2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0"/>
        <v>#DIV/0!</v>
      </c>
      <c r="U24" s="145"/>
    </row>
    <row r="25" spans="1:2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si="0"/>
        <v>#DIV/0!</v>
      </c>
      <c r="U25" s="145"/>
    </row>
    <row r="26" spans="1:2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 t="shared" ref="T26" si="1">(J26+0.5*L26+0.3*N26+0.5*P26)/R26*100</f>
        <v>#DIV/0!</v>
      </c>
      <c r="U26" s="145"/>
    </row>
    <row r="27" spans="1:2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 t="shared" ref="T27" si="2">(J27+0.5*L27+0.3*N27+0.5*P27)/R27*100</f>
        <v>#DIV/0!</v>
      </c>
      <c r="U27" s="145"/>
    </row>
    <row r="28" spans="1:21" ht="21.95" customHeight="1" x14ac:dyDescent="0.25">
      <c r="A28" s="136"/>
      <c r="B28" s="198" t="s">
        <v>44</v>
      </c>
      <c r="C28" s="199"/>
      <c r="D28" s="199"/>
      <c r="E28" s="199"/>
      <c r="F28" s="199"/>
      <c r="G28" s="199"/>
      <c r="H28" s="199"/>
      <c r="I28" s="200"/>
      <c r="J28" s="171">
        <f>SUM(J5:K27)</f>
        <v>0</v>
      </c>
      <c r="K28" s="172"/>
      <c r="L28" s="173">
        <f>SUM(L5:M27)</f>
        <v>0</v>
      </c>
      <c r="M28" s="174"/>
      <c r="N28" s="173">
        <f>SUM(N5:O27)</f>
        <v>0</v>
      </c>
      <c r="O28" s="174"/>
      <c r="P28" s="173">
        <f>SUM(P5:Q27)</f>
        <v>0</v>
      </c>
      <c r="Q28" s="174"/>
      <c r="R28" s="173">
        <f>SUM(R5:S27)</f>
        <v>0</v>
      </c>
      <c r="S28" s="174"/>
      <c r="T28" s="144" t="e">
        <f>(J28+0.5*L28+0.3*N28+0.5*P28)/R28*100</f>
        <v>#DIV/0!</v>
      </c>
      <c r="U28" s="145"/>
    </row>
    <row r="29" spans="1:21" ht="15" x14ac:dyDescent="0.3">
      <c r="A29" s="9" t="s">
        <v>0</v>
      </c>
      <c r="B29" s="10"/>
      <c r="C29" s="10"/>
      <c r="D29" s="10"/>
      <c r="E29" s="10"/>
      <c r="F29" s="10"/>
      <c r="G29" s="10"/>
      <c r="H29" s="10"/>
      <c r="I29" s="10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10"/>
      <c r="U29" s="11"/>
    </row>
    <row r="30" spans="1:21" ht="13.5" x14ac:dyDescent="0.25">
      <c r="A30" s="12"/>
      <c r="B30" s="2"/>
      <c r="C30" s="2"/>
      <c r="D30" s="2"/>
      <c r="E30" s="2"/>
      <c r="F30" s="13" t="s">
        <v>35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1" ht="13.5" x14ac:dyDescent="0.25">
      <c r="A31" s="12"/>
      <c r="B31" s="2"/>
      <c r="C31" s="2"/>
      <c r="D31" s="2" t="s">
        <v>16</v>
      </c>
      <c r="E31" s="2" t="s">
        <v>1</v>
      </c>
      <c r="F31" s="2"/>
      <c r="G31" s="2"/>
      <c r="H31" s="2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1" ht="13.5" x14ac:dyDescent="0.25">
      <c r="A32" s="12"/>
      <c r="B32" s="2"/>
      <c r="C32" s="2"/>
      <c r="D32" s="2"/>
      <c r="E32" s="2"/>
      <c r="F32" s="13" t="s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 t="s">
        <v>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4"/>
    </row>
    <row r="35" spans="1:21" ht="13.5" x14ac:dyDescent="0.25">
      <c r="A35" s="12"/>
      <c r="B35" s="2"/>
      <c r="C35" s="2" t="s">
        <v>19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9"/>
      <c r="U35" s="14"/>
    </row>
    <row r="36" spans="1:21" ht="13.5" x14ac:dyDescent="0.25">
      <c r="A36" s="12"/>
      <c r="B36" s="2"/>
      <c r="C36" s="2" t="s">
        <v>38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12"/>
      <c r="B37" s="2"/>
      <c r="C37" s="2" t="s">
        <v>42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4"/>
    </row>
    <row r="38" spans="1:21" ht="13.5" x14ac:dyDescent="0.25">
      <c r="A38" s="5"/>
      <c r="B38" s="6"/>
      <c r="C38" s="6" t="s">
        <v>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</row>
    <row r="39" spans="1:21" ht="15" x14ac:dyDescent="0.3">
      <c r="A39" s="5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1:21" ht="15" x14ac:dyDescent="0.3">
      <c r="A40" s="16" t="s">
        <v>22</v>
      </c>
      <c r="B40" s="17"/>
      <c r="C40" s="16" t="s">
        <v>23</v>
      </c>
      <c r="D40" s="18"/>
      <c r="E40" s="18"/>
      <c r="F40" s="17"/>
      <c r="G40" s="19" t="s">
        <v>24</v>
      </c>
      <c r="H40" s="20"/>
      <c r="I40" s="18"/>
      <c r="J40" s="18"/>
      <c r="K40" s="18"/>
      <c r="L40" s="17"/>
      <c r="M40" s="19" t="s">
        <v>25</v>
      </c>
      <c r="N40" s="18"/>
      <c r="O40" s="18"/>
      <c r="P40" s="18"/>
      <c r="Q40" s="18"/>
      <c r="R40" s="20"/>
      <c r="S40" s="18"/>
      <c r="T40" s="18"/>
      <c r="U40" s="17"/>
    </row>
    <row r="41" spans="1:21" ht="13.5" x14ac:dyDescent="0.25">
      <c r="A41" s="21" t="s">
        <v>2</v>
      </c>
      <c r="B41" s="22"/>
      <c r="C41" s="12" t="s">
        <v>3</v>
      </c>
      <c r="D41" s="2"/>
      <c r="E41" s="2"/>
      <c r="F41" s="14"/>
      <c r="G41" s="30" t="s">
        <v>4</v>
      </c>
      <c r="H41" s="31"/>
      <c r="I41" s="32"/>
      <c r="J41" s="32"/>
      <c r="K41" s="32"/>
      <c r="L41" s="33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5</v>
      </c>
      <c r="B42" s="22"/>
      <c r="C42" s="12" t="s">
        <v>26</v>
      </c>
      <c r="D42" s="2"/>
      <c r="E42" s="2"/>
      <c r="F42" s="14"/>
      <c r="G42" s="34" t="s">
        <v>6</v>
      </c>
      <c r="H42" s="35"/>
      <c r="I42" s="36"/>
      <c r="J42" s="36"/>
      <c r="K42" s="36"/>
      <c r="L42" s="37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7</v>
      </c>
      <c r="B43" s="22"/>
      <c r="C43" s="12" t="s">
        <v>8</v>
      </c>
      <c r="D43" s="2"/>
      <c r="E43" s="2"/>
      <c r="F43" s="14"/>
      <c r="G43" s="46" t="s">
        <v>9</v>
      </c>
      <c r="H43" s="47"/>
      <c r="I43" s="48"/>
      <c r="J43" s="48"/>
      <c r="K43" s="48"/>
      <c r="L43" s="49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1" t="s">
        <v>10</v>
      </c>
      <c r="B44" s="22"/>
      <c r="C44" s="12" t="s">
        <v>11</v>
      </c>
      <c r="D44" s="2"/>
      <c r="E44" s="2"/>
      <c r="F44" s="14"/>
      <c r="G44" s="38" t="s">
        <v>12</v>
      </c>
      <c r="H44" s="39"/>
      <c r="I44" s="40"/>
      <c r="J44" s="40"/>
      <c r="K44" s="40"/>
      <c r="L44" s="41"/>
      <c r="M44" s="162"/>
      <c r="N44" s="163"/>
      <c r="O44" s="163"/>
      <c r="P44" s="163"/>
      <c r="Q44" s="163"/>
      <c r="R44" s="163"/>
      <c r="S44" s="163"/>
      <c r="T44" s="163"/>
      <c r="U44" s="164"/>
    </row>
    <row r="45" spans="1:21" ht="13.5" x14ac:dyDescent="0.25">
      <c r="A45" s="23" t="s">
        <v>13</v>
      </c>
      <c r="B45" s="24"/>
      <c r="C45" s="5" t="s">
        <v>14</v>
      </c>
      <c r="D45" s="6"/>
      <c r="E45" s="6"/>
      <c r="F45" s="15"/>
      <c r="G45" s="42" t="s">
        <v>15</v>
      </c>
      <c r="H45" s="43"/>
      <c r="I45" s="44"/>
      <c r="J45" s="44"/>
      <c r="K45" s="44"/>
      <c r="L45" s="45"/>
      <c r="M45" s="165"/>
      <c r="N45" s="166"/>
      <c r="O45" s="166"/>
      <c r="P45" s="166"/>
      <c r="Q45" s="166"/>
      <c r="R45" s="166"/>
      <c r="S45" s="166"/>
      <c r="T45" s="166"/>
      <c r="U45" s="167"/>
    </row>
    <row r="46" spans="1:21" ht="15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</row>
    <row r="47" spans="1:21" ht="15" x14ac:dyDescent="0.3">
      <c r="A47" s="60" t="s">
        <v>41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</row>
    <row r="48" spans="1:21" ht="15" x14ac:dyDescent="0.3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153" t="s">
        <v>45</v>
      </c>
      <c r="S48" s="153"/>
      <c r="T48" s="153"/>
      <c r="U48" s="154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  <row r="125" spans="18:21" x14ac:dyDescent="0.2">
      <c r="R125" s="1"/>
      <c r="S125" s="1"/>
      <c r="T125" s="1"/>
      <c r="U125" s="1"/>
    </row>
  </sheetData>
  <mergeCells count="184">
    <mergeCell ref="B26:I26"/>
    <mergeCell ref="J26:K26"/>
    <mergeCell ref="L26:M26"/>
    <mergeCell ref="N26:O26"/>
    <mergeCell ref="P26:Q26"/>
    <mergeCell ref="R26:S26"/>
    <mergeCell ref="B27:I27"/>
    <mergeCell ref="T26:U26"/>
    <mergeCell ref="T14:U14"/>
    <mergeCell ref="R15:S15"/>
    <mergeCell ref="T15:U15"/>
    <mergeCell ref="B16:I16"/>
    <mergeCell ref="J16:K16"/>
    <mergeCell ref="L16:M16"/>
    <mergeCell ref="L25:M25"/>
    <mergeCell ref="N25:O25"/>
    <mergeCell ref="P25:Q25"/>
    <mergeCell ref="B14:I14"/>
    <mergeCell ref="J14:K14"/>
    <mergeCell ref="L14:M14"/>
    <mergeCell ref="N14:O14"/>
    <mergeCell ref="P14:Q14"/>
    <mergeCell ref="R14:S14"/>
    <mergeCell ref="N16:O16"/>
    <mergeCell ref="P16:Q16"/>
    <mergeCell ref="R16:S16"/>
    <mergeCell ref="T16:U16"/>
    <mergeCell ref="B15:I15"/>
    <mergeCell ref="J15:K15"/>
    <mergeCell ref="L15:M15"/>
    <mergeCell ref="N15:O15"/>
    <mergeCell ref="P15:Q15"/>
    <mergeCell ref="P8:Q8"/>
    <mergeCell ref="R8:S8"/>
    <mergeCell ref="T8:U8"/>
    <mergeCell ref="J10:K10"/>
    <mergeCell ref="T10:U10"/>
    <mergeCell ref="P9:Q9"/>
    <mergeCell ref="N9:O9"/>
    <mergeCell ref="L9:M9"/>
    <mergeCell ref="J9:K9"/>
    <mergeCell ref="L10:M10"/>
    <mergeCell ref="N8:O8"/>
    <mergeCell ref="R12:S12"/>
    <mergeCell ref="T12:U12"/>
    <mergeCell ref="B12:I12"/>
    <mergeCell ref="J12:K12"/>
    <mergeCell ref="L12:M12"/>
    <mergeCell ref="E1:S1"/>
    <mergeCell ref="A3:U3"/>
    <mergeCell ref="B4:I4"/>
    <mergeCell ref="L4:M4"/>
    <mergeCell ref="N4:O4"/>
    <mergeCell ref="P4:Q4"/>
    <mergeCell ref="R4:S4"/>
    <mergeCell ref="T4:U4"/>
    <mergeCell ref="T6:U6"/>
    <mergeCell ref="B5:I5"/>
    <mergeCell ref="J5:K5"/>
    <mergeCell ref="L5:M5"/>
    <mergeCell ref="N5:O5"/>
    <mergeCell ref="T5:U5"/>
    <mergeCell ref="R6:S6"/>
    <mergeCell ref="P5:Q5"/>
    <mergeCell ref="R5:S5"/>
    <mergeCell ref="B6:I6"/>
    <mergeCell ref="J6:K6"/>
    <mergeCell ref="L6:M6"/>
    <mergeCell ref="N6:O6"/>
    <mergeCell ref="P6:Q6"/>
    <mergeCell ref="J4:K4"/>
    <mergeCell ref="T7:U7"/>
    <mergeCell ref="B11:I11"/>
    <mergeCell ref="J11:K11"/>
    <mergeCell ref="L11:M11"/>
    <mergeCell ref="N11:O11"/>
    <mergeCell ref="P11:Q11"/>
    <mergeCell ref="R11:S11"/>
    <mergeCell ref="T11:U11"/>
    <mergeCell ref="B7:I7"/>
    <mergeCell ref="J7:K7"/>
    <mergeCell ref="L7:M7"/>
    <mergeCell ref="N7:O7"/>
    <mergeCell ref="P7:Q7"/>
    <mergeCell ref="R7:S7"/>
    <mergeCell ref="N10:O10"/>
    <mergeCell ref="B8:I8"/>
    <mergeCell ref="J8:K8"/>
    <mergeCell ref="P10:Q10"/>
    <mergeCell ref="R10:S10"/>
    <mergeCell ref="B10:I10"/>
    <mergeCell ref="R9:S9"/>
    <mergeCell ref="T9:U9"/>
    <mergeCell ref="B9:I9"/>
    <mergeCell ref="L8:M8"/>
    <mergeCell ref="T28:U28"/>
    <mergeCell ref="M41:U45"/>
    <mergeCell ref="R48:U48"/>
    <mergeCell ref="B28:I28"/>
    <mergeCell ref="J28:K28"/>
    <mergeCell ref="L28:M28"/>
    <mergeCell ref="N28:O28"/>
    <mergeCell ref="P28:Q28"/>
    <mergeCell ref="R28:S28"/>
    <mergeCell ref="R29:S29"/>
    <mergeCell ref="P29:Q29"/>
    <mergeCell ref="N29:O29"/>
    <mergeCell ref="L29:M29"/>
    <mergeCell ref="J29:K29"/>
    <mergeCell ref="N12:O12"/>
    <mergeCell ref="P12:Q12"/>
    <mergeCell ref="R13:S13"/>
    <mergeCell ref="T13:U13"/>
    <mergeCell ref="B13:I13"/>
    <mergeCell ref="J13:K13"/>
    <mergeCell ref="L13:M13"/>
    <mergeCell ref="N13:O13"/>
    <mergeCell ref="P13:Q13"/>
    <mergeCell ref="R17:S17"/>
    <mergeCell ref="T17:U17"/>
    <mergeCell ref="B18:I18"/>
    <mergeCell ref="J18:K18"/>
    <mergeCell ref="L18:M18"/>
    <mergeCell ref="N18:O18"/>
    <mergeCell ref="P18:Q18"/>
    <mergeCell ref="R18:S18"/>
    <mergeCell ref="T18:U18"/>
    <mergeCell ref="B17:I17"/>
    <mergeCell ref="J17:K17"/>
    <mergeCell ref="L17:M17"/>
    <mergeCell ref="N17:O17"/>
    <mergeCell ref="P17:Q17"/>
    <mergeCell ref="R19:S19"/>
    <mergeCell ref="T19:U19"/>
    <mergeCell ref="B20:I20"/>
    <mergeCell ref="J20:K20"/>
    <mergeCell ref="L20:M20"/>
    <mergeCell ref="N20:O20"/>
    <mergeCell ref="P20:Q20"/>
    <mergeCell ref="R20:S20"/>
    <mergeCell ref="T20:U20"/>
    <mergeCell ref="B19:I19"/>
    <mergeCell ref="J19:K19"/>
    <mergeCell ref="L19:M19"/>
    <mergeCell ref="N19:O19"/>
    <mergeCell ref="P19:Q19"/>
    <mergeCell ref="R21:S21"/>
    <mergeCell ref="T21:U21"/>
    <mergeCell ref="B22:I22"/>
    <mergeCell ref="J22:K22"/>
    <mergeCell ref="L22:M22"/>
    <mergeCell ref="N22:O22"/>
    <mergeCell ref="P22:Q22"/>
    <mergeCell ref="R22:S22"/>
    <mergeCell ref="T22:U22"/>
    <mergeCell ref="B21:I21"/>
    <mergeCell ref="J21:K21"/>
    <mergeCell ref="L21:M21"/>
    <mergeCell ref="N21:O21"/>
    <mergeCell ref="P21:Q21"/>
    <mergeCell ref="J27:K27"/>
    <mergeCell ref="L27:M27"/>
    <mergeCell ref="N27:O27"/>
    <mergeCell ref="P27:Q27"/>
    <mergeCell ref="R27:S27"/>
    <mergeCell ref="T27:U27"/>
    <mergeCell ref="R23:S23"/>
    <mergeCell ref="T23:U23"/>
    <mergeCell ref="B24:I24"/>
    <mergeCell ref="J24:K24"/>
    <mergeCell ref="L24:M24"/>
    <mergeCell ref="N24:O24"/>
    <mergeCell ref="P24:Q24"/>
    <mergeCell ref="R24:S24"/>
    <mergeCell ref="T24:U24"/>
    <mergeCell ref="B23:I23"/>
    <mergeCell ref="J23:K23"/>
    <mergeCell ref="L23:M23"/>
    <mergeCell ref="N23:O23"/>
    <mergeCell ref="P23:Q23"/>
    <mergeCell ref="B25:I25"/>
    <mergeCell ref="J25:K25"/>
    <mergeCell ref="R25:S25"/>
    <mergeCell ref="T25:U25"/>
  </mergeCells>
  <printOptions horizontalCentered="1" verticalCentered="1"/>
  <pageMargins left="0.7" right="0" top="0" bottom="0" header="0" footer="0"/>
  <pageSetup paperSize="9" scale="95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24"/>
  <sheetViews>
    <sheetView workbookViewId="0">
      <selection activeCell="B5" sqref="B5:I27"/>
    </sheetView>
  </sheetViews>
  <sheetFormatPr defaultRowHeight="12.75" x14ac:dyDescent="0.2"/>
  <cols>
    <col min="1" max="1" width="5.85546875" customWidth="1"/>
    <col min="2" max="2" width="11.42578125" customWidth="1"/>
    <col min="3" max="5" width="4.7109375" customWidth="1"/>
    <col min="6" max="6" width="4.85546875" customWidth="1"/>
    <col min="7" max="8" width="4.7109375" customWidth="1"/>
    <col min="9" max="9" width="3.140625" customWidth="1"/>
    <col min="10" max="11" width="4.7109375" customWidth="1"/>
    <col min="12" max="12" width="5.140625" customWidth="1"/>
    <col min="13" max="19" width="4.7109375" customWidth="1"/>
    <col min="20" max="20" width="6.42578125" customWidth="1"/>
    <col min="21" max="21" width="4.5703125" customWidth="1"/>
    <col min="22" max="52" width="4.7109375" customWidth="1"/>
  </cols>
  <sheetData>
    <row r="1" spans="1:21" ht="18" x14ac:dyDescent="0.2">
      <c r="A1" s="25"/>
      <c r="B1" s="3"/>
      <c r="C1" s="3"/>
      <c r="D1" s="3"/>
      <c r="E1" s="155" t="s">
        <v>39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3"/>
      <c r="U1" s="4"/>
    </row>
    <row r="2" spans="1:21" ht="15.75" x14ac:dyDescent="0.25">
      <c r="A2" s="2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ht="15.75" x14ac:dyDescent="0.25">
      <c r="A3" s="156" t="s">
        <v>78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</row>
    <row r="4" spans="1:21" ht="21.95" customHeight="1" x14ac:dyDescent="0.2">
      <c r="A4" s="140" t="s">
        <v>30</v>
      </c>
      <c r="B4" s="177" t="s">
        <v>32</v>
      </c>
      <c r="C4" s="178"/>
      <c r="D4" s="178"/>
      <c r="E4" s="178"/>
      <c r="F4" s="178"/>
      <c r="G4" s="178"/>
      <c r="H4" s="178"/>
      <c r="I4" s="179"/>
      <c r="J4" s="151" t="s">
        <v>27</v>
      </c>
      <c r="K4" s="152"/>
      <c r="L4" s="180" t="s">
        <v>28</v>
      </c>
      <c r="M4" s="181"/>
      <c r="N4" s="151" t="s">
        <v>33</v>
      </c>
      <c r="O4" s="152"/>
      <c r="P4" s="151" t="s">
        <v>34</v>
      </c>
      <c r="Q4" s="152"/>
      <c r="R4" s="180" t="s">
        <v>31</v>
      </c>
      <c r="S4" s="181"/>
      <c r="T4" s="151" t="s">
        <v>29</v>
      </c>
      <c r="U4" s="152"/>
    </row>
    <row r="5" spans="1:21" ht="21.95" customHeight="1" x14ac:dyDescent="0.2">
      <c r="A5" s="120">
        <v>1</v>
      </c>
      <c r="B5" s="146" t="s">
        <v>49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21" ht="21.95" customHeight="1" x14ac:dyDescent="0.2">
      <c r="A6" s="120">
        <v>2</v>
      </c>
      <c r="B6" s="146" t="s">
        <v>64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 t="shared" ref="T6:T25" si="0">(J6+0.5*L6+0.3*N6+0.5*P6)/R6*100</f>
        <v>#DIV/0!</v>
      </c>
      <c r="U6" s="145"/>
    </row>
    <row r="7" spans="1:21" ht="21.95" customHeight="1" x14ac:dyDescent="0.2">
      <c r="A7" s="120">
        <v>3</v>
      </c>
      <c r="B7" s="146" t="s">
        <v>40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 t="shared" si="0"/>
        <v>#DIV/0!</v>
      </c>
      <c r="U7" s="145"/>
    </row>
    <row r="8" spans="1:21" ht="21.95" customHeight="1" x14ac:dyDescent="0.2">
      <c r="A8" s="120">
        <v>4</v>
      </c>
      <c r="B8" s="146" t="s">
        <v>50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 t="shared" si="0"/>
        <v>#DIV/0!</v>
      </c>
      <c r="U8" s="145"/>
    </row>
    <row r="9" spans="1:21" ht="21.95" customHeight="1" x14ac:dyDescent="0.2">
      <c r="A9" s="120">
        <v>5</v>
      </c>
      <c r="B9" s="146" t="s">
        <v>65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 t="shared" si="0"/>
        <v>#DIV/0!</v>
      </c>
      <c r="U9" s="145"/>
    </row>
    <row r="10" spans="1:21" ht="21.95" customHeight="1" x14ac:dyDescent="0.2">
      <c r="A10" s="120">
        <v>6</v>
      </c>
      <c r="B10" s="146" t="s">
        <v>66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 t="shared" si="0"/>
        <v>#DIV/0!</v>
      </c>
      <c r="U10" s="145"/>
    </row>
    <row r="11" spans="1:21" ht="21.95" customHeight="1" x14ac:dyDescent="0.2">
      <c r="A11" s="120">
        <v>7</v>
      </c>
      <c r="B11" s="146" t="s">
        <v>67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 t="shared" si="0"/>
        <v>#DIV/0!</v>
      </c>
      <c r="U11" s="145"/>
    </row>
    <row r="12" spans="1:21" ht="21.95" customHeight="1" x14ac:dyDescent="0.2">
      <c r="A12" s="120">
        <v>8</v>
      </c>
      <c r="B12" s="146" t="s">
        <v>68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 t="shared" si="0"/>
        <v>#DIV/0!</v>
      </c>
      <c r="U12" s="145"/>
    </row>
    <row r="13" spans="1:21" ht="21.95" customHeight="1" x14ac:dyDescent="0.2">
      <c r="A13" s="120">
        <v>9</v>
      </c>
      <c r="B13" s="146" t="s">
        <v>51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si="0"/>
        <v>#DIV/0!</v>
      </c>
      <c r="U13" s="145"/>
    </row>
    <row r="14" spans="1:21" ht="21.95" customHeight="1" x14ac:dyDescent="0.2">
      <c r="A14" s="120">
        <v>10</v>
      </c>
      <c r="B14" s="146" t="s">
        <v>52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si="0"/>
        <v>#DIV/0!</v>
      </c>
      <c r="U14" s="145"/>
    </row>
    <row r="15" spans="1:21" ht="21.95" customHeight="1" x14ac:dyDescent="0.2">
      <c r="A15" s="120">
        <v>11</v>
      </c>
      <c r="B15" s="146" t="s">
        <v>53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0"/>
        <v>#DIV/0!</v>
      </c>
      <c r="U15" s="145"/>
    </row>
    <row r="16" spans="1:21" ht="21.95" customHeight="1" x14ac:dyDescent="0.2">
      <c r="A16" s="120">
        <v>12</v>
      </c>
      <c r="B16" s="146" t="s">
        <v>54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0"/>
        <v>#DIV/0!</v>
      </c>
      <c r="U16" s="145"/>
    </row>
    <row r="17" spans="1:21" ht="21.95" customHeight="1" x14ac:dyDescent="0.2">
      <c r="A17" s="120">
        <v>13</v>
      </c>
      <c r="B17" s="146" t="s">
        <v>55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0"/>
        <v>#DIV/0!</v>
      </c>
      <c r="U17" s="145"/>
    </row>
    <row r="18" spans="1:21" ht="21.95" customHeight="1" x14ac:dyDescent="0.2">
      <c r="A18" s="120">
        <v>14</v>
      </c>
      <c r="B18" s="146" t="s">
        <v>56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0"/>
        <v>#DIV/0!</v>
      </c>
      <c r="U18" s="145"/>
    </row>
    <row r="19" spans="1:21" ht="21.95" customHeight="1" x14ac:dyDescent="0.2">
      <c r="A19" s="120">
        <v>15</v>
      </c>
      <c r="B19" s="146" t="s">
        <v>57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0"/>
        <v>#DIV/0!</v>
      </c>
      <c r="U19" s="145"/>
    </row>
    <row r="20" spans="1:21" ht="21.95" customHeight="1" x14ac:dyDescent="0.2">
      <c r="A20" s="120">
        <v>16</v>
      </c>
      <c r="B20" s="146" t="s">
        <v>58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0"/>
        <v>#DIV/0!</v>
      </c>
      <c r="U20" s="145"/>
    </row>
    <row r="21" spans="1:21" ht="21.95" customHeight="1" x14ac:dyDescent="0.2">
      <c r="A21" s="120">
        <v>17</v>
      </c>
      <c r="B21" s="146" t="s">
        <v>59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0"/>
        <v>#DIV/0!</v>
      </c>
      <c r="U21" s="145"/>
    </row>
    <row r="22" spans="1:21" ht="21.95" customHeight="1" x14ac:dyDescent="0.2">
      <c r="A22" s="120">
        <v>18</v>
      </c>
      <c r="B22" s="146" t="s">
        <v>60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0"/>
        <v>#DIV/0!</v>
      </c>
      <c r="U22" s="145"/>
    </row>
    <row r="23" spans="1:21" ht="21.95" customHeight="1" x14ac:dyDescent="0.2">
      <c r="A23" s="120">
        <v>19</v>
      </c>
      <c r="B23" s="146" t="s">
        <v>69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0"/>
        <v>#DIV/0!</v>
      </c>
      <c r="U23" s="145"/>
    </row>
    <row r="24" spans="1:21" ht="21.95" customHeight="1" x14ac:dyDescent="0.2">
      <c r="A24" s="120">
        <v>20</v>
      </c>
      <c r="B24" s="146" t="s">
        <v>61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0"/>
        <v>#DIV/0!</v>
      </c>
      <c r="U24" s="145"/>
    </row>
    <row r="25" spans="1:21" ht="21.95" customHeight="1" x14ac:dyDescent="0.2">
      <c r="A25" s="120">
        <v>21</v>
      </c>
      <c r="B25" s="146" t="s">
        <v>62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si="0"/>
        <v>#DIV/0!</v>
      </c>
      <c r="U25" s="145"/>
    </row>
    <row r="26" spans="1:21" ht="21.95" customHeight="1" x14ac:dyDescent="0.2">
      <c r="A26" s="120">
        <v>22</v>
      </c>
      <c r="B26" s="146" t="s">
        <v>63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 t="shared" ref="T26:T27" si="1">(J26+0.5*L26+0.3*N26+0.5*P26)/R26*100</f>
        <v>#DIV/0!</v>
      </c>
      <c r="U26" s="145"/>
    </row>
    <row r="27" spans="1:21" ht="21.95" customHeight="1" x14ac:dyDescent="0.2">
      <c r="A27" s="120">
        <v>23</v>
      </c>
      <c r="B27" s="146" t="s">
        <v>70</v>
      </c>
      <c r="C27" s="146"/>
      <c r="D27" s="146"/>
      <c r="E27" s="146"/>
      <c r="F27" s="146"/>
      <c r="G27" s="146"/>
      <c r="H27" s="146"/>
      <c r="I27" s="146"/>
      <c r="J27" s="190">
        <v>0</v>
      </c>
      <c r="K27" s="191"/>
      <c r="L27" s="149">
        <v>0</v>
      </c>
      <c r="M27" s="150"/>
      <c r="N27" s="149">
        <v>0</v>
      </c>
      <c r="O27" s="150"/>
      <c r="P27" s="149">
        <v>0</v>
      </c>
      <c r="Q27" s="150"/>
      <c r="R27" s="190">
        <v>0</v>
      </c>
      <c r="S27" s="191"/>
      <c r="T27" s="144" t="e">
        <f t="shared" si="1"/>
        <v>#DIV/0!</v>
      </c>
      <c r="U27" s="145"/>
    </row>
    <row r="28" spans="1:21" ht="21.95" customHeight="1" x14ac:dyDescent="0.25">
      <c r="A28" s="137"/>
      <c r="B28" s="198" t="s">
        <v>44</v>
      </c>
      <c r="C28" s="199"/>
      <c r="D28" s="199"/>
      <c r="E28" s="199"/>
      <c r="F28" s="199"/>
      <c r="G28" s="199"/>
      <c r="H28" s="199"/>
      <c r="I28" s="200"/>
      <c r="J28" s="194">
        <f>SUM(J5:K27)</f>
        <v>0</v>
      </c>
      <c r="K28" s="195"/>
      <c r="L28" s="196">
        <f>SUM(L5:M27)</f>
        <v>0</v>
      </c>
      <c r="M28" s="197"/>
      <c r="N28" s="196">
        <f>SUM(N5:O27)</f>
        <v>0</v>
      </c>
      <c r="O28" s="197"/>
      <c r="P28" s="196">
        <f>SUM(P5:Q27)</f>
        <v>0</v>
      </c>
      <c r="Q28" s="197"/>
      <c r="R28" s="194">
        <f>SUM(R5:S27)</f>
        <v>0</v>
      </c>
      <c r="S28" s="195"/>
      <c r="T28" s="144" t="e">
        <f>(J28+0.5*L28+0.3*N28+0.5*P28)/R28*100</f>
        <v>#DIV/0!</v>
      </c>
      <c r="U28" s="145"/>
    </row>
    <row r="29" spans="1:21" ht="13.5" x14ac:dyDescent="0.25">
      <c r="A29" s="12"/>
      <c r="B29" s="2"/>
      <c r="C29" s="2"/>
      <c r="D29" s="2"/>
      <c r="E29" s="2"/>
      <c r="F29" s="13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4"/>
    </row>
    <row r="30" spans="1:21" ht="13.5" x14ac:dyDescent="0.25">
      <c r="A30" s="12"/>
      <c r="B30" s="2"/>
      <c r="C30" s="2"/>
      <c r="D30" s="2" t="s">
        <v>16</v>
      </c>
      <c r="E30" s="2" t="s">
        <v>1</v>
      </c>
      <c r="F30" s="2"/>
      <c r="G30" s="2"/>
      <c r="H30" s="2" t="s">
        <v>36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1:21" ht="13.5" x14ac:dyDescent="0.25">
      <c r="A31" s="12"/>
      <c r="B31" s="2"/>
      <c r="C31" s="2"/>
      <c r="D31" s="2"/>
      <c r="E31" s="2"/>
      <c r="F31" s="13" t="s">
        <v>37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4"/>
    </row>
    <row r="32" spans="1:21" ht="13.5" x14ac:dyDescent="0.25">
      <c r="A32" s="12"/>
      <c r="B32" s="2" t="s">
        <v>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</row>
    <row r="33" spans="1:21" ht="13.5" x14ac:dyDescent="0.25">
      <c r="A33" s="12"/>
      <c r="B33" s="2"/>
      <c r="C33" s="2" t="s">
        <v>18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4"/>
    </row>
    <row r="34" spans="1:21" ht="13.5" x14ac:dyDescent="0.25">
      <c r="A34" s="12"/>
      <c r="B34" s="2"/>
      <c r="C34" s="2" t="s">
        <v>19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9"/>
      <c r="U34" s="14"/>
    </row>
    <row r="35" spans="1:21" ht="13.5" x14ac:dyDescent="0.25">
      <c r="A35" s="12"/>
      <c r="B35" s="2"/>
      <c r="C35" s="2" t="s">
        <v>38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4"/>
    </row>
    <row r="36" spans="1:21" ht="13.5" x14ac:dyDescent="0.25">
      <c r="A36" s="12"/>
      <c r="B36" s="2"/>
      <c r="C36" s="2" t="s">
        <v>42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4"/>
    </row>
    <row r="37" spans="1:21" ht="13.5" x14ac:dyDescent="0.25">
      <c r="A37" s="5"/>
      <c r="B37" s="6"/>
      <c r="C37" s="6" t="s">
        <v>20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5"/>
    </row>
    <row r="38" spans="1:21" ht="15" x14ac:dyDescent="0.3">
      <c r="A38" s="55" t="s">
        <v>21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</row>
    <row r="39" spans="1:21" ht="15" x14ac:dyDescent="0.3">
      <c r="A39" s="16" t="s">
        <v>22</v>
      </c>
      <c r="B39" s="17"/>
      <c r="C39" s="16" t="s">
        <v>23</v>
      </c>
      <c r="D39" s="18"/>
      <c r="E39" s="18"/>
      <c r="F39" s="17"/>
      <c r="G39" s="19" t="s">
        <v>24</v>
      </c>
      <c r="H39" s="20"/>
      <c r="I39" s="18"/>
      <c r="J39" s="18"/>
      <c r="K39" s="18"/>
      <c r="L39" s="17"/>
      <c r="M39" s="19" t="s">
        <v>25</v>
      </c>
      <c r="N39" s="18"/>
      <c r="O39" s="18"/>
      <c r="P39" s="18"/>
      <c r="Q39" s="18"/>
      <c r="R39" s="20"/>
      <c r="S39" s="18"/>
      <c r="T39" s="18"/>
      <c r="U39" s="17"/>
    </row>
    <row r="40" spans="1:21" ht="13.5" x14ac:dyDescent="0.25">
      <c r="A40" s="21" t="s">
        <v>2</v>
      </c>
      <c r="B40" s="22"/>
      <c r="C40" s="12" t="s">
        <v>3</v>
      </c>
      <c r="D40" s="2"/>
      <c r="E40" s="2"/>
      <c r="F40" s="14"/>
      <c r="G40" s="30" t="s">
        <v>4</v>
      </c>
      <c r="H40" s="31"/>
      <c r="I40" s="32"/>
      <c r="J40" s="32"/>
      <c r="K40" s="32"/>
      <c r="L40" s="33"/>
      <c r="M40" s="162"/>
      <c r="N40" s="163"/>
      <c r="O40" s="163"/>
      <c r="P40" s="163"/>
      <c r="Q40" s="163"/>
      <c r="R40" s="163"/>
      <c r="S40" s="163"/>
      <c r="T40" s="163"/>
      <c r="U40" s="164"/>
    </row>
    <row r="41" spans="1:21" ht="13.5" x14ac:dyDescent="0.25">
      <c r="A41" s="21" t="s">
        <v>5</v>
      </c>
      <c r="B41" s="22"/>
      <c r="C41" s="12" t="s">
        <v>26</v>
      </c>
      <c r="D41" s="2"/>
      <c r="E41" s="2"/>
      <c r="F41" s="14"/>
      <c r="G41" s="34" t="s">
        <v>6</v>
      </c>
      <c r="H41" s="35"/>
      <c r="I41" s="36"/>
      <c r="J41" s="36"/>
      <c r="K41" s="36"/>
      <c r="L41" s="37"/>
      <c r="M41" s="162"/>
      <c r="N41" s="163"/>
      <c r="O41" s="163"/>
      <c r="P41" s="163"/>
      <c r="Q41" s="163"/>
      <c r="R41" s="163"/>
      <c r="S41" s="163"/>
      <c r="T41" s="163"/>
      <c r="U41" s="164"/>
    </row>
    <row r="42" spans="1:21" ht="13.5" x14ac:dyDescent="0.25">
      <c r="A42" s="21" t="s">
        <v>7</v>
      </c>
      <c r="B42" s="22"/>
      <c r="C42" s="12" t="s">
        <v>8</v>
      </c>
      <c r="D42" s="2"/>
      <c r="E42" s="2"/>
      <c r="F42" s="14"/>
      <c r="G42" s="46" t="s">
        <v>9</v>
      </c>
      <c r="H42" s="47"/>
      <c r="I42" s="48"/>
      <c r="J42" s="48"/>
      <c r="K42" s="48"/>
      <c r="L42" s="49"/>
      <c r="M42" s="162"/>
      <c r="N42" s="163"/>
      <c r="O42" s="163"/>
      <c r="P42" s="163"/>
      <c r="Q42" s="163"/>
      <c r="R42" s="163"/>
      <c r="S42" s="163"/>
      <c r="T42" s="163"/>
      <c r="U42" s="164"/>
    </row>
    <row r="43" spans="1:21" ht="13.5" x14ac:dyDescent="0.25">
      <c r="A43" s="21" t="s">
        <v>10</v>
      </c>
      <c r="B43" s="22"/>
      <c r="C43" s="12" t="s">
        <v>11</v>
      </c>
      <c r="D43" s="2"/>
      <c r="E43" s="2"/>
      <c r="F43" s="14"/>
      <c r="G43" s="38" t="s">
        <v>12</v>
      </c>
      <c r="H43" s="39"/>
      <c r="I43" s="40"/>
      <c r="J43" s="40"/>
      <c r="K43" s="40"/>
      <c r="L43" s="41"/>
      <c r="M43" s="162"/>
      <c r="N43" s="163"/>
      <c r="O43" s="163"/>
      <c r="P43" s="163"/>
      <c r="Q43" s="163"/>
      <c r="R43" s="163"/>
      <c r="S43" s="163"/>
      <c r="T43" s="163"/>
      <c r="U43" s="164"/>
    </row>
    <row r="44" spans="1:21" ht="13.5" x14ac:dyDescent="0.25">
      <c r="A44" s="23" t="s">
        <v>13</v>
      </c>
      <c r="B44" s="24"/>
      <c r="C44" s="5" t="s">
        <v>14</v>
      </c>
      <c r="D44" s="6"/>
      <c r="E44" s="6"/>
      <c r="F44" s="15"/>
      <c r="G44" s="42" t="s">
        <v>15</v>
      </c>
      <c r="H44" s="43"/>
      <c r="I44" s="44"/>
      <c r="J44" s="44"/>
      <c r="K44" s="44"/>
      <c r="L44" s="45"/>
      <c r="M44" s="165"/>
      <c r="N44" s="166"/>
      <c r="O44" s="166"/>
      <c r="P44" s="166"/>
      <c r="Q44" s="166"/>
      <c r="R44" s="166"/>
      <c r="S44" s="166"/>
      <c r="T44" s="166"/>
      <c r="U44" s="167"/>
    </row>
    <row r="45" spans="1:21" ht="15" x14ac:dyDescent="0.3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9"/>
    </row>
    <row r="46" spans="1:21" ht="15" x14ac:dyDescent="0.3">
      <c r="A46" s="60" t="s">
        <v>41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1"/>
    </row>
    <row r="47" spans="1:21" ht="15" x14ac:dyDescent="0.3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153" t="s">
        <v>45</v>
      </c>
      <c r="S47" s="153"/>
      <c r="T47" s="153"/>
      <c r="U47" s="154"/>
    </row>
    <row r="48" spans="1:21" x14ac:dyDescent="0.2">
      <c r="R48" s="1"/>
      <c r="S48" s="1"/>
      <c r="T48" s="1"/>
      <c r="U48" s="1"/>
    </row>
    <row r="49" spans="18:21" x14ac:dyDescent="0.2">
      <c r="R49" s="1"/>
      <c r="S49" s="1"/>
      <c r="T49" s="1"/>
      <c r="U49" s="1"/>
    </row>
    <row r="50" spans="18:21" x14ac:dyDescent="0.2">
      <c r="R50" s="1"/>
      <c r="S50" s="1"/>
      <c r="T50" s="1"/>
      <c r="U50" s="1"/>
    </row>
    <row r="51" spans="18:21" x14ac:dyDescent="0.2">
      <c r="R51" s="1"/>
      <c r="S51" s="1"/>
      <c r="T51" s="1"/>
      <c r="U51" s="1"/>
    </row>
    <row r="52" spans="18:21" x14ac:dyDescent="0.2">
      <c r="R52" s="1"/>
      <c r="S52" s="1"/>
      <c r="T52" s="1"/>
      <c r="U52" s="1"/>
    </row>
    <row r="53" spans="18:21" x14ac:dyDescent="0.2">
      <c r="R53" s="1"/>
      <c r="S53" s="1"/>
      <c r="T53" s="1"/>
      <c r="U53" s="1"/>
    </row>
    <row r="54" spans="18:21" x14ac:dyDescent="0.2">
      <c r="R54" s="1"/>
      <c r="S54" s="1"/>
      <c r="T54" s="1"/>
      <c r="U54" s="1"/>
    </row>
    <row r="55" spans="18:21" x14ac:dyDescent="0.2">
      <c r="R55" s="1"/>
      <c r="S55" s="1"/>
      <c r="T55" s="1"/>
      <c r="U55" s="1"/>
    </row>
    <row r="56" spans="18:21" x14ac:dyDescent="0.2">
      <c r="R56" s="1"/>
      <c r="S56" s="1"/>
      <c r="T56" s="1"/>
      <c r="U56" s="1"/>
    </row>
    <row r="57" spans="18:21" x14ac:dyDescent="0.2">
      <c r="R57" s="1"/>
      <c r="S57" s="1"/>
      <c r="T57" s="1"/>
      <c r="U57" s="1"/>
    </row>
    <row r="58" spans="18:21" x14ac:dyDescent="0.2">
      <c r="R58" s="1"/>
      <c r="S58" s="1"/>
      <c r="T58" s="1"/>
      <c r="U58" s="1"/>
    </row>
    <row r="59" spans="18:21" x14ac:dyDescent="0.2">
      <c r="R59" s="1"/>
      <c r="S59" s="1"/>
      <c r="T59" s="1"/>
      <c r="U59" s="1"/>
    </row>
    <row r="60" spans="18:21" x14ac:dyDescent="0.2">
      <c r="R60" s="1"/>
      <c r="S60" s="1"/>
      <c r="T60" s="1"/>
      <c r="U60" s="1"/>
    </row>
    <row r="61" spans="18:21" x14ac:dyDescent="0.2">
      <c r="R61" s="1"/>
      <c r="S61" s="1"/>
      <c r="T61" s="1"/>
      <c r="U61" s="1"/>
    </row>
    <row r="62" spans="18:21" x14ac:dyDescent="0.2">
      <c r="R62" s="1"/>
      <c r="S62" s="1"/>
      <c r="T62" s="1"/>
      <c r="U62" s="1"/>
    </row>
    <row r="63" spans="18:21" x14ac:dyDescent="0.2">
      <c r="R63" s="1"/>
      <c r="S63" s="1"/>
      <c r="T63" s="1"/>
      <c r="U63" s="1"/>
    </row>
    <row r="64" spans="18:21" x14ac:dyDescent="0.2">
      <c r="R64" s="1"/>
      <c r="S64" s="1"/>
      <c r="T64" s="1"/>
      <c r="U64" s="1"/>
    </row>
    <row r="65" spans="18:21" x14ac:dyDescent="0.2">
      <c r="R65" s="1"/>
      <c r="S65" s="1"/>
      <c r="T65" s="1"/>
      <c r="U65" s="1"/>
    </row>
    <row r="66" spans="18:21" x14ac:dyDescent="0.2">
      <c r="R66" s="1"/>
      <c r="S66" s="1"/>
      <c r="T66" s="1"/>
      <c r="U66" s="1"/>
    </row>
    <row r="67" spans="18:21" x14ac:dyDescent="0.2">
      <c r="R67" s="1"/>
      <c r="S67" s="1"/>
      <c r="T67" s="1"/>
      <c r="U67" s="1"/>
    </row>
    <row r="68" spans="18:21" x14ac:dyDescent="0.2">
      <c r="R68" s="1"/>
      <c r="S68" s="1"/>
      <c r="T68" s="1"/>
      <c r="U68" s="1"/>
    </row>
    <row r="69" spans="18:21" x14ac:dyDescent="0.2">
      <c r="R69" s="1"/>
      <c r="S69" s="1"/>
      <c r="T69" s="1"/>
      <c r="U69" s="1"/>
    </row>
    <row r="70" spans="18:21" x14ac:dyDescent="0.2">
      <c r="R70" s="1"/>
      <c r="S70" s="1"/>
      <c r="T70" s="1"/>
      <c r="U70" s="1"/>
    </row>
    <row r="71" spans="18:21" x14ac:dyDescent="0.2">
      <c r="R71" s="1"/>
      <c r="S71" s="1"/>
      <c r="T71" s="1"/>
      <c r="U71" s="1"/>
    </row>
    <row r="72" spans="18:21" x14ac:dyDescent="0.2">
      <c r="R72" s="1"/>
      <c r="S72" s="1"/>
      <c r="T72" s="1"/>
      <c r="U72" s="1"/>
    </row>
    <row r="73" spans="18:21" x14ac:dyDescent="0.2">
      <c r="R73" s="1"/>
      <c r="S73" s="1"/>
      <c r="T73" s="1"/>
      <c r="U73" s="1"/>
    </row>
    <row r="74" spans="18:21" x14ac:dyDescent="0.2">
      <c r="R74" s="1"/>
      <c r="S74" s="1"/>
      <c r="T74" s="1"/>
      <c r="U74" s="1"/>
    </row>
    <row r="75" spans="18:21" x14ac:dyDescent="0.2">
      <c r="R75" s="1"/>
      <c r="S75" s="1"/>
      <c r="T75" s="1"/>
      <c r="U75" s="1"/>
    </row>
    <row r="76" spans="18:21" x14ac:dyDescent="0.2">
      <c r="R76" s="1"/>
      <c r="S76" s="1"/>
      <c r="T76" s="1"/>
      <c r="U76" s="1"/>
    </row>
    <row r="77" spans="18:21" x14ac:dyDescent="0.2">
      <c r="R77" s="1"/>
      <c r="S77" s="1"/>
      <c r="T77" s="1"/>
      <c r="U77" s="1"/>
    </row>
    <row r="78" spans="18:21" x14ac:dyDescent="0.2">
      <c r="R78" s="1"/>
      <c r="S78" s="1"/>
      <c r="T78" s="1"/>
      <c r="U78" s="1"/>
    </row>
    <row r="79" spans="18:21" x14ac:dyDescent="0.2">
      <c r="R79" s="1"/>
      <c r="S79" s="1"/>
      <c r="T79" s="1"/>
      <c r="U79" s="1"/>
    </row>
    <row r="80" spans="18:21" x14ac:dyDescent="0.2">
      <c r="R80" s="1"/>
      <c r="S80" s="1"/>
      <c r="T80" s="1"/>
      <c r="U80" s="1"/>
    </row>
    <row r="81" spans="18:21" x14ac:dyDescent="0.2">
      <c r="R81" s="1"/>
      <c r="S81" s="1"/>
      <c r="T81" s="1"/>
      <c r="U81" s="1"/>
    </row>
    <row r="82" spans="18:21" x14ac:dyDescent="0.2">
      <c r="R82" s="1"/>
      <c r="S82" s="1"/>
      <c r="T82" s="1"/>
      <c r="U82" s="1"/>
    </row>
    <row r="83" spans="18:21" x14ac:dyDescent="0.2">
      <c r="R83" s="1"/>
      <c r="S83" s="1"/>
      <c r="T83" s="1"/>
      <c r="U83" s="1"/>
    </row>
    <row r="84" spans="18:21" x14ac:dyDescent="0.2">
      <c r="R84" s="1"/>
      <c r="S84" s="1"/>
      <c r="T84" s="1"/>
      <c r="U84" s="1"/>
    </row>
    <row r="85" spans="18:21" x14ac:dyDescent="0.2">
      <c r="R85" s="1"/>
      <c r="S85" s="1"/>
      <c r="T85" s="1"/>
      <c r="U85" s="1"/>
    </row>
    <row r="86" spans="18:21" x14ac:dyDescent="0.2">
      <c r="R86" s="1"/>
      <c r="S86" s="1"/>
      <c r="T86" s="1"/>
      <c r="U86" s="1"/>
    </row>
    <row r="87" spans="18:21" x14ac:dyDescent="0.2">
      <c r="R87" s="1"/>
      <c r="S87" s="1"/>
      <c r="T87" s="1"/>
      <c r="U87" s="1"/>
    </row>
    <row r="88" spans="18:21" x14ac:dyDescent="0.2">
      <c r="R88" s="1"/>
      <c r="S88" s="1"/>
      <c r="T88" s="1"/>
      <c r="U88" s="1"/>
    </row>
    <row r="89" spans="18:21" x14ac:dyDescent="0.2">
      <c r="R89" s="1"/>
      <c r="S89" s="1"/>
      <c r="T89" s="1"/>
      <c r="U89" s="1"/>
    </row>
    <row r="90" spans="18:21" x14ac:dyDescent="0.2">
      <c r="R90" s="1"/>
      <c r="S90" s="1"/>
      <c r="T90" s="1"/>
      <c r="U90" s="1"/>
    </row>
    <row r="91" spans="18:21" x14ac:dyDescent="0.2">
      <c r="R91" s="1"/>
      <c r="S91" s="1"/>
      <c r="T91" s="1"/>
      <c r="U91" s="1"/>
    </row>
    <row r="92" spans="18:21" x14ac:dyDescent="0.2">
      <c r="R92" s="1"/>
      <c r="S92" s="1"/>
      <c r="T92" s="1"/>
      <c r="U92" s="1"/>
    </row>
    <row r="93" spans="18:21" x14ac:dyDescent="0.2">
      <c r="R93" s="1"/>
      <c r="S93" s="1"/>
      <c r="T93" s="1"/>
      <c r="U93" s="1"/>
    </row>
    <row r="94" spans="18:21" x14ac:dyDescent="0.2">
      <c r="R94" s="1"/>
      <c r="S94" s="1"/>
      <c r="T94" s="1"/>
      <c r="U94" s="1"/>
    </row>
    <row r="95" spans="18:21" x14ac:dyDescent="0.2">
      <c r="R95" s="1"/>
      <c r="S95" s="1"/>
      <c r="T95" s="1"/>
      <c r="U95" s="1"/>
    </row>
    <row r="96" spans="18:21" x14ac:dyDescent="0.2">
      <c r="R96" s="1"/>
      <c r="S96" s="1"/>
      <c r="T96" s="1"/>
      <c r="U96" s="1"/>
    </row>
    <row r="97" spans="18:21" x14ac:dyDescent="0.2">
      <c r="R97" s="1"/>
      <c r="S97" s="1"/>
      <c r="T97" s="1"/>
      <c r="U97" s="1"/>
    </row>
    <row r="98" spans="18:21" x14ac:dyDescent="0.2">
      <c r="R98" s="1"/>
      <c r="S98" s="1"/>
      <c r="T98" s="1"/>
      <c r="U98" s="1"/>
    </row>
    <row r="99" spans="18:21" x14ac:dyDescent="0.2">
      <c r="R99" s="1"/>
      <c r="S99" s="1"/>
      <c r="T99" s="1"/>
      <c r="U99" s="1"/>
    </row>
    <row r="100" spans="18:21" x14ac:dyDescent="0.2">
      <c r="R100" s="1"/>
      <c r="S100" s="1"/>
      <c r="T100" s="1"/>
      <c r="U100" s="1"/>
    </row>
    <row r="101" spans="18:21" x14ac:dyDescent="0.2">
      <c r="R101" s="1"/>
      <c r="S101" s="1"/>
      <c r="T101" s="1"/>
      <c r="U101" s="1"/>
    </row>
    <row r="102" spans="18:21" x14ac:dyDescent="0.2">
      <c r="R102" s="1"/>
      <c r="S102" s="1"/>
      <c r="T102" s="1"/>
      <c r="U102" s="1"/>
    </row>
    <row r="103" spans="18:21" x14ac:dyDescent="0.2">
      <c r="R103" s="1"/>
      <c r="S103" s="1"/>
      <c r="T103" s="1"/>
      <c r="U103" s="1"/>
    </row>
    <row r="104" spans="18:21" x14ac:dyDescent="0.2">
      <c r="R104" s="1"/>
      <c r="S104" s="1"/>
      <c r="T104" s="1"/>
      <c r="U104" s="1"/>
    </row>
    <row r="105" spans="18:21" x14ac:dyDescent="0.2">
      <c r="R105" s="1"/>
      <c r="S105" s="1"/>
      <c r="T105" s="1"/>
      <c r="U105" s="1"/>
    </row>
    <row r="106" spans="18:21" x14ac:dyDescent="0.2">
      <c r="R106" s="1"/>
      <c r="S106" s="1"/>
      <c r="T106" s="1"/>
      <c r="U106" s="1"/>
    </row>
    <row r="107" spans="18:21" x14ac:dyDescent="0.2">
      <c r="R107" s="1"/>
      <c r="S107" s="1"/>
      <c r="T107" s="1"/>
      <c r="U107" s="1"/>
    </row>
    <row r="108" spans="18:21" x14ac:dyDescent="0.2">
      <c r="R108" s="1"/>
      <c r="S108" s="1"/>
      <c r="T108" s="1"/>
      <c r="U108" s="1"/>
    </row>
    <row r="109" spans="18:21" x14ac:dyDescent="0.2">
      <c r="R109" s="1"/>
      <c r="S109" s="1"/>
      <c r="T109" s="1"/>
      <c r="U109" s="1"/>
    </row>
    <row r="110" spans="18:21" x14ac:dyDescent="0.2">
      <c r="R110" s="1"/>
      <c r="S110" s="1"/>
      <c r="T110" s="1"/>
      <c r="U110" s="1"/>
    </row>
    <row r="111" spans="18:21" x14ac:dyDescent="0.2">
      <c r="R111" s="1"/>
      <c r="S111" s="1"/>
      <c r="T111" s="1"/>
      <c r="U111" s="1"/>
    </row>
    <row r="112" spans="18:21" x14ac:dyDescent="0.2">
      <c r="R112" s="1"/>
      <c r="S112" s="1"/>
      <c r="T112" s="1"/>
      <c r="U112" s="1"/>
    </row>
    <row r="113" spans="18:21" x14ac:dyDescent="0.2">
      <c r="R113" s="1"/>
      <c r="S113" s="1"/>
      <c r="T113" s="1"/>
      <c r="U113" s="1"/>
    </row>
    <row r="114" spans="18:21" x14ac:dyDescent="0.2">
      <c r="R114" s="1"/>
      <c r="S114" s="1"/>
      <c r="T114" s="1"/>
      <c r="U114" s="1"/>
    </row>
    <row r="115" spans="18:21" x14ac:dyDescent="0.2">
      <c r="R115" s="1"/>
      <c r="S115" s="1"/>
      <c r="T115" s="1"/>
      <c r="U115" s="1"/>
    </row>
    <row r="116" spans="18:21" x14ac:dyDescent="0.2">
      <c r="R116" s="1"/>
      <c r="S116" s="1"/>
      <c r="T116" s="1"/>
      <c r="U116" s="1"/>
    </row>
    <row r="117" spans="18:21" x14ac:dyDescent="0.2">
      <c r="R117" s="1"/>
      <c r="S117" s="1"/>
      <c r="T117" s="1"/>
      <c r="U117" s="1"/>
    </row>
    <row r="118" spans="18:21" x14ac:dyDescent="0.2">
      <c r="R118" s="1"/>
      <c r="S118" s="1"/>
      <c r="T118" s="1"/>
      <c r="U118" s="1"/>
    </row>
    <row r="119" spans="18:21" x14ac:dyDescent="0.2">
      <c r="R119" s="1"/>
      <c r="S119" s="1"/>
      <c r="T119" s="1"/>
      <c r="U119" s="1"/>
    </row>
    <row r="120" spans="18:21" x14ac:dyDescent="0.2">
      <c r="R120" s="1"/>
      <c r="S120" s="1"/>
      <c r="T120" s="1"/>
      <c r="U120" s="1"/>
    </row>
    <row r="121" spans="18:21" x14ac:dyDescent="0.2">
      <c r="R121" s="1"/>
      <c r="S121" s="1"/>
      <c r="T121" s="1"/>
      <c r="U121" s="1"/>
    </row>
    <row r="122" spans="18:21" x14ac:dyDescent="0.2">
      <c r="R122" s="1"/>
      <c r="S122" s="1"/>
      <c r="T122" s="1"/>
      <c r="U122" s="1"/>
    </row>
    <row r="123" spans="18:21" x14ac:dyDescent="0.2">
      <c r="R123" s="1"/>
      <c r="S123" s="1"/>
      <c r="T123" s="1"/>
      <c r="U123" s="1"/>
    </row>
    <row r="124" spans="18:21" x14ac:dyDescent="0.2">
      <c r="R124" s="1"/>
      <c r="S124" s="1"/>
      <c r="T124" s="1"/>
      <c r="U124" s="1"/>
    </row>
  </sheetData>
  <mergeCells count="179">
    <mergeCell ref="B26:I26"/>
    <mergeCell ref="J26:K26"/>
    <mergeCell ref="L26:M26"/>
    <mergeCell ref="N26:O26"/>
    <mergeCell ref="P26:Q26"/>
    <mergeCell ref="R26:S26"/>
    <mergeCell ref="T26:U26"/>
    <mergeCell ref="B27:I27"/>
    <mergeCell ref="T7:U7"/>
    <mergeCell ref="J9:K9"/>
    <mergeCell ref="L8:M8"/>
    <mergeCell ref="N8:O8"/>
    <mergeCell ref="P8:Q8"/>
    <mergeCell ref="R8:S8"/>
    <mergeCell ref="T8:U8"/>
    <mergeCell ref="P9:Q9"/>
    <mergeCell ref="R9:S9"/>
    <mergeCell ref="R7:S7"/>
    <mergeCell ref="R10:S10"/>
    <mergeCell ref="T10:U10"/>
    <mergeCell ref="T9:U9"/>
    <mergeCell ref="B7:I7"/>
    <mergeCell ref="J7:K7"/>
    <mergeCell ref="L7:M7"/>
    <mergeCell ref="L28:M28"/>
    <mergeCell ref="N28:O28"/>
    <mergeCell ref="P28:Q28"/>
    <mergeCell ref="R28:S28"/>
    <mergeCell ref="T28:U28"/>
    <mergeCell ref="T11:U11"/>
    <mergeCell ref="N10:O10"/>
    <mergeCell ref="P10:Q10"/>
    <mergeCell ref="N9:O9"/>
    <mergeCell ref="T12:U12"/>
    <mergeCell ref="L13:M13"/>
    <mergeCell ref="N13:O13"/>
    <mergeCell ref="P13:Q13"/>
    <mergeCell ref="R13:S13"/>
    <mergeCell ref="T13:U13"/>
    <mergeCell ref="R25:S25"/>
    <mergeCell ref="T25:U25"/>
    <mergeCell ref="L14:M14"/>
    <mergeCell ref="N14:O14"/>
    <mergeCell ref="P14:Q14"/>
    <mergeCell ref="R14:S14"/>
    <mergeCell ref="T15:U15"/>
    <mergeCell ref="R17:S17"/>
    <mergeCell ref="T17:U17"/>
    <mergeCell ref="R47:U47"/>
    <mergeCell ref="B11:I11"/>
    <mergeCell ref="J11:K11"/>
    <mergeCell ref="L11:M11"/>
    <mergeCell ref="N11:O11"/>
    <mergeCell ref="P11:Q11"/>
    <mergeCell ref="R11:S11"/>
    <mergeCell ref="B28:I28"/>
    <mergeCell ref="J28:K28"/>
    <mergeCell ref="M40:U44"/>
    <mergeCell ref="J12:K12"/>
    <mergeCell ref="R12:S12"/>
    <mergeCell ref="B12:I12"/>
    <mergeCell ref="L12:M12"/>
    <mergeCell ref="N12:O12"/>
    <mergeCell ref="P12:Q12"/>
    <mergeCell ref="B13:I13"/>
    <mergeCell ref="J13:K13"/>
    <mergeCell ref="B25:I25"/>
    <mergeCell ref="J25:K25"/>
    <mergeCell ref="B14:I14"/>
    <mergeCell ref="J14:K14"/>
    <mergeCell ref="T14:U14"/>
    <mergeCell ref="B15:I15"/>
    <mergeCell ref="N7:O7"/>
    <mergeCell ref="P7:Q7"/>
    <mergeCell ref="B8:I8"/>
    <mergeCell ref="J8:K8"/>
    <mergeCell ref="B10:I10"/>
    <mergeCell ref="J10:K10"/>
    <mergeCell ref="L10:M10"/>
    <mergeCell ref="B9:I9"/>
    <mergeCell ref="L9:M9"/>
    <mergeCell ref="B6:I6"/>
    <mergeCell ref="J6:K6"/>
    <mergeCell ref="L6:M6"/>
    <mergeCell ref="N6:O6"/>
    <mergeCell ref="P6:Q6"/>
    <mergeCell ref="R6:S6"/>
    <mergeCell ref="T6:U6"/>
    <mergeCell ref="B5:I5"/>
    <mergeCell ref="J5:K5"/>
    <mergeCell ref="L5:M5"/>
    <mergeCell ref="N5:O5"/>
    <mergeCell ref="P5:Q5"/>
    <mergeCell ref="R5:S5"/>
    <mergeCell ref="E1:S1"/>
    <mergeCell ref="A3:U3"/>
    <mergeCell ref="B4:I4"/>
    <mergeCell ref="L4:M4"/>
    <mergeCell ref="N4:O4"/>
    <mergeCell ref="P4:Q4"/>
    <mergeCell ref="R4:S4"/>
    <mergeCell ref="T4:U4"/>
    <mergeCell ref="T5:U5"/>
    <mergeCell ref="J4:K4"/>
    <mergeCell ref="B16:I16"/>
    <mergeCell ref="J16:K16"/>
    <mergeCell ref="L16:M16"/>
    <mergeCell ref="N16:O16"/>
    <mergeCell ref="P16:Q16"/>
    <mergeCell ref="R16:S16"/>
    <mergeCell ref="T16:U16"/>
    <mergeCell ref="J15:K15"/>
    <mergeCell ref="L15:M15"/>
    <mergeCell ref="N15:O15"/>
    <mergeCell ref="P15:Q15"/>
    <mergeCell ref="R15:S15"/>
    <mergeCell ref="B18:I18"/>
    <mergeCell ref="J18:K18"/>
    <mergeCell ref="L18:M18"/>
    <mergeCell ref="N18:O18"/>
    <mergeCell ref="P18:Q18"/>
    <mergeCell ref="R18:S18"/>
    <mergeCell ref="T18:U18"/>
    <mergeCell ref="B17:I17"/>
    <mergeCell ref="J17:K17"/>
    <mergeCell ref="L17:M17"/>
    <mergeCell ref="N17:O17"/>
    <mergeCell ref="P17:Q17"/>
    <mergeCell ref="R19:S19"/>
    <mergeCell ref="T19:U19"/>
    <mergeCell ref="B20:I20"/>
    <mergeCell ref="J20:K20"/>
    <mergeCell ref="L20:M20"/>
    <mergeCell ref="N20:O20"/>
    <mergeCell ref="P20:Q20"/>
    <mergeCell ref="R20:S20"/>
    <mergeCell ref="T20:U20"/>
    <mergeCell ref="B19:I19"/>
    <mergeCell ref="J19:K19"/>
    <mergeCell ref="L19:M19"/>
    <mergeCell ref="N19:O19"/>
    <mergeCell ref="P19:Q19"/>
    <mergeCell ref="R21:S21"/>
    <mergeCell ref="T21:U21"/>
    <mergeCell ref="B22:I22"/>
    <mergeCell ref="J22:K22"/>
    <mergeCell ref="L22:M22"/>
    <mergeCell ref="N22:O22"/>
    <mergeCell ref="P22:Q22"/>
    <mergeCell ref="R22:S22"/>
    <mergeCell ref="T22:U22"/>
    <mergeCell ref="B21:I21"/>
    <mergeCell ref="J21:K21"/>
    <mergeCell ref="L21:M21"/>
    <mergeCell ref="N21:O21"/>
    <mergeCell ref="P21:Q21"/>
    <mergeCell ref="R23:S23"/>
    <mergeCell ref="T23:U23"/>
    <mergeCell ref="B24:I24"/>
    <mergeCell ref="J24:K24"/>
    <mergeCell ref="L24:M24"/>
    <mergeCell ref="N24:O24"/>
    <mergeCell ref="P24:Q24"/>
    <mergeCell ref="R24:S24"/>
    <mergeCell ref="T24:U24"/>
    <mergeCell ref="B23:I23"/>
    <mergeCell ref="J23:K23"/>
    <mergeCell ref="L23:M23"/>
    <mergeCell ref="N23:O23"/>
    <mergeCell ref="P23:Q23"/>
    <mergeCell ref="J27:K27"/>
    <mergeCell ref="L27:M27"/>
    <mergeCell ref="N27:O27"/>
    <mergeCell ref="P27:Q27"/>
    <mergeCell ref="R27:S27"/>
    <mergeCell ref="T27:U27"/>
    <mergeCell ref="L25:M25"/>
    <mergeCell ref="N25:O25"/>
    <mergeCell ref="P25:Q2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23"/>
  <sheetViews>
    <sheetView topLeftCell="A20" workbookViewId="0">
      <selection activeCell="B4" sqref="B4:I26"/>
    </sheetView>
  </sheetViews>
  <sheetFormatPr defaultRowHeight="15" x14ac:dyDescent="0.25"/>
  <cols>
    <col min="1" max="1" width="5.85546875" style="65" customWidth="1"/>
    <col min="2" max="2" width="11.42578125" style="65" customWidth="1"/>
    <col min="3" max="5" width="4.7109375" style="65" customWidth="1"/>
    <col min="6" max="6" width="4.85546875" style="65" customWidth="1"/>
    <col min="7" max="8" width="4.7109375" style="65" customWidth="1"/>
    <col min="9" max="9" width="3.140625" style="65" customWidth="1"/>
    <col min="10" max="11" width="4.7109375" style="65" customWidth="1"/>
    <col min="12" max="12" width="5.140625" style="65" customWidth="1"/>
    <col min="13" max="19" width="4.7109375" style="65" customWidth="1"/>
    <col min="20" max="20" width="6.42578125" style="65" customWidth="1"/>
    <col min="21" max="21" width="4.5703125" style="65" customWidth="1"/>
    <col min="22" max="50" width="4.7109375" style="65" customWidth="1"/>
    <col min="51" max="16384" width="9.140625" style="65"/>
  </cols>
  <sheetData>
    <row r="1" spans="1:31" ht="15.75" x14ac:dyDescent="0.25">
      <c r="A1" s="205" t="s">
        <v>39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</row>
    <row r="2" spans="1:31" ht="15.75" x14ac:dyDescent="0.25">
      <c r="A2" s="202" t="s">
        <v>79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4"/>
    </row>
    <row r="3" spans="1:31" customFormat="1" ht="21.95" customHeight="1" x14ac:dyDescent="0.2">
      <c r="A3" s="121" t="s">
        <v>30</v>
      </c>
      <c r="B3" s="177" t="s">
        <v>32</v>
      </c>
      <c r="C3" s="178"/>
      <c r="D3" s="178"/>
      <c r="E3" s="178"/>
      <c r="F3" s="178"/>
      <c r="G3" s="178"/>
      <c r="H3" s="178"/>
      <c r="I3" s="179"/>
      <c r="J3" s="122" t="s">
        <v>27</v>
      </c>
      <c r="K3" s="123"/>
      <c r="L3" s="180" t="s">
        <v>28</v>
      </c>
      <c r="M3" s="181"/>
      <c r="N3" s="151" t="s">
        <v>33</v>
      </c>
      <c r="O3" s="152"/>
      <c r="P3" s="151" t="s">
        <v>34</v>
      </c>
      <c r="Q3" s="152"/>
      <c r="R3" s="180" t="s">
        <v>31</v>
      </c>
      <c r="S3" s="181"/>
      <c r="T3" s="151" t="s">
        <v>29</v>
      </c>
      <c r="U3" s="152"/>
    </row>
    <row r="4" spans="1:31" customFormat="1" ht="21.95" customHeight="1" x14ac:dyDescent="0.2">
      <c r="A4" s="120">
        <v>1</v>
      </c>
      <c r="B4" s="146" t="s">
        <v>49</v>
      </c>
      <c r="C4" s="146"/>
      <c r="D4" s="146"/>
      <c r="E4" s="146"/>
      <c r="F4" s="146"/>
      <c r="G4" s="146"/>
      <c r="H4" s="146"/>
      <c r="I4" s="146"/>
      <c r="J4" s="190">
        <v>0</v>
      </c>
      <c r="K4" s="191"/>
      <c r="L4" s="149">
        <v>0</v>
      </c>
      <c r="M4" s="150"/>
      <c r="N4" s="149">
        <v>0</v>
      </c>
      <c r="O4" s="150"/>
      <c r="P4" s="149">
        <v>0</v>
      </c>
      <c r="Q4" s="150"/>
      <c r="R4" s="190">
        <v>0</v>
      </c>
      <c r="S4" s="191"/>
      <c r="T4" s="144" t="e">
        <f>(J4+0.5*L4+0.3*N4+0.5*P4)/R4*100</f>
        <v>#DIV/0!</v>
      </c>
      <c r="U4" s="145"/>
    </row>
    <row r="5" spans="1:31" customFormat="1" ht="21.95" customHeight="1" x14ac:dyDescent="0.2">
      <c r="A5" s="120">
        <v>2</v>
      </c>
      <c r="B5" s="146" t="s">
        <v>64</v>
      </c>
      <c r="C5" s="146"/>
      <c r="D5" s="146"/>
      <c r="E5" s="146"/>
      <c r="F5" s="146"/>
      <c r="G5" s="146"/>
      <c r="H5" s="146"/>
      <c r="I5" s="146"/>
      <c r="J5" s="190">
        <v>0</v>
      </c>
      <c r="K5" s="191"/>
      <c r="L5" s="149">
        <v>0</v>
      </c>
      <c r="M5" s="150"/>
      <c r="N5" s="149">
        <v>0</v>
      </c>
      <c r="O5" s="150"/>
      <c r="P5" s="149">
        <v>0</v>
      </c>
      <c r="Q5" s="150"/>
      <c r="R5" s="190">
        <v>0</v>
      </c>
      <c r="S5" s="191"/>
      <c r="T5" s="144" t="e">
        <f>(J5+0.5*L5+0.3*N5+0.5*P5)/R5*100</f>
        <v>#DIV/0!</v>
      </c>
      <c r="U5" s="145"/>
    </row>
    <row r="6" spans="1:31" customFormat="1" ht="21.95" customHeight="1" x14ac:dyDescent="0.2">
      <c r="A6" s="120">
        <v>3</v>
      </c>
      <c r="B6" s="146" t="s">
        <v>40</v>
      </c>
      <c r="C6" s="146"/>
      <c r="D6" s="146"/>
      <c r="E6" s="146"/>
      <c r="F6" s="146"/>
      <c r="G6" s="146"/>
      <c r="H6" s="146"/>
      <c r="I6" s="146"/>
      <c r="J6" s="190">
        <v>0</v>
      </c>
      <c r="K6" s="191"/>
      <c r="L6" s="149">
        <v>0</v>
      </c>
      <c r="M6" s="150"/>
      <c r="N6" s="149">
        <v>0</v>
      </c>
      <c r="O6" s="150"/>
      <c r="P6" s="149">
        <v>0</v>
      </c>
      <c r="Q6" s="150"/>
      <c r="R6" s="190">
        <v>0</v>
      </c>
      <c r="S6" s="191"/>
      <c r="T6" s="144" t="e">
        <f>(J6+0.5*L6+0.3*N6+0.5*P6)/R6*100</f>
        <v>#DIV/0!</v>
      </c>
      <c r="U6" s="145"/>
    </row>
    <row r="7" spans="1:31" customFormat="1" ht="21.95" customHeight="1" x14ac:dyDescent="0.2">
      <c r="A7" s="120">
        <v>4</v>
      </c>
      <c r="B7" s="146" t="s">
        <v>50</v>
      </c>
      <c r="C7" s="146"/>
      <c r="D7" s="146"/>
      <c r="E7" s="146"/>
      <c r="F7" s="146"/>
      <c r="G7" s="146"/>
      <c r="H7" s="146"/>
      <c r="I7" s="146"/>
      <c r="J7" s="190">
        <v>0</v>
      </c>
      <c r="K7" s="191"/>
      <c r="L7" s="149">
        <v>0</v>
      </c>
      <c r="M7" s="150"/>
      <c r="N7" s="149">
        <v>0</v>
      </c>
      <c r="O7" s="150"/>
      <c r="P7" s="149">
        <v>0</v>
      </c>
      <c r="Q7" s="150"/>
      <c r="R7" s="190">
        <v>0</v>
      </c>
      <c r="S7" s="191"/>
      <c r="T7" s="144" t="e">
        <f t="shared" ref="T7:T8" si="0">(J7+0.5*L7+0.3*N7+0.5*P7)/R7*100</f>
        <v>#DIV/0!</v>
      </c>
      <c r="U7" s="145"/>
      <c r="AE7" s="131"/>
    </row>
    <row r="8" spans="1:31" customFormat="1" ht="21.95" customHeight="1" x14ac:dyDescent="0.2">
      <c r="A8" s="120">
        <v>5</v>
      </c>
      <c r="B8" s="146" t="s">
        <v>65</v>
      </c>
      <c r="C8" s="146"/>
      <c r="D8" s="146"/>
      <c r="E8" s="146"/>
      <c r="F8" s="146"/>
      <c r="G8" s="146"/>
      <c r="H8" s="146"/>
      <c r="I8" s="146"/>
      <c r="J8" s="190">
        <v>0</v>
      </c>
      <c r="K8" s="191"/>
      <c r="L8" s="149">
        <v>0</v>
      </c>
      <c r="M8" s="150"/>
      <c r="N8" s="149">
        <v>0</v>
      </c>
      <c r="O8" s="150"/>
      <c r="P8" s="149">
        <v>0</v>
      </c>
      <c r="Q8" s="150"/>
      <c r="R8" s="190">
        <v>0</v>
      </c>
      <c r="S8" s="191"/>
      <c r="T8" s="144" t="e">
        <f t="shared" si="0"/>
        <v>#DIV/0!</v>
      </c>
      <c r="U8" s="145"/>
    </row>
    <row r="9" spans="1:31" customFormat="1" ht="21.95" customHeight="1" x14ac:dyDescent="0.2">
      <c r="A9" s="120">
        <v>6</v>
      </c>
      <c r="B9" s="146" t="s">
        <v>66</v>
      </c>
      <c r="C9" s="146"/>
      <c r="D9" s="146"/>
      <c r="E9" s="146"/>
      <c r="F9" s="146"/>
      <c r="G9" s="146"/>
      <c r="H9" s="146"/>
      <c r="I9" s="146"/>
      <c r="J9" s="190">
        <v>0</v>
      </c>
      <c r="K9" s="191"/>
      <c r="L9" s="149">
        <v>0</v>
      </c>
      <c r="M9" s="150"/>
      <c r="N9" s="149">
        <v>0</v>
      </c>
      <c r="O9" s="150"/>
      <c r="P9" s="149">
        <v>0</v>
      </c>
      <c r="Q9" s="150"/>
      <c r="R9" s="190">
        <v>0</v>
      </c>
      <c r="S9" s="191"/>
      <c r="T9" s="144" t="e">
        <f>(J9+0.5*L9+0.3*N9+0.5*P9)/R9*100</f>
        <v>#DIV/0!</v>
      </c>
      <c r="U9" s="145"/>
    </row>
    <row r="10" spans="1:31" customFormat="1" ht="21.95" customHeight="1" x14ac:dyDescent="0.2">
      <c r="A10" s="120">
        <v>7</v>
      </c>
      <c r="B10" s="146" t="s">
        <v>67</v>
      </c>
      <c r="C10" s="146"/>
      <c r="D10" s="146"/>
      <c r="E10" s="146"/>
      <c r="F10" s="146"/>
      <c r="G10" s="146"/>
      <c r="H10" s="146"/>
      <c r="I10" s="146"/>
      <c r="J10" s="190">
        <v>0</v>
      </c>
      <c r="K10" s="191"/>
      <c r="L10" s="149">
        <v>0</v>
      </c>
      <c r="M10" s="150"/>
      <c r="N10" s="149">
        <v>0</v>
      </c>
      <c r="O10" s="150"/>
      <c r="P10" s="149">
        <v>0</v>
      </c>
      <c r="Q10" s="150"/>
      <c r="R10" s="190">
        <v>0</v>
      </c>
      <c r="S10" s="191"/>
      <c r="T10" s="144" t="e">
        <f>(J10+0.5*L10+0.3*N10+0.5*P10)/R10*100</f>
        <v>#DIV/0!</v>
      </c>
      <c r="U10" s="145"/>
    </row>
    <row r="11" spans="1:31" customFormat="1" ht="21.95" customHeight="1" x14ac:dyDescent="0.2">
      <c r="A11" s="120">
        <v>8</v>
      </c>
      <c r="B11" s="146" t="s">
        <v>68</v>
      </c>
      <c r="C11" s="146"/>
      <c r="D11" s="146"/>
      <c r="E11" s="146"/>
      <c r="F11" s="146"/>
      <c r="G11" s="146"/>
      <c r="H11" s="146"/>
      <c r="I11" s="146"/>
      <c r="J11" s="190">
        <v>0</v>
      </c>
      <c r="K11" s="191"/>
      <c r="L11" s="149">
        <v>0</v>
      </c>
      <c r="M11" s="150"/>
      <c r="N11" s="149">
        <v>0</v>
      </c>
      <c r="O11" s="150"/>
      <c r="P11" s="149">
        <v>0</v>
      </c>
      <c r="Q11" s="150"/>
      <c r="R11" s="190">
        <v>0</v>
      </c>
      <c r="S11" s="191"/>
      <c r="T11" s="144" t="e">
        <f>(J11+0.5*L11+0.3*N11+0.5*P11)/R11*100</f>
        <v>#DIV/0!</v>
      </c>
      <c r="U11" s="145"/>
    </row>
    <row r="12" spans="1:31" customFormat="1" ht="21.95" customHeight="1" x14ac:dyDescent="0.2">
      <c r="A12" s="120">
        <v>9</v>
      </c>
      <c r="B12" s="146" t="s">
        <v>51</v>
      </c>
      <c r="C12" s="146"/>
      <c r="D12" s="146"/>
      <c r="E12" s="146"/>
      <c r="F12" s="146"/>
      <c r="G12" s="146"/>
      <c r="H12" s="146"/>
      <c r="I12" s="146"/>
      <c r="J12" s="190">
        <v>0</v>
      </c>
      <c r="K12" s="191"/>
      <c r="L12" s="149">
        <v>0</v>
      </c>
      <c r="M12" s="150"/>
      <c r="N12" s="149">
        <v>0</v>
      </c>
      <c r="O12" s="150"/>
      <c r="P12" s="149">
        <v>0</v>
      </c>
      <c r="Q12" s="150"/>
      <c r="R12" s="190">
        <v>0</v>
      </c>
      <c r="S12" s="191"/>
      <c r="T12" s="144" t="e">
        <f t="shared" ref="T12:T24" si="1">(J12+0.5*L12+0.3*N12+0.5*P12)/R12*100</f>
        <v>#DIV/0!</v>
      </c>
      <c r="U12" s="145"/>
    </row>
    <row r="13" spans="1:31" customFormat="1" ht="21.95" customHeight="1" x14ac:dyDescent="0.2">
      <c r="A13" s="120">
        <v>10</v>
      </c>
      <c r="B13" s="146" t="s">
        <v>52</v>
      </c>
      <c r="C13" s="146"/>
      <c r="D13" s="146"/>
      <c r="E13" s="146"/>
      <c r="F13" s="146"/>
      <c r="G13" s="146"/>
      <c r="H13" s="146"/>
      <c r="I13" s="146"/>
      <c r="J13" s="190">
        <v>0</v>
      </c>
      <c r="K13" s="191"/>
      <c r="L13" s="149">
        <v>0</v>
      </c>
      <c r="M13" s="150"/>
      <c r="N13" s="149">
        <v>0</v>
      </c>
      <c r="O13" s="150"/>
      <c r="P13" s="149">
        <v>0</v>
      </c>
      <c r="Q13" s="150"/>
      <c r="R13" s="190">
        <v>0</v>
      </c>
      <c r="S13" s="191"/>
      <c r="T13" s="144" t="e">
        <f t="shared" ref="T13:T23" si="2">(J13+0.5*L13+0.3*N13+0.5*P13)/R13*100</f>
        <v>#DIV/0!</v>
      </c>
      <c r="U13" s="145"/>
    </row>
    <row r="14" spans="1:31" customFormat="1" ht="21.95" customHeight="1" x14ac:dyDescent="0.2">
      <c r="A14" s="120">
        <v>11</v>
      </c>
      <c r="B14" s="146" t="s">
        <v>53</v>
      </c>
      <c r="C14" s="146"/>
      <c r="D14" s="146"/>
      <c r="E14" s="146"/>
      <c r="F14" s="146"/>
      <c r="G14" s="146"/>
      <c r="H14" s="146"/>
      <c r="I14" s="146"/>
      <c r="J14" s="190">
        <v>0</v>
      </c>
      <c r="K14" s="191"/>
      <c r="L14" s="149">
        <v>0</v>
      </c>
      <c r="M14" s="150"/>
      <c r="N14" s="149">
        <v>0</v>
      </c>
      <c r="O14" s="150"/>
      <c r="P14" s="149">
        <v>0</v>
      </c>
      <c r="Q14" s="150"/>
      <c r="R14" s="190">
        <v>0</v>
      </c>
      <c r="S14" s="191"/>
      <c r="T14" s="144" t="e">
        <f t="shared" si="2"/>
        <v>#DIV/0!</v>
      </c>
      <c r="U14" s="145"/>
    </row>
    <row r="15" spans="1:31" customFormat="1" ht="21.95" customHeight="1" x14ac:dyDescent="0.2">
      <c r="A15" s="120">
        <v>12</v>
      </c>
      <c r="B15" s="146" t="s">
        <v>54</v>
      </c>
      <c r="C15" s="146"/>
      <c r="D15" s="146"/>
      <c r="E15" s="146"/>
      <c r="F15" s="146"/>
      <c r="G15" s="146"/>
      <c r="H15" s="146"/>
      <c r="I15" s="146"/>
      <c r="J15" s="190">
        <v>0</v>
      </c>
      <c r="K15" s="191"/>
      <c r="L15" s="149">
        <v>0</v>
      </c>
      <c r="M15" s="150"/>
      <c r="N15" s="149">
        <v>0</v>
      </c>
      <c r="O15" s="150"/>
      <c r="P15" s="149">
        <v>0</v>
      </c>
      <c r="Q15" s="150"/>
      <c r="R15" s="190">
        <v>0</v>
      </c>
      <c r="S15" s="191"/>
      <c r="T15" s="144" t="e">
        <f t="shared" si="2"/>
        <v>#DIV/0!</v>
      </c>
      <c r="U15" s="145"/>
    </row>
    <row r="16" spans="1:31" customFormat="1" ht="21.95" customHeight="1" x14ac:dyDescent="0.2">
      <c r="A16" s="120">
        <v>13</v>
      </c>
      <c r="B16" s="146" t="s">
        <v>55</v>
      </c>
      <c r="C16" s="146"/>
      <c r="D16" s="146"/>
      <c r="E16" s="146"/>
      <c r="F16" s="146"/>
      <c r="G16" s="146"/>
      <c r="H16" s="146"/>
      <c r="I16" s="146"/>
      <c r="J16" s="190">
        <v>0</v>
      </c>
      <c r="K16" s="191"/>
      <c r="L16" s="149">
        <v>0</v>
      </c>
      <c r="M16" s="150"/>
      <c r="N16" s="149">
        <v>0</v>
      </c>
      <c r="O16" s="150"/>
      <c r="P16" s="149">
        <v>0</v>
      </c>
      <c r="Q16" s="150"/>
      <c r="R16" s="190">
        <v>0</v>
      </c>
      <c r="S16" s="191"/>
      <c r="T16" s="144" t="e">
        <f t="shared" si="2"/>
        <v>#DIV/0!</v>
      </c>
      <c r="U16" s="145"/>
    </row>
    <row r="17" spans="1:21" customFormat="1" ht="21.95" customHeight="1" x14ac:dyDescent="0.2">
      <c r="A17" s="120">
        <v>14</v>
      </c>
      <c r="B17" s="146" t="s">
        <v>56</v>
      </c>
      <c r="C17" s="146"/>
      <c r="D17" s="146"/>
      <c r="E17" s="146"/>
      <c r="F17" s="146"/>
      <c r="G17" s="146"/>
      <c r="H17" s="146"/>
      <c r="I17" s="146"/>
      <c r="J17" s="190">
        <v>0</v>
      </c>
      <c r="K17" s="191"/>
      <c r="L17" s="149">
        <v>0</v>
      </c>
      <c r="M17" s="150"/>
      <c r="N17" s="149">
        <v>0</v>
      </c>
      <c r="O17" s="150"/>
      <c r="P17" s="149">
        <v>0</v>
      </c>
      <c r="Q17" s="150"/>
      <c r="R17" s="190">
        <v>0</v>
      </c>
      <c r="S17" s="191"/>
      <c r="T17" s="144" t="e">
        <f t="shared" si="2"/>
        <v>#DIV/0!</v>
      </c>
      <c r="U17" s="145"/>
    </row>
    <row r="18" spans="1:21" customFormat="1" ht="21.95" customHeight="1" x14ac:dyDescent="0.2">
      <c r="A18" s="120">
        <v>15</v>
      </c>
      <c r="B18" s="146" t="s">
        <v>57</v>
      </c>
      <c r="C18" s="146"/>
      <c r="D18" s="146"/>
      <c r="E18" s="146"/>
      <c r="F18" s="146"/>
      <c r="G18" s="146"/>
      <c r="H18" s="146"/>
      <c r="I18" s="146"/>
      <c r="J18" s="190">
        <v>0</v>
      </c>
      <c r="K18" s="191"/>
      <c r="L18" s="149">
        <v>0</v>
      </c>
      <c r="M18" s="150"/>
      <c r="N18" s="149">
        <v>0</v>
      </c>
      <c r="O18" s="150"/>
      <c r="P18" s="149">
        <v>0</v>
      </c>
      <c r="Q18" s="150"/>
      <c r="R18" s="190">
        <v>0</v>
      </c>
      <c r="S18" s="191"/>
      <c r="T18" s="144" t="e">
        <f t="shared" si="2"/>
        <v>#DIV/0!</v>
      </c>
      <c r="U18" s="145"/>
    </row>
    <row r="19" spans="1:21" customFormat="1" ht="21.95" customHeight="1" x14ac:dyDescent="0.2">
      <c r="A19" s="120">
        <v>16</v>
      </c>
      <c r="B19" s="146" t="s">
        <v>58</v>
      </c>
      <c r="C19" s="146"/>
      <c r="D19" s="146"/>
      <c r="E19" s="146"/>
      <c r="F19" s="146"/>
      <c r="G19" s="146"/>
      <c r="H19" s="146"/>
      <c r="I19" s="146"/>
      <c r="J19" s="190">
        <v>0</v>
      </c>
      <c r="K19" s="191"/>
      <c r="L19" s="149">
        <v>0</v>
      </c>
      <c r="M19" s="150"/>
      <c r="N19" s="149">
        <v>0</v>
      </c>
      <c r="O19" s="150"/>
      <c r="P19" s="149">
        <v>0</v>
      </c>
      <c r="Q19" s="150"/>
      <c r="R19" s="190">
        <v>0</v>
      </c>
      <c r="S19" s="191"/>
      <c r="T19" s="144" t="e">
        <f t="shared" si="2"/>
        <v>#DIV/0!</v>
      </c>
      <c r="U19" s="145"/>
    </row>
    <row r="20" spans="1:21" customFormat="1" ht="21.95" customHeight="1" x14ac:dyDescent="0.2">
      <c r="A20" s="120">
        <v>17</v>
      </c>
      <c r="B20" s="146" t="s">
        <v>59</v>
      </c>
      <c r="C20" s="146"/>
      <c r="D20" s="146"/>
      <c r="E20" s="146"/>
      <c r="F20" s="146"/>
      <c r="G20" s="146"/>
      <c r="H20" s="146"/>
      <c r="I20" s="146"/>
      <c r="J20" s="190">
        <v>0</v>
      </c>
      <c r="K20" s="191"/>
      <c r="L20" s="149">
        <v>0</v>
      </c>
      <c r="M20" s="150"/>
      <c r="N20" s="149">
        <v>0</v>
      </c>
      <c r="O20" s="150"/>
      <c r="P20" s="149">
        <v>0</v>
      </c>
      <c r="Q20" s="150"/>
      <c r="R20" s="190">
        <v>0</v>
      </c>
      <c r="S20" s="191"/>
      <c r="T20" s="144" t="e">
        <f t="shared" si="2"/>
        <v>#DIV/0!</v>
      </c>
      <c r="U20" s="145"/>
    </row>
    <row r="21" spans="1:21" customFormat="1" ht="21.95" customHeight="1" x14ac:dyDescent="0.2">
      <c r="A21" s="120">
        <v>18</v>
      </c>
      <c r="B21" s="146" t="s">
        <v>60</v>
      </c>
      <c r="C21" s="146"/>
      <c r="D21" s="146"/>
      <c r="E21" s="146"/>
      <c r="F21" s="146"/>
      <c r="G21" s="146"/>
      <c r="H21" s="146"/>
      <c r="I21" s="146"/>
      <c r="J21" s="190">
        <v>0</v>
      </c>
      <c r="K21" s="191"/>
      <c r="L21" s="149">
        <v>0</v>
      </c>
      <c r="M21" s="150"/>
      <c r="N21" s="149">
        <v>0</v>
      </c>
      <c r="O21" s="150"/>
      <c r="P21" s="149">
        <v>0</v>
      </c>
      <c r="Q21" s="150"/>
      <c r="R21" s="190">
        <v>0</v>
      </c>
      <c r="S21" s="191"/>
      <c r="T21" s="144" t="e">
        <f t="shared" si="2"/>
        <v>#DIV/0!</v>
      </c>
      <c r="U21" s="145"/>
    </row>
    <row r="22" spans="1:21" customFormat="1" ht="21.95" customHeight="1" x14ac:dyDescent="0.2">
      <c r="A22" s="120">
        <v>19</v>
      </c>
      <c r="B22" s="146" t="s">
        <v>69</v>
      </c>
      <c r="C22" s="146"/>
      <c r="D22" s="146"/>
      <c r="E22" s="146"/>
      <c r="F22" s="146"/>
      <c r="G22" s="146"/>
      <c r="H22" s="146"/>
      <c r="I22" s="146"/>
      <c r="J22" s="190">
        <v>0</v>
      </c>
      <c r="K22" s="191"/>
      <c r="L22" s="149">
        <v>0</v>
      </c>
      <c r="M22" s="150"/>
      <c r="N22" s="149">
        <v>0</v>
      </c>
      <c r="O22" s="150"/>
      <c r="P22" s="149">
        <v>0</v>
      </c>
      <c r="Q22" s="150"/>
      <c r="R22" s="190">
        <v>0</v>
      </c>
      <c r="S22" s="191"/>
      <c r="T22" s="144" t="e">
        <f t="shared" si="2"/>
        <v>#DIV/0!</v>
      </c>
      <c r="U22" s="145"/>
    </row>
    <row r="23" spans="1:21" customFormat="1" ht="21.95" customHeight="1" x14ac:dyDescent="0.2">
      <c r="A23" s="120">
        <v>20</v>
      </c>
      <c r="B23" s="146" t="s">
        <v>61</v>
      </c>
      <c r="C23" s="146"/>
      <c r="D23" s="146"/>
      <c r="E23" s="146"/>
      <c r="F23" s="146"/>
      <c r="G23" s="146"/>
      <c r="H23" s="146"/>
      <c r="I23" s="146"/>
      <c r="J23" s="190">
        <v>0</v>
      </c>
      <c r="K23" s="191"/>
      <c r="L23" s="149">
        <v>0</v>
      </c>
      <c r="M23" s="150"/>
      <c r="N23" s="149">
        <v>0</v>
      </c>
      <c r="O23" s="150"/>
      <c r="P23" s="149">
        <v>0</v>
      </c>
      <c r="Q23" s="150"/>
      <c r="R23" s="190">
        <v>0</v>
      </c>
      <c r="S23" s="191"/>
      <c r="T23" s="144" t="e">
        <f t="shared" si="2"/>
        <v>#DIV/0!</v>
      </c>
      <c r="U23" s="145"/>
    </row>
    <row r="24" spans="1:21" customFormat="1" ht="21.95" customHeight="1" x14ac:dyDescent="0.2">
      <c r="A24" s="120">
        <v>21</v>
      </c>
      <c r="B24" s="146" t="s">
        <v>62</v>
      </c>
      <c r="C24" s="146"/>
      <c r="D24" s="146"/>
      <c r="E24" s="146"/>
      <c r="F24" s="146"/>
      <c r="G24" s="146"/>
      <c r="H24" s="146"/>
      <c r="I24" s="146"/>
      <c r="J24" s="190">
        <v>0</v>
      </c>
      <c r="K24" s="191"/>
      <c r="L24" s="149">
        <v>0</v>
      </c>
      <c r="M24" s="150"/>
      <c r="N24" s="149">
        <v>0</v>
      </c>
      <c r="O24" s="150"/>
      <c r="P24" s="149">
        <v>0</v>
      </c>
      <c r="Q24" s="150"/>
      <c r="R24" s="190">
        <v>0</v>
      </c>
      <c r="S24" s="191"/>
      <c r="T24" s="144" t="e">
        <f t="shared" si="1"/>
        <v>#DIV/0!</v>
      </c>
      <c r="U24" s="145"/>
    </row>
    <row r="25" spans="1:21" customFormat="1" ht="21.95" customHeight="1" x14ac:dyDescent="0.2">
      <c r="A25" s="120">
        <v>22</v>
      </c>
      <c r="B25" s="146" t="s">
        <v>63</v>
      </c>
      <c r="C25" s="146"/>
      <c r="D25" s="146"/>
      <c r="E25" s="146"/>
      <c r="F25" s="146"/>
      <c r="G25" s="146"/>
      <c r="H25" s="146"/>
      <c r="I25" s="146"/>
      <c r="J25" s="190">
        <v>0</v>
      </c>
      <c r="K25" s="191"/>
      <c r="L25" s="149">
        <v>0</v>
      </c>
      <c r="M25" s="150"/>
      <c r="N25" s="149">
        <v>0</v>
      </c>
      <c r="O25" s="150"/>
      <c r="P25" s="149">
        <v>0</v>
      </c>
      <c r="Q25" s="150"/>
      <c r="R25" s="190">
        <v>0</v>
      </c>
      <c r="S25" s="191"/>
      <c r="T25" s="144" t="e">
        <f t="shared" ref="T25:T26" si="3">(J25+0.5*L25+0.3*N25+0.5*P25)/R25*100</f>
        <v>#DIV/0!</v>
      </c>
      <c r="U25" s="145"/>
    </row>
    <row r="26" spans="1:21" customFormat="1" ht="21.95" customHeight="1" x14ac:dyDescent="0.2">
      <c r="A26" s="120">
        <v>23</v>
      </c>
      <c r="B26" s="146" t="s">
        <v>70</v>
      </c>
      <c r="C26" s="146"/>
      <c r="D26" s="146"/>
      <c r="E26" s="146"/>
      <c r="F26" s="146"/>
      <c r="G26" s="146"/>
      <c r="H26" s="146"/>
      <c r="I26" s="146"/>
      <c r="J26" s="190">
        <v>0</v>
      </c>
      <c r="K26" s="191"/>
      <c r="L26" s="149">
        <v>0</v>
      </c>
      <c r="M26" s="150"/>
      <c r="N26" s="149">
        <v>0</v>
      </c>
      <c r="O26" s="150"/>
      <c r="P26" s="149">
        <v>0</v>
      </c>
      <c r="Q26" s="150"/>
      <c r="R26" s="190">
        <v>0</v>
      </c>
      <c r="S26" s="191"/>
      <c r="T26" s="144" t="e">
        <f t="shared" si="3"/>
        <v>#DIV/0!</v>
      </c>
      <c r="U26" s="145"/>
    </row>
    <row r="27" spans="1:21" customFormat="1" ht="21.95" customHeight="1" x14ac:dyDescent="0.2">
      <c r="A27" s="137"/>
      <c r="B27" s="214" t="s">
        <v>44</v>
      </c>
      <c r="C27" s="215"/>
      <c r="D27" s="215"/>
      <c r="E27" s="215"/>
      <c r="F27" s="215"/>
      <c r="G27" s="215"/>
      <c r="H27" s="215"/>
      <c r="I27" s="216"/>
      <c r="J27" s="194">
        <f>SUM(J4:K26)</f>
        <v>0</v>
      </c>
      <c r="K27" s="195"/>
      <c r="L27" s="196">
        <f>SUM(L4:M26)</f>
        <v>0</v>
      </c>
      <c r="M27" s="197"/>
      <c r="N27" s="196">
        <f>SUM(N4:O26)</f>
        <v>0</v>
      </c>
      <c r="O27" s="197"/>
      <c r="P27" s="196">
        <f>SUM(P4:Q26)</f>
        <v>0</v>
      </c>
      <c r="Q27" s="197"/>
      <c r="R27" s="194">
        <f>SUM(R4:S26)</f>
        <v>0</v>
      </c>
      <c r="S27" s="195"/>
      <c r="T27" s="144" t="e">
        <f>(J27+0.5*L27+0.3*N27+0.5*P27)/R27*100</f>
        <v>#DIV/0!</v>
      </c>
      <c r="U27" s="145"/>
    </row>
    <row r="28" spans="1:21" x14ac:dyDescent="0.25">
      <c r="A28" s="89"/>
      <c r="B28" s="88"/>
      <c r="C28" s="88"/>
      <c r="D28" s="88"/>
      <c r="E28" s="88"/>
      <c r="F28" s="113" t="s">
        <v>35</v>
      </c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7"/>
    </row>
    <row r="29" spans="1:21" x14ac:dyDescent="0.25">
      <c r="A29" s="89"/>
      <c r="B29" s="88"/>
      <c r="C29" s="88"/>
      <c r="D29" s="88" t="s">
        <v>16</v>
      </c>
      <c r="E29" s="88" t="s">
        <v>1</v>
      </c>
      <c r="F29" s="88"/>
      <c r="G29" s="88"/>
      <c r="H29" s="88" t="s">
        <v>36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7"/>
    </row>
    <row r="30" spans="1:21" x14ac:dyDescent="0.25">
      <c r="A30" s="89"/>
      <c r="B30" s="88"/>
      <c r="C30" s="88"/>
      <c r="D30" s="88"/>
      <c r="E30" s="88"/>
      <c r="F30" s="113" t="s">
        <v>37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7"/>
    </row>
    <row r="31" spans="1:21" x14ac:dyDescent="0.25">
      <c r="A31" s="89"/>
      <c r="B31" s="88" t="s">
        <v>17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7"/>
    </row>
    <row r="32" spans="1:21" x14ac:dyDescent="0.25">
      <c r="A32" s="89"/>
      <c r="B32" s="88"/>
      <c r="C32" s="88" t="s">
        <v>18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7"/>
    </row>
    <row r="33" spans="1:21" x14ac:dyDescent="0.25">
      <c r="A33" s="89"/>
      <c r="B33" s="88"/>
      <c r="C33" s="88" t="s">
        <v>19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112"/>
      <c r="U33" s="87"/>
    </row>
    <row r="34" spans="1:21" x14ac:dyDescent="0.25">
      <c r="A34" s="89"/>
      <c r="B34" s="88"/>
      <c r="C34" s="88" t="s">
        <v>38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7"/>
    </row>
    <row r="35" spans="1:21" x14ac:dyDescent="0.25">
      <c r="A35" s="89"/>
      <c r="B35" s="88"/>
      <c r="C35" s="88" t="s">
        <v>42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7"/>
    </row>
    <row r="36" spans="1:21" x14ac:dyDescent="0.25">
      <c r="A36" s="80"/>
      <c r="B36" s="79"/>
      <c r="C36" s="79" t="s">
        <v>20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8"/>
    </row>
    <row r="37" spans="1:21" ht="15.75" x14ac:dyDescent="0.3">
      <c r="A37" s="111" t="s">
        <v>21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09"/>
    </row>
    <row r="38" spans="1:21" ht="15.75" x14ac:dyDescent="0.3">
      <c r="A38" s="108" t="s">
        <v>22</v>
      </c>
      <c r="B38" s="104"/>
      <c r="C38" s="108" t="s">
        <v>23</v>
      </c>
      <c r="D38" s="105"/>
      <c r="E38" s="105"/>
      <c r="F38" s="104"/>
      <c r="G38" s="107" t="s">
        <v>24</v>
      </c>
      <c r="H38" s="106"/>
      <c r="I38" s="105"/>
      <c r="J38" s="105"/>
      <c r="K38" s="105"/>
      <c r="L38" s="104"/>
      <c r="M38" s="107" t="s">
        <v>25</v>
      </c>
      <c r="N38" s="105"/>
      <c r="O38" s="105"/>
      <c r="P38" s="105"/>
      <c r="Q38" s="105"/>
      <c r="R38" s="106"/>
      <c r="S38" s="105"/>
      <c r="T38" s="105"/>
      <c r="U38" s="104"/>
    </row>
    <row r="39" spans="1:21" x14ac:dyDescent="0.25">
      <c r="A39" s="91" t="s">
        <v>2</v>
      </c>
      <c r="B39" s="90"/>
      <c r="C39" s="89" t="s">
        <v>3</v>
      </c>
      <c r="D39" s="88"/>
      <c r="E39" s="88"/>
      <c r="F39" s="87"/>
      <c r="G39" s="103" t="s">
        <v>4</v>
      </c>
      <c r="H39" s="102"/>
      <c r="I39" s="101"/>
      <c r="J39" s="101"/>
      <c r="K39" s="101"/>
      <c r="L39" s="100"/>
      <c r="M39" s="208"/>
      <c r="N39" s="209"/>
      <c r="O39" s="209"/>
      <c r="P39" s="209"/>
      <c r="Q39" s="209"/>
      <c r="R39" s="209"/>
      <c r="S39" s="209"/>
      <c r="T39" s="209"/>
      <c r="U39" s="210"/>
    </row>
    <row r="40" spans="1:21" x14ac:dyDescent="0.25">
      <c r="A40" s="91" t="s">
        <v>5</v>
      </c>
      <c r="B40" s="90"/>
      <c r="C40" s="89" t="s">
        <v>26</v>
      </c>
      <c r="D40" s="88"/>
      <c r="E40" s="88"/>
      <c r="F40" s="87"/>
      <c r="G40" s="99" t="s">
        <v>6</v>
      </c>
      <c r="H40" s="98"/>
      <c r="I40" s="97"/>
      <c r="J40" s="97"/>
      <c r="K40" s="97"/>
      <c r="L40" s="96"/>
      <c r="M40" s="208"/>
      <c r="N40" s="209"/>
      <c r="O40" s="209"/>
      <c r="P40" s="209"/>
      <c r="Q40" s="209"/>
      <c r="R40" s="209"/>
      <c r="S40" s="209"/>
      <c r="T40" s="209"/>
      <c r="U40" s="210"/>
    </row>
    <row r="41" spans="1:21" x14ac:dyDescent="0.25">
      <c r="A41" s="91" t="s">
        <v>7</v>
      </c>
      <c r="B41" s="90"/>
      <c r="C41" s="89" t="s">
        <v>8</v>
      </c>
      <c r="D41" s="88"/>
      <c r="E41" s="88"/>
      <c r="F41" s="87"/>
      <c r="G41" s="95" t="s">
        <v>9</v>
      </c>
      <c r="H41" s="94"/>
      <c r="I41" s="93"/>
      <c r="J41" s="93"/>
      <c r="K41" s="93"/>
      <c r="L41" s="92"/>
      <c r="M41" s="208"/>
      <c r="N41" s="209"/>
      <c r="O41" s="209"/>
      <c r="P41" s="209"/>
      <c r="Q41" s="209"/>
      <c r="R41" s="209"/>
      <c r="S41" s="209"/>
      <c r="T41" s="209"/>
      <c r="U41" s="210"/>
    </row>
    <row r="42" spans="1:21" x14ac:dyDescent="0.25">
      <c r="A42" s="91" t="s">
        <v>10</v>
      </c>
      <c r="B42" s="90"/>
      <c r="C42" s="89" t="s">
        <v>11</v>
      </c>
      <c r="D42" s="88"/>
      <c r="E42" s="88"/>
      <c r="F42" s="87"/>
      <c r="G42" s="86" t="s">
        <v>12</v>
      </c>
      <c r="H42" s="85"/>
      <c r="I42" s="84"/>
      <c r="J42" s="84"/>
      <c r="K42" s="84"/>
      <c r="L42" s="83"/>
      <c r="M42" s="208"/>
      <c r="N42" s="209"/>
      <c r="O42" s="209"/>
      <c r="P42" s="209"/>
      <c r="Q42" s="209"/>
      <c r="R42" s="209"/>
      <c r="S42" s="209"/>
      <c r="T42" s="209"/>
      <c r="U42" s="210"/>
    </row>
    <row r="43" spans="1:21" x14ac:dyDescent="0.25">
      <c r="A43" s="82" t="s">
        <v>13</v>
      </c>
      <c r="B43" s="81"/>
      <c r="C43" s="80" t="s">
        <v>14</v>
      </c>
      <c r="D43" s="79"/>
      <c r="E43" s="79"/>
      <c r="F43" s="78"/>
      <c r="G43" s="77" t="s">
        <v>15</v>
      </c>
      <c r="H43" s="76"/>
      <c r="I43" s="75"/>
      <c r="J43" s="75"/>
      <c r="K43" s="75"/>
      <c r="L43" s="74"/>
      <c r="M43" s="211"/>
      <c r="N43" s="212"/>
      <c r="O43" s="212"/>
      <c r="P43" s="212"/>
      <c r="Q43" s="212"/>
      <c r="R43" s="212"/>
      <c r="S43" s="212"/>
      <c r="T43" s="212"/>
      <c r="U43" s="213"/>
    </row>
    <row r="44" spans="1:21" ht="15" customHeight="1" x14ac:dyDescent="0.3">
      <c r="A44" s="7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1"/>
    </row>
    <row r="45" spans="1:21" ht="15" customHeight="1" x14ac:dyDescent="0.3">
      <c r="A45" s="70" t="s">
        <v>41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69"/>
    </row>
    <row r="46" spans="1:21" ht="15" customHeight="1" x14ac:dyDescent="0.3">
      <c r="A46" s="6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206" t="s">
        <v>45</v>
      </c>
      <c r="S46" s="206"/>
      <c r="T46" s="206"/>
      <c r="U46" s="207"/>
    </row>
    <row r="47" spans="1:21" x14ac:dyDescent="0.25">
      <c r="R47" s="66"/>
      <c r="S47" s="66"/>
      <c r="T47" s="66"/>
      <c r="U47" s="66"/>
    </row>
    <row r="48" spans="1:21" x14ac:dyDescent="0.25">
      <c r="R48" s="66"/>
      <c r="S48" s="66"/>
      <c r="T48" s="66"/>
      <c r="U48" s="66"/>
    </row>
    <row r="49" spans="18:21" x14ac:dyDescent="0.25">
      <c r="R49" s="66"/>
      <c r="S49" s="66"/>
      <c r="T49" s="66"/>
      <c r="U49" s="66"/>
    </row>
    <row r="50" spans="18:21" x14ac:dyDescent="0.25">
      <c r="R50" s="66"/>
      <c r="S50" s="66"/>
      <c r="T50" s="66"/>
      <c r="U50" s="66"/>
    </row>
    <row r="51" spans="18:21" x14ac:dyDescent="0.25">
      <c r="R51" s="66"/>
      <c r="S51" s="66"/>
      <c r="T51" s="66"/>
      <c r="U51" s="66"/>
    </row>
    <row r="52" spans="18:21" x14ac:dyDescent="0.25">
      <c r="R52" s="66"/>
      <c r="S52" s="66"/>
      <c r="T52" s="66"/>
      <c r="U52" s="66"/>
    </row>
    <row r="53" spans="18:21" x14ac:dyDescent="0.25">
      <c r="R53" s="66"/>
      <c r="S53" s="66"/>
      <c r="T53" s="66"/>
      <c r="U53" s="66"/>
    </row>
    <row r="54" spans="18:21" x14ac:dyDescent="0.25">
      <c r="R54" s="66"/>
      <c r="S54" s="66"/>
      <c r="T54" s="66"/>
      <c r="U54" s="66"/>
    </row>
    <row r="55" spans="18:21" x14ac:dyDescent="0.25">
      <c r="R55" s="66"/>
      <c r="S55" s="66"/>
      <c r="T55" s="66"/>
      <c r="U55" s="66"/>
    </row>
    <row r="56" spans="18:21" x14ac:dyDescent="0.25">
      <c r="R56" s="66"/>
      <c r="S56" s="66"/>
      <c r="T56" s="66"/>
      <c r="U56" s="66"/>
    </row>
    <row r="57" spans="18:21" x14ac:dyDescent="0.25">
      <c r="R57" s="66"/>
      <c r="S57" s="66"/>
      <c r="T57" s="66"/>
      <c r="U57" s="66"/>
    </row>
    <row r="58" spans="18:21" x14ac:dyDescent="0.25">
      <c r="R58" s="66"/>
      <c r="S58" s="66"/>
      <c r="T58" s="66"/>
      <c r="U58" s="66"/>
    </row>
    <row r="59" spans="18:21" x14ac:dyDescent="0.25">
      <c r="R59" s="66"/>
      <c r="S59" s="66"/>
      <c r="T59" s="66"/>
      <c r="U59" s="66"/>
    </row>
    <row r="60" spans="18:21" ht="15" customHeight="1" x14ac:dyDescent="0.25">
      <c r="R60" s="66"/>
      <c r="S60" s="66"/>
      <c r="T60" s="66"/>
      <c r="U60" s="66"/>
    </row>
    <row r="61" spans="18:21" ht="15" customHeight="1" x14ac:dyDescent="0.25">
      <c r="R61" s="66"/>
      <c r="S61" s="66"/>
      <c r="T61" s="66"/>
      <c r="U61" s="66"/>
    </row>
    <row r="62" spans="18:21" ht="15" customHeight="1" x14ac:dyDescent="0.25">
      <c r="R62" s="66"/>
      <c r="S62" s="66"/>
      <c r="T62" s="66"/>
      <c r="U62" s="66"/>
    </row>
    <row r="63" spans="18:21" x14ac:dyDescent="0.25">
      <c r="R63" s="66"/>
      <c r="S63" s="66"/>
      <c r="T63" s="66"/>
      <c r="U63" s="66"/>
    </row>
    <row r="64" spans="18:21" x14ac:dyDescent="0.25">
      <c r="R64" s="66"/>
      <c r="S64" s="66"/>
      <c r="T64" s="66"/>
      <c r="U64" s="66"/>
    </row>
    <row r="65" spans="18:21" x14ac:dyDescent="0.25">
      <c r="R65" s="66"/>
      <c r="S65" s="66"/>
      <c r="T65" s="66"/>
      <c r="U65" s="66"/>
    </row>
    <row r="66" spans="18:21" x14ac:dyDescent="0.25">
      <c r="R66" s="66"/>
      <c r="S66" s="66"/>
      <c r="T66" s="66"/>
      <c r="U66" s="66"/>
    </row>
    <row r="67" spans="18:21" x14ac:dyDescent="0.25">
      <c r="R67" s="66"/>
      <c r="S67" s="66"/>
      <c r="T67" s="66"/>
      <c r="U67" s="66"/>
    </row>
    <row r="68" spans="18:21" x14ac:dyDescent="0.25">
      <c r="R68" s="66"/>
      <c r="S68" s="66"/>
      <c r="T68" s="66"/>
      <c r="U68" s="66"/>
    </row>
    <row r="69" spans="18:21" x14ac:dyDescent="0.25">
      <c r="R69" s="66"/>
      <c r="S69" s="66"/>
      <c r="T69" s="66"/>
      <c r="U69" s="66"/>
    </row>
    <row r="70" spans="18:21" x14ac:dyDescent="0.25">
      <c r="R70" s="66"/>
      <c r="S70" s="66"/>
      <c r="T70" s="66"/>
      <c r="U70" s="66"/>
    </row>
    <row r="71" spans="18:21" x14ac:dyDescent="0.25">
      <c r="R71" s="66"/>
      <c r="S71" s="66"/>
      <c r="T71" s="66"/>
      <c r="U71" s="66"/>
    </row>
    <row r="72" spans="18:21" x14ac:dyDescent="0.25">
      <c r="R72" s="66"/>
      <c r="S72" s="66"/>
      <c r="T72" s="66"/>
      <c r="U72" s="66"/>
    </row>
    <row r="73" spans="18:21" x14ac:dyDescent="0.25">
      <c r="R73" s="66"/>
      <c r="S73" s="66"/>
      <c r="T73" s="66"/>
      <c r="U73" s="66"/>
    </row>
    <row r="74" spans="18:21" x14ac:dyDescent="0.25">
      <c r="R74" s="66"/>
      <c r="S74" s="66"/>
      <c r="T74" s="66"/>
      <c r="U74" s="66"/>
    </row>
    <row r="75" spans="18:21" x14ac:dyDescent="0.25">
      <c r="R75" s="66"/>
      <c r="S75" s="66"/>
      <c r="T75" s="66"/>
      <c r="U75" s="66"/>
    </row>
    <row r="76" spans="18:21" x14ac:dyDescent="0.25">
      <c r="R76" s="66"/>
      <c r="S76" s="66"/>
      <c r="T76" s="66"/>
      <c r="U76" s="66"/>
    </row>
    <row r="77" spans="18:21" x14ac:dyDescent="0.25">
      <c r="R77" s="66"/>
      <c r="S77" s="66"/>
      <c r="T77" s="66"/>
      <c r="U77" s="66"/>
    </row>
    <row r="78" spans="18:21" x14ac:dyDescent="0.25">
      <c r="R78" s="66"/>
      <c r="S78" s="66"/>
      <c r="T78" s="66"/>
      <c r="U78" s="66"/>
    </row>
    <row r="79" spans="18:21" x14ac:dyDescent="0.25">
      <c r="R79" s="66"/>
      <c r="S79" s="66"/>
      <c r="T79" s="66"/>
      <c r="U79" s="66"/>
    </row>
    <row r="80" spans="18:21" x14ac:dyDescent="0.25">
      <c r="R80" s="66"/>
      <c r="S80" s="66"/>
      <c r="T80" s="66"/>
      <c r="U80" s="66"/>
    </row>
    <row r="81" spans="18:21" x14ac:dyDescent="0.25">
      <c r="R81" s="66"/>
      <c r="S81" s="66"/>
      <c r="T81" s="66"/>
      <c r="U81" s="66"/>
    </row>
    <row r="82" spans="18:21" x14ac:dyDescent="0.25">
      <c r="R82" s="66"/>
      <c r="S82" s="66"/>
      <c r="T82" s="66"/>
      <c r="U82" s="66"/>
    </row>
    <row r="83" spans="18:21" x14ac:dyDescent="0.25">
      <c r="R83" s="66"/>
      <c r="S83" s="66"/>
      <c r="T83" s="66"/>
      <c r="U83" s="66"/>
    </row>
    <row r="84" spans="18:21" x14ac:dyDescent="0.25">
      <c r="R84" s="66"/>
      <c r="S84" s="66"/>
      <c r="T84" s="66"/>
      <c r="U84" s="66"/>
    </row>
    <row r="85" spans="18:21" x14ac:dyDescent="0.25">
      <c r="R85" s="66"/>
      <c r="S85" s="66"/>
      <c r="T85" s="66"/>
      <c r="U85" s="66"/>
    </row>
    <row r="86" spans="18:21" x14ac:dyDescent="0.25">
      <c r="R86" s="66"/>
      <c r="S86" s="66"/>
      <c r="T86" s="66"/>
      <c r="U86" s="66"/>
    </row>
    <row r="87" spans="18:21" x14ac:dyDescent="0.25">
      <c r="R87" s="66"/>
      <c r="S87" s="66"/>
      <c r="T87" s="66"/>
      <c r="U87" s="66"/>
    </row>
    <row r="88" spans="18:21" x14ac:dyDescent="0.25">
      <c r="R88" s="66"/>
      <c r="S88" s="66"/>
      <c r="T88" s="66"/>
      <c r="U88" s="66"/>
    </row>
    <row r="89" spans="18:21" x14ac:dyDescent="0.25">
      <c r="R89" s="66"/>
      <c r="S89" s="66"/>
      <c r="T89" s="66"/>
      <c r="U89" s="66"/>
    </row>
    <row r="90" spans="18:21" x14ac:dyDescent="0.25">
      <c r="R90" s="66"/>
      <c r="S90" s="66"/>
      <c r="T90" s="66"/>
      <c r="U90" s="66"/>
    </row>
    <row r="91" spans="18:21" x14ac:dyDescent="0.25">
      <c r="R91" s="66"/>
      <c r="S91" s="66"/>
      <c r="T91" s="66"/>
      <c r="U91" s="66"/>
    </row>
    <row r="92" spans="18:21" x14ac:dyDescent="0.25">
      <c r="R92" s="66"/>
      <c r="S92" s="66"/>
      <c r="T92" s="66"/>
      <c r="U92" s="66"/>
    </row>
    <row r="93" spans="18:21" x14ac:dyDescent="0.25">
      <c r="R93" s="66"/>
      <c r="S93" s="66"/>
      <c r="T93" s="66"/>
      <c r="U93" s="66"/>
    </row>
    <row r="94" spans="18:21" x14ac:dyDescent="0.25">
      <c r="R94" s="66"/>
      <c r="S94" s="66"/>
      <c r="T94" s="66"/>
      <c r="U94" s="66"/>
    </row>
    <row r="95" spans="18:21" x14ac:dyDescent="0.25">
      <c r="R95" s="66"/>
      <c r="S95" s="66"/>
      <c r="T95" s="66"/>
      <c r="U95" s="66"/>
    </row>
    <row r="96" spans="18:21" x14ac:dyDescent="0.25">
      <c r="R96" s="66"/>
      <c r="S96" s="66"/>
      <c r="T96" s="66"/>
      <c r="U96" s="66"/>
    </row>
    <row r="97" spans="18:21" x14ac:dyDescent="0.25">
      <c r="R97" s="66"/>
      <c r="S97" s="66"/>
      <c r="T97" s="66"/>
      <c r="U97" s="66"/>
    </row>
    <row r="98" spans="18:21" x14ac:dyDescent="0.25">
      <c r="R98" s="66"/>
      <c r="S98" s="66"/>
      <c r="T98" s="66"/>
      <c r="U98" s="66"/>
    </row>
    <row r="99" spans="18:21" x14ac:dyDescent="0.25">
      <c r="R99" s="66"/>
      <c r="S99" s="66"/>
      <c r="T99" s="66"/>
      <c r="U99" s="66"/>
    </row>
    <row r="100" spans="18:21" x14ac:dyDescent="0.25">
      <c r="R100" s="66"/>
      <c r="S100" s="66"/>
      <c r="T100" s="66"/>
      <c r="U100" s="66"/>
    </row>
    <row r="101" spans="18:21" x14ac:dyDescent="0.25">
      <c r="R101" s="66"/>
      <c r="S101" s="66"/>
      <c r="T101" s="66"/>
      <c r="U101" s="66"/>
    </row>
    <row r="102" spans="18:21" x14ac:dyDescent="0.25">
      <c r="R102" s="66"/>
      <c r="S102" s="66"/>
      <c r="T102" s="66"/>
      <c r="U102" s="66"/>
    </row>
    <row r="103" spans="18:21" x14ac:dyDescent="0.25">
      <c r="R103" s="66"/>
      <c r="S103" s="66"/>
      <c r="T103" s="66"/>
      <c r="U103" s="66"/>
    </row>
    <row r="104" spans="18:21" x14ac:dyDescent="0.25">
      <c r="R104" s="66"/>
      <c r="S104" s="66"/>
      <c r="T104" s="66"/>
      <c r="U104" s="66"/>
    </row>
    <row r="105" spans="18:21" x14ac:dyDescent="0.25">
      <c r="R105" s="66"/>
      <c r="S105" s="66"/>
      <c r="T105" s="66"/>
      <c r="U105" s="66"/>
    </row>
    <row r="106" spans="18:21" x14ac:dyDescent="0.25">
      <c r="R106" s="66"/>
      <c r="S106" s="66"/>
      <c r="T106" s="66"/>
      <c r="U106" s="66"/>
    </row>
    <row r="107" spans="18:21" x14ac:dyDescent="0.25">
      <c r="R107" s="66"/>
      <c r="S107" s="66"/>
      <c r="T107" s="66"/>
      <c r="U107" s="66"/>
    </row>
    <row r="108" spans="18:21" x14ac:dyDescent="0.25">
      <c r="R108" s="66"/>
      <c r="S108" s="66"/>
      <c r="T108" s="66"/>
      <c r="U108" s="66"/>
    </row>
    <row r="109" spans="18:21" x14ac:dyDescent="0.25">
      <c r="R109" s="66"/>
      <c r="S109" s="66"/>
      <c r="T109" s="66"/>
      <c r="U109" s="66"/>
    </row>
    <row r="110" spans="18:21" x14ac:dyDescent="0.25">
      <c r="R110" s="66"/>
      <c r="S110" s="66"/>
      <c r="T110" s="66"/>
      <c r="U110" s="66"/>
    </row>
    <row r="111" spans="18:21" x14ac:dyDescent="0.25">
      <c r="R111" s="66"/>
      <c r="S111" s="66"/>
      <c r="T111" s="66"/>
      <c r="U111" s="66"/>
    </row>
    <row r="112" spans="18:21" x14ac:dyDescent="0.25">
      <c r="R112" s="66"/>
      <c r="S112" s="66"/>
      <c r="T112" s="66"/>
      <c r="U112" s="66"/>
    </row>
    <row r="113" spans="18:21" x14ac:dyDescent="0.25">
      <c r="R113" s="66"/>
      <c r="S113" s="66"/>
      <c r="T113" s="66"/>
      <c r="U113" s="66"/>
    </row>
    <row r="114" spans="18:21" x14ac:dyDescent="0.25">
      <c r="R114" s="66"/>
      <c r="S114" s="66"/>
      <c r="T114" s="66"/>
      <c r="U114" s="66"/>
    </row>
    <row r="115" spans="18:21" x14ac:dyDescent="0.25">
      <c r="R115" s="66"/>
      <c r="S115" s="66"/>
      <c r="T115" s="66"/>
      <c r="U115" s="66"/>
    </row>
    <row r="116" spans="18:21" x14ac:dyDescent="0.25">
      <c r="R116" s="66"/>
      <c r="S116" s="66"/>
      <c r="T116" s="66"/>
      <c r="U116" s="66"/>
    </row>
    <row r="117" spans="18:21" x14ac:dyDescent="0.25">
      <c r="R117" s="66"/>
      <c r="S117" s="66"/>
      <c r="T117" s="66"/>
      <c r="U117" s="66"/>
    </row>
    <row r="118" spans="18:21" x14ac:dyDescent="0.25">
      <c r="R118" s="66"/>
      <c r="S118" s="66"/>
      <c r="T118" s="66"/>
      <c r="U118" s="66"/>
    </row>
    <row r="119" spans="18:21" x14ac:dyDescent="0.25">
      <c r="R119" s="66"/>
      <c r="S119" s="66"/>
      <c r="T119" s="66"/>
      <c r="U119" s="66"/>
    </row>
    <row r="120" spans="18:21" x14ac:dyDescent="0.25">
      <c r="R120" s="66"/>
      <c r="S120" s="66"/>
      <c r="T120" s="66"/>
      <c r="U120" s="66"/>
    </row>
    <row r="121" spans="18:21" x14ac:dyDescent="0.25">
      <c r="R121" s="66"/>
      <c r="S121" s="66"/>
      <c r="T121" s="66"/>
      <c r="U121" s="66"/>
    </row>
    <row r="122" spans="18:21" x14ac:dyDescent="0.25">
      <c r="R122" s="66"/>
      <c r="S122" s="66"/>
      <c r="T122" s="66"/>
      <c r="U122" s="66"/>
    </row>
    <row r="123" spans="18:21" x14ac:dyDescent="0.25">
      <c r="R123" s="66"/>
      <c r="S123" s="66"/>
      <c r="T123" s="66"/>
      <c r="U123" s="66"/>
    </row>
  </sheetData>
  <mergeCells count="178">
    <mergeCell ref="B26:I26"/>
    <mergeCell ref="N11:O11"/>
    <mergeCell ref="P11:Q11"/>
    <mergeCell ref="B12:I12"/>
    <mergeCell ref="J12:K12"/>
    <mergeCell ref="R12:S12"/>
    <mergeCell ref="T12:U12"/>
    <mergeCell ref="B24:I24"/>
    <mergeCell ref="J24:K24"/>
    <mergeCell ref="R24:S24"/>
    <mergeCell ref="T24:U24"/>
    <mergeCell ref="L12:M12"/>
    <mergeCell ref="N12:O12"/>
    <mergeCell ref="P12:Q12"/>
    <mergeCell ref="B13:I13"/>
    <mergeCell ref="J13:K13"/>
    <mergeCell ref="L13:M13"/>
    <mergeCell ref="P13:Q13"/>
    <mergeCell ref="B15:I15"/>
    <mergeCell ref="J15:K15"/>
    <mergeCell ref="B14:I14"/>
    <mergeCell ref="J14:K14"/>
    <mergeCell ref="B17:I17"/>
    <mergeCell ref="J17:K17"/>
    <mergeCell ref="B27:I27"/>
    <mergeCell ref="J27:K27"/>
    <mergeCell ref="L27:M27"/>
    <mergeCell ref="N27:O27"/>
    <mergeCell ref="P27:Q27"/>
    <mergeCell ref="N20:O20"/>
    <mergeCell ref="P20:Q20"/>
    <mergeCell ref="B16:I16"/>
    <mergeCell ref="J16:K16"/>
    <mergeCell ref="L16:M16"/>
    <mergeCell ref="N16:O16"/>
    <mergeCell ref="P16:Q16"/>
    <mergeCell ref="B19:I19"/>
    <mergeCell ref="J19:K19"/>
    <mergeCell ref="L19:M19"/>
    <mergeCell ref="N19:O19"/>
    <mergeCell ref="B25:I25"/>
    <mergeCell ref="N17:O17"/>
    <mergeCell ref="P17:Q17"/>
    <mergeCell ref="B23:I23"/>
    <mergeCell ref="J23:K23"/>
    <mergeCell ref="L23:M23"/>
    <mergeCell ref="N23:O23"/>
    <mergeCell ref="P23:Q23"/>
    <mergeCell ref="R27:S27"/>
    <mergeCell ref="T3:U3"/>
    <mergeCell ref="T7:U7"/>
    <mergeCell ref="T8:U8"/>
    <mergeCell ref="T27:U27"/>
    <mergeCell ref="R11:S11"/>
    <mergeCell ref="T11:U11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5:S25"/>
    <mergeCell ref="T25:U25"/>
    <mergeCell ref="T22:U22"/>
    <mergeCell ref="T23:U23"/>
    <mergeCell ref="R22:S22"/>
    <mergeCell ref="R23:S23"/>
    <mergeCell ref="T21:U21"/>
    <mergeCell ref="J11:K11"/>
    <mergeCell ref="B11:I11"/>
    <mergeCell ref="L11:M11"/>
    <mergeCell ref="N10:O10"/>
    <mergeCell ref="P10:Q10"/>
    <mergeCell ref="B7:I7"/>
    <mergeCell ref="J7:K7"/>
    <mergeCell ref="L7:M7"/>
    <mergeCell ref="N7:O7"/>
    <mergeCell ref="P7:Q7"/>
    <mergeCell ref="B8:I8"/>
    <mergeCell ref="J8:K8"/>
    <mergeCell ref="L8:M8"/>
    <mergeCell ref="N8:O8"/>
    <mergeCell ref="P8:Q8"/>
    <mergeCell ref="B9:I9"/>
    <mergeCell ref="J9:K9"/>
    <mergeCell ref="L9:M9"/>
    <mergeCell ref="N9:O9"/>
    <mergeCell ref="P9:Q9"/>
    <mergeCell ref="B10:I10"/>
    <mergeCell ref="J10:K10"/>
    <mergeCell ref="A1:U1"/>
    <mergeCell ref="R46:U46"/>
    <mergeCell ref="M39:U43"/>
    <mergeCell ref="T10:U10"/>
    <mergeCell ref="R3:S3"/>
    <mergeCell ref="T6:U6"/>
    <mergeCell ref="R9:S9"/>
    <mergeCell ref="T9:U9"/>
    <mergeCell ref="T4:U4"/>
    <mergeCell ref="T5:U5"/>
    <mergeCell ref="R10:S10"/>
    <mergeCell ref="L6:M6"/>
    <mergeCell ref="N6:O6"/>
    <mergeCell ref="P6:Q6"/>
    <mergeCell ref="R6:S6"/>
    <mergeCell ref="R7:S7"/>
    <mergeCell ref="R8:S8"/>
    <mergeCell ref="L10:M10"/>
    <mergeCell ref="L15:M15"/>
    <mergeCell ref="N15:O15"/>
    <mergeCell ref="P15:Q15"/>
    <mergeCell ref="L14:M14"/>
    <mergeCell ref="N14:O14"/>
    <mergeCell ref="P14:Q14"/>
    <mergeCell ref="A2:U2"/>
    <mergeCell ref="B3:I3"/>
    <mergeCell ref="L3:M3"/>
    <mergeCell ref="N3:O3"/>
    <mergeCell ref="P3:Q3"/>
    <mergeCell ref="B6:I6"/>
    <mergeCell ref="L4:M4"/>
    <mergeCell ref="N4:O4"/>
    <mergeCell ref="P4:Q4"/>
    <mergeCell ref="R4:S4"/>
    <mergeCell ref="B5:I5"/>
    <mergeCell ref="J5:K5"/>
    <mergeCell ref="L5:M5"/>
    <mergeCell ref="N5:O5"/>
    <mergeCell ref="P5:Q5"/>
    <mergeCell ref="R5:S5"/>
    <mergeCell ref="B4:I4"/>
    <mergeCell ref="J4:K4"/>
    <mergeCell ref="J6:K6"/>
    <mergeCell ref="B22:I22"/>
    <mergeCell ref="J22:K22"/>
    <mergeCell ref="L22:M22"/>
    <mergeCell ref="N22:O22"/>
    <mergeCell ref="P22:Q22"/>
    <mergeCell ref="B21:I21"/>
    <mergeCell ref="J21:K21"/>
    <mergeCell ref="L21:M21"/>
    <mergeCell ref="N21:O21"/>
    <mergeCell ref="P21:Q21"/>
    <mergeCell ref="B20:I20"/>
    <mergeCell ref="J20:K20"/>
    <mergeCell ref="L20:M20"/>
    <mergeCell ref="T13:U13"/>
    <mergeCell ref="T14:U14"/>
    <mergeCell ref="T15:U15"/>
    <mergeCell ref="T16:U16"/>
    <mergeCell ref="T17:U17"/>
    <mergeCell ref="T18:U18"/>
    <mergeCell ref="T19:U19"/>
    <mergeCell ref="T20:U20"/>
    <mergeCell ref="P19:Q19"/>
    <mergeCell ref="B18:I18"/>
    <mergeCell ref="J18:K18"/>
    <mergeCell ref="L18:M18"/>
    <mergeCell ref="N18:O18"/>
    <mergeCell ref="P18:Q18"/>
    <mergeCell ref="L17:M17"/>
    <mergeCell ref="N13:O13"/>
    <mergeCell ref="J26:K26"/>
    <mergeCell ref="R26:S26"/>
    <mergeCell ref="L26:M26"/>
    <mergeCell ref="N26:O26"/>
    <mergeCell ref="P26:Q26"/>
    <mergeCell ref="T26:U26"/>
    <mergeCell ref="L24:M24"/>
    <mergeCell ref="N24:O24"/>
    <mergeCell ref="P24:Q24"/>
    <mergeCell ref="J25:K25"/>
    <mergeCell ref="L25:M25"/>
    <mergeCell ref="N25:O25"/>
    <mergeCell ref="P25:Q2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JAN'24</vt:lpstr>
      <vt:lpstr>FEB'24</vt:lpstr>
      <vt:lpstr>MARCH-24</vt:lpstr>
      <vt:lpstr>APRIL-24</vt:lpstr>
      <vt:lpstr>MAY-24</vt:lpstr>
      <vt:lpstr>JUNE-24</vt:lpstr>
      <vt:lpstr>JULY-24</vt:lpstr>
      <vt:lpstr>AUG-24</vt:lpstr>
      <vt:lpstr>SEPT-24</vt:lpstr>
      <vt:lpstr>OCT-24</vt:lpstr>
      <vt:lpstr>NOV-24</vt:lpstr>
      <vt:lpstr>DEC-24</vt:lpstr>
      <vt:lpstr>Overall 2024</vt:lpstr>
      <vt:lpstr>Sheet1</vt:lpstr>
      <vt:lpstr>'Overall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DATAPRO INFOWORLD LIMITED</dc:creator>
  <cp:lastModifiedBy>admin</cp:lastModifiedBy>
  <cp:lastPrinted>2023-12-04T11:36:11Z</cp:lastPrinted>
  <dcterms:created xsi:type="dcterms:W3CDTF">2003-08-05T17:10:03Z</dcterms:created>
  <dcterms:modified xsi:type="dcterms:W3CDTF">2024-06-03T03:48:06Z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6765A60">
    <vt:lpwstr/>
  </property>
  <property fmtid="{D5CDD505-2E9C-101B-9397-08002B2CF9AE}" pid="3" name="IVID6351009">
    <vt:lpwstr/>
  </property>
  <property fmtid="{D5CDD505-2E9C-101B-9397-08002B2CF9AE}" pid="4" name="IVID2A5015F7">
    <vt:lpwstr/>
  </property>
  <property fmtid="{D5CDD505-2E9C-101B-9397-08002B2CF9AE}" pid="5" name="IVID1E2B16E2">
    <vt:lpwstr/>
  </property>
  <property fmtid="{D5CDD505-2E9C-101B-9397-08002B2CF9AE}" pid="6" name="IVIDD3A17D9">
    <vt:lpwstr/>
  </property>
  <property fmtid="{D5CDD505-2E9C-101B-9397-08002B2CF9AE}" pid="7" name="IVID142212D9">
    <vt:lpwstr/>
  </property>
  <property fmtid="{D5CDD505-2E9C-101B-9397-08002B2CF9AE}" pid="8" name="IVID302816EE">
    <vt:lpwstr/>
  </property>
  <property fmtid="{D5CDD505-2E9C-101B-9397-08002B2CF9AE}" pid="9" name="IVID35680FF7">
    <vt:lpwstr/>
  </property>
  <property fmtid="{D5CDD505-2E9C-101B-9397-08002B2CF9AE}" pid="10" name="IVID233A1009">
    <vt:lpwstr/>
  </property>
</Properties>
</file>