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ml.chartshape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Kiran Raj K\Desktop\Basent -  Technologies\Excel\blinkit_project_excel\"/>
    </mc:Choice>
  </mc:AlternateContent>
  <xr:revisionPtr revIDLastSave="0" documentId="13_ncr:1_{213FCE08-9217-4E8A-AFD0-73420C31CAD5}" xr6:coauthVersionLast="47" xr6:coauthVersionMax="47" xr10:uidLastSave="{00000000-0000-0000-0000-000000000000}"/>
  <bookViews>
    <workbookView xWindow="-108" yWindow="-108" windowWidth="23256" windowHeight="12456" activeTab="2" xr2:uid="{F8420BDF-C08E-4FBB-891B-F574F63AC6D0}"/>
  </bookViews>
  <sheets>
    <sheet name="Sheets Design" sheetId="2" r:id="rId1"/>
    <sheet name="Dashboard" sheetId="3" r:id="rId2"/>
    <sheet name="BlinkIT Grocery Data" sheetId="1" r:id="rId3"/>
  </sheets>
  <definedNames>
    <definedName name="_xlchart.v2.0" hidden="1">'Sheets Design'!$D$100:$D$102</definedName>
    <definedName name="_xlchart.v2.1" hidden="1">'Sheets Design'!$E$100:$E$102</definedName>
    <definedName name="_xlchart.v2.2" hidden="1">'Sheets Design'!$D$100:$D$102</definedName>
    <definedName name="_xlchart.v2.3" hidden="1">'Sheets Design'!$E$100:$E$102</definedName>
    <definedName name="Slicer_Item_Type">#N/A</definedName>
    <definedName name="Slicer_Outlet_Location_Type">#N/A</definedName>
    <definedName name="Slicer_Outlet_Size">#N/A</definedName>
  </definedNames>
  <calcPr calcId="191029"/>
  <pivotCaches>
    <pivotCache cacheId="1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02" i="2" l="1"/>
  <c r="D100" i="2"/>
  <c r="D101" i="2"/>
  <c r="E100" i="2"/>
  <c r="E101" i="2"/>
  <c r="E102" i="2"/>
  <c r="D7" i="2"/>
  <c r="C7" i="2"/>
  <c r="B7" i="2"/>
  <c r="A7" i="2"/>
</calcChain>
</file>

<file path=xl/sharedStrings.xml><?xml version="1.0" encoding="utf-8"?>
<sst xmlns="http://schemas.openxmlformats.org/spreadsheetml/2006/main" count="59762" uniqueCount="1634">
  <si>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</si>
  <si>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</si>
  <si>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</si>
  <si>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</si>
  <si>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</si>
  <si>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</si>
  <si>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</si>
  <si>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</si>
  <si>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</si>
  <si>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</si>
  <si>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</si>
  <si>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</si>
  <si>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</si>
  <si>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</si>
  <si>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</si>
  <si>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</si>
  <si>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</si>
  <si>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</si>
  <si>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</si>
  <si>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</si>
  <si>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</si>
  <si>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</si>
  <si>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</si>
  <si>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</si>
  <si>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</si>
  <si>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</si>
  <si>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</si>
  <si>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</si>
  <si>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</si>
  <si>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</si>
  <si>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</si>
  <si>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</si>
  <si>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</si>
  <si>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</si>
  <si>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</si>
  <si>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</si>
  <si>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</si>
  <si>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</si>
  <si>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</si>
  <si>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</si>
  <si>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</si>
  <si>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</si>
  <si>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</si>
  <si>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</si>
  <si>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</si>
  <si>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</si>
  <si>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</si>
  <si>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</si>
  <si>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</si>
  <si>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</si>
  <si>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</si>
  <si>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</si>
  <si>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</si>
  <si>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</si>
  <si>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</si>
  <si>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</si>
  <si>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</si>
  <si>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</si>
  <si>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</si>
  <si>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</si>
  <si>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</si>
  <si>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</si>
  <si>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</si>
  <si>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</si>
  <si>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</si>
  <si>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</si>
  <si>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</si>
  <si>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</si>
  <si>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</si>
  <si>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</si>
  <si>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</si>
  <si>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</si>
  <si>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</si>
  <si>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</si>
  <si>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</si>
  <si>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</si>
  <si>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</si>
  <si>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</si>
  <si>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</si>
  <si>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</si>
  <si>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</si>
  <si>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</si>
  <si>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</si>
  <si>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</si>
  <si>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</si>
  <si>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</si>
  <si>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</si>
  <si>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</si>
  <si>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</si>
  <si>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</si>
  <si>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</si>
  <si>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</si>
  <si>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</si>
  <si>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</si>
  <si>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</si>
  <si>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</si>
  <si>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</si>
  <si>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</si>
  <si>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</si>
  <si>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</si>
  <si>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</si>
  <si>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</si>
  <si>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</si>
  <si>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</si>
  <si>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</si>
  <si>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</si>
  <si>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</si>
  <si>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</si>
  <si>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</si>
  <si>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</si>
  <si>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</si>
  <si>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</si>
  <si>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</si>
  <si>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</si>
  <si>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</si>
  <si>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</si>
  <si>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</si>
  <si>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</si>
  <si>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</si>
  <si>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</si>
  <si>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</si>
  <si>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</si>
  <si>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</si>
  <si>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</si>
  <si>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</si>
  <si>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</si>
  <si>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</si>
  <si>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</si>
  <si>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</si>
  <si>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</si>
  <si>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</si>
  <si>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</si>
  <si>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</si>
  <si>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</si>
  <si>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</si>
  <si>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</si>
  <si>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</si>
  <si>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</si>
  <si>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</si>
  <si>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</si>
  <si>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</si>
  <si>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</si>
  <si>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</si>
  <si>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</si>
  <si>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</si>
  <si>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</si>
  <si>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</si>
  <si>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</si>
  <si>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</si>
  <si>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</si>
  <si>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</si>
  <si>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</si>
  <si>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</si>
  <si>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</si>
  <si>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</si>
  <si>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</si>
  <si>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</si>
  <si>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</si>
  <si>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</si>
  <si>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</si>
  <si>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</si>
  <si>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</si>
  <si>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</si>
  <si>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</si>
  <si>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</si>
  <si>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</si>
  <si>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</si>
  <si>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</si>
  <si>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</si>
  <si>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</si>
  <si>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</si>
  <si>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</si>
  <si>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</si>
  <si>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</si>
  <si>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</si>
  <si>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</si>
  <si>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</si>
  <si>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</si>
  <si>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</si>
  <si>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</si>
  <si>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</si>
  <si>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</si>
  <si>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</si>
  <si>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</si>
  <si>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</si>
  <si>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</si>
  <si>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</si>
  <si>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</si>
  <si>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</si>
  <si>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</si>
  <si>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</si>
  <si>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</si>
  <si>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</si>
  <si>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</si>
  <si>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</si>
  <si>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</si>
  <si>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</si>
  <si>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</si>
  <si>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</si>
  <si>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</si>
  <si>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</si>
  <si>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</si>
  <si>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</si>
  <si>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</si>
  <si>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</si>
  <si>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</si>
  <si>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</si>
  <si>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</si>
  <si>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</si>
  <si>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</si>
  <si>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</si>
  <si>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</si>
  <si>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</si>
  <si>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</si>
  <si>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</si>
  <si>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</si>
  <si>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</si>
  <si>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</si>
  <si>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</si>
  <si>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</si>
  <si>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</si>
  <si>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</si>
  <si>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</si>
  <si>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</si>
  <si>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</si>
  <si>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</si>
  <si>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</si>
  <si>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</si>
  <si>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</si>
  <si>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</si>
  <si>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</si>
  <si>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</si>
  <si>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</si>
  <si>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</si>
  <si>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</si>
  <si>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</si>
  <si>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</si>
  <si>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</si>
  <si>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</si>
  <si>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</si>
  <si>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</si>
  <si>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</si>
  <si>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</si>
  <si>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</si>
  <si>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</si>
  <si>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</si>
  <si>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</si>
  <si>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</si>
  <si>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</si>
  <si>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</si>
  <si>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</si>
  <si>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</si>
  <si>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</si>
  <si>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</si>
  <si>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</si>
  <si>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</si>
  <si>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</si>
  <si>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</si>
  <si>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</si>
  <si>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</si>
  <si>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</si>
  <si>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</si>
  <si>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</si>
  <si>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</si>
  <si>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</si>
  <si>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</si>
  <si>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</si>
  <si>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</si>
  <si>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</si>
  <si>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</si>
  <si>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</si>
  <si>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</si>
  <si>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</si>
  <si>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</si>
  <si>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</si>
  <si>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</si>
  <si>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</si>
  <si>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</si>
  <si>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</si>
  <si>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</si>
  <si>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</si>
  <si>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</si>
  <si>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</si>
  <si>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</si>
  <si>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</si>
  <si>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</si>
  <si>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</si>
  <si>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</si>
  <si>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</si>
  <si>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</si>
  <si>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</si>
  <si>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</si>
  <si>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</si>
  <si>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</si>
  <si>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</si>
  <si>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</si>
  <si>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</si>
  <si>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</si>
  <si>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</si>
  <si>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</si>
  <si>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</si>
  <si>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</si>
  <si>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</si>
  <si>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</si>
  <si>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</si>
  <si>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</si>
  <si>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</si>
  <si>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</si>
  <si>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</si>
  <si>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</si>
  <si>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</si>
  <si>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</si>
  <si>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</si>
  <si>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</si>
  <si>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</si>
  <si>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</si>
  <si>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</si>
  <si>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</si>
  <si>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</si>
  <si>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</si>
  <si>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</si>
  <si>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</si>
  <si>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</si>
  <si>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</si>
  <si>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</si>
  <si>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</si>
  <si>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</si>
  <si>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</si>
  <si>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</si>
  <si>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</si>
  <si>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</si>
  <si>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</si>
  <si>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</si>
  <si>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</si>
  <si>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</si>
  <si>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</si>
  <si>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</si>
  <si>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</si>
  <si>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</si>
  <si>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</si>
  <si>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</si>
  <si>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</si>
  <si>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</si>
  <si>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</si>
  <si>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</si>
  <si>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</si>
  <si>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</si>
  <si>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</si>
  <si>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</si>
  <si>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</si>
  <si>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</si>
  <si>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</si>
  <si>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</si>
  <si>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</si>
  <si>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</si>
  <si>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</si>
  <si>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</si>
  <si>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</si>
  <si>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</si>
  <si>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</si>
  <si>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</si>
  <si>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</si>
  <si>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</si>
  <si>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</si>
  <si>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</si>
  <si>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</si>
  <si>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</si>
  <si>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</si>
  <si>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</si>
  <si>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</si>
  <si>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</si>
  <si>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</si>
  <si>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</si>
  <si>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</si>
  <si>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</si>
  <si>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</si>
  <si>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</si>
  <si>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</si>
  <si>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</si>
  <si>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</si>
  <si>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</si>
  <si>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</si>
  <si>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</si>
  <si>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</si>
  <si>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</si>
  <si>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</si>
  <si>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</si>
  <si>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</si>
  <si>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</si>
  <si>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</si>
  <si>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</si>
  <si>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</si>
  <si>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</si>
  <si>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</si>
  <si>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</si>
  <si>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</si>
  <si>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</si>
  <si>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</si>
  <si>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</si>
  <si>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</si>
  <si>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</si>
  <si>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</si>
  <si>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</si>
  <si>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</si>
  <si>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</si>
  <si>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</si>
  <si>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</si>
  <si>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</si>
  <si>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</si>
  <si>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</si>
  <si>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</si>
  <si>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</si>
  <si>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</si>
  <si>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</si>
  <si>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</si>
  <si>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</si>
  <si>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</si>
  <si>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</si>
  <si>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</si>
  <si>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</si>
  <si>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</si>
  <si>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</si>
  <si>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</si>
  <si>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</si>
  <si>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</si>
  <si>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</si>
  <si>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</si>
  <si>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</si>
  <si>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</si>
  <si>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</si>
  <si>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</si>
  <si>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</si>
  <si>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</si>
  <si>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</si>
  <si>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</si>
  <si>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</si>
  <si>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</si>
  <si>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</si>
  <si>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</si>
  <si>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</si>
  <si>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</si>
  <si>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</si>
  <si>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</si>
  <si>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</si>
  <si>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</si>
  <si>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</si>
  <si>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</si>
  <si>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</si>
  <si>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</si>
  <si>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</si>
  <si>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</si>
  <si>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</si>
  <si>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</si>
  <si>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</si>
  <si>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</si>
  <si>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</si>
  <si>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</si>
  <si>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</si>
  <si>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</si>
  <si>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</si>
  <si>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</si>
  <si>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</si>
  <si>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</si>
  <si>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</si>
  <si>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</si>
  <si>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</si>
  <si>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</si>
  <si>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</si>
  <si>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</si>
  <si>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</si>
  <si>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</si>
  <si>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</si>
  <si>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</si>
  <si>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</si>
  <si>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</si>
  <si>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</si>
  <si>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</si>
  <si>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</si>
  <si>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</si>
  <si>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</si>
  <si>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</si>
  <si>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</si>
  <si>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</si>
  <si>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</si>
  <si>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</si>
  <si>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</si>
  <si>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</si>
  <si>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</si>
  <si>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</si>
  <si>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</si>
  <si>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</si>
  <si>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</si>
  <si>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</si>
  <si>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</si>
  <si>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</si>
  <si>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</si>
  <si>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</si>
  <si>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</si>
  <si>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</si>
  <si>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</si>
  <si>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</si>
  <si>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</si>
  <si>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</si>
  <si>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</si>
  <si>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</si>
  <si>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</si>
  <si>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</si>
  <si>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</si>
  <si>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</si>
  <si>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</si>
  <si>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</si>
  <si>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</si>
  <si>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</si>
  <si>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</si>
  <si>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</si>
  <si>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</si>
  <si>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</si>
  <si>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</si>
  <si>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</si>
  <si>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</si>
  <si>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</si>
  <si>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</si>
  <si>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</si>
  <si>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</si>
  <si>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</si>
  <si>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</si>
  <si>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</si>
  <si>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</si>
  <si>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</si>
  <si>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</si>
  <si>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</si>
  <si>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</si>
  <si>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</si>
  <si>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</si>
  <si>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</si>
  <si>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</si>
  <si>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</si>
  <si>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</si>
  <si>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</si>
  <si>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</si>
  <si>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</si>
  <si>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</si>
  <si>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</si>
  <si>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</si>
  <si>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</si>
  <si>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</si>
  <si>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</si>
  <si>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</si>
  <si>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</si>
  <si>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</si>
  <si>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</si>
  <si>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</si>
  <si>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</si>
  <si>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</si>
  <si>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</si>
  <si>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</si>
  <si>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</si>
  <si>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</si>
  <si>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</si>
  <si>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</si>
  <si>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</si>
  <si>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</si>
  <si>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</si>
  <si>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</si>
  <si>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</si>
  <si>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</si>
  <si>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</si>
  <si>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</si>
  <si>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</si>
  <si>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</si>
  <si>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</si>
  <si>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</si>
  <si>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</si>
  <si>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</si>
  <si>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</si>
  <si>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</si>
  <si>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</si>
  <si>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</si>
  <si>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</si>
  <si>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</si>
  <si>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</si>
  <si>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</si>
  <si>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</si>
  <si>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</si>
  <si>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</si>
  <si>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</si>
  <si>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</si>
  <si>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</si>
  <si>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</si>
  <si>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</si>
  <si>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</si>
  <si>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</si>
  <si>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</si>
  <si>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</si>
  <si>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</si>
  <si>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</si>
  <si>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</si>
  <si>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</si>
  <si>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</si>
  <si>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</si>
  <si>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</si>
  <si>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</si>
  <si>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</si>
  <si>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</si>
  <si>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</si>
  <si>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</si>
  <si>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</si>
  <si>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</si>
  <si>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</si>
  <si>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</si>
  <si>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</si>
  <si>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</si>
  <si>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</si>
  <si>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</si>
  <si>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</si>
  <si>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</si>
  <si>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</si>
  <si>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</si>
  <si>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</si>
  <si>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</si>
  <si>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</si>
  <si>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</si>
  <si>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</si>
  <si>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</si>
  <si>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</si>
  <si>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</si>
  <si>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</si>
  <si>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</si>
  <si>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</si>
  <si>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</si>
  <si>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</si>
  <si>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</si>
  <si>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</si>
  <si>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</si>
  <si>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</si>
  <si>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</si>
  <si>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</si>
  <si>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</si>
  <si>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</si>
  <si>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</si>
  <si>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</si>
  <si>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</si>
  <si>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</si>
  <si>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</si>
  <si>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</si>
  <si>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</si>
  <si>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</si>
  <si>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</si>
  <si>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</si>
  <si>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</si>
  <si>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</si>
  <si>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</si>
  <si>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</si>
  <si>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</si>
  <si>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</si>
  <si>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</si>
  <si>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</si>
  <si>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</si>
  <si>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</si>
  <si>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</si>
  <si>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</si>
  <si>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</si>
  <si>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</si>
  <si>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</si>
  <si>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</si>
  <si>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</si>
  <si>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</si>
  <si>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</si>
  <si>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</si>
  <si>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</si>
  <si>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</si>
  <si>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</si>
  <si>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</si>
  <si>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</si>
  <si>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</si>
  <si>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</si>
  <si>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</si>
  <si>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</si>
  <si>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</si>
  <si>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</si>
  <si>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</si>
  <si>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</si>
  <si>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</si>
  <si>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</si>
  <si>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</si>
  <si>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</si>
  <si>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</si>
  <si>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</si>
  <si>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</si>
  <si>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</si>
  <si>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</si>
  <si>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</si>
  <si>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</si>
  <si>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</si>
  <si>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</si>
  <si>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</si>
  <si>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</si>
  <si>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</si>
  <si>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</si>
  <si>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</si>
  <si>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</si>
  <si>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</si>
  <si>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</si>
  <si>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</si>
  <si>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</si>
  <si>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</si>
  <si>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</si>
  <si>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</si>
  <si>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</si>
  <si>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</si>
  <si>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</si>
  <si>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</si>
  <si>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</si>
  <si>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</si>
  <si>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</si>
  <si>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</si>
  <si>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</si>
  <si>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</si>
  <si>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</si>
  <si>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</si>
  <si>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</si>
  <si>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</si>
  <si>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</si>
  <si>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</si>
  <si>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</si>
  <si>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</si>
  <si>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</si>
  <si>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</si>
  <si>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</si>
  <si>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</si>
  <si>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</si>
  <si>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</si>
  <si>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</si>
  <si>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</si>
  <si>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</si>
  <si>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</si>
  <si>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</si>
  <si>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</si>
  <si>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</si>
  <si>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</si>
  <si>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</si>
  <si>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</si>
  <si>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</si>
  <si>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</si>
  <si>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</si>
  <si>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</si>
  <si>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</si>
  <si>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</si>
  <si>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</si>
  <si>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</si>
  <si>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</si>
  <si>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</si>
  <si>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</si>
  <si>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</si>
  <si>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</si>
  <si>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</si>
  <si>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</si>
  <si>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</si>
  <si>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</si>
  <si>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</si>
  <si>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</si>
  <si>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</si>
  <si>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</si>
  <si>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</si>
  <si>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</si>
  <si>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</si>
  <si>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</si>
  <si>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</si>
  <si>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</si>
  <si>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</si>
  <si>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</si>
  <si>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</si>
  <si>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</si>
  <si>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</si>
  <si>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</si>
  <si>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</si>
  <si>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</si>
  <si>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</si>
  <si>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</si>
  <si>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</si>
  <si>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</si>
  <si>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</si>
  <si>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</si>
  <si>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</si>
  <si>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</si>
  <si>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</si>
  <si>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</si>
  <si>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</si>
  <si>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</si>
  <si>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</si>
  <si>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</si>
  <si>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</si>
  <si>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</si>
  <si>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</si>
  <si>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</si>
  <si>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</si>
  <si>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</si>
  <si>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</si>
  <si>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</si>
  <si>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</si>
  <si>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</si>
  <si>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</si>
  <si>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</si>
  <si>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</si>
  <si>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</si>
  <si>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</si>
  <si>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</si>
  <si>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</si>
  <si>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</si>
  <si>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</si>
  <si>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</si>
  <si>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</si>
  <si>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</si>
  <si>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</si>
  <si>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</si>
  <si>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</si>
  <si>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</si>
  <si>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</si>
  <si>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</si>
  <si>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</si>
  <si>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</si>
  <si>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</si>
  <si>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</si>
  <si>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</si>
  <si>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</si>
  <si>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</si>
  <si>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</si>
  <si>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</si>
  <si>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</si>
  <si>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</si>
  <si>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</si>
  <si>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</si>
  <si>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</si>
  <si>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</si>
  <si>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</si>
  <si>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</si>
  <si>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</si>
  <si>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</si>
  <si>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</si>
  <si>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</si>
  <si>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</si>
  <si>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</si>
  <si>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</si>
  <si>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</si>
  <si>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</si>
  <si>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</si>
  <si>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</si>
  <si>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</si>
  <si>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</si>
  <si>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</si>
  <si>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</si>
  <si>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</si>
  <si>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</si>
  <si>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</si>
  <si>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</si>
  <si>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</si>
  <si>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</si>
  <si>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</si>
  <si>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</si>
  <si>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</si>
  <si>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</si>
  <si>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</si>
  <si>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</si>
  <si>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</si>
  <si>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</si>
  <si>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</si>
  <si>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</si>
  <si>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</si>
  <si>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</si>
  <si>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</si>
  <si>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</si>
  <si>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</si>
  <si>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</si>
  <si>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</si>
  <si>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</si>
  <si>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</si>
  <si>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</si>
  <si>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</si>
  <si>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</si>
  <si>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</si>
  <si>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</si>
  <si>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</si>
  <si>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</si>
  <si>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</si>
  <si>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</si>
  <si>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</si>
  <si>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</si>
  <si>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</si>
  <si>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</si>
  <si>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</si>
  <si>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</si>
  <si>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</si>
  <si>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</si>
  <si>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</si>
  <si>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</si>
  <si>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</si>
  <si>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</si>
  <si>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</si>
  <si>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</si>
  <si>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</si>
  <si>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</si>
  <si>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</si>
  <si>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</si>
  <si>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</si>
  <si>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</si>
  <si>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</si>
  <si>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</si>
  <si>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</si>
  <si>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</si>
  <si>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</si>
  <si>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</si>
  <si>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</si>
  <si>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</si>
  <si>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</si>
  <si>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</si>
  <si>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</si>
  <si>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</si>
  <si>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</si>
  <si>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</si>
  <si>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</si>
  <si>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</si>
  <si>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</si>
  <si>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</si>
  <si>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</si>
  <si>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</si>
  <si>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</si>
  <si>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</si>
  <si>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</si>
  <si>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</si>
  <si>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</si>
  <si>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</si>
  <si>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</si>
  <si>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</si>
  <si>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</si>
  <si>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</si>
  <si>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</si>
  <si>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</si>
  <si>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</si>
  <si>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</si>
  <si>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</si>
  <si>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</si>
  <si>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</si>
  <si>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</si>
  <si>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</si>
  <si>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</si>
  <si>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</si>
  <si>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</si>
  <si>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</si>
  <si>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</si>
  <si>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</si>
  <si>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</si>
  <si>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</si>
  <si>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</si>
  <si>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</si>
  <si>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</si>
  <si>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</si>
  <si>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</si>
  <si>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</si>
  <si>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</si>
  <si>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</si>
  <si>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</si>
  <si>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</si>
  <si>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</si>
  <si>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</si>
  <si>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</si>
  <si>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</si>
  <si>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</si>
  <si>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</si>
  <si>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</si>
  <si>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</si>
  <si>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</si>
  <si>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</si>
  <si>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</si>
  <si>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</si>
  <si>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</si>
  <si>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</si>
  <si>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</si>
  <si>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</si>
  <si>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</si>
  <si>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</si>
  <si>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</si>
  <si>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</si>
  <si>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</si>
  <si>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</si>
  <si>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</si>
  <si>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</si>
  <si>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</si>
  <si>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</si>
  <si>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</si>
  <si>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</si>
  <si>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</si>
  <si>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</si>
  <si>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</si>
  <si>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</si>
  <si>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</si>
  <si>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</si>
  <si>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</si>
  <si>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</si>
  <si>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</si>
  <si>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</si>
  <si>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</si>
  <si>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</si>
  <si>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</si>
  <si>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</si>
  <si>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</si>
  <si>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</si>
  <si>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</si>
  <si>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</si>
  <si>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</si>
  <si>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</si>
  <si>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</si>
  <si>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</si>
  <si>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</si>
  <si>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</si>
  <si>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</si>
  <si>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</si>
  <si>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</si>
  <si>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</si>
  <si>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</si>
  <si>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</si>
  <si>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</si>
  <si>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</si>
  <si>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</si>
  <si>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</si>
  <si>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</si>
  <si>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</si>
  <si>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</si>
  <si>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</si>
  <si>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</si>
  <si>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</si>
  <si>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</si>
  <si>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</si>
  <si>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</si>
  <si>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</si>
  <si>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</si>
  <si>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</si>
  <si>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</si>
  <si>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</si>
  <si>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</si>
  <si>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</si>
  <si>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</si>
  <si>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</si>
  <si>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</si>
  <si>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</si>
  <si>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</si>
  <si>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</si>
  <si>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</si>
  <si>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</si>
  <si>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</si>
  <si>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</si>
  <si>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</si>
  <si>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</si>
  <si>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</si>
  <si>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</si>
  <si>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</si>
  <si>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</si>
  <si>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</si>
  <si>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</si>
  <si>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</si>
  <si>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</si>
  <si>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</si>
  <si>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</si>
  <si>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</si>
  <si>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</si>
  <si>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</si>
  <si>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</si>
  <si>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</si>
  <si>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</si>
  <si>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</si>
  <si>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</si>
  <si>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</si>
  <si>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</si>
  <si>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</si>
  <si>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</si>
  <si>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</si>
  <si>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</si>
  <si>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</si>
  <si>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</si>
  <si>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</si>
  <si>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</si>
  <si>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</si>
  <si>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</si>
  <si>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</si>
  <si>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</si>
  <si>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</si>
  <si>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</si>
  <si>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</si>
  <si>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</si>
  <si>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</si>
  <si>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</si>
  <si>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</si>
  <si>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</si>
  <si>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</si>
  <si>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</si>
  <si>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</si>
  <si>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</si>
  <si>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</si>
  <si>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</si>
  <si>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</si>
  <si>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</si>
  <si>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</si>
  <si>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</si>
  <si>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</si>
  <si>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</si>
  <si>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</si>
  <si>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</si>
  <si>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</si>
  <si>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</si>
  <si>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</si>
  <si>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</si>
  <si>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</si>
  <si>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</si>
  <si>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</si>
  <si>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</si>
  <si>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</si>
  <si>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</si>
  <si>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</si>
  <si>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</si>
  <si>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</si>
  <si>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</si>
  <si>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</si>
  <si>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</si>
  <si>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</si>
  <si>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</si>
  <si>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</si>
  <si>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</si>
  <si>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</si>
  <si>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</si>
  <si>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</si>
  <si>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</si>
  <si>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</si>
  <si>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</si>
  <si>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</si>
  <si>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</si>
  <si>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</si>
  <si>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</si>
  <si>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</si>
  <si>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</si>
  <si>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</si>
  <si>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</si>
  <si>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</si>
  <si>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</si>
  <si>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</si>
  <si>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</si>
  <si>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</si>
  <si>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</si>
  <si>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</si>
  <si>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</si>
  <si>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</si>
  <si>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</si>
  <si>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</si>
  <si>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</si>
  <si>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</si>
  <si>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</si>
  <si>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</si>
  <si>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</si>
  <si>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</si>
  <si>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</si>
  <si>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</si>
  <si>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</si>
  <si>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</si>
  <si>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</si>
  <si>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</si>
  <si>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</si>
  <si>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</si>
  <si>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</si>
  <si>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</si>
  <si>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</si>
  <si>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</si>
  <si>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</si>
  <si>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</si>
  <si>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</si>
  <si>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</si>
  <si>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</si>
  <si>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</si>
  <si>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</si>
  <si>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</si>
  <si>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</si>
  <si>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</si>
  <si>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</si>
  <si>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</si>
  <si>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</si>
  <si>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</si>
  <si>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</si>
  <si>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</si>
  <si>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</si>
  <si>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</si>
  <si>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</si>
  <si>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</si>
  <si>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</si>
  <si>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</si>
  <si>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</si>
  <si>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</si>
  <si>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</si>
  <si>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</si>
  <si>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</si>
  <si>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</si>
  <si>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</si>
  <si>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</si>
  <si>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</si>
  <si>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</si>
  <si>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</si>
  <si>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</si>
  <si>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</si>
  <si>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</si>
  <si>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</si>
  <si>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</si>
  <si>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</si>
  <si>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</si>
  <si>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</si>
  <si>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</si>
  <si>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</si>
  <si>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</si>
  <si>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</si>
  <si>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</si>
  <si>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</si>
  <si>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</si>
  <si>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</si>
  <si>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</si>
  <si>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</si>
  <si>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</si>
  <si>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</si>
  <si>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</si>
  <si>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</si>
  <si>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</si>
  <si>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</si>
  <si>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</si>
  <si>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</si>
  <si>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</si>
  <si>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</si>
  <si>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</si>
  <si>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</si>
  <si>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</si>
  <si>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</si>
  <si>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</si>
  <si>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</si>
  <si>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</si>
  <si>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</si>
  <si>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</si>
  <si>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</si>
  <si>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</si>
  <si>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</si>
  <si>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</si>
  <si>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</si>
  <si>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</si>
  <si>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</si>
  <si>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</si>
  <si>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</si>
  <si>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</si>
  <si>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</si>
  <si>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</si>
  <si>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</si>
  <si>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</si>
  <si>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</si>
  <si>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</si>
  <si>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</si>
  <si>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</si>
  <si>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</si>
  <si>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</si>
  <si>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</si>
  <si>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</si>
  <si>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</si>
  <si>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</si>
  <si>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</si>
  <si>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</si>
  <si>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</si>
  <si>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</si>
  <si>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</si>
  <si>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</si>
  <si>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</si>
  <si>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</si>
  <si>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</si>
  <si>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</si>
  <si>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</si>
  <si>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</si>
  <si>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</si>
  <si>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</si>
  <si>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</si>
  <si>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</si>
  <si>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</si>
  <si>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</si>
  <si>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</si>
  <si>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</si>
  <si>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</si>
  <si>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</si>
  <si>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</si>
  <si>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</si>
  <si>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</si>
  <si>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</si>
  <si>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</si>
  <si>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</si>
  <si>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</si>
  <si>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</si>
  <si>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</si>
  <si>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</si>
  <si>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</si>
  <si>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</si>
  <si>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</si>
  <si>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</si>
  <si>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</si>
  <si>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</si>
  <si>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</si>
  <si>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</si>
  <si>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</si>
  <si>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</si>
  <si>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</si>
  <si>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</si>
  <si>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</si>
  <si>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</si>
  <si>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</si>
  <si>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</si>
  <si>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</si>
  <si>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</si>
  <si>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</si>
  <si>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</si>
  <si>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</si>
  <si>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</si>
  <si>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</si>
  <si>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</si>
  <si>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</si>
  <si>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</si>
  <si>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</si>
  <si>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</si>
  <si>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</si>
  <si>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</si>
  <si>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</si>
  <si>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</si>
  <si>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</si>
  <si>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</si>
  <si>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</si>
  <si>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</si>
  <si>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</si>
  <si>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</si>
  <si>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</si>
  <si>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</si>
  <si>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</si>
  <si>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</si>
  <si>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</si>
  <si>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</si>
  <si>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</si>
  <si>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</si>
  <si>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</si>
  <si>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</si>
  <si>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</si>
  <si>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</si>
  <si>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</si>
  <si>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</si>
  <si>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</si>
  <si>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</si>
  <si>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</si>
  <si>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</si>
  <si>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</si>
  <si>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</si>
  <si>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</si>
  <si>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</si>
  <si>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</si>
  <si>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</si>
  <si>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</si>
  <si>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</si>
  <si>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</si>
  <si>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</si>
  <si>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</si>
  <si>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</si>
  <si>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</si>
  <si>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</si>
  <si>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</si>
  <si>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</si>
  <si>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</si>
  <si>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</si>
  <si>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</si>
  <si>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</si>
  <si>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</si>
  <si>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</si>
  <si>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</si>
  <si>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</si>
  <si>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</si>
  <si>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</si>
  <si>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</si>
  <si>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</si>
  <si>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</si>
  <si>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</si>
  <si>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</si>
  <si>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</si>
  <si>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</si>
  <si>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</si>
  <si>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</si>
  <si>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</si>
  <si>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</si>
  <si>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</si>
  <si>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</si>
  <si>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</si>
  <si>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</si>
  <si>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</si>
  <si>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</si>
  <si>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</si>
  <si>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</si>
  <si>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</si>
  <si>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</si>
  <si>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</si>
  <si>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</si>
  <si>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</si>
  <si>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</si>
  <si>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</si>
  <si>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</si>
  <si>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</si>
  <si>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</si>
  <si>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</si>
  <si>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</si>
  <si>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</si>
  <si>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</si>
  <si>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</si>
  <si>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</si>
  <si>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</si>
  <si>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</si>
  <si>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</si>
  <si>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</si>
  <si>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</si>
  <si>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</si>
  <si>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</si>
  <si>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</si>
  <si>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</si>
  <si>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</si>
  <si>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</si>
  <si>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</si>
  <si>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</si>
  <si>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</si>
  <si>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</si>
  <si>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</si>
  <si>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</si>
  <si>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</si>
  <si>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</si>
  <si>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</si>
  <si>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</si>
  <si>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</si>
  <si>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</si>
  <si>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</si>
  <si>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</si>
  <si>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</si>
  <si>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</si>
  <si>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</si>
  <si>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</si>
  <si>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</si>
  <si>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</si>
  <si>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</si>
  <si>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</si>
  <si>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</si>
  <si>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</si>
  <si>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</si>
  <si>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</si>
  <si>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</si>
  <si>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</si>
  <si>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</si>
  <si>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</si>
  <si>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</si>
  <si>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</si>
  <si>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</si>
  <si>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</si>
  <si>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</si>
  <si>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</si>
  <si>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</si>
  <si>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</si>
  <si>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</si>
  <si>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</si>
  <si>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</si>
  <si>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</si>
  <si>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</si>
  <si>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</si>
  <si>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</si>
  <si>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</si>
  <si>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</si>
  <si>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</si>
  <si>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</si>
  <si>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</si>
  <si>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</si>
  <si>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</si>
  <si>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</si>
  <si>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</si>
  <si>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</si>
  <si>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</si>
  <si>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</si>
  <si>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</si>
  <si>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</si>
  <si>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</si>
  <si>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</si>
  <si>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</si>
  <si>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</si>
  <si>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</si>
  <si>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</si>
  <si>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</si>
  <si>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</si>
  <si>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</si>
  <si>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</si>
  <si>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</si>
  <si>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</si>
  <si>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</si>
  <si>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</si>
  <si>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</si>
  <si>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</si>
  <si>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</si>
  <si>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</si>
  <si>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</si>
  <si>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</si>
  <si>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</si>
  <si>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</si>
  <si>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</si>
  <si>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</si>
  <si>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</si>
  <si>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</si>
  <si>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</si>
  <si>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</si>
  <si>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</si>
  <si>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</si>
  <si>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</si>
  <si>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</si>
  <si>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</si>
  <si>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</si>
  <si>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</si>
  <si>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</si>
  <si>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</si>
  <si>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</si>
  <si>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</si>
  <si>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</si>
  <si>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</si>
  <si>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</si>
  <si>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</si>
  <si>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</si>
  <si>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</si>
  <si>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</si>
  <si>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</si>
  <si>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</si>
  <si>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</si>
  <si>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</si>
  <si>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</si>
  <si>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</si>
  <si>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</si>
  <si>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</si>
  <si>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</si>
  <si>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</si>
  <si>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</si>
  <si>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</si>
  <si>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</si>
  <si>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</si>
  <si>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</si>
  <si>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</si>
  <si>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</si>
  <si>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</si>
  <si>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</si>
  <si>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</si>
  <si>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</si>
  <si>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</si>
  <si>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</si>
  <si>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</si>
  <si>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</si>
  <si>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</si>
  <si>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</si>
  <si>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</si>
  <si>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</si>
  <si>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</si>
  <si>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</si>
  <si>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</si>
  <si>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</si>
  <si>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</si>
  <si>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</si>
  <si>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</si>
  <si>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</si>
  <si>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</si>
  <si>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</si>
  <si>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</si>
  <si>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</si>
  <si>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</si>
  <si>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</si>
  <si>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</si>
  <si>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</si>
  <si>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</si>
  <si>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</si>
  <si>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</si>
  <si>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</si>
  <si>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</si>
  <si>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</si>
  <si>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</si>
  <si>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</si>
  <si>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</si>
  <si>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</si>
  <si>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</si>
  <si>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</si>
  <si>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</si>
  <si>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</si>
  <si>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</si>
  <si>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</si>
  <si>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</si>
  <si>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</si>
  <si>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</si>
  <si>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</si>
  <si>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</si>
  <si>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</si>
  <si>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</si>
  <si>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</si>
  <si>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</si>
  <si>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</si>
  <si>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</si>
  <si>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</si>
  <si>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</si>
  <si>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</si>
  <si>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</si>
  <si>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</si>
  <si>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</si>
  <si>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</si>
  <si>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</si>
  <si>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</si>
  <si>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</si>
  <si>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</si>
  <si>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</si>
  <si>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Srl No</t>
  </si>
  <si>
    <t>Average of Rating</t>
  </si>
  <si>
    <t>Number of items</t>
  </si>
  <si>
    <t>sum of sales</t>
  </si>
  <si>
    <t>avg sales</t>
  </si>
  <si>
    <t xml:space="preserve"> num of itms</t>
  </si>
  <si>
    <t>avg ratng</t>
  </si>
  <si>
    <t>KPI'S REQU</t>
  </si>
  <si>
    <t>Column Labels</t>
  </si>
  <si>
    <t>Grand Total</t>
  </si>
  <si>
    <t>Row Labels</t>
  </si>
  <si>
    <t>totals sales by item type</t>
  </si>
  <si>
    <t>sales by item type</t>
  </si>
  <si>
    <t>fat content by outlet sales</t>
  </si>
  <si>
    <t>total sale by outlet establishment</t>
  </si>
  <si>
    <t xml:space="preserve"> sale by outlet size</t>
  </si>
  <si>
    <t>location</t>
  </si>
  <si>
    <t>outlet type</t>
  </si>
  <si>
    <t>Sum of  total Sales</t>
  </si>
  <si>
    <t>Average of  total Sales</t>
  </si>
  <si>
    <t>Count of Srl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</si>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</sst>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6" formatCode="&quot;$&quot;0.00,,\ &quot;M&quot;"/>
    <numFmt numFmtId="167" formatCode="0.0"/>
    <numFmt numFmtId="168" formatCode="&quot;$&quot;0.00,\ &quot;K&quot;"/>
    <numFmt numFmtId="169" formatCode="&quot;$&quot;0.0,\9"/>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0">
    <xf numFmtId="0" fontId="0" fillId="0" borderId="0" xfId="0"/>
    <xf numFmtId="0" fontId="0" fillId="0" borderId="13" xfId="0" applyBorder="1"/>
    <xf numFmtId="0" fontId="0" fillId="0" borderId="14" xfId="0" applyBorder="1"/>
    <xf numFmtId="164" fontId="0" fillId="0" borderId="0" xfId="0" applyNumberFormat="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166" fontId="0" fillId="0" borderId="13" xfId="0" applyNumberFormat="1" applyBorder="1"/>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0" xfId="0" applyBorder="1"/>
    <xf numFmtId="0" fontId="0" fillId="0" borderId="11" xfId="0" applyBorder="1"/>
    <xf numFmtId="0" fontId="0" fillId="0" borderId="12" xfId="0" applyBorder="1"/>
    <xf numFmtId="0" fontId="0" fillId="0" borderId="15" xfId="0" applyNumberFormat="1" applyBorder="1"/>
    <xf numFmtId="0" fontId="0" fillId="0" borderId="17"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167" fontId="0" fillId="0" borderId="14" xfId="0" applyNumberFormat="1" applyBorder="1"/>
    <xf numFmtId="0" fontId="0" fillId="0" borderId="23" xfId="0" applyNumberFormat="1" applyBorder="1"/>
    <xf numFmtId="0" fontId="0" fillId="0" borderId="0" xfId="0" applyBorder="1"/>
    <xf numFmtId="0" fontId="0" fillId="0" borderId="13" xfId="0" applyBorder="1" applyAlignment="1">
      <alignment horizontal="left"/>
    </xf>
    <xf numFmtId="0" fontId="0" fillId="0" borderId="22" xfId="0" applyNumberFormat="1" applyBorder="1"/>
    <xf numFmtId="0" fontId="0" fillId="0" borderId="24" xfId="0" applyNumberFormat="1" applyBorder="1"/>
    <xf numFmtId="0" fontId="0" fillId="0" borderId="0" xfId="0" applyAlignment="1">
      <alignment horizontal="center"/>
    </xf>
    <xf numFmtId="168" fontId="0" fillId="0" borderId="22" xfId="0" applyNumberFormat="1" applyBorder="1"/>
    <xf numFmtId="168" fontId="0" fillId="0" borderId="24" xfId="0" applyNumberFormat="1" applyBorder="1"/>
    <xf numFmtId="0" fontId="0" fillId="0" borderId="21" xfId="0" applyBorder="1"/>
    <xf numFmtId="0" fontId="0" fillId="0" borderId="21" xfId="0" applyBorder="1" applyAlignment="1">
      <alignment horizontal="left"/>
    </xf>
    <xf numFmtId="0" fontId="0" fillId="0" borderId="21" xfId="0" pivotButton="1" applyBorder="1"/>
    <xf numFmtId="0" fontId="0" fillId="0" borderId="10" xfId="0" applyNumberFormat="1" applyBorder="1"/>
    <xf numFmtId="0" fontId="0" fillId="0" borderId="12" xfId="0" applyNumberFormat="1" applyBorder="1"/>
    <xf numFmtId="168" fontId="0" fillId="0" borderId="13" xfId="0" applyNumberFormat="1" applyBorder="1"/>
    <xf numFmtId="168" fontId="0" fillId="0" borderId="0" xfId="0" applyNumberFormat="1" applyBorder="1"/>
    <xf numFmtId="168" fontId="0" fillId="0" borderId="14" xfId="0" applyNumberFormat="1" applyBorder="1"/>
    <xf numFmtId="0" fontId="0" fillId="0" borderId="22" xfId="0" applyBorder="1" applyAlignment="1">
      <alignment horizontal="left"/>
    </xf>
    <xf numFmtId="0" fontId="0" fillId="0" borderId="23" xfId="0" applyBorder="1" applyAlignment="1">
      <alignment horizontal="left"/>
    </xf>
    <xf numFmtId="0" fontId="0" fillId="0" borderId="13" xfId="0" applyBorder="1" applyAlignment="1">
      <alignment horizontal="center"/>
    </xf>
    <xf numFmtId="0" fontId="0" fillId="0" borderId="0" xfId="0" applyBorder="1" applyAlignment="1">
      <alignment horizontal="center"/>
    </xf>
    <xf numFmtId="0" fontId="0" fillId="0" borderId="24" xfId="0" applyBorder="1" applyAlignment="1">
      <alignment horizontal="left"/>
    </xf>
    <xf numFmtId="168" fontId="0" fillId="0" borderId="23" xfId="0" applyNumberFormat="1" applyBorder="1"/>
    <xf numFmtId="169" fontId="0" fillId="0" borderId="22" xfId="0" applyNumberFormat="1" applyBorder="1"/>
    <xf numFmtId="169" fontId="0" fillId="0" borderId="24" xfId="0" applyNumberFormat="1" applyBorder="1"/>
    <xf numFmtId="1" fontId="0" fillId="0" borderId="22" xfId="0" applyNumberFormat="1" applyBorder="1"/>
    <xf numFmtId="1" fontId="0" fillId="0" borderId="24" xfId="0" applyNumberFormat="1" applyBorder="1"/>
    <xf numFmtId="1"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5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numFmt numFmtId="168" formatCode="&quot;$&quot;0.00,\ &quot;K&quot;"/>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numFmt numFmtId="168" formatCode="&quot;$&quot;0.00,\ &quot;K&quot;"/>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numFmt numFmtId="168" formatCode="&quot;$&quot;0.00,\ &quot;K&quot;"/>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numFmt numFmtId="168" formatCode="&quot;$&quot;0.00,\ &quot;K&quot;"/>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numFmt numFmtId="168" formatCode="&quot;$&quot;0.00,\ &quot;K&quot;"/>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numFmt numFmtId="168" formatCode="&quot;$&quot;0.00,\ &quot;K&quot;"/>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numFmt numFmtId="168" formatCode="&quot;$&quot;0.00,\ &quot;K&quot;"/>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numFmt numFmtId="168" formatCode="&quot;$&quot;0.00,\ &quot;K&quot;"/>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9"/>
    </dxf>
    <dxf>
      <numFmt numFmtId="169"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quot;K&quot;"/>
    </dxf>
    <dxf>
      <numFmt numFmtId="168" formatCode="&quot;$&quot;0.00,\ &quot;K&quot;"/>
    </dxf>
    <dxf>
      <numFmt numFmtId="168" formatCode="&quot;$&quot;0.00,\ &quot;K&quot;"/>
    </dxf>
    <dxf>
      <numFmt numFmtId="168"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2" defaultTableStyle="TableStyleMedium2" defaultPivotStyle="PivotStyleLight16">
    <tableStyle name="Delevery Analysis" pivot="0" table="0" count="10" xr9:uid="{6CAF30F2-BDF5-4FD4-BFAA-193F6CFF7944}">
      <tableStyleElement type="wholeTable" dxfId="850"/>
      <tableStyleElement type="headerRow" dxfId="849"/>
    </tableStyle>
    <tableStyle name="SlicerStyleLight4 2" pivot="0" table="0" count="10" xr9:uid="{913CB293-1A65-46E8-9B11-B7503EABAB13}">
      <tableStyleElement type="wholeTable" dxfId="852"/>
      <tableStyleElement type="headerRow" dxfId="851"/>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elevery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'Sheets Design'!$A$13:$A$15</c:f>
              <c:strCache>
                <c:ptCount val="2"/>
                <c:pt idx="0">
                  <c:v>Low Fat</c:v>
                </c:pt>
                <c:pt idx="1">
                  <c:v>Regular</c:v>
                </c:pt>
              </c:strCache>
            </c:strRef>
          </c:cat>
          <c:val>
            <c:numRef>
              <c:f>'Sheets Design'!$B$13:$B$15</c:f>
              <c:numCache>
                <c:formatCode>General</c:formatCode>
                <c:ptCount val="2"/>
                <c:pt idx="0">
                  <c:v>776319.68840000057</c:v>
                </c:pt>
                <c:pt idx="1">
                  <c:v>425361.8043999995</c:v>
                </c:pt>
              </c:numCache>
            </c:numRef>
          </c:val>
          <c:extLst>
            <c:ext xmlns:c16="http://schemas.microsoft.com/office/drawing/2014/chart" uri="{C3380CC4-5D6E-409C-BE32-E72D297353CC}">
              <c16:uniqueId val="{00000000-297C-42D1-96A2-4FA3992EBF7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Design'!$B$23:$B$24</c:f>
              <c:strCache>
                <c:ptCount val="1"/>
                <c:pt idx="0">
                  <c:v>Regular</c:v>
                </c:pt>
              </c:strCache>
            </c:strRef>
          </c:tx>
          <c:spPr>
            <a:solidFill>
              <a:schemeClr val="accent1"/>
            </a:solidFill>
            <a:ln>
              <a:noFill/>
            </a:ln>
            <a:effectLst/>
          </c:spPr>
          <c:invertIfNegative val="0"/>
          <c:cat>
            <c:strRef>
              <c:f>'Sheets Design'!$A$25:$A$28</c:f>
              <c:strCache>
                <c:ptCount val="3"/>
                <c:pt idx="0">
                  <c:v>Tier 1</c:v>
                </c:pt>
                <c:pt idx="1">
                  <c:v>Tier 2</c:v>
                </c:pt>
                <c:pt idx="2">
                  <c:v>Tier 3</c:v>
                </c:pt>
              </c:strCache>
            </c:strRef>
          </c:cat>
          <c:val>
            <c:numRef>
              <c:f>'Sheets Design'!$B$25:$B$28</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037E-4ED7-9C8A-6C73FA98CDFF}"/>
            </c:ext>
          </c:extLst>
        </c:ser>
        <c:ser>
          <c:idx val="1"/>
          <c:order val="1"/>
          <c:tx>
            <c:strRef>
              <c:f>'Sheets Design'!$C$23:$C$24</c:f>
              <c:strCache>
                <c:ptCount val="1"/>
                <c:pt idx="0">
                  <c:v>Low Fat</c:v>
                </c:pt>
              </c:strCache>
            </c:strRef>
          </c:tx>
          <c:spPr>
            <a:solidFill>
              <a:schemeClr val="accent2"/>
            </a:solidFill>
            <a:ln>
              <a:noFill/>
            </a:ln>
            <a:effectLst/>
          </c:spPr>
          <c:invertIfNegative val="0"/>
          <c:cat>
            <c:strRef>
              <c:f>'Sheets Design'!$A$25:$A$28</c:f>
              <c:strCache>
                <c:ptCount val="3"/>
                <c:pt idx="0">
                  <c:v>Tier 1</c:v>
                </c:pt>
                <c:pt idx="1">
                  <c:v>Tier 2</c:v>
                </c:pt>
                <c:pt idx="2">
                  <c:v>Tier 3</c:v>
                </c:pt>
              </c:strCache>
            </c:strRef>
          </c:cat>
          <c:val>
            <c:numRef>
              <c:f>'Sheets Design'!$C$25:$C$28</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37E-4ED7-9C8A-6C73FA98CDFF}"/>
            </c:ext>
          </c:extLst>
        </c:ser>
        <c:dLbls>
          <c:showLegendKey val="0"/>
          <c:showVal val="0"/>
          <c:showCatName val="0"/>
          <c:showSerName val="0"/>
          <c:showPercent val="0"/>
          <c:showBubbleSize val="0"/>
        </c:dLbls>
        <c:gapWidth val="182"/>
        <c:axId val="780085136"/>
        <c:axId val="773354080"/>
      </c:barChart>
      <c:catAx>
        <c:axId val="780085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354080"/>
        <c:crosses val="autoZero"/>
        <c:auto val="1"/>
        <c:lblAlgn val="ctr"/>
        <c:lblOffset val="100"/>
        <c:noMultiLvlLbl val="0"/>
      </c:catAx>
      <c:valAx>
        <c:axId val="7733540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085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Design'!$B$40</c:f>
              <c:strCache>
                <c:ptCount val="1"/>
                <c:pt idx="0">
                  <c:v>Total</c:v>
                </c:pt>
              </c:strCache>
            </c:strRef>
          </c:tx>
          <c:spPr>
            <a:solidFill>
              <a:schemeClr val="accent1"/>
            </a:solidFill>
            <a:ln>
              <a:noFill/>
            </a:ln>
            <a:effectLst/>
          </c:spPr>
          <c:invertIfNegative val="0"/>
          <c:cat>
            <c:strRef>
              <c:f>'Sheets Design'!$A$41:$A$57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Design'!$B$41:$B$57</c:f>
              <c:numCache>
                <c:formatCode>"$"0.00,\ "K"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A7A-42DC-8912-AF9C97EA4B4C}"/>
            </c:ext>
          </c:extLst>
        </c:ser>
        <c:dLbls>
          <c:showLegendKey val="0"/>
          <c:showVal val="0"/>
          <c:showCatName val="0"/>
          <c:showSerName val="0"/>
          <c:showPercent val="0"/>
          <c:showBubbleSize val="0"/>
        </c:dLbls>
        <c:gapWidth val="182"/>
        <c:axId val="652831216"/>
        <c:axId val="652848976"/>
      </c:barChart>
      <c:catAx>
        <c:axId val="652831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848976"/>
        <c:crosses val="autoZero"/>
        <c:auto val="1"/>
        <c:lblAlgn val="ctr"/>
        <c:lblOffset val="100"/>
        <c:noMultiLvlLbl val="0"/>
      </c:catAx>
      <c:valAx>
        <c:axId val="652848976"/>
        <c:scaling>
          <c:orientation val="minMax"/>
        </c:scaling>
        <c:delete val="0"/>
        <c:axPos val="b"/>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831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Design'!$B$69</c:f>
              <c:strCache>
                <c:ptCount val="1"/>
                <c:pt idx="0">
                  <c:v>Total</c:v>
                </c:pt>
              </c:strCache>
            </c:strRef>
          </c:tx>
          <c:spPr>
            <a:solidFill>
              <a:schemeClr val="accent1"/>
            </a:solidFill>
            <a:ln>
              <a:noFill/>
            </a:ln>
            <a:effectLst/>
          </c:spPr>
          <c:cat>
            <c:strRef>
              <c:f>'Sheets Design'!$A$70:$A$79</c:f>
              <c:strCache>
                <c:ptCount val="9"/>
                <c:pt idx="0">
                  <c:v>2011</c:v>
                </c:pt>
                <c:pt idx="1">
                  <c:v>2012</c:v>
                </c:pt>
                <c:pt idx="2">
                  <c:v>2014</c:v>
                </c:pt>
                <c:pt idx="3">
                  <c:v>2015</c:v>
                </c:pt>
                <c:pt idx="4">
                  <c:v>2016</c:v>
                </c:pt>
                <c:pt idx="5">
                  <c:v>2017</c:v>
                </c:pt>
                <c:pt idx="6">
                  <c:v>2018</c:v>
                </c:pt>
                <c:pt idx="7">
                  <c:v>2020</c:v>
                </c:pt>
                <c:pt idx="8">
                  <c:v>2022</c:v>
                </c:pt>
              </c:strCache>
            </c:strRef>
          </c:cat>
          <c:val>
            <c:numRef>
              <c:f>'Sheets Design'!$B$70:$B$79</c:f>
              <c:numCache>
                <c:formatCode>"$"0.00,\ "K"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85F-4434-BB46-81665FDE7319}"/>
            </c:ext>
          </c:extLst>
        </c:ser>
        <c:dLbls>
          <c:showLegendKey val="0"/>
          <c:showVal val="0"/>
          <c:showCatName val="0"/>
          <c:showSerName val="0"/>
          <c:showPercent val="0"/>
          <c:showBubbleSize val="0"/>
        </c:dLbls>
        <c:axId val="769630288"/>
        <c:axId val="769630768"/>
      </c:areaChart>
      <c:catAx>
        <c:axId val="769630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30768"/>
        <c:crosses val="autoZero"/>
        <c:auto val="1"/>
        <c:lblAlgn val="ctr"/>
        <c:lblOffset val="100"/>
        <c:noMultiLvlLbl val="0"/>
      </c:catAx>
      <c:valAx>
        <c:axId val="769630768"/>
        <c:scaling>
          <c:orientation val="minMax"/>
        </c:scaling>
        <c:delete val="0"/>
        <c:axPos val="l"/>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302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3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Design'!$B$87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Design'!$A$88:$A$91</c:f>
              <c:strCache>
                <c:ptCount val="3"/>
                <c:pt idx="0">
                  <c:v>High</c:v>
                </c:pt>
                <c:pt idx="1">
                  <c:v>Medium</c:v>
                </c:pt>
                <c:pt idx="2">
                  <c:v>Small</c:v>
                </c:pt>
              </c:strCache>
            </c:strRef>
          </c:cat>
          <c:val>
            <c:numRef>
              <c:f>'Sheets Design'!$B$88:$B$91</c:f>
              <c:numCache>
                <c:formatCode>"$"0.00,\ "K"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C1D0-421C-857F-84ED76009B8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Design!PivotTable15</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Design'!$A$120:$A$124</c:f>
              <c:strCache>
                <c:ptCount val="4"/>
                <c:pt idx="0">
                  <c:v>Grocery Store</c:v>
                </c:pt>
                <c:pt idx="1">
                  <c:v>Supermarket Type3</c:v>
                </c:pt>
                <c:pt idx="2">
                  <c:v>Supermarket Type2</c:v>
                </c:pt>
                <c:pt idx="3">
                  <c:v>Supermarket Type1</c:v>
                </c:pt>
              </c:strCache>
            </c:strRef>
          </c:cat>
          <c:val>
            <c:numRef>
              <c:f>'Sheets Design'!$B$120:$B$124</c:f>
              <c:numCache>
                <c:formatCode>"$"0.00,\ "K"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5DE-459F-A721-877ED93466D1}"/>
            </c:ext>
          </c:extLst>
        </c:ser>
        <c:dLbls>
          <c:dLblPos val="outEnd"/>
          <c:showLegendKey val="0"/>
          <c:showVal val="1"/>
          <c:showCatName val="0"/>
          <c:showSerName val="0"/>
          <c:showPercent val="0"/>
          <c:showBubbleSize val="0"/>
        </c:dLbls>
        <c:gapWidth val="182"/>
        <c:axId val="652832656"/>
        <c:axId val="652833616"/>
      </c:barChart>
      <c:catAx>
        <c:axId val="65283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833616"/>
        <c:crosses val="autoZero"/>
        <c:auto val="1"/>
        <c:lblAlgn val="ctr"/>
        <c:lblOffset val="100"/>
        <c:noMultiLvlLbl val="0"/>
      </c:catAx>
      <c:valAx>
        <c:axId val="652833616"/>
        <c:scaling>
          <c:orientation val="minMax"/>
        </c:scaling>
        <c:delete val="0"/>
        <c:axPos val="b"/>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8326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Design!PivotTable16</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Design'!$B$136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Design'!$A$137:$A$141</c:f>
              <c:strCache>
                <c:ptCount val="4"/>
                <c:pt idx="0">
                  <c:v>Grocery Store</c:v>
                </c:pt>
                <c:pt idx="1">
                  <c:v>Supermarket Type3</c:v>
                </c:pt>
                <c:pt idx="2">
                  <c:v>Supermarket Type2</c:v>
                </c:pt>
                <c:pt idx="3">
                  <c:v>Supermarket Type1</c:v>
                </c:pt>
              </c:strCache>
            </c:strRef>
          </c:cat>
          <c:val>
            <c:numRef>
              <c:f>'Sheets Design'!$B$137:$B$141</c:f>
              <c:numCache>
                <c:formatCode>"$"0.0,\9</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B04-49FD-9434-AB314CDF3F3C}"/>
            </c:ext>
          </c:extLst>
        </c:ser>
        <c:dLbls>
          <c:dLblPos val="outEnd"/>
          <c:showLegendKey val="0"/>
          <c:showVal val="1"/>
          <c:showCatName val="0"/>
          <c:showSerName val="0"/>
          <c:showPercent val="0"/>
          <c:showBubbleSize val="0"/>
        </c:dLbls>
        <c:gapWidth val="182"/>
        <c:axId val="1140479568"/>
        <c:axId val="1140484368"/>
      </c:barChart>
      <c:catAx>
        <c:axId val="11404795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484368"/>
        <c:crosses val="autoZero"/>
        <c:auto val="1"/>
        <c:lblAlgn val="ctr"/>
        <c:lblOffset val="100"/>
        <c:noMultiLvlLbl val="0"/>
      </c:catAx>
      <c:valAx>
        <c:axId val="11404843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9"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479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Design!PivotTable17</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4286964129484"/>
          <c:y val="5.0925925925925923E-2"/>
          <c:w val="0.70368241469816273"/>
          <c:h val="0.8416746864975212"/>
        </c:manualLayout>
      </c:layout>
      <c:barChart>
        <c:barDir val="bar"/>
        <c:grouping val="clustered"/>
        <c:varyColors val="0"/>
        <c:ser>
          <c:idx val="0"/>
          <c:order val="0"/>
          <c:tx>
            <c:strRef>
              <c:f>'Sheets Design'!$B$147</c:f>
              <c:strCache>
                <c:ptCount val="1"/>
                <c:pt idx="0">
                  <c:v>Total</c:v>
                </c:pt>
              </c:strCache>
            </c:strRef>
          </c:tx>
          <c:spPr>
            <a:solidFill>
              <a:schemeClr val="accent1"/>
            </a:solidFill>
            <a:ln>
              <a:noFill/>
            </a:ln>
            <a:effectLst/>
          </c:spPr>
          <c:invertIfNegative val="0"/>
          <c:cat>
            <c:strRef>
              <c:f>'Sheets Design'!$A$148:$A$152</c:f>
              <c:strCache>
                <c:ptCount val="4"/>
                <c:pt idx="0">
                  <c:v>Grocery Store</c:v>
                </c:pt>
                <c:pt idx="1">
                  <c:v>Supermarket Type3</c:v>
                </c:pt>
                <c:pt idx="2">
                  <c:v>Supermarket Type2</c:v>
                </c:pt>
                <c:pt idx="3">
                  <c:v>Supermarket Type1</c:v>
                </c:pt>
              </c:strCache>
            </c:strRef>
          </c:cat>
          <c:val>
            <c:numRef>
              <c:f>'Sheets Design'!$B$148:$B$152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17D6-476A-9D7B-E2669413A672}"/>
            </c:ext>
          </c:extLst>
        </c:ser>
        <c:dLbls>
          <c:showLegendKey val="0"/>
          <c:showVal val="0"/>
          <c:showCatName val="0"/>
          <c:showSerName val="0"/>
          <c:showPercent val="0"/>
          <c:showBubbleSize val="0"/>
        </c:dLbls>
        <c:gapWidth val="182"/>
        <c:axId val="1250793471"/>
        <c:axId val="1291607023"/>
      </c:barChart>
      <c:catAx>
        <c:axId val="1250793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607023"/>
        <c:crosses val="autoZero"/>
        <c:auto val="1"/>
        <c:lblAlgn val="ctr"/>
        <c:lblOffset val="100"/>
        <c:noMultiLvlLbl val="0"/>
      </c:catAx>
      <c:valAx>
        <c:axId val="129160702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9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5"/>
          </a:solidFill>
          <a:ln w="19050">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4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w="19050">
            <a:solidFill>
              <a:schemeClr val="accent6"/>
            </a:solidFill>
          </a:ln>
          <a:effectLst/>
        </c:spPr>
        <c:dLbl>
          <c:idx val="0"/>
          <c:layout>
            <c:manualLayout>
              <c:x val="0.1027911080257362"/>
              <c:y val="0.20533813022455916"/>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144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2561291379762138"/>
                  <c:h val="0.14083125762633236"/>
                </c:manualLayout>
              </c15:layout>
            </c:ext>
          </c:extLst>
        </c:dLbl>
      </c:pivotFmt>
      <c:pivotFmt>
        <c:idx val="6"/>
        <c:spPr>
          <a:solidFill>
            <a:schemeClr val="accent5"/>
          </a:solidFill>
          <a:ln w="19050">
            <a:solidFill>
              <a:schemeClr val="accent6"/>
            </a:solidFill>
          </a:ln>
          <a:effectLst/>
        </c:spPr>
        <c:dLbl>
          <c:idx val="0"/>
          <c:layout>
            <c:manualLayout>
              <c:x val="-7.0246811064425874E-2"/>
              <c:y val="-0.19210781743190508"/>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144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794725473941268"/>
                  <c:h val="0.24328882748605829"/>
                </c:manualLayout>
              </c15:layout>
            </c:ext>
          </c:extLst>
        </c:dLbl>
      </c:pivotFmt>
    </c:pivotFmts>
    <c:plotArea>
      <c:layout>
        <c:manualLayout>
          <c:layoutTarget val="inner"/>
          <c:xMode val="edge"/>
          <c:yMode val="edge"/>
          <c:x val="0.22428628925413749"/>
          <c:y val="0.1520166191756972"/>
          <c:w val="0.54083032342053428"/>
          <c:h val="0.73761310719286344"/>
        </c:manualLayout>
      </c:layout>
      <c:doughnutChart>
        <c:varyColors val="1"/>
        <c:ser>
          <c:idx val="0"/>
          <c:order val="0"/>
          <c:tx>
            <c:strRef>
              <c:f>'Sheets Design'!$B$12</c:f>
              <c:strCache>
                <c:ptCount val="1"/>
                <c:pt idx="0">
                  <c:v>Total</c:v>
                </c:pt>
              </c:strCache>
            </c:strRef>
          </c:tx>
          <c:spPr>
            <a:solidFill>
              <a:schemeClr val="accent5"/>
            </a:solidFill>
            <a:ln>
              <a:solidFill>
                <a:schemeClr val="accent6"/>
              </a:solidFill>
            </a:ln>
          </c:spPr>
          <c:dPt>
            <c:idx val="0"/>
            <c:bubble3D val="0"/>
            <c:spPr>
              <a:solidFill>
                <a:schemeClr val="accent4"/>
              </a:solidFill>
              <a:ln w="19050">
                <a:solidFill>
                  <a:schemeClr val="accent6"/>
                </a:solidFill>
              </a:ln>
              <a:effectLst/>
            </c:spPr>
            <c:extLst>
              <c:ext xmlns:c16="http://schemas.microsoft.com/office/drawing/2014/chart" uri="{C3380CC4-5D6E-409C-BE32-E72D297353CC}">
                <c16:uniqueId val="{00000001-47FE-499F-8A9F-5ACA5A21C716}"/>
              </c:ext>
            </c:extLst>
          </c:dPt>
          <c:dPt>
            <c:idx val="1"/>
            <c:bubble3D val="0"/>
            <c:spPr>
              <a:solidFill>
                <a:schemeClr val="accent5"/>
              </a:solidFill>
              <a:ln w="19050">
                <a:solidFill>
                  <a:schemeClr val="accent6"/>
                </a:solidFill>
              </a:ln>
              <a:effectLst/>
            </c:spPr>
            <c:extLst>
              <c:ext xmlns:c16="http://schemas.microsoft.com/office/drawing/2014/chart" uri="{C3380CC4-5D6E-409C-BE32-E72D297353CC}">
                <c16:uniqueId val="{00000003-47FE-499F-8A9F-5ACA5A21C716}"/>
              </c:ext>
            </c:extLst>
          </c:dPt>
          <c:dLbls>
            <c:dLbl>
              <c:idx val="0"/>
              <c:layout>
                <c:manualLayout>
                  <c:x val="0.1027911080257362"/>
                  <c:y val="0.20533813022455916"/>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144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2561291379762138"/>
                      <c:h val="0.14083125762633236"/>
                    </c:manualLayout>
                  </c15:layout>
                </c:ext>
                <c:ext xmlns:c16="http://schemas.microsoft.com/office/drawing/2014/chart" uri="{C3380CC4-5D6E-409C-BE32-E72D297353CC}">
                  <c16:uniqueId val="{00000001-47FE-499F-8A9F-5ACA5A21C716}"/>
                </c:ext>
              </c:extLst>
            </c:dLbl>
            <c:dLbl>
              <c:idx val="1"/>
              <c:layout>
                <c:manualLayout>
                  <c:x val="-7.0246811064425874E-2"/>
                  <c:y val="-0.19210781743190508"/>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144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794725473941268"/>
                      <c:h val="0.24328882748605829"/>
                    </c:manualLayout>
                  </c15:layout>
                </c:ext>
                <c:ext xmlns:c16="http://schemas.microsoft.com/office/drawing/2014/chart" uri="{C3380CC4-5D6E-409C-BE32-E72D297353CC}">
                  <c16:uniqueId val="{00000003-47FE-499F-8A9F-5ACA5A21C716}"/>
                </c:ext>
              </c:extLst>
            </c:dLbl>
            <c:spPr>
              <a:noFill/>
              <a:ln>
                <a:noFill/>
              </a:ln>
              <a:effectLst/>
            </c:spPr>
            <c:txPr>
              <a:bodyPr rot="0" spcFirstLastPara="1" vertOverflow="ellipsis" vert="horz" wrap="square" lIns="38100" tIns="19050" rIns="38100" bIns="19050" anchor="ctr" anchorCtr="1">
                <a:spAutoFit/>
              </a:bodyPr>
              <a:lstStyle/>
              <a:p>
                <a:pPr>
                  <a:defRPr sz="144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Design'!$A$13:$A$15</c:f>
              <c:strCache>
                <c:ptCount val="2"/>
                <c:pt idx="0">
                  <c:v>Low Fat</c:v>
                </c:pt>
                <c:pt idx="1">
                  <c:v>Regular</c:v>
                </c:pt>
              </c:strCache>
            </c:strRef>
          </c:cat>
          <c:val>
            <c:numRef>
              <c:f>'Sheets Design'!$B$13:$B$15</c:f>
              <c:numCache>
                <c:formatCode>General</c:formatCode>
                <c:ptCount val="2"/>
                <c:pt idx="0">
                  <c:v>776319.68840000057</c:v>
                </c:pt>
                <c:pt idx="1">
                  <c:v>425361.8043999995</c:v>
                </c:pt>
              </c:numCache>
            </c:numRef>
          </c:val>
          <c:extLst>
            <c:ext xmlns:c16="http://schemas.microsoft.com/office/drawing/2014/chart" uri="{C3380CC4-5D6E-409C-BE32-E72D297353CC}">
              <c16:uniqueId val="{00000004-47FE-499F-8A9F-5ACA5A21C71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9749699790766954"/>
          <c:y val="2.023120926876126E-2"/>
          <c:w val="0.41826340398123896"/>
          <c:h val="0.11422243391536556"/>
        </c:manualLayout>
      </c:layout>
      <c:overlay val="0"/>
      <c:spPr>
        <a:noFill/>
        <a:ln>
          <a:noFill/>
        </a:ln>
        <a:effectLst/>
      </c:spPr>
      <c:txPr>
        <a:bodyPr rot="0" spcFirstLastPara="1" vertOverflow="ellipsis" vert="horz" wrap="square" anchor="ctr" anchorCtr="1"/>
        <a:lstStyle/>
        <a:p>
          <a:pPr>
            <a:defRPr sz="17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a:outerShdw blurRad="50800" dist="38100" dir="5400000" algn="t" rotWithShape="0">
              <a:prstClr val="black">
                <a:alpha val="40000"/>
              </a:prstClr>
            </a:outerShdw>
          </a:effectLst>
        </c:spPr>
      </c:pivotFmt>
      <c:pivotFmt>
        <c:idx val="7"/>
        <c:spPr>
          <a:solidFill>
            <a:srgbClr val="00B050"/>
          </a:solidFill>
          <a:ln>
            <a:noFill/>
          </a:ln>
          <a:effectLst>
            <a:outerShdw blurRad="50800" dist="38100" dir="5400000" algn="t" rotWithShape="0">
              <a:prstClr val="black">
                <a:alpha val="40000"/>
              </a:prstClr>
            </a:outerShdw>
          </a:effectLst>
        </c:spPr>
      </c:pivotFmt>
    </c:pivotFmts>
    <c:plotArea>
      <c:layout>
        <c:manualLayout>
          <c:layoutTarget val="inner"/>
          <c:xMode val="edge"/>
          <c:yMode val="edge"/>
          <c:x val="9.2616618733274439E-2"/>
          <c:y val="2.9678825041241835E-2"/>
          <c:w val="0.85660513747361899"/>
          <c:h val="0.72658037495057659"/>
        </c:manualLayout>
      </c:layout>
      <c:barChart>
        <c:barDir val="bar"/>
        <c:grouping val="clustered"/>
        <c:varyColors val="0"/>
        <c:ser>
          <c:idx val="0"/>
          <c:order val="0"/>
          <c:tx>
            <c:strRef>
              <c:f>'Sheets Design'!$B$23:$B$24</c:f>
              <c:strCache>
                <c:ptCount val="1"/>
                <c:pt idx="0">
                  <c:v>Regular</c:v>
                </c:pt>
              </c:strCache>
            </c:strRef>
          </c:tx>
          <c:spPr>
            <a:solidFill>
              <a:schemeClr val="accent4"/>
            </a:solidFill>
            <a:ln>
              <a:noFill/>
            </a:ln>
            <a:effectLst>
              <a:outerShdw blurRad="50800" dist="38100" dir="5400000" algn="t" rotWithShape="0">
                <a:prstClr val="black">
                  <a:alpha val="40000"/>
                </a:prstClr>
              </a:outerShdw>
            </a:effectLst>
          </c:spPr>
          <c:invertIfNegative val="0"/>
          <c:cat>
            <c:strRef>
              <c:f>'Sheets Design'!$A$25:$A$28</c:f>
              <c:strCache>
                <c:ptCount val="3"/>
                <c:pt idx="0">
                  <c:v>Tier 1</c:v>
                </c:pt>
                <c:pt idx="1">
                  <c:v>Tier 2</c:v>
                </c:pt>
                <c:pt idx="2">
                  <c:v>Tier 3</c:v>
                </c:pt>
              </c:strCache>
            </c:strRef>
          </c:cat>
          <c:val>
            <c:numRef>
              <c:f>'Sheets Design'!$B$25:$B$28</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FF24-40AD-8E7A-960732D5E470}"/>
            </c:ext>
          </c:extLst>
        </c:ser>
        <c:ser>
          <c:idx val="1"/>
          <c:order val="1"/>
          <c:tx>
            <c:strRef>
              <c:f>'Sheets Design'!$C$23:$C$24</c:f>
              <c:strCache>
                <c:ptCount val="1"/>
                <c:pt idx="0">
                  <c:v>Low Fat</c:v>
                </c:pt>
              </c:strCache>
            </c:strRef>
          </c:tx>
          <c:spPr>
            <a:solidFill>
              <a:srgbClr val="00B050"/>
            </a:solidFill>
            <a:ln>
              <a:noFill/>
            </a:ln>
            <a:effectLst/>
          </c:spPr>
          <c:invertIfNegative val="0"/>
          <c:dPt>
            <c:idx val="1"/>
            <c:invertIfNegative val="0"/>
            <c:bubble3D val="0"/>
            <c:spPr>
              <a:solidFill>
                <a:srgbClr val="00B050"/>
              </a:solidFill>
              <a:ln>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2-FF24-40AD-8E7A-960732D5E470}"/>
              </c:ext>
            </c:extLst>
          </c:dPt>
          <c:dPt>
            <c:idx val="2"/>
            <c:invertIfNegative val="0"/>
            <c:bubble3D val="0"/>
            <c:spPr>
              <a:solidFill>
                <a:srgbClr val="00B050"/>
              </a:solidFill>
              <a:ln>
                <a:noFill/>
              </a:ln>
              <a:effectLst>
                <a:outerShdw blurRad="50800" dist="38100" dir="5400000" algn="t" rotWithShape="0">
                  <a:prstClr val="black">
                    <a:alpha val="40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Design'!$A$25:$A$28</c:f>
              <c:strCache>
                <c:ptCount val="3"/>
                <c:pt idx="0">
                  <c:v>Tier 1</c:v>
                </c:pt>
                <c:pt idx="1">
                  <c:v>Tier 2</c:v>
                </c:pt>
                <c:pt idx="2">
                  <c:v>Tier 3</c:v>
                </c:pt>
              </c:strCache>
            </c:strRef>
          </c:cat>
          <c:val>
            <c:numRef>
              <c:f>'Sheets Design'!$C$25:$C$28</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FF24-40AD-8E7A-960732D5E470}"/>
            </c:ext>
          </c:extLst>
        </c:ser>
        <c:dLbls>
          <c:showLegendKey val="0"/>
          <c:showVal val="0"/>
          <c:showCatName val="0"/>
          <c:showSerName val="0"/>
          <c:showPercent val="0"/>
          <c:showBubbleSize val="0"/>
        </c:dLbls>
        <c:gapWidth val="301"/>
        <c:overlap val="5"/>
        <c:axId val="780085136"/>
        <c:axId val="773354080"/>
      </c:barChart>
      <c:catAx>
        <c:axId val="780085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73354080"/>
        <c:crosses val="autoZero"/>
        <c:auto val="1"/>
        <c:lblAlgn val="ctr"/>
        <c:lblOffset val="100"/>
        <c:noMultiLvlLbl val="0"/>
      </c:catAx>
      <c:valAx>
        <c:axId val="7733540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80085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72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alpha val="66000"/>
            </a:schemeClr>
          </a:solidFill>
          <a:ln>
            <a:no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09580052493436"/>
          <c:y val="8.3566547842403235E-2"/>
          <c:w val="0.63099801071529749"/>
          <c:h val="0.82755256952025591"/>
        </c:manualLayout>
      </c:layout>
      <c:barChart>
        <c:barDir val="bar"/>
        <c:grouping val="clustered"/>
        <c:varyColors val="0"/>
        <c:ser>
          <c:idx val="0"/>
          <c:order val="0"/>
          <c:tx>
            <c:strRef>
              <c:f>'Sheets Design'!$B$40</c:f>
              <c:strCache>
                <c:ptCount val="1"/>
                <c:pt idx="0">
                  <c:v>Total</c:v>
                </c:pt>
              </c:strCache>
            </c:strRef>
          </c:tx>
          <c:spPr>
            <a:solidFill>
              <a:schemeClr val="accent4">
                <a:lumMod val="75000"/>
                <a:alpha val="66000"/>
              </a:schemeClr>
            </a:soli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Design'!$A$41:$A$57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Design'!$B$41:$B$57</c:f>
              <c:numCache>
                <c:formatCode>"$"0.00,\ "K"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9C8-4EF1-B9DA-3D7D999E45AB}"/>
            </c:ext>
          </c:extLst>
        </c:ser>
        <c:dLbls>
          <c:dLblPos val="outEnd"/>
          <c:showLegendKey val="0"/>
          <c:showVal val="1"/>
          <c:showCatName val="0"/>
          <c:showSerName val="0"/>
          <c:showPercent val="0"/>
          <c:showBubbleSize val="0"/>
        </c:dLbls>
        <c:gapWidth val="182"/>
        <c:axId val="652831216"/>
        <c:axId val="652848976"/>
      </c:barChart>
      <c:catAx>
        <c:axId val="652831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52848976"/>
        <c:crosses val="autoZero"/>
        <c:auto val="1"/>
        <c:lblAlgn val="ctr"/>
        <c:lblOffset val="100"/>
        <c:noMultiLvlLbl val="0"/>
      </c:catAx>
      <c:valAx>
        <c:axId val="652848976"/>
        <c:scaling>
          <c:orientation val="minMax"/>
        </c:scaling>
        <c:delete val="0"/>
        <c:axPos val="b"/>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52831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2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a:innerShdw blurRad="114300">
              <a:schemeClr val="accent1">
                <a:lumMod val="75000"/>
              </a:schemeClr>
            </a:innerShdw>
          </a:effectLst>
        </c:spPr>
        <c:marker>
          <c:symbol val="circle"/>
          <c:size val="6"/>
          <c:spPr>
            <a:solidFill>
              <a:schemeClr val="accent4">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w="79375">
            <a:solidFill>
              <a:schemeClr val="bg2">
                <a:lumMod val="10000"/>
                <a:alpha val="47000"/>
              </a:schemeClr>
            </a:solid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79375">
            <a:solidFill>
              <a:schemeClr val="bg2">
                <a:lumMod val="10000"/>
                <a:alpha val="47000"/>
              </a:schemeClr>
            </a:solidFill>
          </a:ln>
          <a:effectLst>
            <a:outerShdw blurRad="50800" dist="38100" dir="5400000" algn="t" rotWithShape="0">
              <a:prstClr val="black">
                <a:alpha val="40000"/>
              </a:prstClr>
            </a:outerShdw>
          </a:effectLst>
        </c:spPr>
        <c:dLbl>
          <c:idx val="0"/>
          <c:layout>
            <c:manualLayout>
              <c:x val="3.523809576660061E-3"/>
              <c:y val="-0.27229433516796747"/>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79375">
            <a:solidFill>
              <a:schemeClr val="bg2">
                <a:lumMod val="10000"/>
                <a:alpha val="47000"/>
              </a:schemeClr>
            </a:solidFill>
          </a:ln>
          <a:effectLst>
            <a:outerShdw blurRad="50800" dist="38100" dir="5400000" algn="t" rotWithShape="0">
              <a:prstClr val="black">
                <a:alpha val="40000"/>
              </a:prstClr>
            </a:outerShdw>
          </a:effectLst>
        </c:spPr>
        <c:dLbl>
          <c:idx val="0"/>
          <c:layout>
            <c:manualLayout>
              <c:x val="-9.6904763358151846E-3"/>
              <c:y val="-0.34036791895995933"/>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w="79375">
            <a:solidFill>
              <a:schemeClr val="bg2">
                <a:lumMod val="10000"/>
                <a:alpha val="47000"/>
              </a:schemeClr>
            </a:solidFill>
          </a:ln>
          <a:effectLst>
            <a:outerShdw blurRad="50800" dist="38100" dir="5400000" algn="t" rotWithShape="0">
              <a:prstClr val="black">
                <a:alpha val="40000"/>
              </a:prstClr>
            </a:outerShdw>
          </a:effectLst>
        </c:spPr>
        <c:dLbl>
          <c:idx val="0"/>
          <c:layout>
            <c:manualLayout>
              <c:x val="3.4683165156908119E-8"/>
              <c:y val="-0.31233761975149199"/>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2811905703965581E-2"/>
                  <c:h val="0.25439498695913187"/>
                </c:manualLayout>
              </c15:layout>
            </c:ext>
          </c:extLst>
        </c:dLbl>
      </c:pivotFmt>
      <c:pivotFmt>
        <c:idx val="10"/>
        <c:spPr>
          <a:solidFill>
            <a:srgbClr val="FFC000"/>
          </a:solidFill>
          <a:ln w="79375">
            <a:solidFill>
              <a:schemeClr val="bg2">
                <a:lumMod val="10000"/>
                <a:alpha val="47000"/>
              </a:schemeClr>
            </a:solidFill>
          </a:ln>
          <a:effectLst>
            <a:outerShdw blurRad="50800" dist="38100" dir="5400000" algn="t" rotWithShape="0">
              <a:prstClr val="black">
                <a:alpha val="40000"/>
              </a:prstClr>
            </a:outerShdw>
          </a:effectLst>
        </c:spPr>
        <c:dLbl>
          <c:idx val="0"/>
          <c:layout>
            <c:manualLayout>
              <c:x val="-3.523809576660061E-3"/>
              <c:y val="-0.3363635905016068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w="79375">
            <a:solidFill>
              <a:schemeClr val="bg2">
                <a:lumMod val="10000"/>
                <a:alpha val="47000"/>
              </a:schemeClr>
            </a:solidFill>
          </a:ln>
          <a:effectLst>
            <a:outerShdw blurRad="50800" dist="38100" dir="5400000" algn="t" rotWithShape="0">
              <a:prstClr val="black">
                <a:alpha val="40000"/>
              </a:prstClr>
            </a:outerShdw>
          </a:effectLst>
        </c:spPr>
        <c:dLbl>
          <c:idx val="0"/>
          <c:layout>
            <c:manualLayout>
              <c:x val="-1.0571428729980249E-2"/>
              <c:y val="-0.3363635905016068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C000"/>
          </a:solidFill>
          <a:ln w="79375">
            <a:solidFill>
              <a:schemeClr val="bg2">
                <a:lumMod val="10000"/>
                <a:alpha val="47000"/>
              </a:schemeClr>
            </a:solidFill>
          </a:ln>
          <a:effectLst>
            <a:outerShdw blurRad="50800" dist="38100" dir="5400000" algn="t" rotWithShape="0">
              <a:prstClr val="black">
                <a:alpha val="40000"/>
              </a:prstClr>
            </a:outerShdw>
          </a:effectLst>
        </c:spPr>
        <c:dLbl>
          <c:idx val="0"/>
          <c:layout>
            <c:manualLayout>
              <c:x val="-7.047619153320122E-3"/>
              <c:y val="-0.3283549335849018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C000"/>
          </a:solidFill>
          <a:ln w="79375">
            <a:solidFill>
              <a:schemeClr val="bg2">
                <a:lumMod val="10000"/>
                <a:alpha val="47000"/>
              </a:schemeClr>
            </a:solidFill>
          </a:ln>
          <a:effectLst>
            <a:outerShdw blurRad="50800" dist="38100" dir="5400000" algn="t" rotWithShape="0">
              <a:prstClr val="black">
                <a:alpha val="40000"/>
              </a:prstClr>
            </a:outerShdw>
          </a:effectLst>
        </c:spPr>
        <c:dLbl>
          <c:idx val="0"/>
          <c:layout>
            <c:manualLayout>
              <c:x val="8.8095239416488612E-4"/>
              <c:y val="-0.42846314504371341"/>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C000"/>
          </a:solidFill>
          <a:ln w="79375">
            <a:solidFill>
              <a:schemeClr val="bg2">
                <a:lumMod val="10000"/>
                <a:alpha val="47000"/>
              </a:schemeClr>
            </a:solidFill>
          </a:ln>
          <a:effectLst>
            <a:outerShdw blurRad="50800" dist="38100" dir="5400000" algn="t" rotWithShape="0">
              <a:prstClr val="black">
                <a:alpha val="40000"/>
              </a:prstClr>
            </a:outerShdw>
          </a:effectLst>
        </c:spPr>
        <c:dLbl>
          <c:idx val="0"/>
          <c:layout>
            <c:manualLayout>
              <c:x val="-3.523809576660061E-3"/>
              <c:y val="-0.38841986046018878"/>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C000"/>
          </a:solidFill>
          <a:ln w="79375">
            <a:solidFill>
              <a:schemeClr val="bg2">
                <a:lumMod val="10000"/>
                <a:alpha val="47000"/>
              </a:schemeClr>
            </a:solidFill>
          </a:ln>
          <a:effectLst>
            <a:outerShdw blurRad="50800" dist="38100" dir="5400000" algn="t" rotWithShape="0">
              <a:prstClr val="black">
                <a:alpha val="40000"/>
              </a:prstClr>
            </a:outerShdw>
          </a:effectLst>
        </c:spPr>
        <c:dLbl>
          <c:idx val="0"/>
          <c:layout>
            <c:manualLayout>
              <c:x val="-1.6738095489135421E-2"/>
              <c:y val="-0.31634194820984451"/>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025275829961853E-2"/>
          <c:y val="3.5927129455949752E-2"/>
          <c:w val="0.93337270328076682"/>
          <c:h val="0.92320965053617532"/>
        </c:manualLayout>
      </c:layout>
      <c:areaChart>
        <c:grouping val="standard"/>
        <c:varyColors val="0"/>
        <c:ser>
          <c:idx val="0"/>
          <c:order val="0"/>
          <c:tx>
            <c:strRef>
              <c:f>'Sheets Design'!$B$69</c:f>
              <c:strCache>
                <c:ptCount val="1"/>
                <c:pt idx="0">
                  <c:v>Total</c:v>
                </c:pt>
              </c:strCache>
            </c:strRef>
          </c:tx>
          <c:spPr>
            <a:solidFill>
              <a:srgbClr val="FFC000"/>
            </a:solidFill>
            <a:ln w="79375">
              <a:solidFill>
                <a:schemeClr val="bg2">
                  <a:lumMod val="10000"/>
                  <a:alpha val="47000"/>
                </a:schemeClr>
              </a:solidFill>
            </a:ln>
            <a:effectLst>
              <a:outerShdw blurRad="50800" dist="38100" dir="5400000" algn="t" rotWithShape="0">
                <a:prstClr val="black">
                  <a:alpha val="40000"/>
                </a:prstClr>
              </a:outerShdw>
            </a:effectLst>
          </c:spPr>
          <c:dLbls>
            <c:dLbl>
              <c:idx val="0"/>
              <c:layout>
                <c:manualLayout>
                  <c:x val="3.523809576660061E-3"/>
                  <c:y val="-0.272294335167967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6F1-4E27-8B78-0B7E3B3E6980}"/>
                </c:ext>
              </c:extLst>
            </c:dLbl>
            <c:dLbl>
              <c:idx val="1"/>
              <c:layout>
                <c:manualLayout>
                  <c:x val="-9.6904763358151846E-3"/>
                  <c:y val="-0.340367918959959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6F1-4E27-8B78-0B7E3B3E6980}"/>
                </c:ext>
              </c:extLst>
            </c:dLbl>
            <c:dLbl>
              <c:idx val="2"/>
              <c:layout>
                <c:manualLayout>
                  <c:x val="3.4683165156908119E-8"/>
                  <c:y val="-0.31233761975149199"/>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2811905703965581E-2"/>
                      <c:h val="0.25439498695913187"/>
                    </c:manualLayout>
                  </c15:layout>
                </c:ext>
                <c:ext xmlns:c16="http://schemas.microsoft.com/office/drawing/2014/chart" uri="{C3380CC4-5D6E-409C-BE32-E72D297353CC}">
                  <c16:uniqueId val="{00000003-36F1-4E27-8B78-0B7E3B3E6980}"/>
                </c:ext>
              </c:extLst>
            </c:dLbl>
            <c:dLbl>
              <c:idx val="3"/>
              <c:layout>
                <c:manualLayout>
                  <c:x val="-3.523809576660061E-3"/>
                  <c:y val="-0.336363590501606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6F1-4E27-8B78-0B7E3B3E6980}"/>
                </c:ext>
              </c:extLst>
            </c:dLbl>
            <c:dLbl>
              <c:idx val="4"/>
              <c:layout>
                <c:manualLayout>
                  <c:x val="-1.0571428729980249E-2"/>
                  <c:y val="-0.336363590501606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6F1-4E27-8B78-0B7E3B3E6980}"/>
                </c:ext>
              </c:extLst>
            </c:dLbl>
            <c:dLbl>
              <c:idx val="5"/>
              <c:layout>
                <c:manualLayout>
                  <c:x val="-7.047619153320122E-3"/>
                  <c:y val="-0.328354933584901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6F1-4E27-8B78-0B7E3B3E6980}"/>
                </c:ext>
              </c:extLst>
            </c:dLbl>
            <c:dLbl>
              <c:idx val="6"/>
              <c:layout>
                <c:manualLayout>
                  <c:x val="8.8095239416488612E-4"/>
                  <c:y val="-0.428463145043713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6F1-4E27-8B78-0B7E3B3E6980}"/>
                </c:ext>
              </c:extLst>
            </c:dLbl>
            <c:dLbl>
              <c:idx val="7"/>
              <c:layout>
                <c:manualLayout>
                  <c:x val="-3.523809576660061E-3"/>
                  <c:y val="-0.388419860460188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6F1-4E27-8B78-0B7E3B3E6980}"/>
                </c:ext>
              </c:extLst>
            </c:dLbl>
            <c:dLbl>
              <c:idx val="8"/>
              <c:layout>
                <c:manualLayout>
                  <c:x val="-1.6738095489135421E-2"/>
                  <c:y val="-0.316341948209844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6F1-4E27-8B78-0B7E3B3E6980}"/>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'Sheets Design'!$A$70:$A$79</c:f>
              <c:strCache>
                <c:ptCount val="9"/>
                <c:pt idx="0">
                  <c:v>2011</c:v>
                </c:pt>
                <c:pt idx="1">
                  <c:v>2012</c:v>
                </c:pt>
                <c:pt idx="2">
                  <c:v>2014</c:v>
                </c:pt>
                <c:pt idx="3">
                  <c:v>2015</c:v>
                </c:pt>
                <c:pt idx="4">
                  <c:v>2016</c:v>
                </c:pt>
                <c:pt idx="5">
                  <c:v>2017</c:v>
                </c:pt>
                <c:pt idx="6">
                  <c:v>2018</c:v>
                </c:pt>
                <c:pt idx="7">
                  <c:v>2020</c:v>
                </c:pt>
                <c:pt idx="8">
                  <c:v>2022</c:v>
                </c:pt>
              </c:strCache>
            </c:strRef>
          </c:cat>
          <c:val>
            <c:numRef>
              <c:f>'Sheets Design'!$B$70:$B$79</c:f>
              <c:numCache>
                <c:formatCode>"$"0.00,\ "K"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6F1-4E27-8B78-0B7E3B3E6980}"/>
            </c:ext>
          </c:extLst>
        </c:ser>
        <c:dLbls>
          <c:showLegendKey val="0"/>
          <c:showVal val="1"/>
          <c:showCatName val="0"/>
          <c:showSerName val="0"/>
          <c:showPercent val="0"/>
          <c:showBubbleSize val="0"/>
        </c:dLbls>
        <c:axId val="769630288"/>
        <c:axId val="769630768"/>
      </c:areaChart>
      <c:catAx>
        <c:axId val="769630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cap="none" spc="20" normalizeH="0" baseline="0">
                <a:solidFill>
                  <a:schemeClr val="tx1">
                    <a:lumMod val="65000"/>
                    <a:lumOff val="35000"/>
                  </a:schemeClr>
                </a:solidFill>
                <a:latin typeface="+mn-lt"/>
                <a:ea typeface="+mn-ea"/>
                <a:cs typeface="+mn-cs"/>
              </a:defRPr>
            </a:pPr>
            <a:endParaRPr lang="en-US"/>
          </a:p>
        </c:txPr>
        <c:crossAx val="769630768"/>
        <c:crosses val="autoZero"/>
        <c:auto val="1"/>
        <c:lblAlgn val="ctr"/>
        <c:lblOffset val="100"/>
        <c:noMultiLvlLbl val="0"/>
      </c:catAx>
      <c:valAx>
        <c:axId val="769630768"/>
        <c:scaling>
          <c:orientation val="minMax"/>
        </c:scaling>
        <c:delete val="1"/>
        <c:axPos val="l"/>
        <c:numFmt formatCode="&quot;$&quot;0.00,\ &quot;K&quot;" sourceLinked="1"/>
        <c:majorTickMark val="out"/>
        <c:minorTickMark val="none"/>
        <c:tickLblPos val="nextTo"/>
        <c:crossAx val="7696302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3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alpha val="76000"/>
            </a:schemeClr>
          </a:solidFill>
          <a:ln w="19050">
            <a:solidFill>
              <a:schemeClr val="lt1"/>
            </a:solidFill>
          </a:ln>
          <a:effectLst/>
        </c:spPr>
        <c:dLbl>
          <c:idx val="0"/>
          <c:layout>
            <c:manualLayout>
              <c:x val="0.11965174457461594"/>
              <c:y val="-7.3567257220810298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alpha val="64000"/>
            </a:schemeClr>
          </a:solidFill>
          <a:ln w="19050">
            <a:solidFill>
              <a:schemeClr val="lt1"/>
            </a:solidFill>
          </a:ln>
          <a:effectLst/>
        </c:spPr>
        <c:dLbl>
          <c:idx val="0"/>
          <c:layout>
            <c:manualLayout>
              <c:x val="0.1877611991786281"/>
              <c:y val="-2.1637428594355971E-3"/>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4"/>
          </a:solidFill>
          <a:ln w="19050">
            <a:solidFill>
              <a:schemeClr val="lt1"/>
            </a:solidFill>
          </a:ln>
          <a:effectLst/>
        </c:spPr>
        <c:dLbl>
          <c:idx val="0"/>
          <c:layout>
            <c:manualLayout>
              <c:x val="-8.8358211378177925E-2"/>
              <c:y val="-8.6549714377423967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'Sheets Design'!$B$87</c:f>
              <c:strCache>
                <c:ptCount val="1"/>
                <c:pt idx="0">
                  <c:v>Total</c:v>
                </c:pt>
              </c:strCache>
            </c:strRef>
          </c:tx>
          <c:explosion val="5"/>
          <c:dPt>
            <c:idx val="0"/>
            <c:bubble3D val="0"/>
            <c:spPr>
              <a:solidFill>
                <a:schemeClr val="accent6">
                  <a:lumMod val="60000"/>
                  <a:lumOff val="40000"/>
                  <a:alpha val="76000"/>
                </a:schemeClr>
              </a:solidFill>
              <a:ln w="19050">
                <a:solidFill>
                  <a:schemeClr val="lt1"/>
                </a:solidFill>
              </a:ln>
              <a:effectLst/>
            </c:spPr>
            <c:extLst>
              <c:ext xmlns:c16="http://schemas.microsoft.com/office/drawing/2014/chart" uri="{C3380CC4-5D6E-409C-BE32-E72D297353CC}">
                <c16:uniqueId val="{00000001-AE8C-4FA5-B273-B7B255FCE37F}"/>
              </c:ext>
            </c:extLst>
          </c:dPt>
          <c:dPt>
            <c:idx val="1"/>
            <c:bubble3D val="0"/>
            <c:spPr>
              <a:solidFill>
                <a:schemeClr val="accent6">
                  <a:lumMod val="75000"/>
                  <a:alpha val="64000"/>
                </a:schemeClr>
              </a:solidFill>
              <a:ln w="19050">
                <a:solidFill>
                  <a:schemeClr val="lt1"/>
                </a:solidFill>
              </a:ln>
              <a:effectLst/>
            </c:spPr>
            <c:extLst>
              <c:ext xmlns:c16="http://schemas.microsoft.com/office/drawing/2014/chart" uri="{C3380CC4-5D6E-409C-BE32-E72D297353CC}">
                <c16:uniqueId val="{00000003-AE8C-4FA5-B273-B7B255FCE37F}"/>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AE8C-4FA5-B273-B7B255FCE37F}"/>
              </c:ext>
            </c:extLst>
          </c:dPt>
          <c:dLbls>
            <c:dLbl>
              <c:idx val="0"/>
              <c:layout>
                <c:manualLayout>
                  <c:x val="0.11965174457461594"/>
                  <c:y val="-7.356725722081029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E8C-4FA5-B273-B7B255FCE37F}"/>
                </c:ext>
              </c:extLst>
            </c:dLbl>
            <c:dLbl>
              <c:idx val="1"/>
              <c:layout>
                <c:manualLayout>
                  <c:x val="0.1877611991786281"/>
                  <c:y val="-2.1637428594355971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E8C-4FA5-B273-B7B255FCE37F}"/>
                </c:ext>
              </c:extLst>
            </c:dLbl>
            <c:dLbl>
              <c:idx val="2"/>
              <c:layout>
                <c:manualLayout>
                  <c:x val="-8.8358211378177925E-2"/>
                  <c:y val="-8.654971437742396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E8C-4FA5-B273-B7B255FCE37F}"/>
                </c:ext>
              </c:extLst>
            </c:dLbl>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Design'!$A$88:$A$91</c:f>
              <c:strCache>
                <c:ptCount val="3"/>
                <c:pt idx="0">
                  <c:v>High</c:v>
                </c:pt>
                <c:pt idx="1">
                  <c:v>Medium</c:v>
                </c:pt>
                <c:pt idx="2">
                  <c:v>Small</c:v>
                </c:pt>
              </c:strCache>
            </c:strRef>
          </c:cat>
          <c:val>
            <c:numRef>
              <c:f>'Sheets Design'!$B$88:$B$91</c:f>
              <c:numCache>
                <c:formatCode>"$"0.00,\ "K"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E8C-4FA5-B273-B7B255FCE37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Design!PivotTable15</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pivotFmt>
      <c:pivotFmt>
        <c:idx val="4"/>
        <c:spPr>
          <a:solidFill>
            <a:srgbClr val="FF0000"/>
          </a:solidFill>
          <a:ln>
            <a:noFill/>
          </a:ln>
          <a:effectLst/>
        </c:spPr>
      </c:pivotFmt>
      <c:pivotFmt>
        <c:idx val="5"/>
        <c:spPr>
          <a:solidFill>
            <a:srgbClr val="FF0000"/>
          </a:solidFill>
          <a:ln>
            <a:noFill/>
          </a:ln>
          <a:effectLst/>
        </c:spPr>
      </c:pivotFmt>
      <c:pivotFmt>
        <c:idx val="6"/>
        <c:spPr>
          <a:solidFill>
            <a:srgbClr val="FF0000"/>
          </a:solidFill>
          <a:ln>
            <a:noFill/>
          </a:ln>
          <a:effectLst/>
        </c:spPr>
      </c:pivotFmt>
    </c:pivotFmts>
    <c:plotArea>
      <c:layout/>
      <c:barChart>
        <c:barDir val="bar"/>
        <c:grouping val="clustered"/>
        <c:varyColors val="0"/>
        <c:ser>
          <c:idx val="0"/>
          <c:order val="0"/>
          <c:tx>
            <c:strRef>
              <c:f>'Sheets Design'!$B$119</c:f>
              <c:strCache>
                <c:ptCount val="1"/>
                <c:pt idx="0">
                  <c:v>Total</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4-DEB8-4944-8AB2-6417D817CDF9}"/>
              </c:ext>
            </c:extLst>
          </c:dPt>
          <c:dPt>
            <c:idx val="1"/>
            <c:invertIfNegative val="0"/>
            <c:bubble3D val="0"/>
            <c:spPr>
              <a:solidFill>
                <a:srgbClr val="FF0000"/>
              </a:solidFill>
              <a:ln>
                <a:noFill/>
              </a:ln>
              <a:effectLst/>
            </c:spPr>
            <c:extLst>
              <c:ext xmlns:c16="http://schemas.microsoft.com/office/drawing/2014/chart" uri="{C3380CC4-5D6E-409C-BE32-E72D297353CC}">
                <c16:uniqueId val="{00000003-DEB8-4944-8AB2-6417D817CDF9}"/>
              </c:ext>
            </c:extLst>
          </c:dPt>
          <c:dPt>
            <c:idx val="2"/>
            <c:invertIfNegative val="0"/>
            <c:bubble3D val="0"/>
            <c:spPr>
              <a:solidFill>
                <a:srgbClr val="FF0000"/>
              </a:solidFill>
              <a:ln>
                <a:noFill/>
              </a:ln>
              <a:effectLst/>
            </c:spPr>
            <c:extLst>
              <c:ext xmlns:c16="http://schemas.microsoft.com/office/drawing/2014/chart" uri="{C3380CC4-5D6E-409C-BE32-E72D297353CC}">
                <c16:uniqueId val="{00000002-DEB8-4944-8AB2-6417D817CDF9}"/>
              </c:ext>
            </c:extLst>
          </c:dPt>
          <c:dPt>
            <c:idx val="3"/>
            <c:invertIfNegative val="0"/>
            <c:bubble3D val="0"/>
            <c:spPr>
              <a:solidFill>
                <a:srgbClr val="FF0000"/>
              </a:solidFill>
              <a:ln>
                <a:noFill/>
              </a:ln>
              <a:effectLst/>
            </c:spPr>
            <c:extLst>
              <c:ext xmlns:c16="http://schemas.microsoft.com/office/drawing/2014/chart" uri="{C3380CC4-5D6E-409C-BE32-E72D297353CC}">
                <c16:uniqueId val="{00000001-DEB8-4944-8AB2-6417D817CDF9}"/>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Design'!$A$120:$A$124</c:f>
              <c:strCache>
                <c:ptCount val="4"/>
                <c:pt idx="0">
                  <c:v>Grocery Store</c:v>
                </c:pt>
                <c:pt idx="1">
                  <c:v>Supermarket Type3</c:v>
                </c:pt>
                <c:pt idx="2">
                  <c:v>Supermarket Type2</c:v>
                </c:pt>
                <c:pt idx="3">
                  <c:v>Supermarket Type1</c:v>
                </c:pt>
              </c:strCache>
            </c:strRef>
          </c:cat>
          <c:val>
            <c:numRef>
              <c:f>'Sheets Design'!$B$120:$B$124</c:f>
              <c:numCache>
                <c:formatCode>"$"0.00,\ "K"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EB8-4944-8AB2-6417D817CDF9}"/>
            </c:ext>
          </c:extLst>
        </c:ser>
        <c:dLbls>
          <c:dLblPos val="outEnd"/>
          <c:showLegendKey val="0"/>
          <c:showVal val="1"/>
          <c:showCatName val="0"/>
          <c:showSerName val="0"/>
          <c:showPercent val="0"/>
          <c:showBubbleSize val="0"/>
        </c:dLbls>
        <c:gapWidth val="182"/>
        <c:axId val="652832656"/>
        <c:axId val="652833616"/>
      </c:barChart>
      <c:catAx>
        <c:axId val="65283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52833616"/>
        <c:crosses val="autoZero"/>
        <c:auto val="1"/>
        <c:lblAlgn val="ctr"/>
        <c:lblOffset val="100"/>
        <c:noMultiLvlLbl val="0"/>
      </c:catAx>
      <c:valAx>
        <c:axId val="652833616"/>
        <c:scaling>
          <c:orientation val="minMax"/>
        </c:scaling>
        <c:delete val="1"/>
        <c:axPos val="b"/>
        <c:numFmt formatCode="&quot;$&quot;0.00,\ &quot;K&quot;" sourceLinked="1"/>
        <c:majorTickMark val="none"/>
        <c:minorTickMark val="none"/>
        <c:tickLblPos val="nextTo"/>
        <c:crossAx val="65283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Design!PivotTable16</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35206451825658"/>
                  <c:h val="0.13592721915977318"/>
                </c:manualLayout>
              </c15:layout>
            </c:ext>
          </c:extLst>
        </c:dLbl>
      </c:pivotFmt>
      <c:pivotFmt>
        <c:idx val="4"/>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150535847500599"/>
                  <c:h val="0.13592721915977318"/>
                </c:manualLayout>
              </c15:layout>
            </c:ext>
          </c:extLst>
        </c:dLbl>
      </c:pivotFmt>
      <c:pivotFmt>
        <c:idx val="5"/>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043584461837632"/>
                  <c:h val="0.13592721915977318"/>
                </c:manualLayout>
              </c15:layout>
            </c:ext>
          </c:extLst>
        </c:dLbl>
      </c:pivotFmt>
      <c:pivotFmt>
        <c:idx val="6"/>
        <c:spPr>
          <a:solidFill>
            <a:schemeClr val="accent6">
              <a:lumMod val="75000"/>
            </a:schemeClr>
          </a:solidFill>
          <a:ln>
            <a:noFill/>
          </a:ln>
          <a:effectLst/>
        </c:spPr>
        <c:dLbl>
          <c:idx val="0"/>
          <c:layout>
            <c:manualLayout>
              <c:x val="-1.6488414357228379E-2"/>
              <c:y val="1.1398222196487569E-7"/>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41853386058175"/>
                  <c:h val="0.13592721915977318"/>
                </c:manualLayout>
              </c15:layout>
            </c:ext>
          </c:extLst>
        </c:dLbl>
      </c:pivotFmt>
    </c:pivotFmts>
    <c:plotArea>
      <c:layout>
        <c:manualLayout>
          <c:layoutTarget val="inner"/>
          <c:xMode val="edge"/>
          <c:yMode val="edge"/>
          <c:x val="0"/>
          <c:y val="3.4741781254894112E-2"/>
          <c:w val="0.92745097682819511"/>
          <c:h val="0.93630673436602752"/>
        </c:manualLayout>
      </c:layout>
      <c:barChart>
        <c:barDir val="bar"/>
        <c:grouping val="clustered"/>
        <c:varyColors val="0"/>
        <c:ser>
          <c:idx val="0"/>
          <c:order val="0"/>
          <c:tx>
            <c:strRef>
              <c:f>'Sheets Design'!$B$136</c:f>
              <c:strCache>
                <c:ptCount val="1"/>
                <c:pt idx="0">
                  <c:v>Total</c:v>
                </c:pt>
              </c:strCache>
            </c:strRef>
          </c:tx>
          <c:spPr>
            <a:solidFill>
              <a:schemeClr val="accent6">
                <a:lumMod val="75000"/>
              </a:schemeClr>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2043584461837632"/>
                      <c:h val="0.13592721915977318"/>
                    </c:manualLayout>
                  </c15:layout>
                </c:ext>
                <c:ext xmlns:c16="http://schemas.microsoft.com/office/drawing/2014/chart" uri="{C3380CC4-5D6E-409C-BE32-E72D297353CC}">
                  <c16:uniqueId val="{00000003-263D-419E-99BA-DE6B2CAD67CA}"/>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2150535847500599"/>
                      <c:h val="0.13592721915977318"/>
                    </c:manualLayout>
                  </c15:layout>
                </c:ext>
                <c:ext xmlns:c16="http://schemas.microsoft.com/office/drawing/2014/chart" uri="{C3380CC4-5D6E-409C-BE32-E72D297353CC}">
                  <c16:uniqueId val="{00000002-263D-419E-99BA-DE6B2CAD67CA}"/>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9735206451825658"/>
                      <c:h val="0.13592721915977318"/>
                    </c:manualLayout>
                  </c15:layout>
                </c:ext>
                <c:ext xmlns:c16="http://schemas.microsoft.com/office/drawing/2014/chart" uri="{C3380CC4-5D6E-409C-BE32-E72D297353CC}">
                  <c16:uniqueId val="{00000001-263D-419E-99BA-DE6B2CAD67CA}"/>
                </c:ext>
              </c:extLst>
            </c:dLbl>
            <c:dLbl>
              <c:idx val="3"/>
              <c:layout>
                <c:manualLayout>
                  <c:x val="-1.6488414357228379E-2"/>
                  <c:y val="1.1398222196487569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341853386058175"/>
                      <c:h val="0.13592721915977318"/>
                    </c:manualLayout>
                  </c15:layout>
                </c:ext>
                <c:ext xmlns:c16="http://schemas.microsoft.com/office/drawing/2014/chart" uri="{C3380CC4-5D6E-409C-BE32-E72D297353CC}">
                  <c16:uniqueId val="{00000004-263D-419E-99BA-DE6B2CAD67CA}"/>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Design'!$A$137:$A$141</c:f>
              <c:strCache>
                <c:ptCount val="4"/>
                <c:pt idx="0">
                  <c:v>Grocery Store</c:v>
                </c:pt>
                <c:pt idx="1">
                  <c:v>Supermarket Type3</c:v>
                </c:pt>
                <c:pt idx="2">
                  <c:v>Supermarket Type2</c:v>
                </c:pt>
                <c:pt idx="3">
                  <c:v>Supermarket Type1</c:v>
                </c:pt>
              </c:strCache>
            </c:strRef>
          </c:cat>
          <c:val>
            <c:numRef>
              <c:f>'Sheets Design'!$B$137:$B$141</c:f>
              <c:numCache>
                <c:formatCode>"$"0.0,\9</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63D-419E-99BA-DE6B2CAD67CA}"/>
            </c:ext>
          </c:extLst>
        </c:ser>
        <c:dLbls>
          <c:dLblPos val="outEnd"/>
          <c:showLegendKey val="0"/>
          <c:showVal val="1"/>
          <c:showCatName val="0"/>
          <c:showSerName val="0"/>
          <c:showPercent val="0"/>
          <c:showBubbleSize val="0"/>
        </c:dLbls>
        <c:gapWidth val="200"/>
        <c:overlap val="70"/>
        <c:axId val="1140479568"/>
        <c:axId val="1140484368"/>
      </c:barChart>
      <c:catAx>
        <c:axId val="1140479568"/>
        <c:scaling>
          <c:orientation val="minMax"/>
        </c:scaling>
        <c:delete val="1"/>
        <c:axPos val="l"/>
        <c:numFmt formatCode="General" sourceLinked="1"/>
        <c:majorTickMark val="out"/>
        <c:minorTickMark val="none"/>
        <c:tickLblPos val="nextTo"/>
        <c:crossAx val="1140484368"/>
        <c:crosses val="autoZero"/>
        <c:auto val="1"/>
        <c:lblAlgn val="ctr"/>
        <c:lblOffset val="100"/>
        <c:noMultiLvlLbl val="0"/>
      </c:catAx>
      <c:valAx>
        <c:axId val="1140484368"/>
        <c:scaling>
          <c:orientation val="minMax"/>
        </c:scaling>
        <c:delete val="1"/>
        <c:axPos val="b"/>
        <c:numFmt formatCode="&quot;$&quot;0.0,\9" sourceLinked="1"/>
        <c:majorTickMark val="out"/>
        <c:minorTickMark val="none"/>
        <c:tickLblPos val="nextTo"/>
        <c:crossAx val="1140479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Design!PivotTable17</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dLbl>
          <c:idx val="0"/>
          <c:layout>
            <c:manualLayout>
              <c:x val="0"/>
              <c:y val="-6.6308219399801123E-3"/>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dLbl>
          <c:idx val="0"/>
          <c:layout>
            <c:manualLayout>
              <c:x val="1.2266176019625825E-2"/>
              <c:y val="0"/>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4286964129484"/>
          <c:y val="5.0925925925925923E-2"/>
          <c:w val="0.70368241469816273"/>
          <c:h val="0.8416746864975212"/>
        </c:manualLayout>
      </c:layout>
      <c:barChart>
        <c:barDir val="bar"/>
        <c:grouping val="clustered"/>
        <c:varyColors val="0"/>
        <c:ser>
          <c:idx val="0"/>
          <c:order val="0"/>
          <c:tx>
            <c:strRef>
              <c:f>'Sheets Design'!$B$147</c:f>
              <c:strCache>
                <c:ptCount val="1"/>
                <c:pt idx="0">
                  <c:v>Total</c:v>
                </c:pt>
              </c:strCache>
            </c:strRef>
          </c:tx>
          <c:spPr>
            <a:solidFill>
              <a:srgbClr val="FFC000"/>
            </a:solidFill>
            <a:ln>
              <a:noFill/>
            </a:ln>
            <a:effectLst/>
          </c:spPr>
          <c:invertIfNegative val="0"/>
          <c:dLbls>
            <c:dLbl>
              <c:idx val="1"/>
              <c:layout>
                <c:manualLayout>
                  <c:x val="1.2266176019625825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C3D-4797-9306-5CC214AF6FC5}"/>
                </c:ext>
              </c:extLst>
            </c:dLbl>
            <c:dLbl>
              <c:idx val="3"/>
              <c:layout>
                <c:manualLayout>
                  <c:x val="0"/>
                  <c:y val="-6.630821939980112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C3D-4797-9306-5CC214AF6FC5}"/>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Design'!$A$148:$A$152</c:f>
              <c:strCache>
                <c:ptCount val="4"/>
                <c:pt idx="0">
                  <c:v>Grocery Store</c:v>
                </c:pt>
                <c:pt idx="1">
                  <c:v>Supermarket Type3</c:v>
                </c:pt>
                <c:pt idx="2">
                  <c:v>Supermarket Type2</c:v>
                </c:pt>
                <c:pt idx="3">
                  <c:v>Supermarket Type1</c:v>
                </c:pt>
              </c:strCache>
            </c:strRef>
          </c:cat>
          <c:val>
            <c:numRef>
              <c:f>'Sheets Design'!$B$148:$B$152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C3D-4797-9306-5CC214AF6FC5}"/>
            </c:ext>
          </c:extLst>
        </c:ser>
        <c:dLbls>
          <c:dLblPos val="outEnd"/>
          <c:showLegendKey val="0"/>
          <c:showVal val="1"/>
          <c:showCatName val="0"/>
          <c:showSerName val="0"/>
          <c:showPercent val="0"/>
          <c:showBubbleSize val="0"/>
        </c:dLbls>
        <c:gapWidth val="200"/>
        <c:axId val="1250793471"/>
        <c:axId val="1291607023"/>
      </c:barChart>
      <c:catAx>
        <c:axId val="1250793471"/>
        <c:scaling>
          <c:orientation val="minMax"/>
        </c:scaling>
        <c:delete val="1"/>
        <c:axPos val="l"/>
        <c:numFmt formatCode="General" sourceLinked="1"/>
        <c:majorTickMark val="out"/>
        <c:minorTickMark val="none"/>
        <c:tickLblPos val="nextTo"/>
        <c:crossAx val="1291607023"/>
        <c:crosses val="autoZero"/>
        <c:auto val="1"/>
        <c:lblAlgn val="ctr"/>
        <c:lblOffset val="100"/>
        <c:noMultiLvlLbl val="0"/>
      </c:catAx>
      <c:valAx>
        <c:axId val="1291607023"/>
        <c:scaling>
          <c:orientation val="minMax"/>
        </c:scaling>
        <c:delete val="1"/>
        <c:axPos val="b"/>
        <c:numFmt formatCode="0" sourceLinked="1"/>
        <c:majorTickMark val="out"/>
        <c:minorTickMark val="none"/>
        <c:tickLblPos val="nextTo"/>
        <c:crossAx val="125079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E1254BB3-B3C7-4D9E-9F14-D0F466E43102}">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E1254BB3-B3C7-4D9E-9F14-D0F466E43102}">
          <cx:spPr>
            <a:solidFill>
              <a:schemeClr val="accent4">
                <a:lumMod val="50000"/>
              </a:schemeClr>
            </a:solidFill>
            <a:ln>
              <a:solidFill>
                <a:schemeClr val="accent4">
                  <a:alpha val="0"/>
                </a:schemeClr>
              </a:solidFill>
            </a:ln>
            <a:effectLst>
              <a:outerShdw blurRad="50800" dist="38100" dir="5400000" algn="t" rotWithShape="0">
                <a:prstClr val="black">
                  <a:alpha val="40000"/>
                </a:prstClr>
              </a:outerShdw>
            </a:effectLst>
          </cx:spPr>
          <cx:dataPt idx="1">
            <cx:spPr>
              <a:solidFill>
                <a:srgbClr val="FFC000"/>
              </a:solidFill>
            </cx:spPr>
          </cx:dataPt>
          <cx:dataPt idx="2">
            <cx:spPr>
              <a:solidFill>
                <a:srgbClr val="70AD47">
                  <a:lumMod val="60000"/>
                  <a:lumOff val="40000"/>
                </a:srgbClr>
              </a:solidFill>
            </cx:spPr>
          </cx:dataPt>
          <cx:dataLabels>
            <cx:spPr>
              <a:solidFill>
                <a:schemeClr val="bg1"/>
              </a:solidFill>
              <a:ln>
                <a:solidFill>
                  <a:schemeClr val="bg1"/>
                </a:solidFill>
              </a:ln>
            </cx:spPr>
            <cx:txPr>
              <a:bodyPr spcFirstLastPara="1" vertOverflow="ellipsis" horzOverflow="overflow" wrap="square" lIns="0" tIns="0" rIns="0" bIns="0" anchor="ctr" anchorCtr="1"/>
              <a:lstStyle/>
              <a:p>
                <a:pPr algn="ctr" rtl="0">
                  <a:defRPr sz="1800"/>
                </a:pPr>
                <a:endParaRPr lang="en-US" sz="1800" b="0"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74000001"/>
        <cx:tickLabels/>
        <cx:txPr>
          <a:bodyPr spcFirstLastPara="1" vertOverflow="ellipsis" horzOverflow="overflow" wrap="square" lIns="0" tIns="0" rIns="0" bIns="0" anchor="ctr" anchorCtr="1"/>
          <a:lstStyle/>
          <a:p>
            <a:pPr algn="ctr" rtl="0">
              <a:defRPr sz="1800"/>
            </a:pPr>
            <a:endParaRPr lang="en-US" sz="1800" b="0"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7620</xdr:colOff>
      <xdr:row>1</xdr:row>
      <xdr:rowOff>68581</xdr:rowOff>
    </xdr:from>
    <xdr:to>
      <xdr:col>9</xdr:col>
      <xdr:colOff>335279</xdr:colOff>
      <xdr:row>7</xdr:row>
      <xdr:rowOff>137161</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4257F7BB-9DF0-9165-6D6B-FFD958B8B84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7351723" y="278788"/>
              <a:ext cx="1825384" cy="12904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803910</xdr:colOff>
      <xdr:row>11</xdr:row>
      <xdr:rowOff>15240</xdr:rowOff>
    </xdr:from>
    <xdr:to>
      <xdr:col>5</xdr:col>
      <xdr:colOff>297180</xdr:colOff>
      <xdr:row>18</xdr:row>
      <xdr:rowOff>83820</xdr:rowOff>
    </xdr:to>
    <xdr:graphicFrame macro="">
      <xdr:nvGraphicFramePr>
        <xdr:cNvPr id="3" name="Chart 2">
          <a:extLst>
            <a:ext uri="{FF2B5EF4-FFF2-40B4-BE49-F238E27FC236}">
              <a16:creationId xmlns:a16="http://schemas.microsoft.com/office/drawing/2014/main" id="{1382275C-AA17-0905-AE33-3E5B49C4A2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895350</xdr:colOff>
      <xdr:row>22</xdr:row>
      <xdr:rowOff>22860</xdr:rowOff>
    </xdr:from>
    <xdr:to>
      <xdr:col>8</xdr:col>
      <xdr:colOff>579120</xdr:colOff>
      <xdr:row>33</xdr:row>
      <xdr:rowOff>0</xdr:rowOff>
    </xdr:to>
    <xdr:graphicFrame macro="">
      <xdr:nvGraphicFramePr>
        <xdr:cNvPr id="5" name="Chart 4">
          <a:extLst>
            <a:ext uri="{FF2B5EF4-FFF2-40B4-BE49-F238E27FC236}">
              <a16:creationId xmlns:a16="http://schemas.microsoft.com/office/drawing/2014/main" id="{0BACAE0B-15CF-3E19-6F66-035C95139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426720</xdr:colOff>
      <xdr:row>40</xdr:row>
      <xdr:rowOff>68580</xdr:rowOff>
    </xdr:from>
    <xdr:to>
      <xdr:col>7</xdr:col>
      <xdr:colOff>685800</xdr:colOff>
      <xdr:row>54</xdr:row>
      <xdr:rowOff>38100</xdr:rowOff>
    </xdr:to>
    <xdr:graphicFrame macro="">
      <xdr:nvGraphicFramePr>
        <xdr:cNvPr id="6" name="Chart 5">
          <a:extLst>
            <a:ext uri="{FF2B5EF4-FFF2-40B4-BE49-F238E27FC236}">
              <a16:creationId xmlns:a16="http://schemas.microsoft.com/office/drawing/2014/main" id="{4981EC4D-6A51-D639-D6A9-5BD6867E68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19050</xdr:colOff>
      <xdr:row>66</xdr:row>
      <xdr:rowOff>99060</xdr:rowOff>
    </xdr:from>
    <xdr:to>
      <xdr:col>8</xdr:col>
      <xdr:colOff>506730</xdr:colOff>
      <xdr:row>80</xdr:row>
      <xdr:rowOff>60960</xdr:rowOff>
    </xdr:to>
    <xdr:graphicFrame macro="">
      <xdr:nvGraphicFramePr>
        <xdr:cNvPr id="7" name="Chart 6">
          <a:extLst>
            <a:ext uri="{FF2B5EF4-FFF2-40B4-BE49-F238E27FC236}">
              <a16:creationId xmlns:a16="http://schemas.microsoft.com/office/drawing/2014/main" id="{D8FEFE5A-7DD6-C5D9-D453-8C47C98A41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788670</xdr:colOff>
      <xdr:row>86</xdr:row>
      <xdr:rowOff>22860</xdr:rowOff>
    </xdr:from>
    <xdr:to>
      <xdr:col>7</xdr:col>
      <xdr:colOff>213360</xdr:colOff>
      <xdr:row>94</xdr:row>
      <xdr:rowOff>7620</xdr:rowOff>
    </xdr:to>
    <xdr:graphicFrame macro="">
      <xdr:nvGraphicFramePr>
        <xdr:cNvPr id="8" name="Chart 7">
          <a:extLst>
            <a:ext uri="{FF2B5EF4-FFF2-40B4-BE49-F238E27FC236}">
              <a16:creationId xmlns:a16="http://schemas.microsoft.com/office/drawing/2014/main" id="{CB163B1C-EBF1-E50B-DFD8-B63C5E09EA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3810</xdr:colOff>
      <xdr:row>99</xdr:row>
      <xdr:rowOff>175260</xdr:rowOff>
    </xdr:from>
    <xdr:to>
      <xdr:col>12</xdr:col>
      <xdr:colOff>148590</xdr:colOff>
      <xdr:row>113</xdr:row>
      <xdr:rowOff>99060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C967F6DB-7821-3C4A-C762-F017FD85ED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055870" y="200634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902970</xdr:colOff>
      <xdr:row>118</xdr:row>
      <xdr:rowOff>22860</xdr:rowOff>
    </xdr:from>
    <xdr:to>
      <xdr:col>7</xdr:col>
      <xdr:colOff>487680</xdr:colOff>
      <xdr:row>128</xdr:row>
      <xdr:rowOff>137160</xdr:rowOff>
    </xdr:to>
    <xdr:graphicFrame macro="">
      <xdr:nvGraphicFramePr>
        <xdr:cNvPr id="10" name="Chart 9">
          <a:extLst>
            <a:ext uri="{FF2B5EF4-FFF2-40B4-BE49-F238E27FC236}">
              <a16:creationId xmlns:a16="http://schemas.microsoft.com/office/drawing/2014/main" id="{2B0104DE-D2DD-60DF-61D9-BDF2F0EF7A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11430</xdr:colOff>
      <xdr:row>133</xdr:row>
      <xdr:rowOff>30480</xdr:rowOff>
    </xdr:from>
    <xdr:to>
      <xdr:col>7</xdr:col>
      <xdr:colOff>609600</xdr:colOff>
      <xdr:row>143</xdr:row>
      <xdr:rowOff>60960</xdr:rowOff>
    </xdr:to>
    <xdr:graphicFrame macro="">
      <xdr:nvGraphicFramePr>
        <xdr:cNvPr id="11" name="Chart 10">
          <a:extLst>
            <a:ext uri="{FF2B5EF4-FFF2-40B4-BE49-F238E27FC236}">
              <a16:creationId xmlns:a16="http://schemas.microsoft.com/office/drawing/2014/main" id="{96C4AE00-7E50-156B-CEDD-9A9864F480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895350</xdr:colOff>
      <xdr:row>146</xdr:row>
      <xdr:rowOff>0</xdr:rowOff>
    </xdr:from>
    <xdr:to>
      <xdr:col>7</xdr:col>
      <xdr:colOff>7620</xdr:colOff>
      <xdr:row>156</xdr:row>
      <xdr:rowOff>38100</xdr:rowOff>
    </xdr:to>
    <xdr:graphicFrame macro="">
      <xdr:nvGraphicFramePr>
        <xdr:cNvPr id="12" name="Chart 11">
          <a:extLst>
            <a:ext uri="{FF2B5EF4-FFF2-40B4-BE49-F238E27FC236}">
              <a16:creationId xmlns:a16="http://schemas.microsoft.com/office/drawing/2014/main" id="{17D838FD-517C-2E0E-B8D3-B64D509EF3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315047</xdr:colOff>
      <xdr:row>15</xdr:row>
      <xdr:rowOff>182354</xdr:rowOff>
    </xdr:from>
    <xdr:to>
      <xdr:col>14</xdr:col>
      <xdr:colOff>133744</xdr:colOff>
      <xdr:row>28</xdr:row>
      <xdr:rowOff>184653</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93A828A3-77B8-DB02-BE17-6B52B1B1718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0496944" y="3269768"/>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230439</xdr:colOff>
      <xdr:row>17</xdr:row>
      <xdr:rowOff>84608</xdr:rowOff>
    </xdr:from>
    <xdr:to>
      <xdr:col>19</xdr:col>
      <xdr:colOff>49136</xdr:colOff>
      <xdr:row>30</xdr:row>
      <xdr:rowOff>100045</xdr:rowOff>
    </xdr:to>
    <mc:AlternateContent xmlns:mc="http://schemas.openxmlformats.org/markup-compatibility/2006">
      <mc:Choice xmlns:a14="http://schemas.microsoft.com/office/drawing/2010/main" Requires="a14">
        <xdr:graphicFrame macro="">
          <xdr:nvGraphicFramePr>
            <xdr:cNvPr id="16" name="Item Type">
              <a:extLst>
                <a:ext uri="{FF2B5EF4-FFF2-40B4-BE49-F238E27FC236}">
                  <a16:creationId xmlns:a16="http://schemas.microsoft.com/office/drawing/2014/main" id="{E9E21BA7-C8E3-2384-9D4F-A36A31788C8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3762508" y="3579298"/>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201806</xdr:colOff>
      <xdr:row>1</xdr:row>
      <xdr:rowOff>101842</xdr:rowOff>
    </xdr:from>
    <xdr:to>
      <xdr:col>52</xdr:col>
      <xdr:colOff>160421</xdr:colOff>
      <xdr:row>74</xdr:row>
      <xdr:rowOff>180475</xdr:rowOff>
    </xdr:to>
    <xdr:sp macro="" textlink="">
      <xdr:nvSpPr>
        <xdr:cNvPr id="3" name="Rectangle 2">
          <a:extLst>
            <a:ext uri="{FF2B5EF4-FFF2-40B4-BE49-F238E27FC236}">
              <a16:creationId xmlns:a16="http://schemas.microsoft.com/office/drawing/2014/main" id="{217FD1F4-181B-4A69-DADF-6A7AC54E1984}"/>
            </a:ext>
          </a:extLst>
        </xdr:cNvPr>
        <xdr:cNvSpPr/>
      </xdr:nvSpPr>
      <xdr:spPr>
        <a:xfrm>
          <a:off x="2848753" y="302368"/>
          <a:ext cx="31721984" cy="14717054"/>
        </a:xfrm>
        <a:prstGeom prst="rect">
          <a:avLst/>
        </a:prstGeom>
        <a:noFill/>
        <a:ln w="25400">
          <a:solidFill>
            <a:schemeClr val="tx1">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581525</xdr:colOff>
      <xdr:row>2</xdr:row>
      <xdr:rowOff>160423</xdr:rowOff>
    </xdr:from>
    <xdr:to>
      <xdr:col>11</xdr:col>
      <xdr:colOff>401052</xdr:colOff>
      <xdr:row>73</xdr:row>
      <xdr:rowOff>60161</xdr:rowOff>
    </xdr:to>
    <xdr:sp macro="" textlink="">
      <xdr:nvSpPr>
        <xdr:cNvPr id="5" name="Rectangle: Top Corners Rounded 4">
          <a:extLst>
            <a:ext uri="{FF2B5EF4-FFF2-40B4-BE49-F238E27FC236}">
              <a16:creationId xmlns:a16="http://schemas.microsoft.com/office/drawing/2014/main" id="{47F84804-6B8F-CFA3-C423-8D3749DB7DE0}"/>
            </a:ext>
          </a:extLst>
        </xdr:cNvPr>
        <xdr:cNvSpPr/>
      </xdr:nvSpPr>
      <xdr:spPr>
        <a:xfrm rot="5400000">
          <a:off x="-1412426" y="5202374"/>
          <a:ext cx="13772046" cy="4469681"/>
        </a:xfrm>
        <a:prstGeom prst="round2SameRect">
          <a:avLst>
            <a:gd name="adj1" fmla="val 45778"/>
            <a:gd name="adj2" fmla="val 0"/>
          </a:avLst>
        </a:prstGeom>
        <a:solidFill>
          <a:srgbClr val="FFC000"/>
        </a:solidFill>
        <a:ln>
          <a:noFill/>
        </a:ln>
        <a:effectLst>
          <a:outerShdw blurRad="203200" dist="38100" dir="8400000" sx="101000" sy="101000" algn="tl"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481265</xdr:colOff>
      <xdr:row>5</xdr:row>
      <xdr:rowOff>82378</xdr:rowOff>
    </xdr:from>
    <xdr:to>
      <xdr:col>11</xdr:col>
      <xdr:colOff>226540</xdr:colOff>
      <xdr:row>14</xdr:row>
      <xdr:rowOff>120315</xdr:rowOff>
    </xdr:to>
    <xdr:sp macro="" textlink="">
      <xdr:nvSpPr>
        <xdr:cNvPr id="6" name="TextBox 5">
          <a:extLst>
            <a:ext uri="{FF2B5EF4-FFF2-40B4-BE49-F238E27FC236}">
              <a16:creationId xmlns:a16="http://schemas.microsoft.com/office/drawing/2014/main" id="{258477AA-CEE9-A004-4729-69B1F540CB47}"/>
            </a:ext>
          </a:extLst>
        </xdr:cNvPr>
        <xdr:cNvSpPr txBox="1"/>
      </xdr:nvSpPr>
      <xdr:spPr>
        <a:xfrm>
          <a:off x="3199751" y="1112108"/>
          <a:ext cx="4502627" cy="189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b="1">
              <a:latin typeface="Segoe UI Black" panose="020B0A02040204020203" pitchFamily="34" charset="0"/>
              <a:ea typeface="Segoe UI Black" panose="020B0A02040204020203" pitchFamily="34" charset="0"/>
            </a:rPr>
            <a:t>NextGen Delivery Tracker</a:t>
          </a:r>
        </a:p>
      </xdr:txBody>
    </xdr:sp>
    <xdr:clientData/>
  </xdr:twoCellAnchor>
  <xdr:twoCellAnchor>
    <xdr:from>
      <xdr:col>4</xdr:col>
      <xdr:colOff>200528</xdr:colOff>
      <xdr:row>11</xdr:row>
      <xdr:rowOff>100264</xdr:rowOff>
    </xdr:from>
    <xdr:to>
      <xdr:col>11</xdr:col>
      <xdr:colOff>521369</xdr:colOff>
      <xdr:row>16</xdr:row>
      <xdr:rowOff>20052</xdr:rowOff>
    </xdr:to>
    <xdr:sp macro="" textlink="">
      <xdr:nvSpPr>
        <xdr:cNvPr id="7" name="TextBox 6">
          <a:extLst>
            <a:ext uri="{FF2B5EF4-FFF2-40B4-BE49-F238E27FC236}">
              <a16:creationId xmlns:a16="http://schemas.microsoft.com/office/drawing/2014/main" id="{2EC87CAE-B77E-45EE-A0B6-E7A493203D05}"/>
            </a:ext>
          </a:extLst>
        </xdr:cNvPr>
        <xdr:cNvSpPr txBox="1"/>
      </xdr:nvSpPr>
      <xdr:spPr>
        <a:xfrm>
          <a:off x="2847475" y="2306053"/>
          <a:ext cx="4952999" cy="92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b="1">
              <a:latin typeface="Segoe UI Black" panose="020B0A02040204020203" pitchFamily="34" charset="0"/>
              <a:ea typeface="Segoe UI Black" panose="020B0A02040204020203" pitchFamily="34" charset="0"/>
            </a:rPr>
            <a:t> </a:t>
          </a:r>
          <a:r>
            <a:rPr lang="en-IN" sz="2800" b="1">
              <a:latin typeface="Aptos Display" panose="020B0004020202020204" pitchFamily="34" charset="0"/>
              <a:ea typeface="Segoe UI Black" panose="020B0A02040204020203" pitchFamily="34" charset="0"/>
            </a:rPr>
            <a:t>India's Last</a:t>
          </a:r>
          <a:r>
            <a:rPr lang="en-IN" sz="2800" b="1" baseline="0">
              <a:latin typeface="Aptos Display" panose="020B0004020202020204" pitchFamily="34" charset="0"/>
              <a:ea typeface="Segoe UI Black" panose="020B0A02040204020203" pitchFamily="34" charset="0"/>
            </a:rPr>
            <a:t> Minute App</a:t>
          </a:r>
          <a:endParaRPr lang="en-IN" sz="2800" b="1">
            <a:latin typeface="Aptos Display" panose="020B0004020202020204" pitchFamily="34" charset="0"/>
            <a:ea typeface="Segoe UI Black" panose="020B0A02040204020203" pitchFamily="34" charset="0"/>
          </a:endParaRPr>
        </a:p>
      </xdr:txBody>
    </xdr:sp>
    <xdr:clientData/>
  </xdr:twoCellAnchor>
  <xdr:twoCellAnchor>
    <xdr:from>
      <xdr:col>11</xdr:col>
      <xdr:colOff>629653</xdr:colOff>
      <xdr:row>2</xdr:row>
      <xdr:rowOff>67730</xdr:rowOff>
    </xdr:from>
    <xdr:to>
      <xdr:col>18</xdr:col>
      <xdr:colOff>522515</xdr:colOff>
      <xdr:row>9</xdr:row>
      <xdr:rowOff>108857</xdr:rowOff>
    </xdr:to>
    <xdr:sp macro="" textlink="">
      <xdr:nvSpPr>
        <xdr:cNvPr id="8" name="Rectangle: Rounded Corners 7">
          <a:extLst>
            <a:ext uri="{FF2B5EF4-FFF2-40B4-BE49-F238E27FC236}">
              <a16:creationId xmlns:a16="http://schemas.microsoft.com/office/drawing/2014/main" id="{2A360DB2-B9A5-FB06-60D2-EE33C283B8EA}"/>
            </a:ext>
          </a:extLst>
        </xdr:cNvPr>
        <xdr:cNvSpPr/>
      </xdr:nvSpPr>
      <xdr:spPr>
        <a:xfrm>
          <a:off x="8053710" y="459616"/>
          <a:ext cx="4617262" cy="1412727"/>
        </a:xfrm>
        <a:prstGeom prst="roundRect">
          <a:avLst/>
        </a:prstGeom>
        <a:gradFill flip="none" rotWithShape="1">
          <a:gsLst>
            <a:gs pos="100000">
              <a:schemeClr val="accent6">
                <a:alpha val="70000"/>
              </a:schemeClr>
            </a:gs>
            <a:gs pos="1000">
              <a:srgbClr val="FFC000"/>
            </a:gs>
            <a:gs pos="100000">
              <a:schemeClr val="accent5"/>
            </a:gs>
          </a:gsLst>
          <a:lin ang="13500000" scaled="1"/>
          <a:tileRect/>
        </a:gradFill>
        <a:ln>
          <a:noFill/>
        </a:ln>
        <a:effectLst>
          <a:outerShdw blurRad="63500" dist="63500" dir="2700000" algn="tl" rotWithShape="0">
            <a:prstClr val="black">
              <a:alpha val="6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235475</xdr:colOff>
      <xdr:row>2</xdr:row>
      <xdr:rowOff>143807</xdr:rowOff>
    </xdr:from>
    <xdr:to>
      <xdr:col>26</xdr:col>
      <xdr:colOff>130629</xdr:colOff>
      <xdr:row>9</xdr:row>
      <xdr:rowOff>152400</xdr:rowOff>
    </xdr:to>
    <xdr:sp macro="" textlink="">
      <xdr:nvSpPr>
        <xdr:cNvPr id="12" name="Rectangle: Rounded Corners 11">
          <a:extLst>
            <a:ext uri="{FF2B5EF4-FFF2-40B4-BE49-F238E27FC236}">
              <a16:creationId xmlns:a16="http://schemas.microsoft.com/office/drawing/2014/main" id="{F85A4B9B-3986-47B6-8815-D8FB3A1D517F}"/>
            </a:ext>
          </a:extLst>
        </xdr:cNvPr>
        <xdr:cNvSpPr/>
      </xdr:nvSpPr>
      <xdr:spPr>
        <a:xfrm>
          <a:off x="13058846" y="535693"/>
          <a:ext cx="4619554" cy="1380193"/>
        </a:xfrm>
        <a:prstGeom prst="roundRect">
          <a:avLst/>
        </a:prstGeom>
        <a:solidFill>
          <a:schemeClr val="bg1"/>
        </a:solidFill>
        <a:ln>
          <a:noFill/>
        </a:ln>
        <a:effectLst>
          <a:outerShdw blurRad="63500" dist="63500" dir="2700000" algn="tl" rotWithShape="0">
            <a:prstClr val="black">
              <a:alpha val="63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669757</xdr:colOff>
      <xdr:row>10</xdr:row>
      <xdr:rowOff>194225</xdr:rowOff>
    </xdr:from>
    <xdr:to>
      <xdr:col>18</xdr:col>
      <xdr:colOff>500743</xdr:colOff>
      <xdr:row>18</xdr:row>
      <xdr:rowOff>0</xdr:rowOff>
    </xdr:to>
    <xdr:sp macro="" textlink="">
      <xdr:nvSpPr>
        <xdr:cNvPr id="13" name="Rectangle: Rounded Corners 12">
          <a:extLst>
            <a:ext uri="{FF2B5EF4-FFF2-40B4-BE49-F238E27FC236}">
              <a16:creationId xmlns:a16="http://schemas.microsoft.com/office/drawing/2014/main" id="{DE80E726-ABEE-43B4-B9DF-613428103541}"/>
            </a:ext>
          </a:extLst>
        </xdr:cNvPr>
        <xdr:cNvSpPr/>
      </xdr:nvSpPr>
      <xdr:spPr>
        <a:xfrm>
          <a:off x="8093814" y="2153654"/>
          <a:ext cx="4555386" cy="1373317"/>
        </a:xfrm>
        <a:prstGeom prst="roundRect">
          <a:avLst/>
        </a:prstGeom>
        <a:solidFill>
          <a:schemeClr val="bg1"/>
        </a:solidFill>
        <a:ln>
          <a:noFill/>
        </a:ln>
        <a:effectLst>
          <a:outerShdw blurRad="63500" dist="63500" dir="2700000" algn="tl" rotWithShape="0">
            <a:prstClr val="black">
              <a:alpha val="63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159848</xdr:colOff>
      <xdr:row>11</xdr:row>
      <xdr:rowOff>58441</xdr:rowOff>
    </xdr:from>
    <xdr:to>
      <xdr:col>26</xdr:col>
      <xdr:colOff>159848</xdr:colOff>
      <xdr:row>17</xdr:row>
      <xdr:rowOff>174171</xdr:rowOff>
    </xdr:to>
    <xdr:sp macro="" textlink="">
      <xdr:nvSpPr>
        <xdr:cNvPr id="14" name="Rectangle: Rounded Corners 13">
          <a:extLst>
            <a:ext uri="{FF2B5EF4-FFF2-40B4-BE49-F238E27FC236}">
              <a16:creationId xmlns:a16="http://schemas.microsoft.com/office/drawing/2014/main" id="{BF570713-7B2A-49B2-8646-94D82DB0A355}"/>
            </a:ext>
          </a:extLst>
        </xdr:cNvPr>
        <xdr:cNvSpPr/>
      </xdr:nvSpPr>
      <xdr:spPr>
        <a:xfrm>
          <a:off x="12983219" y="2213812"/>
          <a:ext cx="4724400" cy="1291388"/>
        </a:xfrm>
        <a:prstGeom prst="roundRect">
          <a:avLst/>
        </a:prstGeom>
        <a:solidFill>
          <a:schemeClr val="bg1"/>
        </a:solidFill>
        <a:ln>
          <a:noFill/>
        </a:ln>
        <a:effectLst>
          <a:outerShdw blurRad="63500" dist="63500" dir="2700000" algn="tl" rotWithShape="0">
            <a:prstClr val="black">
              <a:alpha val="63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576372</xdr:colOff>
      <xdr:row>0</xdr:row>
      <xdr:rowOff>0</xdr:rowOff>
    </xdr:from>
    <xdr:to>
      <xdr:col>16</xdr:col>
      <xdr:colOff>649704</xdr:colOff>
      <xdr:row>10</xdr:row>
      <xdr:rowOff>0</xdr:rowOff>
    </xdr:to>
    <xdr:sp macro="" textlink="'Sheets Design'!A7">
      <xdr:nvSpPr>
        <xdr:cNvPr id="15" name="TextBox 14">
          <a:extLst>
            <a:ext uri="{FF2B5EF4-FFF2-40B4-BE49-F238E27FC236}">
              <a16:creationId xmlns:a16="http://schemas.microsoft.com/office/drawing/2014/main" id="{E64709F7-903F-E40E-EECA-8B752597D680}"/>
            </a:ext>
          </a:extLst>
        </xdr:cNvPr>
        <xdr:cNvSpPr txBox="1"/>
      </xdr:nvSpPr>
      <xdr:spPr>
        <a:xfrm>
          <a:off x="7325515" y="0"/>
          <a:ext cx="4122818" cy="1959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ABBB91-6F73-4213-A48F-C28590D5EA66}" type="TxLink">
            <a:rPr lang="en-US" sz="4000" b="0" i="0" u="none" strike="noStrike">
              <a:solidFill>
                <a:srgbClr val="000000"/>
              </a:solidFill>
              <a:latin typeface="Algerian" panose="04020705040A02060702" pitchFamily="82" charset="0"/>
              <a:ea typeface="Calibri"/>
              <a:cs typeface="Calibri"/>
            </a:rPr>
            <a:pPr algn="ctr"/>
            <a:t>$1.20 M</a:t>
          </a:fld>
          <a:endParaRPr lang="en-US" sz="4000">
            <a:latin typeface="Algerian" panose="04020705040A02060702" pitchFamily="82" charset="0"/>
          </a:endParaRPr>
        </a:p>
      </xdr:txBody>
    </xdr:sp>
    <xdr:clientData/>
  </xdr:twoCellAnchor>
  <xdr:twoCellAnchor editAs="oneCell">
    <xdr:from>
      <xdr:col>5</xdr:col>
      <xdr:colOff>57150</xdr:colOff>
      <xdr:row>22</xdr:row>
      <xdr:rowOff>73594</xdr:rowOff>
    </xdr:from>
    <xdr:to>
      <xdr:col>11</xdr:col>
      <xdr:colOff>266700</xdr:colOff>
      <xdr:row>30</xdr:row>
      <xdr:rowOff>133350</xdr:rowOff>
    </xdr:to>
    <mc:AlternateContent xmlns:mc="http://schemas.openxmlformats.org/markup-compatibility/2006">
      <mc:Choice xmlns:a14="http://schemas.microsoft.com/office/drawing/2010/main" Requires="a14">
        <xdr:graphicFrame macro="">
          <xdr:nvGraphicFramePr>
            <xdr:cNvPr id="16" name="Outlet Size 1">
              <a:extLst>
                <a:ext uri="{FF2B5EF4-FFF2-40B4-BE49-F238E27FC236}">
                  <a16:creationId xmlns:a16="http://schemas.microsoft.com/office/drawing/2014/main" id="{2F3FE4E4-2946-4072-877C-E4E0EB8EA82D}"/>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3378688" y="4372056"/>
              <a:ext cx="4195397" cy="16228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206828</xdr:colOff>
      <xdr:row>6</xdr:row>
      <xdr:rowOff>172452</xdr:rowOff>
    </xdr:from>
    <xdr:to>
      <xdr:col>16</xdr:col>
      <xdr:colOff>126618</xdr:colOff>
      <xdr:row>11</xdr:row>
      <xdr:rowOff>56720</xdr:rowOff>
    </xdr:to>
    <xdr:sp macro="" textlink="">
      <xdr:nvSpPr>
        <xdr:cNvPr id="17" name="TextBox 16">
          <a:extLst>
            <a:ext uri="{FF2B5EF4-FFF2-40B4-BE49-F238E27FC236}">
              <a16:creationId xmlns:a16="http://schemas.microsoft.com/office/drawing/2014/main" id="{F3D87B2F-7465-D80A-A92F-17FE27A25931}"/>
            </a:ext>
          </a:extLst>
        </xdr:cNvPr>
        <xdr:cNvSpPr txBox="1"/>
      </xdr:nvSpPr>
      <xdr:spPr>
        <a:xfrm>
          <a:off x="8305799" y="1348109"/>
          <a:ext cx="2619448" cy="863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0" i="1">
              <a:latin typeface="Aptos Display" panose="020B0004020202020204" pitchFamily="34" charset="0"/>
            </a:rPr>
            <a:t>Total Sales</a:t>
          </a:r>
        </a:p>
      </xdr:txBody>
    </xdr:sp>
    <xdr:clientData/>
  </xdr:twoCellAnchor>
  <xdr:twoCellAnchor>
    <xdr:from>
      <xdr:col>17</xdr:col>
      <xdr:colOff>408501</xdr:colOff>
      <xdr:row>1</xdr:row>
      <xdr:rowOff>43542</xdr:rowOff>
    </xdr:from>
    <xdr:to>
      <xdr:col>24</xdr:col>
      <xdr:colOff>194797</xdr:colOff>
      <xdr:row>8</xdr:row>
      <xdr:rowOff>140368</xdr:rowOff>
    </xdr:to>
    <xdr:sp macro="" textlink="'Sheets Design'!B7">
      <xdr:nvSpPr>
        <xdr:cNvPr id="18" name="TextBox 17">
          <a:extLst>
            <a:ext uri="{FF2B5EF4-FFF2-40B4-BE49-F238E27FC236}">
              <a16:creationId xmlns:a16="http://schemas.microsoft.com/office/drawing/2014/main" id="{42304825-B39F-4D92-80B1-9429609783B3}"/>
            </a:ext>
          </a:extLst>
        </xdr:cNvPr>
        <xdr:cNvSpPr txBox="1"/>
      </xdr:nvSpPr>
      <xdr:spPr>
        <a:xfrm>
          <a:off x="11882044" y="239485"/>
          <a:ext cx="4510696" cy="1468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F6BCEE5-CA19-40C1-AC58-E537C19C386D}" type="TxLink">
            <a:rPr lang="en-US" sz="4400" b="0" i="0" u="none" strike="noStrike">
              <a:solidFill>
                <a:srgbClr val="000000"/>
              </a:solidFill>
              <a:latin typeface="Algerian" panose="04020705040A02060702" pitchFamily="82" charset="0"/>
              <a:ea typeface="Calibri"/>
              <a:cs typeface="Calibri"/>
            </a:rPr>
            <a:pPr marL="0" indent="0" algn="ctr"/>
            <a:t>$141</a:t>
          </a:fld>
          <a:endParaRPr lang="en-US" sz="4400" b="0" i="0" u="none" strike="noStrike">
            <a:solidFill>
              <a:srgbClr val="000000"/>
            </a:solidFill>
            <a:latin typeface="Algerian" panose="04020705040A02060702" pitchFamily="82" charset="0"/>
            <a:ea typeface="Calibri"/>
            <a:cs typeface="Calibri"/>
          </a:endParaRPr>
        </a:p>
      </xdr:txBody>
    </xdr:sp>
    <xdr:clientData/>
  </xdr:twoCellAnchor>
  <xdr:twoCellAnchor>
    <xdr:from>
      <xdr:col>19</xdr:col>
      <xdr:colOff>492149</xdr:colOff>
      <xdr:row>6</xdr:row>
      <xdr:rowOff>75056</xdr:rowOff>
    </xdr:from>
    <xdr:to>
      <xdr:col>23</xdr:col>
      <xdr:colOff>411938</xdr:colOff>
      <xdr:row>10</xdr:row>
      <xdr:rowOff>150682</xdr:rowOff>
    </xdr:to>
    <xdr:sp macro="" textlink="">
      <xdr:nvSpPr>
        <xdr:cNvPr id="21" name="TextBox 20">
          <a:extLst>
            <a:ext uri="{FF2B5EF4-FFF2-40B4-BE49-F238E27FC236}">
              <a16:creationId xmlns:a16="http://schemas.microsoft.com/office/drawing/2014/main" id="{7578BF93-2B09-4037-887C-CE4498090493}"/>
            </a:ext>
          </a:extLst>
        </xdr:cNvPr>
        <xdr:cNvSpPr txBox="1"/>
      </xdr:nvSpPr>
      <xdr:spPr>
        <a:xfrm>
          <a:off x="13315520" y="1250713"/>
          <a:ext cx="2619447" cy="859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0" i="1">
              <a:latin typeface="Aptos Display" panose="020B0004020202020204" pitchFamily="34" charset="0"/>
            </a:rPr>
            <a:t>Avg</a:t>
          </a:r>
          <a:r>
            <a:rPr lang="en-IN" sz="3200" b="0" i="1" baseline="0">
              <a:latin typeface="Aptos Display" panose="020B0004020202020204" pitchFamily="34" charset="0"/>
            </a:rPr>
            <a:t> </a:t>
          </a:r>
          <a:r>
            <a:rPr lang="en-IN" sz="3200" b="0" i="1">
              <a:latin typeface="Aptos Display" panose="020B0004020202020204" pitchFamily="34" charset="0"/>
            </a:rPr>
            <a:t>Sales</a:t>
          </a:r>
        </a:p>
      </xdr:txBody>
    </xdr:sp>
    <xdr:clientData/>
  </xdr:twoCellAnchor>
  <xdr:twoCellAnchor>
    <xdr:from>
      <xdr:col>12</xdr:col>
      <xdr:colOff>79638</xdr:colOff>
      <xdr:row>14</xdr:row>
      <xdr:rowOff>158703</xdr:rowOff>
    </xdr:from>
    <xdr:to>
      <xdr:col>15</xdr:col>
      <xdr:colOff>674343</xdr:colOff>
      <xdr:row>19</xdr:row>
      <xdr:rowOff>38387</xdr:rowOff>
    </xdr:to>
    <xdr:sp macro="" textlink="">
      <xdr:nvSpPr>
        <xdr:cNvPr id="2" name="TextBox 1">
          <a:extLst>
            <a:ext uri="{FF2B5EF4-FFF2-40B4-BE49-F238E27FC236}">
              <a16:creationId xmlns:a16="http://schemas.microsoft.com/office/drawing/2014/main" id="{172ED615-D684-4E6D-A360-1A8E89AE16A5}"/>
            </a:ext>
          </a:extLst>
        </xdr:cNvPr>
        <xdr:cNvSpPr txBox="1"/>
      </xdr:nvSpPr>
      <xdr:spPr>
        <a:xfrm>
          <a:off x="8178609" y="2901903"/>
          <a:ext cx="2619448" cy="859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0" i="1">
              <a:latin typeface="Aptos Display" panose="020B0004020202020204" pitchFamily="34" charset="0"/>
            </a:rPr>
            <a:t> Num</a:t>
          </a:r>
          <a:r>
            <a:rPr lang="en-IN" sz="3200" b="0" i="1" baseline="0">
              <a:latin typeface="Aptos Display" panose="020B0004020202020204" pitchFamily="34" charset="0"/>
            </a:rPr>
            <a:t> of items</a:t>
          </a:r>
          <a:endParaRPr lang="en-IN" sz="3200" b="0" i="1">
            <a:latin typeface="Aptos Display" panose="020B0004020202020204" pitchFamily="34" charset="0"/>
          </a:endParaRPr>
        </a:p>
      </xdr:txBody>
    </xdr:sp>
    <xdr:clientData/>
  </xdr:twoCellAnchor>
  <xdr:twoCellAnchor>
    <xdr:from>
      <xdr:col>10</xdr:col>
      <xdr:colOff>32656</xdr:colOff>
      <xdr:row>9</xdr:row>
      <xdr:rowOff>65315</xdr:rowOff>
    </xdr:from>
    <xdr:to>
      <xdr:col>17</xdr:col>
      <xdr:colOff>92814</xdr:colOff>
      <xdr:row>16</xdr:row>
      <xdr:rowOff>14897</xdr:rowOff>
    </xdr:to>
    <xdr:sp macro="" textlink="'Sheets Design'!C7">
      <xdr:nvSpPr>
        <xdr:cNvPr id="4" name="TextBox 3">
          <a:extLst>
            <a:ext uri="{FF2B5EF4-FFF2-40B4-BE49-F238E27FC236}">
              <a16:creationId xmlns:a16="http://schemas.microsoft.com/office/drawing/2014/main" id="{6A644073-92ED-416E-8EBE-5AAF564F9310}"/>
            </a:ext>
          </a:extLst>
        </xdr:cNvPr>
        <xdr:cNvSpPr txBox="1"/>
      </xdr:nvSpPr>
      <xdr:spPr>
        <a:xfrm>
          <a:off x="6781799" y="1828801"/>
          <a:ext cx="4784558" cy="1321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FAE228A-B25F-4599-AA69-E44BBC9F5A30}" type="TxLink">
            <a:rPr lang="en-US" sz="4400" b="0" i="0" u="none" strike="noStrike">
              <a:solidFill>
                <a:srgbClr val="000000"/>
              </a:solidFill>
              <a:latin typeface="Algerian" panose="04020705040A02060702" pitchFamily="82" charset="0"/>
              <a:ea typeface="Calibri"/>
              <a:cs typeface="Calibri"/>
            </a:rPr>
            <a:pPr marL="0" indent="0" algn="ctr"/>
            <a:t>8523</a:t>
          </a:fld>
          <a:endParaRPr lang="en-US" sz="4400" b="0" i="0" u="none" strike="noStrike">
            <a:solidFill>
              <a:srgbClr val="000000"/>
            </a:solidFill>
            <a:latin typeface="Algerian" panose="04020705040A02060702" pitchFamily="82" charset="0"/>
            <a:ea typeface="Calibri"/>
            <a:cs typeface="Calibri"/>
          </a:endParaRPr>
        </a:p>
      </xdr:txBody>
    </xdr:sp>
    <xdr:clientData/>
  </xdr:twoCellAnchor>
  <xdr:twoCellAnchor>
    <xdr:from>
      <xdr:col>17</xdr:col>
      <xdr:colOff>112867</xdr:colOff>
      <xdr:row>9</xdr:row>
      <xdr:rowOff>65312</xdr:rowOff>
    </xdr:from>
    <xdr:to>
      <xdr:col>24</xdr:col>
      <xdr:colOff>173025</xdr:colOff>
      <xdr:row>15</xdr:row>
      <xdr:rowOff>96824</xdr:rowOff>
    </xdr:to>
    <xdr:sp macro="" textlink="'Sheets Design'!D7">
      <xdr:nvSpPr>
        <xdr:cNvPr id="9" name="TextBox 8">
          <a:extLst>
            <a:ext uri="{FF2B5EF4-FFF2-40B4-BE49-F238E27FC236}">
              <a16:creationId xmlns:a16="http://schemas.microsoft.com/office/drawing/2014/main" id="{7A8CD4A1-8933-4644-BDFC-8CCB69FB2088}"/>
            </a:ext>
          </a:extLst>
        </xdr:cNvPr>
        <xdr:cNvSpPr txBox="1"/>
      </xdr:nvSpPr>
      <xdr:spPr>
        <a:xfrm>
          <a:off x="11586410" y="1828798"/>
          <a:ext cx="4784558" cy="1207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456A125-5F7E-4C48-BF27-C1DD7DA4FE84}" type="TxLink">
            <a:rPr lang="en-US" sz="4400" b="0" i="0" u="none" strike="noStrike">
              <a:solidFill>
                <a:srgbClr val="000000"/>
              </a:solidFill>
              <a:latin typeface="Algerian" panose="04020705040A02060702" pitchFamily="82" charset="0"/>
              <a:ea typeface="Calibri"/>
              <a:cs typeface="Calibri"/>
            </a:rPr>
            <a:pPr marL="0" indent="0" algn="ctr"/>
            <a:t>4.0</a:t>
          </a:fld>
          <a:endParaRPr lang="en-US" sz="4400" b="0" i="0" u="none" strike="noStrike">
            <a:solidFill>
              <a:srgbClr val="000000"/>
            </a:solidFill>
            <a:latin typeface="Algerian" panose="04020705040A02060702" pitchFamily="82" charset="0"/>
            <a:ea typeface="Calibri"/>
            <a:cs typeface="Calibri"/>
          </a:endParaRPr>
        </a:p>
      </xdr:txBody>
    </xdr:sp>
    <xdr:clientData/>
  </xdr:twoCellAnchor>
  <xdr:twoCellAnchor>
    <xdr:from>
      <xdr:col>19</xdr:col>
      <xdr:colOff>338031</xdr:colOff>
      <xdr:row>14</xdr:row>
      <xdr:rowOff>100265</xdr:rowOff>
    </xdr:from>
    <xdr:to>
      <xdr:col>23</xdr:col>
      <xdr:colOff>257820</xdr:colOff>
      <xdr:row>18</xdr:row>
      <xdr:rowOff>180475</xdr:rowOff>
    </xdr:to>
    <xdr:sp macro="" textlink="">
      <xdr:nvSpPr>
        <xdr:cNvPr id="10" name="TextBox 9">
          <a:extLst>
            <a:ext uri="{FF2B5EF4-FFF2-40B4-BE49-F238E27FC236}">
              <a16:creationId xmlns:a16="http://schemas.microsoft.com/office/drawing/2014/main" id="{88B447C9-34B9-4178-9F44-A6263AE465CB}"/>
            </a:ext>
          </a:extLst>
        </xdr:cNvPr>
        <xdr:cNvSpPr txBox="1"/>
      </xdr:nvSpPr>
      <xdr:spPr>
        <a:xfrm>
          <a:off x="13161402" y="2843465"/>
          <a:ext cx="2619447" cy="863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0" i="1">
              <a:latin typeface="Aptos Display" panose="020B0004020202020204" pitchFamily="34" charset="0"/>
            </a:rPr>
            <a:t>Avg</a:t>
          </a:r>
          <a:r>
            <a:rPr lang="en-IN" sz="3200" b="0" i="1" baseline="0">
              <a:latin typeface="Aptos Display" panose="020B0004020202020204" pitchFamily="34" charset="0"/>
            </a:rPr>
            <a:t> Rating</a:t>
          </a:r>
          <a:endParaRPr lang="en-IN" sz="3200" b="0" i="1">
            <a:latin typeface="Aptos Display" panose="020B0004020202020204" pitchFamily="34" charset="0"/>
          </a:endParaRPr>
        </a:p>
      </xdr:txBody>
    </xdr:sp>
    <xdr:clientData/>
  </xdr:twoCellAnchor>
  <xdr:twoCellAnchor editAs="oneCell">
    <xdr:from>
      <xdr:col>24</xdr:col>
      <xdr:colOff>653717</xdr:colOff>
      <xdr:row>3</xdr:row>
      <xdr:rowOff>103700</xdr:rowOff>
    </xdr:from>
    <xdr:to>
      <xdr:col>25</xdr:col>
      <xdr:colOff>609601</xdr:colOff>
      <xdr:row>6</xdr:row>
      <xdr:rowOff>114590</xdr:rowOff>
    </xdr:to>
    <xdr:pic>
      <xdr:nvPicPr>
        <xdr:cNvPr id="11" name="Picture 10">
          <a:extLst>
            <a:ext uri="{FF2B5EF4-FFF2-40B4-BE49-F238E27FC236}">
              <a16:creationId xmlns:a16="http://schemas.microsoft.com/office/drawing/2014/main" id="{3311DA41-29C7-90EF-48DB-FCE27C867BC6}"/>
            </a:ext>
          </a:extLst>
        </xdr:cNvPr>
        <xdr:cNvPicPr>
          <a:picLocks noChangeAspect="1"/>
        </xdr:cNvPicPr>
      </xdr:nvPicPr>
      <xdr:blipFill>
        <a:blip xmlns:r="http://schemas.openxmlformats.org/officeDocument/2006/relationships" r:embed="rId1"/>
        <a:stretch>
          <a:fillRect/>
        </a:stretch>
      </xdr:blipFill>
      <xdr:spPr>
        <a:xfrm>
          <a:off x="16851660" y="691529"/>
          <a:ext cx="630798" cy="598718"/>
        </a:xfrm>
        <a:prstGeom prst="rect">
          <a:avLst/>
        </a:prstGeom>
      </xdr:spPr>
    </xdr:pic>
    <xdr:clientData/>
  </xdr:twoCellAnchor>
  <xdr:twoCellAnchor editAs="oneCell">
    <xdr:from>
      <xdr:col>17</xdr:col>
      <xdr:colOff>370113</xdr:colOff>
      <xdr:row>11</xdr:row>
      <xdr:rowOff>87087</xdr:rowOff>
    </xdr:from>
    <xdr:to>
      <xdr:col>18</xdr:col>
      <xdr:colOff>326572</xdr:colOff>
      <xdr:row>15</xdr:row>
      <xdr:rowOff>42483</xdr:rowOff>
    </xdr:to>
    <xdr:pic>
      <xdr:nvPicPr>
        <xdr:cNvPr id="27" name="Picture 26">
          <a:extLst>
            <a:ext uri="{FF2B5EF4-FFF2-40B4-BE49-F238E27FC236}">
              <a16:creationId xmlns:a16="http://schemas.microsoft.com/office/drawing/2014/main" id="{B5DA3669-8D9F-D2AC-540E-7ECE1CCB0F9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843656" y="2242458"/>
          <a:ext cx="631373" cy="739168"/>
        </a:xfrm>
        <a:prstGeom prst="rect">
          <a:avLst/>
        </a:prstGeom>
      </xdr:spPr>
    </xdr:pic>
    <xdr:clientData/>
  </xdr:twoCellAnchor>
  <xdr:twoCellAnchor editAs="oneCell">
    <xdr:from>
      <xdr:col>25</xdr:col>
      <xdr:colOff>0</xdr:colOff>
      <xdr:row>12</xdr:row>
      <xdr:rowOff>87087</xdr:rowOff>
    </xdr:from>
    <xdr:to>
      <xdr:col>25</xdr:col>
      <xdr:colOff>653144</xdr:colOff>
      <xdr:row>15</xdr:row>
      <xdr:rowOff>152402</xdr:rowOff>
    </xdr:to>
    <xdr:pic>
      <xdr:nvPicPr>
        <xdr:cNvPr id="29" name="Picture 28">
          <a:extLst>
            <a:ext uri="{FF2B5EF4-FFF2-40B4-BE49-F238E27FC236}">
              <a16:creationId xmlns:a16="http://schemas.microsoft.com/office/drawing/2014/main" id="{2A5C8E2E-C01F-7511-52CB-A87344351DF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872857" y="2438401"/>
          <a:ext cx="653144" cy="653144"/>
        </a:xfrm>
        <a:prstGeom prst="rect">
          <a:avLst/>
        </a:prstGeom>
      </xdr:spPr>
    </xdr:pic>
    <xdr:clientData/>
  </xdr:twoCellAnchor>
  <xdr:twoCellAnchor editAs="oneCell">
    <xdr:from>
      <xdr:col>17</xdr:col>
      <xdr:colOff>304799</xdr:colOff>
      <xdr:row>3</xdr:row>
      <xdr:rowOff>21772</xdr:rowOff>
    </xdr:from>
    <xdr:to>
      <xdr:col>18</xdr:col>
      <xdr:colOff>326572</xdr:colOff>
      <xdr:row>6</xdr:row>
      <xdr:rowOff>130631</xdr:rowOff>
    </xdr:to>
    <xdr:pic>
      <xdr:nvPicPr>
        <xdr:cNvPr id="31" name="Picture 30">
          <a:extLst>
            <a:ext uri="{FF2B5EF4-FFF2-40B4-BE49-F238E27FC236}">
              <a16:creationId xmlns:a16="http://schemas.microsoft.com/office/drawing/2014/main" id="{B8B43269-B5B8-A996-C69B-C87EADF232B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78342" y="609601"/>
          <a:ext cx="696687" cy="696687"/>
        </a:xfrm>
        <a:prstGeom prst="rect">
          <a:avLst/>
        </a:prstGeom>
      </xdr:spPr>
    </xdr:pic>
    <xdr:clientData/>
  </xdr:twoCellAnchor>
  <xdr:twoCellAnchor>
    <xdr:from>
      <xdr:col>12</xdr:col>
      <xdr:colOff>65315</xdr:colOff>
      <xdr:row>19</xdr:row>
      <xdr:rowOff>108857</xdr:rowOff>
    </xdr:from>
    <xdr:to>
      <xdr:col>29</xdr:col>
      <xdr:colOff>323850</xdr:colOff>
      <xdr:row>73</xdr:row>
      <xdr:rowOff>123567</xdr:rowOff>
    </xdr:to>
    <xdr:sp macro="" textlink="">
      <xdr:nvSpPr>
        <xdr:cNvPr id="32" name="Rectangle: Rounded Corners 31">
          <a:extLst>
            <a:ext uri="{FF2B5EF4-FFF2-40B4-BE49-F238E27FC236}">
              <a16:creationId xmlns:a16="http://schemas.microsoft.com/office/drawing/2014/main" id="{F824CBBB-6DC2-4319-BD50-FCE626E9CF40}"/>
            </a:ext>
          </a:extLst>
        </xdr:cNvPr>
        <xdr:cNvSpPr/>
      </xdr:nvSpPr>
      <xdr:spPr>
        <a:xfrm>
          <a:off x="8066315" y="3728357"/>
          <a:ext cx="11593285" cy="10301710"/>
        </a:xfrm>
        <a:prstGeom prst="roundRect">
          <a:avLst/>
        </a:prstGeom>
        <a:solidFill>
          <a:schemeClr val="bg1"/>
        </a:solidFill>
        <a:ln>
          <a:solidFill>
            <a:schemeClr val="bg1">
              <a:lumMod val="75000"/>
            </a:schemeClr>
          </a:solidFill>
        </a:ln>
        <a:effectLst>
          <a:outerShdw blurRad="63500" dist="63500" dir="2700000" algn="tl" rotWithShape="0">
            <a:prstClr val="black">
              <a:alpha val="63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461110</xdr:colOff>
      <xdr:row>19</xdr:row>
      <xdr:rowOff>139003</xdr:rowOff>
    </xdr:from>
    <xdr:to>
      <xdr:col>18</xdr:col>
      <xdr:colOff>308709</xdr:colOff>
      <xdr:row>24</xdr:row>
      <xdr:rowOff>30703</xdr:rowOff>
    </xdr:to>
    <xdr:sp macro="" textlink="">
      <xdr:nvSpPr>
        <xdr:cNvPr id="35" name="TextBox 34">
          <a:extLst>
            <a:ext uri="{FF2B5EF4-FFF2-40B4-BE49-F238E27FC236}">
              <a16:creationId xmlns:a16="http://schemas.microsoft.com/office/drawing/2014/main" id="{BEE12B00-DD59-4B47-B9BC-5CF3B08441BD}"/>
            </a:ext>
          </a:extLst>
        </xdr:cNvPr>
        <xdr:cNvSpPr txBox="1"/>
      </xdr:nvSpPr>
      <xdr:spPr>
        <a:xfrm>
          <a:off x="9097110" y="3851311"/>
          <a:ext cx="3169137" cy="868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0" i="1" baseline="0">
              <a:latin typeface="Aptos Display" panose="020B0004020202020204" pitchFamily="34" charset="0"/>
            </a:rPr>
            <a:t> Fat Content</a:t>
          </a:r>
          <a:endParaRPr lang="en-IN" sz="3200" b="0" i="1">
            <a:latin typeface="Aptos Display" panose="020B0004020202020204" pitchFamily="34" charset="0"/>
          </a:endParaRPr>
        </a:p>
      </xdr:txBody>
    </xdr:sp>
    <xdr:clientData/>
  </xdr:twoCellAnchor>
  <xdr:twoCellAnchor>
    <xdr:from>
      <xdr:col>11</xdr:col>
      <xdr:colOff>364229</xdr:colOff>
      <xdr:row>22</xdr:row>
      <xdr:rowOff>8236</xdr:rowOff>
    </xdr:from>
    <xdr:to>
      <xdr:col>19</xdr:col>
      <xdr:colOff>308918</xdr:colOff>
      <xdr:row>44</xdr:row>
      <xdr:rowOff>61783</xdr:rowOff>
    </xdr:to>
    <xdr:graphicFrame macro="">
      <xdr:nvGraphicFramePr>
        <xdr:cNvPr id="36" name="Chart 35">
          <a:extLst>
            <a:ext uri="{FF2B5EF4-FFF2-40B4-BE49-F238E27FC236}">
              <a16:creationId xmlns:a16="http://schemas.microsoft.com/office/drawing/2014/main" id="{BEB392B5-0468-432E-900F-CF1EB4769B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199179</xdr:colOff>
      <xdr:row>19</xdr:row>
      <xdr:rowOff>26479</xdr:rowOff>
    </xdr:from>
    <xdr:to>
      <xdr:col>19</xdr:col>
      <xdr:colOff>199179</xdr:colOff>
      <xdr:row>73</xdr:row>
      <xdr:rowOff>41189</xdr:rowOff>
    </xdr:to>
    <xdr:cxnSp macro="">
      <xdr:nvCxnSpPr>
        <xdr:cNvPr id="38" name="Straight Connector 37">
          <a:extLst>
            <a:ext uri="{FF2B5EF4-FFF2-40B4-BE49-F238E27FC236}">
              <a16:creationId xmlns:a16="http://schemas.microsoft.com/office/drawing/2014/main" id="{8C2679E2-9DA8-CC8C-F4E5-C79CF06DCAF3}"/>
            </a:ext>
          </a:extLst>
        </xdr:cNvPr>
        <xdr:cNvCxnSpPr/>
      </xdr:nvCxnSpPr>
      <xdr:spPr>
        <a:xfrm>
          <a:off x="13111990" y="3939452"/>
          <a:ext cx="0" cy="11135791"/>
        </a:xfrm>
        <a:prstGeom prst="line">
          <a:avLst/>
        </a:prstGeom>
        <a:ln w="28575">
          <a:solidFill>
            <a:schemeClr val="bg2">
              <a:lumMod val="90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127099</xdr:colOff>
      <xdr:row>44</xdr:row>
      <xdr:rowOff>164756</xdr:rowOff>
    </xdr:from>
    <xdr:to>
      <xdr:col>19</xdr:col>
      <xdr:colOff>164757</xdr:colOff>
      <xdr:row>44</xdr:row>
      <xdr:rowOff>177996</xdr:rowOff>
    </xdr:to>
    <xdr:cxnSp macro="">
      <xdr:nvCxnSpPr>
        <xdr:cNvPr id="40" name="Straight Connector 39">
          <a:extLst>
            <a:ext uri="{FF2B5EF4-FFF2-40B4-BE49-F238E27FC236}">
              <a16:creationId xmlns:a16="http://schemas.microsoft.com/office/drawing/2014/main" id="{50CD42F8-33E0-4EBF-92DA-7497DD81727D}"/>
            </a:ext>
          </a:extLst>
        </xdr:cNvPr>
        <xdr:cNvCxnSpPr/>
      </xdr:nvCxnSpPr>
      <xdr:spPr>
        <a:xfrm flipH="1">
          <a:off x="8282558" y="9226378"/>
          <a:ext cx="4795010" cy="13240"/>
        </a:xfrm>
        <a:prstGeom prst="line">
          <a:avLst/>
        </a:prstGeom>
        <a:ln w="28575">
          <a:solidFill>
            <a:schemeClr val="bg2">
              <a:lumMod val="90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597243</xdr:colOff>
      <xdr:row>48</xdr:row>
      <xdr:rowOff>61785</xdr:rowOff>
    </xdr:from>
    <xdr:to>
      <xdr:col>19</xdr:col>
      <xdr:colOff>82378</xdr:colOff>
      <xdr:row>74</xdr:row>
      <xdr:rowOff>185352</xdr:rowOff>
    </xdr:to>
    <xdr:graphicFrame macro="">
      <xdr:nvGraphicFramePr>
        <xdr:cNvPr id="48" name="Chart 47">
          <a:extLst>
            <a:ext uri="{FF2B5EF4-FFF2-40B4-BE49-F238E27FC236}">
              <a16:creationId xmlns:a16="http://schemas.microsoft.com/office/drawing/2014/main" id="{80B57F76-4CD1-45CB-8E54-E75DBD40F5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130960</xdr:colOff>
      <xdr:row>45</xdr:row>
      <xdr:rowOff>20594</xdr:rowOff>
    </xdr:from>
    <xdr:to>
      <xdr:col>17</xdr:col>
      <xdr:colOff>642866</xdr:colOff>
      <xdr:row>49</xdr:row>
      <xdr:rowOff>107680</xdr:rowOff>
    </xdr:to>
    <xdr:sp macro="" textlink="">
      <xdr:nvSpPr>
        <xdr:cNvPr id="49" name="TextBox 48">
          <a:extLst>
            <a:ext uri="{FF2B5EF4-FFF2-40B4-BE49-F238E27FC236}">
              <a16:creationId xmlns:a16="http://schemas.microsoft.com/office/drawing/2014/main" id="{65CE1EF2-5E9C-4136-A170-5F5B330CCEB4}"/>
            </a:ext>
          </a:extLst>
        </xdr:cNvPr>
        <xdr:cNvSpPr txBox="1"/>
      </xdr:nvSpPr>
      <xdr:spPr>
        <a:xfrm>
          <a:off x="8766960" y="8812902"/>
          <a:ext cx="3169137" cy="86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0" i="1" baseline="0">
              <a:latin typeface="Aptos Display" panose="020B0004020202020204" pitchFamily="34" charset="0"/>
            </a:rPr>
            <a:t> Fat By Outlet</a:t>
          </a:r>
          <a:endParaRPr lang="en-IN" sz="3200" b="0" i="1">
            <a:latin typeface="Aptos Display" panose="020B0004020202020204" pitchFamily="34" charset="0"/>
          </a:endParaRPr>
        </a:p>
      </xdr:txBody>
    </xdr:sp>
    <xdr:clientData/>
  </xdr:twoCellAnchor>
  <xdr:twoCellAnchor>
    <xdr:from>
      <xdr:col>19</xdr:col>
      <xdr:colOff>247136</xdr:colOff>
      <xdr:row>18</xdr:row>
      <xdr:rowOff>185351</xdr:rowOff>
    </xdr:from>
    <xdr:to>
      <xdr:col>28</xdr:col>
      <xdr:colOff>495300</xdr:colOff>
      <xdr:row>71</xdr:row>
      <xdr:rowOff>61783</xdr:rowOff>
    </xdr:to>
    <xdr:graphicFrame macro="">
      <xdr:nvGraphicFramePr>
        <xdr:cNvPr id="50" name="Chart 49">
          <a:extLst>
            <a:ext uri="{FF2B5EF4-FFF2-40B4-BE49-F238E27FC236}">
              <a16:creationId xmlns:a16="http://schemas.microsoft.com/office/drawing/2014/main" id="{148A7D9A-46EA-4CDD-8CA4-E439E45EA3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660611</xdr:colOff>
      <xdr:row>19</xdr:row>
      <xdr:rowOff>83435</xdr:rowOff>
    </xdr:from>
    <xdr:to>
      <xdr:col>25</xdr:col>
      <xdr:colOff>508211</xdr:colOff>
      <xdr:row>23</xdr:row>
      <xdr:rowOff>170520</xdr:rowOff>
    </xdr:to>
    <xdr:sp macro="" textlink="">
      <xdr:nvSpPr>
        <xdr:cNvPr id="51" name="TextBox 50">
          <a:extLst>
            <a:ext uri="{FF2B5EF4-FFF2-40B4-BE49-F238E27FC236}">
              <a16:creationId xmlns:a16="http://schemas.microsoft.com/office/drawing/2014/main" id="{C7F7080D-33DF-48A1-9F1B-DD4B6C500835}"/>
            </a:ext>
          </a:extLst>
        </xdr:cNvPr>
        <xdr:cNvSpPr txBox="1"/>
      </xdr:nvSpPr>
      <xdr:spPr>
        <a:xfrm>
          <a:off x="13946765" y="3795743"/>
          <a:ext cx="3169138" cy="868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0" i="1" baseline="0">
              <a:latin typeface="Aptos Display" panose="020B0004020202020204" pitchFamily="34" charset="0"/>
            </a:rPr>
            <a:t>  Item Type</a:t>
          </a:r>
          <a:endParaRPr lang="en-IN" sz="3200" b="0" i="1">
            <a:latin typeface="Aptos Display" panose="020B0004020202020204" pitchFamily="34" charset="0"/>
          </a:endParaRPr>
        </a:p>
      </xdr:txBody>
    </xdr:sp>
    <xdr:clientData/>
  </xdr:twoCellAnchor>
  <xdr:twoCellAnchor>
    <xdr:from>
      <xdr:col>35</xdr:col>
      <xdr:colOff>0</xdr:colOff>
      <xdr:row>12</xdr:row>
      <xdr:rowOff>0</xdr:rowOff>
    </xdr:from>
    <xdr:to>
      <xdr:col>50</xdr:col>
      <xdr:colOff>0</xdr:colOff>
      <xdr:row>66</xdr:row>
      <xdr:rowOff>14710</xdr:rowOff>
    </xdr:to>
    <xdr:sp macro="" textlink="">
      <xdr:nvSpPr>
        <xdr:cNvPr id="53" name="Rectangle: Rounded Corners 52">
          <a:extLst>
            <a:ext uri="{FF2B5EF4-FFF2-40B4-BE49-F238E27FC236}">
              <a16:creationId xmlns:a16="http://schemas.microsoft.com/office/drawing/2014/main" id="{69BEE8D4-414B-4BB2-862A-D0A3B245C17E}"/>
            </a:ext>
          </a:extLst>
        </xdr:cNvPr>
        <xdr:cNvSpPr/>
      </xdr:nvSpPr>
      <xdr:spPr>
        <a:xfrm>
          <a:off x="23786757" y="2471351"/>
          <a:ext cx="10194324" cy="11135791"/>
        </a:xfrm>
        <a:prstGeom prst="roundRect">
          <a:avLst/>
        </a:prstGeom>
        <a:noFill/>
        <a:ln>
          <a:noFill/>
        </a:ln>
        <a:effectLst>
          <a:outerShdw blurRad="63500" dist="63500" dir="2700000" algn="tl" rotWithShape="0">
            <a:prstClr val="black">
              <a:alpha val="63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29</xdr:col>
      <xdr:colOff>659027</xdr:colOff>
      <xdr:row>2</xdr:row>
      <xdr:rowOff>164758</xdr:rowOff>
    </xdr:from>
    <xdr:to>
      <xdr:col>51</xdr:col>
      <xdr:colOff>638432</xdr:colOff>
      <xdr:row>73</xdr:row>
      <xdr:rowOff>185352</xdr:rowOff>
    </xdr:to>
    <xdr:sp macro="" textlink="">
      <xdr:nvSpPr>
        <xdr:cNvPr id="57" name="Rectangle: Top Corners Rounded 56">
          <a:extLst>
            <a:ext uri="{FF2B5EF4-FFF2-40B4-BE49-F238E27FC236}">
              <a16:creationId xmlns:a16="http://schemas.microsoft.com/office/drawing/2014/main" id="{FE0E9617-9B5C-BCE8-CBD1-C74DD8254691}"/>
            </a:ext>
          </a:extLst>
        </xdr:cNvPr>
        <xdr:cNvSpPr/>
      </xdr:nvSpPr>
      <xdr:spPr>
        <a:xfrm>
          <a:off x="20368054" y="576650"/>
          <a:ext cx="14931081" cy="14642756"/>
        </a:xfrm>
        <a:prstGeom prst="round2SameRect">
          <a:avLst>
            <a:gd name="adj1" fmla="val 4426"/>
            <a:gd name="adj2" fmla="val 0"/>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30</xdr:col>
      <xdr:colOff>494270</xdr:colOff>
      <xdr:row>3</xdr:row>
      <xdr:rowOff>41188</xdr:rowOff>
    </xdr:from>
    <xdr:to>
      <xdr:col>49</xdr:col>
      <xdr:colOff>0</xdr:colOff>
      <xdr:row>72</xdr:row>
      <xdr:rowOff>82377</xdr:rowOff>
    </xdr:to>
    <xdr:sp macro="" textlink="">
      <xdr:nvSpPr>
        <xdr:cNvPr id="58" name="Rectangle: Top Corners Rounded 57">
          <a:extLst>
            <a:ext uri="{FF2B5EF4-FFF2-40B4-BE49-F238E27FC236}">
              <a16:creationId xmlns:a16="http://schemas.microsoft.com/office/drawing/2014/main" id="{E84BDD98-9644-55EE-751D-291B8D9028A6}"/>
            </a:ext>
          </a:extLst>
        </xdr:cNvPr>
        <xdr:cNvSpPr/>
      </xdr:nvSpPr>
      <xdr:spPr>
        <a:xfrm>
          <a:off x="20882919" y="659026"/>
          <a:ext cx="12418540" cy="14251459"/>
        </a:xfrm>
        <a:prstGeom prst="round2SameRect">
          <a:avLst>
            <a:gd name="adj1" fmla="val 6385"/>
            <a:gd name="adj2" fmla="val 0"/>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30</xdr:col>
      <xdr:colOff>0</xdr:colOff>
      <xdr:row>2</xdr:row>
      <xdr:rowOff>102973</xdr:rowOff>
    </xdr:from>
    <xdr:to>
      <xdr:col>51</xdr:col>
      <xdr:colOff>638433</xdr:colOff>
      <xdr:row>74</xdr:row>
      <xdr:rowOff>0</xdr:rowOff>
    </xdr:to>
    <xdr:sp macro="" textlink="">
      <xdr:nvSpPr>
        <xdr:cNvPr id="59" name="Rectangle: Rounded Corners 58">
          <a:extLst>
            <a:ext uri="{FF2B5EF4-FFF2-40B4-BE49-F238E27FC236}">
              <a16:creationId xmlns:a16="http://schemas.microsoft.com/office/drawing/2014/main" id="{ED52327E-45D6-48B3-BE1A-260DB6FD12CC}"/>
            </a:ext>
          </a:extLst>
        </xdr:cNvPr>
        <xdr:cNvSpPr/>
      </xdr:nvSpPr>
      <xdr:spPr>
        <a:xfrm>
          <a:off x="20388649" y="514865"/>
          <a:ext cx="14910487" cy="14725135"/>
        </a:xfrm>
        <a:prstGeom prst="roundRect">
          <a:avLst>
            <a:gd name="adj" fmla="val 20000"/>
          </a:avLst>
        </a:prstGeom>
        <a:solidFill>
          <a:schemeClr val="bg1"/>
        </a:solidFill>
        <a:ln>
          <a:solidFill>
            <a:schemeClr val="bg1">
              <a:lumMod val="75000"/>
            </a:schemeClr>
          </a:solidFill>
        </a:ln>
        <a:effectLst>
          <a:outerShdw blurRad="63500" dist="63500" dir="2700000" algn="tl" rotWithShape="0">
            <a:prstClr val="black">
              <a:alpha val="63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30</xdr:col>
      <xdr:colOff>185351</xdr:colOff>
      <xdr:row>3</xdr:row>
      <xdr:rowOff>82378</xdr:rowOff>
    </xdr:from>
    <xdr:to>
      <xdr:col>51</xdr:col>
      <xdr:colOff>329513</xdr:colOff>
      <xdr:row>18</xdr:row>
      <xdr:rowOff>164757</xdr:rowOff>
    </xdr:to>
    <xdr:graphicFrame macro="">
      <xdr:nvGraphicFramePr>
        <xdr:cNvPr id="60" name="Chart 59">
          <a:extLst>
            <a:ext uri="{FF2B5EF4-FFF2-40B4-BE49-F238E27FC236}">
              <a16:creationId xmlns:a16="http://schemas.microsoft.com/office/drawing/2014/main" id="{6D2A20B9-A419-4174-BD92-F359982F74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33</xdr:col>
      <xdr:colOff>494270</xdr:colOff>
      <xdr:row>10</xdr:row>
      <xdr:rowOff>0</xdr:rowOff>
    </xdr:from>
    <xdr:to>
      <xdr:col>33</xdr:col>
      <xdr:colOff>494270</xdr:colOff>
      <xdr:row>16</xdr:row>
      <xdr:rowOff>144162</xdr:rowOff>
    </xdr:to>
    <xdr:cxnSp macro="">
      <xdr:nvCxnSpPr>
        <xdr:cNvPr id="62" name="Straight Connector 61">
          <a:extLst>
            <a:ext uri="{FF2B5EF4-FFF2-40B4-BE49-F238E27FC236}">
              <a16:creationId xmlns:a16="http://schemas.microsoft.com/office/drawing/2014/main" id="{03D399B9-228A-EC6F-09A4-B338A6B4E62C}"/>
            </a:ext>
          </a:extLst>
        </xdr:cNvPr>
        <xdr:cNvCxnSpPr/>
      </xdr:nvCxnSpPr>
      <xdr:spPr>
        <a:xfrm>
          <a:off x="22921784" y="2059459"/>
          <a:ext cx="0" cy="137983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41190</xdr:colOff>
      <xdr:row>10</xdr:row>
      <xdr:rowOff>1</xdr:rowOff>
    </xdr:from>
    <xdr:to>
      <xdr:col>36</xdr:col>
      <xdr:colOff>41190</xdr:colOff>
      <xdr:row>16</xdr:row>
      <xdr:rowOff>144163</xdr:rowOff>
    </xdr:to>
    <xdr:cxnSp macro="">
      <xdr:nvCxnSpPr>
        <xdr:cNvPr id="63" name="Straight Connector 62">
          <a:extLst>
            <a:ext uri="{FF2B5EF4-FFF2-40B4-BE49-F238E27FC236}">
              <a16:creationId xmlns:a16="http://schemas.microsoft.com/office/drawing/2014/main" id="{F07F9FDD-E74B-40F4-AE04-B90AB2EE3B1F}"/>
            </a:ext>
          </a:extLst>
        </xdr:cNvPr>
        <xdr:cNvCxnSpPr/>
      </xdr:nvCxnSpPr>
      <xdr:spPr>
        <a:xfrm>
          <a:off x="24507568" y="2059460"/>
          <a:ext cx="0" cy="137983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391298</xdr:colOff>
      <xdr:row>10</xdr:row>
      <xdr:rowOff>0</xdr:rowOff>
    </xdr:from>
    <xdr:to>
      <xdr:col>38</xdr:col>
      <xdr:colOff>391298</xdr:colOff>
      <xdr:row>16</xdr:row>
      <xdr:rowOff>144162</xdr:rowOff>
    </xdr:to>
    <xdr:cxnSp macro="">
      <xdr:nvCxnSpPr>
        <xdr:cNvPr id="64" name="Straight Connector 63">
          <a:extLst>
            <a:ext uri="{FF2B5EF4-FFF2-40B4-BE49-F238E27FC236}">
              <a16:creationId xmlns:a16="http://schemas.microsoft.com/office/drawing/2014/main" id="{9BC072F8-2313-4B44-BB06-DC22AE38F91D}"/>
            </a:ext>
          </a:extLst>
        </xdr:cNvPr>
        <xdr:cNvCxnSpPr/>
      </xdr:nvCxnSpPr>
      <xdr:spPr>
        <a:xfrm>
          <a:off x="26216920" y="2059459"/>
          <a:ext cx="0" cy="137983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49428</xdr:colOff>
      <xdr:row>9</xdr:row>
      <xdr:rowOff>193588</xdr:rowOff>
    </xdr:from>
    <xdr:to>
      <xdr:col>41</xdr:col>
      <xdr:colOff>49428</xdr:colOff>
      <xdr:row>16</xdr:row>
      <xdr:rowOff>131805</xdr:rowOff>
    </xdr:to>
    <xdr:cxnSp macro="">
      <xdr:nvCxnSpPr>
        <xdr:cNvPr id="65" name="Straight Connector 64">
          <a:extLst>
            <a:ext uri="{FF2B5EF4-FFF2-40B4-BE49-F238E27FC236}">
              <a16:creationId xmlns:a16="http://schemas.microsoft.com/office/drawing/2014/main" id="{82A808A2-7C46-4CB5-98CB-0D19E507B7C4}"/>
            </a:ext>
          </a:extLst>
        </xdr:cNvPr>
        <xdr:cNvCxnSpPr/>
      </xdr:nvCxnSpPr>
      <xdr:spPr>
        <a:xfrm>
          <a:off x="27913914" y="2047102"/>
          <a:ext cx="0" cy="137983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387179</xdr:colOff>
      <xdr:row>9</xdr:row>
      <xdr:rowOff>181231</xdr:rowOff>
    </xdr:from>
    <xdr:to>
      <xdr:col>43</xdr:col>
      <xdr:colOff>387179</xdr:colOff>
      <xdr:row>16</xdr:row>
      <xdr:rowOff>119448</xdr:rowOff>
    </xdr:to>
    <xdr:cxnSp macro="">
      <xdr:nvCxnSpPr>
        <xdr:cNvPr id="66" name="Straight Connector 65">
          <a:extLst>
            <a:ext uri="{FF2B5EF4-FFF2-40B4-BE49-F238E27FC236}">
              <a16:creationId xmlns:a16="http://schemas.microsoft.com/office/drawing/2014/main" id="{E06B7C0D-0A54-407C-B578-CFE1FA7DC850}"/>
            </a:ext>
          </a:extLst>
        </xdr:cNvPr>
        <xdr:cNvCxnSpPr/>
      </xdr:nvCxnSpPr>
      <xdr:spPr>
        <a:xfrm>
          <a:off x="29610909" y="2034745"/>
          <a:ext cx="0" cy="137983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333633</xdr:colOff>
      <xdr:row>10</xdr:row>
      <xdr:rowOff>24713</xdr:rowOff>
    </xdr:from>
    <xdr:to>
      <xdr:col>48</xdr:col>
      <xdr:colOff>333633</xdr:colOff>
      <xdr:row>16</xdr:row>
      <xdr:rowOff>168875</xdr:rowOff>
    </xdr:to>
    <xdr:cxnSp macro="">
      <xdr:nvCxnSpPr>
        <xdr:cNvPr id="67" name="Straight Connector 66">
          <a:extLst>
            <a:ext uri="{FF2B5EF4-FFF2-40B4-BE49-F238E27FC236}">
              <a16:creationId xmlns:a16="http://schemas.microsoft.com/office/drawing/2014/main" id="{0921492C-B308-4903-B0E2-7846023B89C9}"/>
            </a:ext>
          </a:extLst>
        </xdr:cNvPr>
        <xdr:cNvCxnSpPr/>
      </xdr:nvCxnSpPr>
      <xdr:spPr>
        <a:xfrm>
          <a:off x="32955471" y="2084172"/>
          <a:ext cx="0" cy="137983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630195</xdr:colOff>
      <xdr:row>9</xdr:row>
      <xdr:rowOff>177113</xdr:rowOff>
    </xdr:from>
    <xdr:to>
      <xdr:col>50</xdr:col>
      <xdr:colOff>630195</xdr:colOff>
      <xdr:row>16</xdr:row>
      <xdr:rowOff>115330</xdr:rowOff>
    </xdr:to>
    <xdr:cxnSp macro="">
      <xdr:nvCxnSpPr>
        <xdr:cNvPr id="68" name="Straight Connector 67">
          <a:extLst>
            <a:ext uri="{FF2B5EF4-FFF2-40B4-BE49-F238E27FC236}">
              <a16:creationId xmlns:a16="http://schemas.microsoft.com/office/drawing/2014/main" id="{24CD7E8D-B537-4FD6-9DF5-FB1A82653952}"/>
            </a:ext>
          </a:extLst>
        </xdr:cNvPr>
        <xdr:cNvCxnSpPr/>
      </xdr:nvCxnSpPr>
      <xdr:spPr>
        <a:xfrm>
          <a:off x="34611276" y="2030627"/>
          <a:ext cx="0" cy="137983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65903</xdr:colOff>
      <xdr:row>6</xdr:row>
      <xdr:rowOff>24712</xdr:rowOff>
    </xdr:from>
    <xdr:to>
      <xdr:col>46</xdr:col>
      <xdr:colOff>102973</xdr:colOff>
      <xdr:row>16</xdr:row>
      <xdr:rowOff>144162</xdr:rowOff>
    </xdr:to>
    <xdr:cxnSp macro="">
      <xdr:nvCxnSpPr>
        <xdr:cNvPr id="69" name="Straight Connector 68">
          <a:extLst>
            <a:ext uri="{FF2B5EF4-FFF2-40B4-BE49-F238E27FC236}">
              <a16:creationId xmlns:a16="http://schemas.microsoft.com/office/drawing/2014/main" id="{C65CC2C2-163B-4F75-899E-C5597052EC41}"/>
            </a:ext>
          </a:extLst>
        </xdr:cNvPr>
        <xdr:cNvCxnSpPr/>
      </xdr:nvCxnSpPr>
      <xdr:spPr>
        <a:xfrm>
          <a:off x="31328498" y="1260388"/>
          <a:ext cx="37070" cy="217890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432486</xdr:colOff>
      <xdr:row>25</xdr:row>
      <xdr:rowOff>102973</xdr:rowOff>
    </xdr:from>
    <xdr:to>
      <xdr:col>39</xdr:col>
      <xdr:colOff>226541</xdr:colOff>
      <xdr:row>49</xdr:row>
      <xdr:rowOff>20594</xdr:rowOff>
    </xdr:to>
    <xdr:graphicFrame macro="">
      <xdr:nvGraphicFramePr>
        <xdr:cNvPr id="71" name="Chart 70">
          <a:extLst>
            <a:ext uri="{FF2B5EF4-FFF2-40B4-BE49-F238E27FC236}">
              <a16:creationId xmlns:a16="http://schemas.microsoft.com/office/drawing/2014/main" id="{6A0537A6-1CA8-472D-B9F0-39EAA5E79E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20594</xdr:colOff>
      <xdr:row>21</xdr:row>
      <xdr:rowOff>185351</xdr:rowOff>
    </xdr:from>
    <xdr:to>
      <xdr:col>51</xdr:col>
      <xdr:colOff>597243</xdr:colOff>
      <xdr:row>21</xdr:row>
      <xdr:rowOff>185351</xdr:rowOff>
    </xdr:to>
    <xdr:cxnSp macro="">
      <xdr:nvCxnSpPr>
        <xdr:cNvPr id="72" name="Straight Connector 71">
          <a:extLst>
            <a:ext uri="{FF2B5EF4-FFF2-40B4-BE49-F238E27FC236}">
              <a16:creationId xmlns:a16="http://schemas.microsoft.com/office/drawing/2014/main" id="{FF743AF7-EE1D-4931-9F93-2B0DEF0334B6}"/>
            </a:ext>
          </a:extLst>
        </xdr:cNvPr>
        <xdr:cNvCxnSpPr/>
      </xdr:nvCxnSpPr>
      <xdr:spPr>
        <a:xfrm>
          <a:off x="20409243" y="4510216"/>
          <a:ext cx="14848703" cy="0"/>
        </a:xfrm>
        <a:prstGeom prst="line">
          <a:avLst/>
        </a:prstGeom>
        <a:ln w="28575">
          <a:solidFill>
            <a:schemeClr val="bg2">
              <a:lumMod val="90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123568</xdr:colOff>
      <xdr:row>22</xdr:row>
      <xdr:rowOff>61784</xdr:rowOff>
    </xdr:from>
    <xdr:to>
      <xdr:col>35</xdr:col>
      <xdr:colOff>617838</xdr:colOff>
      <xdr:row>26</xdr:row>
      <xdr:rowOff>148869</xdr:rowOff>
    </xdr:to>
    <xdr:sp macro="" textlink="">
      <xdr:nvSpPr>
        <xdr:cNvPr id="80" name="TextBox 79">
          <a:extLst>
            <a:ext uri="{FF2B5EF4-FFF2-40B4-BE49-F238E27FC236}">
              <a16:creationId xmlns:a16="http://schemas.microsoft.com/office/drawing/2014/main" id="{B2057193-966E-432D-9609-29FB070CB130}"/>
            </a:ext>
          </a:extLst>
        </xdr:cNvPr>
        <xdr:cNvSpPr txBox="1"/>
      </xdr:nvSpPr>
      <xdr:spPr>
        <a:xfrm>
          <a:off x="20512217" y="4592595"/>
          <a:ext cx="3892378" cy="910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0" i="1" baseline="0">
              <a:latin typeface="Aptos Display" panose="020B0004020202020204" pitchFamily="34" charset="0"/>
            </a:rPr>
            <a:t>  Outlet Size</a:t>
          </a:r>
          <a:endParaRPr lang="en-IN" sz="3600" b="0" i="1">
            <a:latin typeface="Aptos Display" panose="020B0004020202020204" pitchFamily="34" charset="0"/>
          </a:endParaRPr>
        </a:p>
      </xdr:txBody>
    </xdr:sp>
    <xdr:clientData/>
  </xdr:twoCellAnchor>
  <xdr:twoCellAnchor>
    <xdr:from>
      <xdr:col>30</xdr:col>
      <xdr:colOff>111210</xdr:colOff>
      <xdr:row>48</xdr:row>
      <xdr:rowOff>90616</xdr:rowOff>
    </xdr:from>
    <xdr:to>
      <xdr:col>52</xdr:col>
      <xdr:colOff>8238</xdr:colOff>
      <xdr:row>48</xdr:row>
      <xdr:rowOff>90616</xdr:rowOff>
    </xdr:to>
    <xdr:cxnSp macro="">
      <xdr:nvCxnSpPr>
        <xdr:cNvPr id="81" name="Straight Connector 80">
          <a:extLst>
            <a:ext uri="{FF2B5EF4-FFF2-40B4-BE49-F238E27FC236}">
              <a16:creationId xmlns:a16="http://schemas.microsoft.com/office/drawing/2014/main" id="{23FC03DE-4847-4002-A251-550B173E4300}"/>
            </a:ext>
          </a:extLst>
        </xdr:cNvPr>
        <xdr:cNvCxnSpPr/>
      </xdr:nvCxnSpPr>
      <xdr:spPr>
        <a:xfrm>
          <a:off x="20499859" y="9976021"/>
          <a:ext cx="14848703" cy="0"/>
        </a:xfrm>
        <a:prstGeom prst="line">
          <a:avLst/>
        </a:prstGeom>
        <a:ln w="31750">
          <a:solidFill>
            <a:schemeClr val="bg2">
              <a:lumMod val="90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660499</xdr:colOff>
      <xdr:row>21</xdr:row>
      <xdr:rowOff>14122</xdr:rowOff>
    </xdr:from>
    <xdr:to>
      <xdr:col>41</xdr:col>
      <xdr:colOff>102973</xdr:colOff>
      <xdr:row>48</xdr:row>
      <xdr:rowOff>82379</xdr:rowOff>
    </xdr:to>
    <xdr:cxnSp macro="">
      <xdr:nvCxnSpPr>
        <xdr:cNvPr id="82" name="Straight Connector 81">
          <a:extLst>
            <a:ext uri="{FF2B5EF4-FFF2-40B4-BE49-F238E27FC236}">
              <a16:creationId xmlns:a16="http://schemas.microsoft.com/office/drawing/2014/main" id="{9D0F09F5-A6C1-499B-9A8B-3EE6C1251309}"/>
            </a:ext>
          </a:extLst>
        </xdr:cNvPr>
        <xdr:cNvCxnSpPr/>
      </xdr:nvCxnSpPr>
      <xdr:spPr>
        <a:xfrm>
          <a:off x="27845364" y="4338987"/>
          <a:ext cx="122095" cy="5628797"/>
        </a:xfrm>
        <a:prstGeom prst="line">
          <a:avLst/>
        </a:prstGeom>
        <a:ln w="28575">
          <a:solidFill>
            <a:schemeClr val="bg2">
              <a:lumMod val="90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82378</xdr:colOff>
      <xdr:row>26</xdr:row>
      <xdr:rowOff>144163</xdr:rowOff>
    </xdr:from>
    <xdr:to>
      <xdr:col>51</xdr:col>
      <xdr:colOff>82378</xdr:colOff>
      <xdr:row>46</xdr:row>
      <xdr:rowOff>144162</xdr:rowOff>
    </xdr:to>
    <mc:AlternateContent xmlns:mc="http://schemas.openxmlformats.org/markup-compatibility/2006">
      <mc:Choice xmlns:cx2="http://schemas.microsoft.com/office/drawing/2015/10/21/chartex" Requires="cx2">
        <xdr:graphicFrame macro="">
          <xdr:nvGraphicFramePr>
            <xdr:cNvPr id="85" name="Chart 84">
              <a:extLst>
                <a:ext uri="{FF2B5EF4-FFF2-40B4-BE49-F238E27FC236}">
                  <a16:creationId xmlns:a16="http://schemas.microsoft.com/office/drawing/2014/main" id="{96E40252-84A9-4160-8463-AF2525103D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8626486" y="5498758"/>
              <a:ext cx="6116595" cy="411891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41</xdr:col>
      <xdr:colOff>193591</xdr:colOff>
      <xdr:row>22</xdr:row>
      <xdr:rowOff>28832</xdr:rowOff>
    </xdr:from>
    <xdr:to>
      <xdr:col>47</xdr:col>
      <xdr:colOff>8239</xdr:colOff>
      <xdr:row>26</xdr:row>
      <xdr:rowOff>115917</xdr:rowOff>
    </xdr:to>
    <xdr:sp macro="" textlink="">
      <xdr:nvSpPr>
        <xdr:cNvPr id="86" name="TextBox 85">
          <a:extLst>
            <a:ext uri="{FF2B5EF4-FFF2-40B4-BE49-F238E27FC236}">
              <a16:creationId xmlns:a16="http://schemas.microsoft.com/office/drawing/2014/main" id="{92809480-9900-4B8E-9DE2-C76D178BE560}"/>
            </a:ext>
          </a:extLst>
        </xdr:cNvPr>
        <xdr:cNvSpPr txBox="1"/>
      </xdr:nvSpPr>
      <xdr:spPr>
        <a:xfrm>
          <a:off x="28058077" y="4559643"/>
          <a:ext cx="3892378" cy="910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0" i="1" baseline="0">
              <a:latin typeface="Aptos Display" panose="020B0004020202020204" pitchFamily="34" charset="0"/>
            </a:rPr>
            <a:t>  Outlet Locaton</a:t>
          </a:r>
          <a:endParaRPr lang="en-IN" sz="3600" b="0" i="1">
            <a:latin typeface="Aptos Display" panose="020B0004020202020204" pitchFamily="34" charset="0"/>
          </a:endParaRPr>
        </a:p>
      </xdr:txBody>
    </xdr:sp>
    <xdr:clientData/>
  </xdr:twoCellAnchor>
  <xdr:twoCellAnchor>
    <xdr:from>
      <xdr:col>30</xdr:col>
      <xdr:colOff>205944</xdr:colOff>
      <xdr:row>51</xdr:row>
      <xdr:rowOff>144162</xdr:rowOff>
    </xdr:from>
    <xdr:to>
      <xdr:col>38</xdr:col>
      <xdr:colOff>576648</xdr:colOff>
      <xdr:row>71</xdr:row>
      <xdr:rowOff>82379</xdr:rowOff>
    </xdr:to>
    <xdr:graphicFrame macro="">
      <xdr:nvGraphicFramePr>
        <xdr:cNvPr id="87" name="Chart 86">
          <a:extLst>
            <a:ext uri="{FF2B5EF4-FFF2-40B4-BE49-F238E27FC236}">
              <a16:creationId xmlns:a16="http://schemas.microsoft.com/office/drawing/2014/main" id="{1299975B-A4BE-4588-A229-6EDBAA07CA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31</xdr:col>
      <xdr:colOff>446535</xdr:colOff>
      <xdr:row>48</xdr:row>
      <xdr:rowOff>90618</xdr:rowOff>
    </xdr:from>
    <xdr:to>
      <xdr:col>37</xdr:col>
      <xdr:colOff>276496</xdr:colOff>
      <xdr:row>52</xdr:row>
      <xdr:rowOff>177703</xdr:rowOff>
    </xdr:to>
    <xdr:sp macro="" textlink="">
      <xdr:nvSpPr>
        <xdr:cNvPr id="88" name="TextBox 87">
          <a:extLst>
            <a:ext uri="{FF2B5EF4-FFF2-40B4-BE49-F238E27FC236}">
              <a16:creationId xmlns:a16="http://schemas.microsoft.com/office/drawing/2014/main" id="{778C5D36-7A4D-46D4-AD2A-3BE47C79FBEB}"/>
            </a:ext>
          </a:extLst>
        </xdr:cNvPr>
        <xdr:cNvSpPr txBox="1"/>
      </xdr:nvSpPr>
      <xdr:spPr>
        <a:xfrm>
          <a:off x="21040073" y="9469080"/>
          <a:ext cx="3815808" cy="868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0" i="1" baseline="0">
              <a:latin typeface="Aptos Display" panose="020B0004020202020204" pitchFamily="34" charset="0"/>
            </a:rPr>
            <a:t>  Outlet Type</a:t>
          </a:r>
          <a:endParaRPr lang="en-IN" sz="3600" b="0" i="1">
            <a:latin typeface="Aptos Display" panose="020B0004020202020204" pitchFamily="34" charset="0"/>
          </a:endParaRPr>
        </a:p>
      </xdr:txBody>
    </xdr:sp>
    <xdr:clientData/>
  </xdr:twoCellAnchor>
  <xdr:twoCellAnchor>
    <xdr:from>
      <xdr:col>39</xdr:col>
      <xdr:colOff>102973</xdr:colOff>
      <xdr:row>51</xdr:row>
      <xdr:rowOff>102973</xdr:rowOff>
    </xdr:from>
    <xdr:to>
      <xdr:col>44</xdr:col>
      <xdr:colOff>556054</xdr:colOff>
      <xdr:row>71</xdr:row>
      <xdr:rowOff>102974</xdr:rowOff>
    </xdr:to>
    <xdr:graphicFrame macro="">
      <xdr:nvGraphicFramePr>
        <xdr:cNvPr id="92" name="Chart 91">
          <a:extLst>
            <a:ext uri="{FF2B5EF4-FFF2-40B4-BE49-F238E27FC236}">
              <a16:creationId xmlns:a16="http://schemas.microsoft.com/office/drawing/2014/main" id="{4A558619-9452-478D-A25D-66D63E2D65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32</xdr:col>
      <xdr:colOff>345990</xdr:colOff>
      <xdr:row>69</xdr:row>
      <xdr:rowOff>181233</xdr:rowOff>
    </xdr:from>
    <xdr:to>
      <xdr:col>38</xdr:col>
      <xdr:colOff>160638</xdr:colOff>
      <xdr:row>74</xdr:row>
      <xdr:rowOff>62372</xdr:rowOff>
    </xdr:to>
    <xdr:sp macro="" textlink="">
      <xdr:nvSpPr>
        <xdr:cNvPr id="94" name="TextBox 93">
          <a:extLst>
            <a:ext uri="{FF2B5EF4-FFF2-40B4-BE49-F238E27FC236}">
              <a16:creationId xmlns:a16="http://schemas.microsoft.com/office/drawing/2014/main" id="{72B3E085-9722-4D52-AAE9-8EA448F3248A}"/>
            </a:ext>
          </a:extLst>
        </xdr:cNvPr>
        <xdr:cNvSpPr txBox="1"/>
      </xdr:nvSpPr>
      <xdr:spPr>
        <a:xfrm>
          <a:off x="22093882" y="14391503"/>
          <a:ext cx="3892378" cy="910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0" i="1" baseline="0">
              <a:latin typeface="Aptos Display" panose="020B0004020202020204" pitchFamily="34" charset="0"/>
            </a:rPr>
            <a:t> </a:t>
          </a:r>
          <a:r>
            <a:rPr lang="en-IN" sz="2800" b="0" i="1" baseline="0">
              <a:solidFill>
                <a:schemeClr val="accent5">
                  <a:lumMod val="75000"/>
                </a:schemeClr>
              </a:solidFill>
              <a:latin typeface="Aptos Display" panose="020B0004020202020204" pitchFamily="34" charset="0"/>
            </a:rPr>
            <a:t>Total Sales</a:t>
          </a:r>
          <a:endParaRPr lang="en-IN" sz="2800" b="0" i="1">
            <a:solidFill>
              <a:schemeClr val="accent5">
                <a:lumMod val="75000"/>
              </a:schemeClr>
            </a:solidFill>
            <a:latin typeface="Aptos Display" panose="020B0004020202020204" pitchFamily="34" charset="0"/>
          </a:endParaRPr>
        </a:p>
      </xdr:txBody>
    </xdr:sp>
    <xdr:clientData/>
  </xdr:twoCellAnchor>
  <xdr:twoCellAnchor>
    <xdr:from>
      <xdr:col>38</xdr:col>
      <xdr:colOff>477795</xdr:colOff>
      <xdr:row>69</xdr:row>
      <xdr:rowOff>148282</xdr:rowOff>
    </xdr:from>
    <xdr:to>
      <xdr:col>44</xdr:col>
      <xdr:colOff>292444</xdr:colOff>
      <xdr:row>74</xdr:row>
      <xdr:rowOff>29421</xdr:rowOff>
    </xdr:to>
    <xdr:sp macro="" textlink="">
      <xdr:nvSpPr>
        <xdr:cNvPr id="95" name="TextBox 94">
          <a:extLst>
            <a:ext uri="{FF2B5EF4-FFF2-40B4-BE49-F238E27FC236}">
              <a16:creationId xmlns:a16="http://schemas.microsoft.com/office/drawing/2014/main" id="{AA15A69C-146A-4F0B-8147-73FA276FDFBA}"/>
            </a:ext>
          </a:extLst>
        </xdr:cNvPr>
        <xdr:cNvSpPr txBox="1"/>
      </xdr:nvSpPr>
      <xdr:spPr>
        <a:xfrm>
          <a:off x="26303417" y="14358552"/>
          <a:ext cx="3892378" cy="910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0" i="1" baseline="0">
              <a:latin typeface="Aptos Display" panose="020B0004020202020204" pitchFamily="34" charset="0"/>
            </a:rPr>
            <a:t>  </a:t>
          </a:r>
          <a:r>
            <a:rPr lang="en-IN" sz="2800" b="0" i="1" baseline="0">
              <a:solidFill>
                <a:schemeClr val="accent5">
                  <a:lumMod val="75000"/>
                </a:schemeClr>
              </a:solidFill>
              <a:latin typeface="Aptos Display" panose="020B0004020202020204" pitchFamily="34" charset="0"/>
            </a:rPr>
            <a:t>Average Sales</a:t>
          </a:r>
          <a:endParaRPr lang="en-IN" sz="2800" b="0" i="1">
            <a:solidFill>
              <a:schemeClr val="accent5">
                <a:lumMod val="75000"/>
              </a:schemeClr>
            </a:solidFill>
            <a:latin typeface="Aptos Display" panose="020B0004020202020204" pitchFamily="34" charset="0"/>
          </a:endParaRPr>
        </a:p>
      </xdr:txBody>
    </xdr:sp>
    <xdr:clientData/>
  </xdr:twoCellAnchor>
  <xdr:twoCellAnchor>
    <xdr:from>
      <xdr:col>44</xdr:col>
      <xdr:colOff>0</xdr:colOff>
      <xdr:row>51</xdr:row>
      <xdr:rowOff>41190</xdr:rowOff>
    </xdr:from>
    <xdr:to>
      <xdr:col>51</xdr:col>
      <xdr:colOff>247135</xdr:colOff>
      <xdr:row>73</xdr:row>
      <xdr:rowOff>61785</xdr:rowOff>
    </xdr:to>
    <xdr:graphicFrame macro="">
      <xdr:nvGraphicFramePr>
        <xdr:cNvPr id="96" name="Chart 95">
          <a:extLst>
            <a:ext uri="{FF2B5EF4-FFF2-40B4-BE49-F238E27FC236}">
              <a16:creationId xmlns:a16="http://schemas.microsoft.com/office/drawing/2014/main" id="{346E9511-9591-4A9A-94B7-A51FD272F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45</xdr:col>
      <xdr:colOff>156519</xdr:colOff>
      <xdr:row>69</xdr:row>
      <xdr:rowOff>177115</xdr:rowOff>
    </xdr:from>
    <xdr:to>
      <xdr:col>50</xdr:col>
      <xdr:colOff>650789</xdr:colOff>
      <xdr:row>74</xdr:row>
      <xdr:rowOff>58254</xdr:rowOff>
    </xdr:to>
    <xdr:sp macro="" textlink="">
      <xdr:nvSpPr>
        <xdr:cNvPr id="97" name="TextBox 96">
          <a:extLst>
            <a:ext uri="{FF2B5EF4-FFF2-40B4-BE49-F238E27FC236}">
              <a16:creationId xmlns:a16="http://schemas.microsoft.com/office/drawing/2014/main" id="{593A2687-3B3A-4BD1-B54C-1A91147EC166}"/>
            </a:ext>
          </a:extLst>
        </xdr:cNvPr>
        <xdr:cNvSpPr txBox="1"/>
      </xdr:nvSpPr>
      <xdr:spPr>
        <a:xfrm>
          <a:off x="30739492" y="14387385"/>
          <a:ext cx="3892378" cy="910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0" i="1" baseline="0">
              <a:latin typeface="Aptos Display" panose="020B0004020202020204" pitchFamily="34" charset="0"/>
            </a:rPr>
            <a:t> </a:t>
          </a:r>
          <a:r>
            <a:rPr lang="en-IN" sz="2800" b="0" i="1" baseline="0">
              <a:solidFill>
                <a:schemeClr val="accent5">
                  <a:lumMod val="75000"/>
                </a:schemeClr>
              </a:solidFill>
              <a:latin typeface="Aptos Display" panose="020B0004020202020204" pitchFamily="34" charset="0"/>
            </a:rPr>
            <a:t>Number of Items</a:t>
          </a:r>
          <a:endParaRPr lang="en-IN" sz="2800" b="0" i="1">
            <a:solidFill>
              <a:schemeClr val="accent5">
                <a:lumMod val="75000"/>
              </a:schemeClr>
            </a:solidFill>
            <a:latin typeface="Aptos Display" panose="020B0004020202020204" pitchFamily="34" charset="0"/>
          </a:endParaRPr>
        </a:p>
      </xdr:txBody>
    </xdr:sp>
    <xdr:clientData/>
  </xdr:twoCellAnchor>
  <xdr:twoCellAnchor editAs="oneCell">
    <xdr:from>
      <xdr:col>5</xdr:col>
      <xdr:colOff>518160</xdr:colOff>
      <xdr:row>16</xdr:row>
      <xdr:rowOff>132316</xdr:rowOff>
    </xdr:from>
    <xdr:to>
      <xdr:col>6</xdr:col>
      <xdr:colOff>438150</xdr:colOff>
      <xdr:row>19</xdr:row>
      <xdr:rowOff>111547</xdr:rowOff>
    </xdr:to>
    <xdr:pic>
      <xdr:nvPicPr>
        <xdr:cNvPr id="99" name="Picture 98">
          <a:extLst>
            <a:ext uri="{FF2B5EF4-FFF2-40B4-BE49-F238E27FC236}">
              <a16:creationId xmlns:a16="http://schemas.microsoft.com/office/drawing/2014/main" id="{E181680F-376A-F408-987B-6AC0EAA5B22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flipV="1">
          <a:off x="3851910" y="3180316"/>
          <a:ext cx="586740" cy="550731"/>
        </a:xfrm>
        <a:prstGeom prst="rect">
          <a:avLst/>
        </a:prstGeom>
      </xdr:spPr>
    </xdr:pic>
    <xdr:clientData/>
  </xdr:twoCellAnchor>
  <xdr:twoCellAnchor>
    <xdr:from>
      <xdr:col>6</xdr:col>
      <xdr:colOff>127000</xdr:colOff>
      <xdr:row>15</xdr:row>
      <xdr:rowOff>112833</xdr:rowOff>
    </xdr:from>
    <xdr:to>
      <xdr:col>10</xdr:col>
      <xdr:colOff>657958</xdr:colOff>
      <xdr:row>20</xdr:row>
      <xdr:rowOff>14574</xdr:rowOff>
    </xdr:to>
    <xdr:sp macro="" textlink="">
      <xdr:nvSpPr>
        <xdr:cNvPr id="100" name="TextBox 99">
          <a:hlinkClick xmlns:r="http://schemas.openxmlformats.org/officeDocument/2006/relationships" r:id="rId15"/>
          <a:extLst>
            <a:ext uri="{FF2B5EF4-FFF2-40B4-BE49-F238E27FC236}">
              <a16:creationId xmlns:a16="http://schemas.microsoft.com/office/drawing/2014/main" id="{8C27AD7D-45DE-4267-BD17-D8A21029A3EE}"/>
            </a:ext>
          </a:extLst>
        </xdr:cNvPr>
        <xdr:cNvSpPr txBox="1"/>
      </xdr:nvSpPr>
      <xdr:spPr>
        <a:xfrm>
          <a:off x="4112846" y="3043602"/>
          <a:ext cx="3188189" cy="878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b="1">
              <a:latin typeface="Segoe UI Black" panose="020B0A02040204020203" pitchFamily="34" charset="0"/>
              <a:ea typeface="Segoe UI Black" panose="020B0A02040204020203" pitchFamily="34" charset="0"/>
            </a:rPr>
            <a:t> </a:t>
          </a:r>
          <a:r>
            <a:rPr lang="en-IN" sz="2800" b="1">
              <a:latin typeface="Aptos Display" panose="020B0004020202020204" pitchFamily="34" charset="0"/>
              <a:ea typeface="Segoe UI Black" panose="020B0A02040204020203" pitchFamily="34" charset="0"/>
            </a:rPr>
            <a:t> </a:t>
          </a:r>
          <a:r>
            <a:rPr lang="en-IN" sz="2800" b="0" i="0">
              <a:latin typeface="Algerian" panose="04020705040A02060702" pitchFamily="82" charset="0"/>
              <a:ea typeface="Segoe UI Black" panose="020B0A02040204020203" pitchFamily="34" charset="0"/>
            </a:rPr>
            <a:t>FILTER</a:t>
          </a:r>
          <a:r>
            <a:rPr lang="en-IN" sz="2800" b="0" i="0" baseline="0">
              <a:latin typeface="Algerian" panose="04020705040A02060702" pitchFamily="82" charset="0"/>
              <a:ea typeface="Segoe UI Black" panose="020B0A02040204020203" pitchFamily="34" charset="0"/>
            </a:rPr>
            <a:t> PANEL</a:t>
          </a:r>
          <a:endParaRPr lang="en-IN" sz="2800" b="0" i="0">
            <a:latin typeface="Algerian" panose="04020705040A02060702" pitchFamily="82" charset="0"/>
            <a:ea typeface="Segoe UI Black" panose="020B0A02040204020203" pitchFamily="34" charset="0"/>
          </a:endParaRPr>
        </a:p>
      </xdr:txBody>
    </xdr:sp>
    <xdr:clientData/>
  </xdr:twoCellAnchor>
  <xdr:twoCellAnchor editAs="oneCell">
    <xdr:from>
      <xdr:col>5</xdr:col>
      <xdr:colOff>95250</xdr:colOff>
      <xdr:row>31</xdr:row>
      <xdr:rowOff>66177</xdr:rowOff>
    </xdr:from>
    <xdr:to>
      <xdr:col>11</xdr:col>
      <xdr:colOff>190500</xdr:colOff>
      <xdr:row>40</xdr:row>
      <xdr:rowOff>152401</xdr:rowOff>
    </xdr:to>
    <mc:AlternateContent xmlns:mc="http://schemas.openxmlformats.org/markup-compatibility/2006">
      <mc:Choice xmlns:a14="http://schemas.microsoft.com/office/drawing/2010/main" Requires="a14">
        <xdr:graphicFrame macro="">
          <xdr:nvGraphicFramePr>
            <xdr:cNvPr id="101" name="Outlet Location ">
              <a:extLst>
                <a:ext uri="{FF2B5EF4-FFF2-40B4-BE49-F238E27FC236}">
                  <a16:creationId xmlns:a16="http://schemas.microsoft.com/office/drawing/2014/main" id="{C663EE30-4E77-46CF-AE5D-E9A6AF27276B}"/>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dr:sp macro="" textlink="">
          <xdr:nvSpPr>
            <xdr:cNvPr id="0" name=""/>
            <xdr:cNvSpPr>
              <a:spLocks noTextEdit="1"/>
            </xdr:cNvSpPr>
          </xdr:nvSpPr>
          <xdr:spPr>
            <a:xfrm>
              <a:off x="3416788" y="6123100"/>
              <a:ext cx="4081097" cy="18446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38100</xdr:colOff>
      <xdr:row>41</xdr:row>
      <xdr:rowOff>180476</xdr:rowOff>
    </xdr:from>
    <xdr:to>
      <xdr:col>11</xdr:col>
      <xdr:colOff>323850</xdr:colOff>
      <xdr:row>59</xdr:row>
      <xdr:rowOff>114300</xdr:rowOff>
    </xdr:to>
    <mc:AlternateContent xmlns:mc="http://schemas.openxmlformats.org/markup-compatibility/2006">
      <mc:Choice xmlns:a14="http://schemas.microsoft.com/office/drawing/2010/main" Requires="a14">
        <xdr:graphicFrame macro="">
          <xdr:nvGraphicFramePr>
            <xdr:cNvPr id="102" name="Item Type 1">
              <a:extLst>
                <a:ext uri="{FF2B5EF4-FFF2-40B4-BE49-F238E27FC236}">
                  <a16:creationId xmlns:a16="http://schemas.microsoft.com/office/drawing/2014/main" id="{3204A431-5803-432A-AB32-BF52A8CAB6E3}"/>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3359638" y="8191245"/>
              <a:ext cx="4271597" cy="34507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190501</xdr:colOff>
      <xdr:row>60</xdr:row>
      <xdr:rowOff>57151</xdr:rowOff>
    </xdr:from>
    <xdr:to>
      <xdr:col>6</xdr:col>
      <xdr:colOff>438150</xdr:colOff>
      <xdr:row>65</xdr:row>
      <xdr:rowOff>19050</xdr:rowOff>
    </xdr:to>
    <xdr:pic>
      <xdr:nvPicPr>
        <xdr:cNvPr id="104" name="Picture 103">
          <a:hlinkClick xmlns:r="http://schemas.openxmlformats.org/officeDocument/2006/relationships" r:id="rId15"/>
          <a:extLst>
            <a:ext uri="{FF2B5EF4-FFF2-40B4-BE49-F238E27FC236}">
              <a16:creationId xmlns:a16="http://schemas.microsoft.com/office/drawing/2014/main" id="{A9A18CB3-C53E-73F3-EE3B-EFAE412B265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524251" y="11487151"/>
          <a:ext cx="914399" cy="914399"/>
        </a:xfrm>
        <a:prstGeom prst="rect">
          <a:avLst/>
        </a:prstGeom>
      </xdr:spPr>
    </xdr:pic>
    <xdr:clientData/>
  </xdr:twoCellAnchor>
  <xdr:twoCellAnchor editAs="oneCell">
    <xdr:from>
      <xdr:col>9</xdr:col>
      <xdr:colOff>133351</xdr:colOff>
      <xdr:row>60</xdr:row>
      <xdr:rowOff>152401</xdr:rowOff>
    </xdr:from>
    <xdr:to>
      <xdr:col>10</xdr:col>
      <xdr:colOff>304801</xdr:colOff>
      <xdr:row>65</xdr:row>
      <xdr:rowOff>38101</xdr:rowOff>
    </xdr:to>
    <xdr:pic>
      <xdr:nvPicPr>
        <xdr:cNvPr id="106" name="Picture 105">
          <a:hlinkClick xmlns:r="http://schemas.openxmlformats.org/officeDocument/2006/relationships" r:id="rId17"/>
          <a:extLst>
            <a:ext uri="{FF2B5EF4-FFF2-40B4-BE49-F238E27FC236}">
              <a16:creationId xmlns:a16="http://schemas.microsoft.com/office/drawing/2014/main" id="{B839A3F7-564F-C0E7-82EA-2D9B982F46F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134101" y="11582401"/>
          <a:ext cx="838200" cy="838200"/>
        </a:xfrm>
        <a:prstGeom prst="rect">
          <a:avLst/>
        </a:prstGeom>
      </xdr:spPr>
    </xdr:pic>
    <xdr:clientData/>
  </xdr:twoCellAnchor>
  <xdr:twoCellAnchor>
    <xdr:from>
      <xdr:col>4</xdr:col>
      <xdr:colOff>566615</xdr:colOff>
      <xdr:row>66</xdr:row>
      <xdr:rowOff>136770</xdr:rowOff>
    </xdr:from>
    <xdr:to>
      <xdr:col>10</xdr:col>
      <xdr:colOff>273539</xdr:colOff>
      <xdr:row>71</xdr:row>
      <xdr:rowOff>19539</xdr:rowOff>
    </xdr:to>
    <xdr:sp macro="" textlink="">
      <xdr:nvSpPr>
        <xdr:cNvPr id="108" name="TextBox 107">
          <a:hlinkClick xmlns:r="http://schemas.openxmlformats.org/officeDocument/2006/relationships" r:id="rId15"/>
          <a:extLst>
            <a:ext uri="{FF2B5EF4-FFF2-40B4-BE49-F238E27FC236}">
              <a16:creationId xmlns:a16="http://schemas.microsoft.com/office/drawing/2014/main" id="{68F08D27-C95E-4408-BC46-F7B9A3906FE3}"/>
            </a:ext>
          </a:extLst>
        </xdr:cNvPr>
        <xdr:cNvSpPr txBox="1"/>
      </xdr:nvSpPr>
      <xdr:spPr>
        <a:xfrm>
          <a:off x="3223846" y="13032155"/>
          <a:ext cx="3692770" cy="859692"/>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0" i="0" baseline="0">
              <a:solidFill>
                <a:schemeClr val="bg1"/>
              </a:solidFill>
              <a:latin typeface="Algerian" panose="04020705040A02060702" pitchFamily="82" charset="0"/>
              <a:ea typeface="Segoe UI Black" panose="020B0A02040204020203" pitchFamily="34" charset="0"/>
            </a:rPr>
            <a:t> </a:t>
          </a:r>
          <a:r>
            <a:rPr lang="en-IN" sz="2400" b="0" i="0" baseline="0">
              <a:solidFill>
                <a:schemeClr val="bg1"/>
              </a:solidFill>
              <a:latin typeface="+mn-lt"/>
              <a:ea typeface="Segoe UI Black" panose="020B0A02040204020203" pitchFamily="34" charset="0"/>
            </a:rPr>
            <a:t>Developed By Kiran K </a:t>
          </a:r>
        </a:p>
        <a:p>
          <a:pPr algn="ctr"/>
          <a:r>
            <a:rPr lang="en-IN" sz="2400" b="0" i="0" baseline="0">
              <a:solidFill>
                <a:schemeClr val="bg1"/>
              </a:solidFill>
              <a:latin typeface="+mn-lt"/>
              <a:ea typeface="Segoe UI Black" panose="020B0A02040204020203" pitchFamily="34" charset="0"/>
            </a:rPr>
            <a:t>Aspiring Data Scientist</a:t>
          </a:r>
        </a:p>
        <a:p>
          <a:pPr algn="ctr"/>
          <a:endParaRPr lang="en-IN" sz="1800" b="0" i="0">
            <a:solidFill>
              <a:schemeClr val="bg1"/>
            </a:solidFill>
            <a:latin typeface="Algerian" panose="04020705040A02060702" pitchFamily="82" charset="0"/>
            <a:ea typeface="Segoe UI Black" panose="020B0A02040204020203" pitchFamily="34" charset="0"/>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0.13103</cdr:x>
      <cdr:y>0</cdr:y>
    </cdr:from>
    <cdr:to>
      <cdr:x>0.8168</cdr:x>
      <cdr:y>0.2872</cdr:y>
    </cdr:to>
    <cdr:sp macro="" textlink="">
      <cdr:nvSpPr>
        <cdr:cNvPr id="2" name="TextBox 50">
          <a:extLst xmlns:a="http://schemas.openxmlformats.org/drawingml/2006/main">
            <a:ext uri="{FF2B5EF4-FFF2-40B4-BE49-F238E27FC236}">
              <a16:creationId xmlns:a16="http://schemas.microsoft.com/office/drawing/2014/main" id="{C7F7080D-33DF-48A1-9F1B-DD4B6C500835}"/>
            </a:ext>
          </a:extLst>
        </cdr:cNvPr>
        <cdr:cNvSpPr txBox="1"/>
      </cdr:nvSpPr>
      <cdr:spPr>
        <a:xfrm xmlns:a="http://schemas.openxmlformats.org/drawingml/2006/main">
          <a:off x="1846760" y="0"/>
          <a:ext cx="9665718" cy="86537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3200" b="0" i="1" baseline="0">
              <a:latin typeface="Aptos Display" panose="020B0004020202020204" pitchFamily="34" charset="0"/>
            </a:rPr>
            <a:t>   Outlet Establishment</a:t>
          </a:r>
          <a:endParaRPr lang="en-IN" sz="3200" b="0" i="1">
            <a:latin typeface="Aptos Display" panose="020B0004020202020204" pitchFamily="34"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n Raj K" refreshedDate="45773.941296874997" createdVersion="8" refreshedVersion="8" minRefreshableVersion="3" recordCount="8523" xr:uid="{63927EE9-78FF-4E01-AD2C-FC946169FC05}">
  <cacheSource type="worksheet">
    <worksheetSource name="Table1"/>
  </cacheSource>
  <cacheFields count="13">
    <cacheField name="Item Fat Content" numFmtId="0">
      <sharedItems count="2">
        <s v="Regular"/>
        <s v="Low Fat"/>
      </sharedItems>
    </cacheField>
    <cacheField name="Sr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794325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671752-F501-42C9-95EA-39F3A5D402A3}" name="PivotTable1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location ref="A147:B152" firstHeaderRow="1" firstDataRow="1" firstDataCol="1"/>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5">
    <i>
      <x/>
    </i>
    <i>
      <x v="1"/>
    </i>
    <i>
      <x v="2"/>
    </i>
    <i>
      <x v="3"/>
    </i>
    <i t="grand">
      <x/>
    </i>
  </rowItems>
  <colItems count="1">
    <i/>
  </colItems>
  <dataFields count="1">
    <dataField name="Count of Srl No" fld="1" subtotal="count" baseField="8" baseItem="0" numFmtId="1"/>
  </dataFields>
  <formats count="17">
    <format dxfId="872">
      <pivotArea type="all" dataOnly="0" outline="0" fieldPosition="0"/>
    </format>
    <format dxfId="873">
      <pivotArea field="4" type="button" dataOnly="0" labelOnly="1" outline="0"/>
    </format>
    <format dxfId="874">
      <pivotArea type="all" dataOnly="0" outline="0" fieldPosition="0"/>
    </format>
    <format dxfId="875">
      <pivotArea outline="0" collapsedLevelsAreSubtotals="1" fieldPosition="0"/>
    </format>
    <format dxfId="876">
      <pivotArea field="7" type="button" dataOnly="0" labelOnly="1" outline="0"/>
    </format>
    <format dxfId="877">
      <pivotArea outline="0" collapsedLevelsAreSubtotals="1" fieldPosition="0"/>
    </format>
    <format dxfId="878">
      <pivotArea type="all" dataOnly="0" outline="0" fieldPosition="0"/>
    </format>
    <format dxfId="879">
      <pivotArea outline="0" collapsedLevelsAreSubtotals="1" fieldPosition="0"/>
    </format>
    <format dxfId="880">
      <pivotArea field="6" type="button" dataOnly="0" labelOnly="1" outline="0"/>
    </format>
    <format dxfId="881">
      <pivotArea collapsedLevelsAreSubtotals="1" fieldPosition="0">
        <references count="1">
          <reference field="8" count="0"/>
        </references>
      </pivotArea>
    </format>
    <format dxfId="871">
      <pivotArea outline="0" collapsedLevelsAreSubtotals="1" fieldPosition="0"/>
    </format>
    <format dxfId="870">
      <pivotArea type="all" dataOnly="0" outline="0" fieldPosition="0"/>
    </format>
    <format dxfId="869">
      <pivotArea outline="0" collapsedLevelsAreSubtotals="1" fieldPosition="0"/>
    </format>
    <format dxfId="868">
      <pivotArea field="8" type="button" dataOnly="0" labelOnly="1" outline="0" axis="axisRow" fieldPosition="0"/>
    </format>
    <format dxfId="867">
      <pivotArea dataOnly="0" labelOnly="1" fieldPosition="0">
        <references count="1">
          <reference field="8" count="0"/>
        </references>
      </pivotArea>
    </format>
    <format dxfId="866">
      <pivotArea dataOnly="0" labelOnly="1" grandRow="1" outline="0" fieldPosition="0"/>
    </format>
    <format dxfId="865">
      <pivotArea dataOnly="0" labelOnly="1" outline="0" axis="axisValues" fieldPosition="0"/>
    </format>
  </formats>
  <chartFormats count="4">
    <chartFormat chart="47"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 chart="50" format="3">
      <pivotArea type="data" outline="0" fieldPosition="0">
        <references count="2">
          <reference field="4294967294" count="1" selected="0">
            <x v="0"/>
          </reference>
          <reference field="8" count="1" selected="0">
            <x v="3"/>
          </reference>
        </references>
      </pivotArea>
    </chartFormat>
    <chartFormat chart="50" format="4">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FC6914-EA88-4010-AA98-BED041FA3C31}" name="PivotTable1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location ref="A136:B141"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total Sales" fld="11" baseField="8" baseItem="0" numFmtId="168"/>
  </dataFields>
  <formats count="15">
    <format dxfId="883">
      <pivotArea type="all" dataOnly="0" outline="0" fieldPosition="0"/>
    </format>
    <format dxfId="884">
      <pivotArea field="4" type="button" dataOnly="0" labelOnly="1" outline="0"/>
    </format>
    <format dxfId="885">
      <pivotArea type="all" dataOnly="0" outline="0" fieldPosition="0"/>
    </format>
    <format dxfId="886">
      <pivotArea outline="0" collapsedLevelsAreSubtotals="1" fieldPosition="0"/>
    </format>
    <format dxfId="887">
      <pivotArea field="7" type="button" dataOnly="0" labelOnly="1" outline="0"/>
    </format>
    <format dxfId="888">
      <pivotArea outline="0" collapsedLevelsAreSubtotals="1" fieldPosition="0"/>
    </format>
    <format dxfId="889">
      <pivotArea type="all" dataOnly="0" outline="0" fieldPosition="0"/>
    </format>
    <format dxfId="890">
      <pivotArea field="6" type="button" dataOnly="0" labelOnly="1" outline="0"/>
    </format>
    <format dxfId="882">
      <pivotArea collapsedLevelsAreSubtotals="1" fieldPosition="0">
        <references count="1">
          <reference field="8" count="0"/>
        </references>
      </pivotArea>
    </format>
    <format dxfId="864">
      <pivotArea type="all" dataOnly="0" outline="0" fieldPosition="0"/>
    </format>
    <format dxfId="863">
      <pivotArea outline="0" collapsedLevelsAreSubtotals="1" fieldPosition="0"/>
    </format>
    <format dxfId="862">
      <pivotArea field="8" type="button" dataOnly="0" labelOnly="1" outline="0" axis="axisRow" fieldPosition="0"/>
    </format>
    <format dxfId="861">
      <pivotArea dataOnly="0" labelOnly="1" fieldPosition="0">
        <references count="1">
          <reference field="8" count="0"/>
        </references>
      </pivotArea>
    </format>
    <format dxfId="860">
      <pivotArea dataOnly="0" labelOnly="1" grandRow="1" outline="0" fieldPosition="0"/>
    </format>
    <format dxfId="859">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3" format="6"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1" format="3">
      <pivotArea type="data" outline="0" fieldPosition="0">
        <references count="2">
          <reference field="4294967294" count="1" selected="0">
            <x v="0"/>
          </reference>
          <reference field="8" count="1" selected="0">
            <x v="3"/>
          </reference>
        </references>
      </pivotArea>
    </chartFormat>
    <chartFormat chart="41" format="4">
      <pivotArea type="data" outline="0" fieldPosition="0">
        <references count="2">
          <reference field="4294967294" count="1" selected="0">
            <x v="0"/>
          </reference>
          <reference field="8" count="1" selected="0">
            <x v="2"/>
          </reference>
        </references>
      </pivotArea>
    </chartFormat>
    <chartFormat chart="41" format="5">
      <pivotArea type="data" outline="0" fieldPosition="0">
        <references count="2">
          <reference field="4294967294" count="1" selected="0">
            <x v="0"/>
          </reference>
          <reference field="8" count="1" selected="0">
            <x v="1"/>
          </reference>
        </references>
      </pivotArea>
    </chartFormat>
    <chartFormat chart="41" format="6">
      <pivotArea type="data" outline="0" fieldPosition="0">
        <references count="2">
          <reference field="4294967294" count="1" selected="0">
            <x v="0"/>
          </reference>
          <reference field="8" count="1" selected="0">
            <x v="0"/>
          </reference>
        </references>
      </pivotArea>
    </chartFormat>
    <chartFormat chart="42"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5" format="3">
      <pivotArea type="data" outline="0" fieldPosition="0">
        <references count="2">
          <reference field="4294967294" count="1" selected="0">
            <x v="0"/>
          </reference>
          <reference field="8" count="1" selected="0">
            <x v="2"/>
          </reference>
        </references>
      </pivotArea>
    </chartFormat>
    <chartFormat chart="45" format="4">
      <pivotArea type="data" outline="0" fieldPosition="0">
        <references count="2">
          <reference field="4294967294" count="1" selected="0">
            <x v="0"/>
          </reference>
          <reference field="8" count="1" selected="0">
            <x v="1"/>
          </reference>
        </references>
      </pivotArea>
    </chartFormat>
    <chartFormat chart="45" format="5">
      <pivotArea type="data" outline="0" fieldPosition="0">
        <references count="2">
          <reference field="4294967294" count="1" selected="0">
            <x v="0"/>
          </reference>
          <reference field="8" count="1" selected="0">
            <x v="0"/>
          </reference>
        </references>
      </pivotArea>
    </chartFormat>
    <chartFormat chart="45"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289869-3FB8-44DB-8EC5-1C62DDEBC6FF}" name="PivotTable1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119:B124"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total Sales" fld="11" baseField="8" baseItem="0" numFmtId="168"/>
  </dataFields>
  <formats count="12">
    <format dxfId="891">
      <pivotArea type="all" dataOnly="0" outline="0" fieldPosition="0"/>
    </format>
    <format dxfId="892">
      <pivotArea field="4" type="button" dataOnly="0" labelOnly="1" outline="0"/>
    </format>
    <format dxfId="893">
      <pivotArea type="all" dataOnly="0" outline="0" fieldPosition="0"/>
    </format>
    <format dxfId="894">
      <pivotArea outline="0" collapsedLevelsAreSubtotals="1" fieldPosition="0"/>
    </format>
    <format dxfId="895">
      <pivotArea field="7" type="button" dataOnly="0" labelOnly="1" outline="0"/>
    </format>
    <format dxfId="896">
      <pivotArea outline="0" collapsedLevelsAreSubtotals="1" fieldPosition="0"/>
    </format>
    <format dxfId="858">
      <pivotArea type="all" dataOnly="0" outline="0" fieldPosition="0"/>
    </format>
    <format dxfId="857">
      <pivotArea outline="0" collapsedLevelsAreSubtotals="1" fieldPosition="0"/>
    </format>
    <format dxfId="856">
      <pivotArea field="8" type="button" dataOnly="0" labelOnly="1" outline="0" axis="axisRow" fieldPosition="0"/>
    </format>
    <format dxfId="855">
      <pivotArea dataOnly="0" labelOnly="1" fieldPosition="0">
        <references count="1">
          <reference field="8" count="0"/>
        </references>
      </pivotArea>
    </format>
    <format dxfId="854">
      <pivotArea dataOnly="0" labelOnly="1" grandRow="1" outline="0" fieldPosition="0"/>
    </format>
    <format dxfId="853">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3" format="6"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1" format="3">
      <pivotArea type="data" outline="0" fieldPosition="0">
        <references count="2">
          <reference field="4294967294" count="1" selected="0">
            <x v="0"/>
          </reference>
          <reference field="8" count="1" selected="0">
            <x v="3"/>
          </reference>
        </references>
      </pivotArea>
    </chartFormat>
    <chartFormat chart="41" format="4">
      <pivotArea type="data" outline="0" fieldPosition="0">
        <references count="2">
          <reference field="4294967294" count="1" selected="0">
            <x v="0"/>
          </reference>
          <reference field="8" count="1" selected="0">
            <x v="2"/>
          </reference>
        </references>
      </pivotArea>
    </chartFormat>
    <chartFormat chart="41" format="5">
      <pivotArea type="data" outline="0" fieldPosition="0">
        <references count="2">
          <reference field="4294967294" count="1" selected="0">
            <x v="0"/>
          </reference>
          <reference field="8" count="1" selected="0">
            <x v="1"/>
          </reference>
        </references>
      </pivotArea>
    </chartFormat>
    <chartFormat chart="41"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9DD523-F788-4E1E-A9D4-78199E21D60B}" name="PivotTable1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99:B103"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4">
    <i>
      <x v="2"/>
    </i>
    <i>
      <x v="1"/>
    </i>
    <i>
      <x/>
    </i>
    <i t="grand">
      <x/>
    </i>
  </rowItems>
  <colItems count="1">
    <i/>
  </colItems>
  <dataFields count="1">
    <dataField name="Sum of Sales" fld="11" baseField="0" baseItem="0" numFmtId="168"/>
  </dataFields>
  <formats count="12">
    <format dxfId="904">
      <pivotArea type="all" dataOnly="0" outline="0" fieldPosition="0"/>
    </format>
    <format dxfId="905">
      <pivotArea field="4" type="button" dataOnly="0" labelOnly="1" outline="0"/>
    </format>
    <format dxfId="906">
      <pivotArea type="all" dataOnly="0" outline="0" fieldPosition="0"/>
    </format>
    <format dxfId="907">
      <pivotArea outline="0" collapsedLevelsAreSubtotals="1" fieldPosition="0"/>
    </format>
    <format dxfId="908">
      <pivotArea field="7" type="button" dataOnly="0" labelOnly="1" outline="0"/>
    </format>
    <format dxfId="903">
      <pivotArea outline="0" collapsedLevelsAreSubtotals="1" fieldPosition="0"/>
    </format>
    <format dxfId="902">
      <pivotArea type="all" dataOnly="0" outline="0" fieldPosition="0"/>
    </format>
    <format dxfId="901">
      <pivotArea outline="0" collapsedLevelsAreSubtotals="1" fieldPosition="0"/>
    </format>
    <format dxfId="900">
      <pivotArea field="6" type="button" dataOnly="0" labelOnly="1" outline="0" axis="axisRow" fieldPosition="0"/>
    </format>
    <format dxfId="899">
      <pivotArea dataOnly="0" labelOnly="1" fieldPosition="0">
        <references count="1">
          <reference field="6" count="0"/>
        </references>
      </pivotArea>
    </format>
    <format dxfId="898">
      <pivotArea dataOnly="0" labelOnly="1" grandRow="1" outline="0" fieldPosition="0"/>
    </format>
    <format dxfId="897">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3" format="6"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C46B7C-8D2E-49F1-A552-2E0901BE697A}" name="PivotTable1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87:B91"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9">
    <format dxfId="916">
      <pivotArea type="all" dataOnly="0" outline="0" fieldPosition="0"/>
    </format>
    <format dxfId="917">
      <pivotArea field="4" type="button" dataOnly="0" labelOnly="1" outline="0"/>
    </format>
    <format dxfId="915">
      <pivotArea collapsedLevelsAreSubtotals="1" fieldPosition="0">
        <references count="1">
          <reference field="7" count="0"/>
        </references>
      </pivotArea>
    </format>
    <format dxfId="914">
      <pivotArea type="all" dataOnly="0" outline="0" fieldPosition="0"/>
    </format>
    <format dxfId="913">
      <pivotArea outline="0" collapsedLevelsAreSubtotals="1" fieldPosition="0"/>
    </format>
    <format dxfId="912">
      <pivotArea field="7" type="button" dataOnly="0" labelOnly="1" outline="0" axis="axisRow" fieldPosition="0"/>
    </format>
    <format dxfId="911">
      <pivotArea dataOnly="0" labelOnly="1" fieldPosition="0">
        <references count="1">
          <reference field="7" count="0"/>
        </references>
      </pivotArea>
    </format>
    <format dxfId="910">
      <pivotArea dataOnly="0" labelOnly="1" grandRow="1" outline="0" fieldPosition="0"/>
    </format>
    <format dxfId="909">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3" format="6"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5" format="6">
      <pivotArea type="data" outline="0" fieldPosition="0">
        <references count="2">
          <reference field="4294967294" count="1" selected="0">
            <x v="0"/>
          </reference>
          <reference field="7" count="1" selected="0">
            <x v="0"/>
          </reference>
        </references>
      </pivotArea>
    </chartFormat>
    <chartFormat chart="35" format="7">
      <pivotArea type="data" outline="0" fieldPosition="0">
        <references count="2">
          <reference field="4294967294" count="1" selected="0">
            <x v="0"/>
          </reference>
          <reference field="7" count="1" selected="0">
            <x v="1"/>
          </reference>
        </references>
      </pivotArea>
    </chartFormat>
    <chartFormat chart="3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F0BEA7-24B9-4A52-A1AB-72D0A9B14833}" name="PivotTable10"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69:B79"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7">
    <format dxfId="924">
      <pivotArea type="all" dataOnly="0" outline="0" fieldPosition="0"/>
    </format>
    <format dxfId="923">
      <pivotArea outline="0" collapsedLevelsAreSubtotals="1" fieldPosition="0"/>
    </format>
    <format dxfId="922">
      <pivotArea field="4" type="button" dataOnly="0" labelOnly="1" outline="0" axis="axisRow" fieldPosition="0"/>
    </format>
    <format dxfId="921">
      <pivotArea dataOnly="0" labelOnly="1" fieldPosition="0">
        <references count="1">
          <reference field="4" count="0"/>
        </references>
      </pivotArea>
    </format>
    <format dxfId="920">
      <pivotArea dataOnly="0" labelOnly="1" grandRow="1" outline="0" fieldPosition="0"/>
    </format>
    <format dxfId="919">
      <pivotArea dataOnly="0" labelOnly="1" outline="0" axis="axisValues" fieldPosition="0"/>
    </format>
    <format dxfId="918">
      <pivotArea collapsedLevelsAreSubtotals="1" fieldPosition="0">
        <references count="1">
          <reference field="4" count="0"/>
        </references>
      </pivotArea>
    </format>
  </formats>
  <chartFormats count="11">
    <chartFormat chart="0" format="0" series="1">
      <pivotArea type="data" outline="0" fieldPosition="0">
        <references count="1">
          <reference field="4294967294" count="1" selected="0">
            <x v="0"/>
          </reference>
        </references>
      </pivotArea>
    </chartFormat>
    <chartFormat chart="23" format="6" series="1">
      <pivotArea type="data" outline="0" fieldPosition="0">
        <references count="1">
          <reference field="4294967294" count="1" selected="0">
            <x v="0"/>
          </reference>
        </references>
      </pivotArea>
    </chartFormat>
    <chartFormat chart="23" format="7">
      <pivotArea type="data" outline="0" fieldPosition="0">
        <references count="2">
          <reference field="4294967294" count="1" selected="0">
            <x v="0"/>
          </reference>
          <reference field="4" count="1" selected="0">
            <x v="0"/>
          </reference>
        </references>
      </pivotArea>
    </chartFormat>
    <chartFormat chart="23" format="8">
      <pivotArea type="data" outline="0" fieldPosition="0">
        <references count="2">
          <reference field="4294967294" count="1" selected="0">
            <x v="0"/>
          </reference>
          <reference field="4" count="1" selected="0">
            <x v="1"/>
          </reference>
        </references>
      </pivotArea>
    </chartFormat>
    <chartFormat chart="23" format="9">
      <pivotArea type="data" outline="0" fieldPosition="0">
        <references count="2">
          <reference field="4294967294" count="1" selected="0">
            <x v="0"/>
          </reference>
          <reference field="4" count="1" selected="0">
            <x v="2"/>
          </reference>
        </references>
      </pivotArea>
    </chartFormat>
    <chartFormat chart="23" format="10">
      <pivotArea type="data" outline="0" fieldPosition="0">
        <references count="2">
          <reference field="4294967294" count="1" selected="0">
            <x v="0"/>
          </reference>
          <reference field="4" count="1" selected="0">
            <x v="3"/>
          </reference>
        </references>
      </pivotArea>
    </chartFormat>
    <chartFormat chart="23" format="11">
      <pivotArea type="data" outline="0" fieldPosition="0">
        <references count="2">
          <reference field="4294967294" count="1" selected="0">
            <x v="0"/>
          </reference>
          <reference field="4" count="1" selected="0">
            <x v="4"/>
          </reference>
        </references>
      </pivotArea>
    </chartFormat>
    <chartFormat chart="23" format="12">
      <pivotArea type="data" outline="0" fieldPosition="0">
        <references count="2">
          <reference field="4294967294" count="1" selected="0">
            <x v="0"/>
          </reference>
          <reference field="4" count="1" selected="0">
            <x v="5"/>
          </reference>
        </references>
      </pivotArea>
    </chartFormat>
    <chartFormat chart="23" format="13">
      <pivotArea type="data" outline="0" fieldPosition="0">
        <references count="2">
          <reference field="4294967294" count="1" selected="0">
            <x v="0"/>
          </reference>
          <reference field="4" count="1" selected="0">
            <x v="6"/>
          </reference>
        </references>
      </pivotArea>
    </chartFormat>
    <chartFormat chart="23" format="14">
      <pivotArea type="data" outline="0" fieldPosition="0">
        <references count="2">
          <reference field="4294967294" count="1" selected="0">
            <x v="0"/>
          </reference>
          <reference field="4" count="1" selected="0">
            <x v="7"/>
          </reference>
        </references>
      </pivotArea>
    </chartFormat>
    <chartFormat chart="23" format="15">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69B7A6-163B-4FEE-9866-3067FF24C265}" name="PivotTable5" cacheId="1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6">
  <location ref="A40:B57"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ncludeNewItemsInFilter="1" defaultSubtotal="0">
      <items count="3">
        <item x="0"/>
        <item x="2"/>
        <item x="1"/>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12">
    <format dxfId="935">
      <pivotArea type="all" dataOnly="0" outline="0" fieldPosition="0"/>
    </format>
    <format dxfId="936">
      <pivotArea type="origin" dataOnly="0" labelOnly="1" outline="0" fieldPosition="0"/>
    </format>
    <format dxfId="937">
      <pivotArea field="0" type="button" dataOnly="0" labelOnly="1" outline="0"/>
    </format>
    <format dxfId="938">
      <pivotArea type="topRight" dataOnly="0" labelOnly="1" outline="0" fieldPosition="0"/>
    </format>
    <format dxfId="939">
      <pivotArea field="6" type="button" dataOnly="0" labelOnly="1" outline="0"/>
    </format>
    <format dxfId="931">
      <pivotArea collapsedLevelsAreSubtotals="1" fieldPosition="0">
        <references count="1">
          <reference field="3" count="0"/>
        </references>
      </pivotArea>
    </format>
    <format dxfId="930">
      <pivotArea type="all" dataOnly="0" outline="0" fieldPosition="0"/>
    </format>
    <format dxfId="929">
      <pivotArea outline="0" collapsedLevelsAreSubtotals="1" fieldPosition="0"/>
    </format>
    <format dxfId="928">
      <pivotArea field="3" type="button" dataOnly="0" labelOnly="1" outline="0" axis="axisRow" fieldPosition="0"/>
    </format>
    <format dxfId="927">
      <pivotArea dataOnly="0" labelOnly="1" fieldPosition="0">
        <references count="1">
          <reference field="3" count="0"/>
        </references>
      </pivotArea>
    </format>
    <format dxfId="926">
      <pivotArea dataOnly="0" labelOnly="1" grandRow="1" outline="0" fieldPosition="0"/>
    </format>
    <format dxfId="92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853DACC-D597-4DF5-A280-7F337B9F7130}" name="PivotTable3" cacheId="1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
  <location ref="A23:C28"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ncludeNewItemsInFilter="1" defaultSubtotal="0">
      <items count="3">
        <item x="0"/>
        <item x="2"/>
        <item x="1"/>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12">
    <format dxfId="948">
      <pivotArea type="all" dataOnly="0" outline="0" fieldPosition="0"/>
    </format>
    <format dxfId="947">
      <pivotArea outline="0" collapsedLevelsAreSubtotals="1" fieldPosition="0"/>
    </format>
    <format dxfId="946">
      <pivotArea type="origin" dataOnly="0" labelOnly="1" outline="0" fieldPosition="0"/>
    </format>
    <format dxfId="945">
      <pivotArea field="0" type="button" dataOnly="0" labelOnly="1" outline="0" axis="axisCol" fieldPosition="0"/>
    </format>
    <format dxfId="944">
      <pivotArea type="topRight" dataOnly="0" labelOnly="1" outline="0" fieldPosition="0"/>
    </format>
    <format dxfId="943">
      <pivotArea field="6" type="button" dataOnly="0" labelOnly="1" outline="0" axis="axisRow" fieldPosition="0"/>
    </format>
    <format dxfId="942">
      <pivotArea dataOnly="0" labelOnly="1" fieldPosition="0">
        <references count="1">
          <reference field="6" count="2">
            <x v="1"/>
            <x v="2"/>
          </reference>
        </references>
      </pivotArea>
    </format>
    <format dxfId="941">
      <pivotArea dataOnly="0" labelOnly="1" grandRow="1" outline="0" fieldPosition="0"/>
    </format>
    <format dxfId="940">
      <pivotArea dataOnly="0" labelOnly="1" fieldPosition="0">
        <references count="1">
          <reference field="0" count="0"/>
        </references>
      </pivotArea>
    </format>
    <format dxfId="934">
      <pivotArea collapsedLevelsAreSubtotals="1" fieldPosition="0">
        <references count="2">
          <reference field="0" count="1" selected="0">
            <x v="0"/>
          </reference>
          <reference field="6" count="1">
            <x v="1"/>
          </reference>
        </references>
      </pivotArea>
    </format>
    <format dxfId="933">
      <pivotArea collapsedLevelsAreSubtotals="1" fieldPosition="0">
        <references count="2">
          <reference field="0" count="1" selected="0">
            <x v="0"/>
          </reference>
          <reference field="6" count="1">
            <x v="2"/>
          </reference>
        </references>
      </pivotArea>
    </format>
    <format dxfId="932">
      <pivotArea collapsedLevelsAreSubtotals="1" fieldPosition="0">
        <references count="2">
          <reference field="0" count="1" selected="0">
            <x v="1"/>
          </reference>
          <reference field="6" count="2">
            <x v="1"/>
            <x v="2"/>
          </reference>
        </references>
      </pivotArea>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0" count="1" selected="0">
            <x v="1"/>
          </reference>
        </references>
      </pivotArea>
    </chartFormat>
    <chartFormat chart="8" format="1" series="1">
      <pivotArea type="data" outline="0" fieldPosition="0">
        <references count="2">
          <reference field="4294967294" count="1" selected="0">
            <x v="0"/>
          </reference>
          <reference field="0" count="1" selected="0">
            <x v="0"/>
          </reference>
        </references>
      </pivotArea>
    </chartFormat>
    <chartFormat chart="11" format="4" series="1">
      <pivotArea type="data" outline="0" fieldPosition="0">
        <references count="2">
          <reference field="4294967294" count="1" selected="0">
            <x v="0"/>
          </reference>
          <reference field="0" count="1" selected="0">
            <x v="0"/>
          </reference>
        </references>
      </pivotArea>
    </chartFormat>
    <chartFormat chart="11" format="5" series="1">
      <pivotArea type="data" outline="0" fieldPosition="0">
        <references count="2">
          <reference field="4294967294" count="1" selected="0">
            <x v="0"/>
          </reference>
          <reference field="0" count="1" selected="0">
            <x v="1"/>
          </reference>
        </references>
      </pivotArea>
    </chartFormat>
    <chartFormat chart="11" format="6">
      <pivotArea type="data" outline="0" fieldPosition="0">
        <references count="3">
          <reference field="4294967294" count="1" selected="0">
            <x v="0"/>
          </reference>
          <reference field="0" count="1" selected="0">
            <x v="1"/>
          </reference>
          <reference field="6" count="1" selected="0">
            <x v="2"/>
          </reference>
        </references>
      </pivotArea>
    </chartFormat>
    <chartFormat chart="11" format="7">
      <pivotArea type="data" outline="0" fieldPosition="0">
        <references count="3">
          <reference field="4294967294" count="1" selected="0">
            <x v="0"/>
          </reference>
          <reference field="0"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6B9C13-FB93-425E-A8F1-ED1BC7498CFB}"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2: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ncludeNewItemsInFilter="1">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3">
    <i>
      <x/>
    </i>
    <i>
      <x v="1"/>
    </i>
    <i t="grand">
      <x/>
    </i>
  </rowItems>
  <colItems count="1">
    <i/>
  </colItems>
  <dataFields count="1">
    <dataField name="Sum of Sales" fld="11" baseField="0" baseItem="0"/>
  </dataFields>
  <formats count="6">
    <format dxfId="954">
      <pivotArea type="all" dataOnly="0" outline="0" fieldPosition="0"/>
    </format>
    <format dxfId="953">
      <pivotArea outline="0" collapsedLevelsAreSubtotals="1" fieldPosition="0"/>
    </format>
    <format dxfId="952">
      <pivotArea field="0" type="button" dataOnly="0" labelOnly="1" outline="0" axis="axisRow" fieldPosition="0"/>
    </format>
    <format dxfId="951">
      <pivotArea dataOnly="0" labelOnly="1" fieldPosition="0">
        <references count="1">
          <reference field="0" count="0"/>
        </references>
      </pivotArea>
    </format>
    <format dxfId="950">
      <pivotArea dataOnly="0" labelOnly="1" grandRow="1" outline="0" fieldPosition="0"/>
    </format>
    <format dxfId="949">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4ADD18D-14D4-44D3-A896-F34BB6C89BBB}"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ncludeNewItemsInFilter="1"/>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of Rating" fld="12" subtotal="average" baseField="0" baseItem="1"/>
  </dataFields>
  <formats count="3">
    <format dxfId="846">
      <pivotArea type="all" dataOnly="0" outline="0" fieldPosition="0"/>
    </format>
    <format dxfId="847">
      <pivotArea outline="0" collapsedLevelsAreSubtotals="1" fieldPosition="0"/>
    </format>
    <format dxfId="84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FDDCDFB-1690-4597-8980-3E1293516FAD}" sourceName="Outlet Size">
  <pivotTables>
    <pivotTable tabId="2" name="PivotTable1"/>
    <pivotTable tabId="2" name="PivotTable2"/>
    <pivotTable tabId="2" name="PivotTable3"/>
    <pivotTable tabId="2" name="PivotTable5"/>
    <pivotTable tabId="2" name="PivotTable10"/>
    <pivotTable tabId="2" name="PivotTable11"/>
    <pivotTable tabId="2" name="PivotTable12"/>
    <pivotTable tabId="2" name="PivotTable15"/>
    <pivotTable tabId="2" name="PivotTable16"/>
    <pivotTable tabId="2" name="PivotTable17"/>
  </pivotTables>
  <data>
    <tabular pivotCacheId="37943259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F23E89C-FDBD-49C2-B80A-A9BFA1A86C20}" sourceName="Outlet Location Type">
  <pivotTables>
    <pivotTable tabId="2" name="PivotTable2"/>
  </pivotTables>
  <data>
    <tabular pivotCacheId="37943259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FB77922-B03D-467F-B962-9CB2A10EE7C7}" sourceName="Item Type">
  <pivotTables>
    <pivotTable tabId="2" name="PivotTable2"/>
    <pivotTable tabId="2" name="PivotTable1"/>
    <pivotTable tabId="2" name="PivotTable10"/>
    <pivotTable tabId="2" name="PivotTable11"/>
    <pivotTable tabId="2" name="PivotTable12"/>
    <pivotTable tabId="2" name="PivotTable15"/>
    <pivotTable tabId="2" name="PivotTable16"/>
    <pivotTable tabId="2" name="PivotTable17"/>
    <pivotTable tabId="2" name="PivotTable3"/>
    <pivotTable tabId="2" name="PivotTable5"/>
  </pivotTables>
  <data>
    <tabular pivotCacheId="37943259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5560BE9-C9C1-4DCF-9780-009DB8A299EE}" cache="Slicer_Outlet_Size" caption="Outlet Size" rowHeight="260350"/>
  <slicer name="Outlet Location Type" xr10:uid="{AE6C4E64-88DC-4C93-A076-C2BA927B88A5}" cache="Slicer_Outlet_Location_Type" caption="Outlet Location Type" rowHeight="260350"/>
  <slicer name="Item Type" xr10:uid="{6F3B70A2-349E-425B-AC6C-E62A7DFE971A}"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25FB7DCB-CFBB-4F95-AA90-E24A7724C262}" cache="Slicer_Outlet_Size" caption="Outlet Size" style="Delevery Analysis" rowHeight="360000"/>
  <slicer name="Outlet Location " xr10:uid="{B02F86AE-5679-47FB-BB7B-A61F2115832E}" cache="Slicer_Outlet_Location_Type" caption="Outlet Location " style="Delevery Analysis" rowHeight="432000"/>
  <slicer name="Item Type 1" xr10:uid="{8D1AD559-2606-4F5B-A89D-57E821103FBA}" cache="Slicer_Item_Type" caption="Item Type" style="Delevery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ADDDD72E-0CE7-4E54-9706-96BB881FDFFA}" name="Sr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F3168-BF75-435A-8395-FF8D795D3A33}">
  <sheetPr>
    <tabColor theme="9"/>
  </sheetPr>
  <dimension ref="A1:M1633"/>
  <sheetViews>
    <sheetView zoomScale="58" workbookViewId="0"/>
  </sheetViews>
  <sheetFormatPr defaultRowHeight="15.6" x14ac:dyDescent="0.3"/>
  <cols>
    <col min="1" max="1" width="19.19921875" bestFit="1" customWidth="1"/>
    <col min="2" max="2" width="14.09765625" bestFit="1" customWidth="1"/>
    <col min="3" max="3" width="12.5" bestFit="1" customWidth="1"/>
    <col min="4" max="4" width="16.69921875" bestFit="1" customWidth="1"/>
    <col min="5" max="6" width="10.8984375" bestFit="1" customWidth="1"/>
    <col min="7" max="7" width="12" bestFit="1" customWidth="1"/>
    <col min="8" max="8" width="10.8984375" bestFit="1" customWidth="1"/>
  </cols>
  <sheetData>
    <row r="1" spans="1:6" ht="16.2" thickBot="1" x14ac:dyDescent="0.35"/>
    <row r="2" spans="1:6" ht="16.2" thickBot="1" x14ac:dyDescent="0.35">
      <c r="A2" s="11" t="s">
        <v>1619</v>
      </c>
      <c r="B2" s="12"/>
      <c r="C2" s="12"/>
      <c r="D2" s="13"/>
    </row>
    <row r="3" spans="1:6" ht="16.2" thickBot="1" x14ac:dyDescent="0.35">
      <c r="A3" s="7" t="s">
        <v>1610</v>
      </c>
      <c r="B3" s="8" t="s">
        <v>1611</v>
      </c>
      <c r="C3" s="8" t="s">
        <v>1614</v>
      </c>
      <c r="D3" s="9" t="s">
        <v>1613</v>
      </c>
    </row>
    <row r="4" spans="1:6" ht="16.2" thickBot="1" x14ac:dyDescent="0.35">
      <c r="A4" s="19">
        <v>1201681.4928000034</v>
      </c>
      <c r="B4" s="20">
        <v>140.99278338613203</v>
      </c>
      <c r="C4" s="20">
        <v>8523</v>
      </c>
      <c r="D4" s="21">
        <v>3.9658570925731196</v>
      </c>
    </row>
    <row r="5" spans="1:6" x14ac:dyDescent="0.3">
      <c r="A5" s="1"/>
      <c r="D5" s="2"/>
    </row>
    <row r="6" spans="1:6" x14ac:dyDescent="0.3">
      <c r="A6" s="1" t="s">
        <v>1615</v>
      </c>
      <c r="B6" t="s">
        <v>1616</v>
      </c>
      <c r="C6" t="s">
        <v>1617</v>
      </c>
      <c r="D6" s="2" t="s">
        <v>1618</v>
      </c>
    </row>
    <row r="7" spans="1:6" x14ac:dyDescent="0.3">
      <c r="A7" s="10">
        <f>GETPIVOTDATA("Sum of Sales",$A$3)</f>
        <v>1201681.4928000034</v>
      </c>
      <c r="B7" s="3">
        <f>GETPIVOTDATA("Average Sales",$A$3)</f>
        <v>140.99278338613203</v>
      </c>
      <c r="C7">
        <f>GETPIVOTDATA("Number of items",$A$3)</f>
        <v>8523</v>
      </c>
      <c r="D7" s="22">
        <f>GETPIVOTDATA("Average of Rating",$A$3)</f>
        <v>3.9658570925731196</v>
      </c>
    </row>
    <row r="8" spans="1:6" ht="16.2" thickBot="1" x14ac:dyDescent="0.35">
      <c r="A8" s="4"/>
      <c r="B8" s="5"/>
      <c r="C8" s="5"/>
      <c r="D8" s="6"/>
    </row>
    <row r="10" spans="1:6" ht="16.2" thickBot="1" x14ac:dyDescent="0.35"/>
    <row r="11" spans="1:6" ht="16.2" thickBot="1" x14ac:dyDescent="0.35">
      <c r="A11" s="11" t="s">
        <v>1625</v>
      </c>
      <c r="B11" s="12"/>
      <c r="C11" s="12"/>
      <c r="D11" s="15"/>
      <c r="E11" s="15"/>
      <c r="F11" s="16"/>
    </row>
    <row r="12" spans="1:6" ht="16.2" thickBot="1" x14ac:dyDescent="0.35">
      <c r="A12" s="33" t="s">
        <v>1622</v>
      </c>
      <c r="B12" s="31" t="s">
        <v>1610</v>
      </c>
      <c r="C12" s="24"/>
      <c r="D12" s="24"/>
      <c r="E12" s="24"/>
      <c r="F12" s="2"/>
    </row>
    <row r="13" spans="1:6" x14ac:dyDescent="0.3">
      <c r="A13" s="39" t="s">
        <v>17</v>
      </c>
      <c r="B13" s="26">
        <v>776319.68840000057</v>
      </c>
      <c r="C13" s="24"/>
      <c r="D13" s="24"/>
      <c r="E13" s="24"/>
      <c r="F13" s="2"/>
    </row>
    <row r="14" spans="1:6" ht="16.2" thickBot="1" x14ac:dyDescent="0.35">
      <c r="A14" s="40" t="s">
        <v>10</v>
      </c>
      <c r="B14" s="27">
        <v>425361.8043999995</v>
      </c>
      <c r="C14" s="24"/>
      <c r="D14" s="24"/>
      <c r="E14" s="24"/>
      <c r="F14" s="2"/>
    </row>
    <row r="15" spans="1:6" ht="16.2" thickBot="1" x14ac:dyDescent="0.35">
      <c r="A15" s="32" t="s">
        <v>1621</v>
      </c>
      <c r="B15" s="23">
        <v>1201681.4928000001</v>
      </c>
      <c r="C15" s="24"/>
      <c r="D15" s="24"/>
      <c r="E15" s="24"/>
      <c r="F15" s="2"/>
    </row>
    <row r="16" spans="1:6" ht="16.2" thickBot="1" x14ac:dyDescent="0.35">
      <c r="A16" s="1"/>
      <c r="B16" s="24"/>
      <c r="C16" s="24"/>
      <c r="D16" s="24"/>
      <c r="E16" s="24"/>
      <c r="F16" s="2"/>
    </row>
    <row r="17" spans="1:10" x14ac:dyDescent="0.3">
      <c r="A17" s="1"/>
      <c r="B17" s="29">
        <v>122862.29199999984</v>
      </c>
      <c r="C17" s="24"/>
      <c r="D17" s="24"/>
      <c r="E17" s="24"/>
      <c r="F17" s="2"/>
    </row>
    <row r="18" spans="1:10" x14ac:dyDescent="0.3">
      <c r="A18" s="1"/>
      <c r="B18" s="30">
        <v>126129.29400000021</v>
      </c>
      <c r="C18" s="24"/>
      <c r="D18" s="24"/>
      <c r="E18" s="24"/>
      <c r="F18" s="2"/>
    </row>
    <row r="19" spans="1:10" ht="16.2" thickBot="1" x14ac:dyDescent="0.35">
      <c r="A19" s="4"/>
      <c r="B19" s="5"/>
      <c r="C19" s="5"/>
      <c r="D19" s="5"/>
      <c r="E19" s="5"/>
      <c r="F19" s="6"/>
    </row>
    <row r="20" spans="1:10" ht="16.2" thickBot="1" x14ac:dyDescent="0.35"/>
    <row r="21" spans="1:10" ht="16.2" thickBot="1" x14ac:dyDescent="0.35"/>
    <row r="22" spans="1:10" ht="16.2" thickBot="1" x14ac:dyDescent="0.35">
      <c r="A22" s="11" t="s">
        <v>1623</v>
      </c>
      <c r="B22" s="12"/>
      <c r="C22" s="12"/>
      <c r="D22" s="12"/>
      <c r="E22" s="12"/>
      <c r="F22" s="15"/>
      <c r="G22" s="15"/>
      <c r="H22" s="15"/>
      <c r="I22" s="15"/>
      <c r="J22" s="16"/>
    </row>
    <row r="23" spans="1:10" ht="16.2" thickBot="1" x14ac:dyDescent="0.35">
      <c r="A23" s="33" t="s">
        <v>1610</v>
      </c>
      <c r="B23" s="33" t="s">
        <v>1620</v>
      </c>
      <c r="C23" s="31"/>
      <c r="D23" s="24"/>
      <c r="E23" s="24"/>
      <c r="F23" s="24"/>
      <c r="G23" s="24"/>
      <c r="H23" s="24"/>
      <c r="I23" s="24"/>
      <c r="J23" s="2"/>
    </row>
    <row r="24" spans="1:10" ht="16.2" thickBot="1" x14ac:dyDescent="0.35">
      <c r="A24" s="33" t="s">
        <v>1622</v>
      </c>
      <c r="B24" s="7" t="s">
        <v>10</v>
      </c>
      <c r="C24" s="9" t="s">
        <v>17</v>
      </c>
      <c r="D24" s="24"/>
      <c r="E24" s="24"/>
      <c r="F24" s="24"/>
      <c r="G24" s="24"/>
      <c r="H24" s="24"/>
      <c r="I24" s="24"/>
      <c r="J24" s="2"/>
    </row>
    <row r="25" spans="1:10" ht="16.2" thickBot="1" x14ac:dyDescent="0.35">
      <c r="A25" s="25" t="s">
        <v>14</v>
      </c>
      <c r="B25" s="34">
        <v>121349.89940000001</v>
      </c>
      <c r="C25" s="35">
        <v>215047.9126000001</v>
      </c>
      <c r="D25" s="24"/>
      <c r="E25" s="24"/>
      <c r="F25" s="24"/>
      <c r="G25" s="24"/>
      <c r="H25" s="24"/>
      <c r="I25" s="24"/>
      <c r="J25" s="2"/>
    </row>
    <row r="26" spans="1:10" x14ac:dyDescent="0.3">
      <c r="A26" s="39" t="s">
        <v>34</v>
      </c>
      <c r="B26" s="36">
        <v>138685.86819999994</v>
      </c>
      <c r="C26" s="38">
        <v>254464.77940000014</v>
      </c>
      <c r="D26" s="24"/>
      <c r="E26" s="24"/>
      <c r="F26" s="24"/>
      <c r="G26" s="24"/>
      <c r="H26" s="24"/>
      <c r="I26" s="24"/>
      <c r="J26" s="2"/>
    </row>
    <row r="27" spans="1:10" ht="16.2" thickBot="1" x14ac:dyDescent="0.35">
      <c r="A27" s="40" t="s">
        <v>21</v>
      </c>
      <c r="B27" s="36">
        <v>165326.0368</v>
      </c>
      <c r="C27" s="38">
        <v>306806.99640000012</v>
      </c>
      <c r="D27" s="24"/>
      <c r="E27" s="24"/>
      <c r="F27" s="24"/>
      <c r="G27" s="24"/>
      <c r="H27" s="24"/>
      <c r="I27" s="24"/>
      <c r="J27" s="2"/>
    </row>
    <row r="28" spans="1:10" ht="16.2" thickBot="1" x14ac:dyDescent="0.35">
      <c r="A28" s="32" t="s">
        <v>1621</v>
      </c>
      <c r="B28" s="17">
        <v>425361.80439999996</v>
      </c>
      <c r="C28" s="18">
        <v>776319.68840000033</v>
      </c>
      <c r="D28" s="24"/>
      <c r="E28" s="24"/>
      <c r="F28" s="24"/>
      <c r="G28" s="24"/>
      <c r="H28" s="24"/>
      <c r="I28" s="24"/>
      <c r="J28" s="2"/>
    </row>
    <row r="29" spans="1:10" x14ac:dyDescent="0.3">
      <c r="A29" s="1"/>
      <c r="B29" s="24"/>
      <c r="C29" s="24"/>
      <c r="D29" s="24"/>
      <c r="E29" s="24"/>
      <c r="F29" s="24"/>
      <c r="G29" s="24"/>
      <c r="H29" s="24"/>
      <c r="I29" s="24"/>
      <c r="J29" s="2"/>
    </row>
    <row r="30" spans="1:10" x14ac:dyDescent="0.3">
      <c r="A30" s="1"/>
      <c r="B30" s="24"/>
      <c r="C30" s="24"/>
      <c r="D30" s="24"/>
      <c r="E30" s="24"/>
      <c r="F30" s="24"/>
      <c r="G30" s="24"/>
      <c r="H30" s="24"/>
      <c r="I30" s="24"/>
      <c r="J30" s="2"/>
    </row>
    <row r="31" spans="1:10" x14ac:dyDescent="0.3">
      <c r="A31" s="1"/>
      <c r="B31" s="24"/>
      <c r="C31" s="24"/>
      <c r="D31" s="24"/>
      <c r="E31" s="24"/>
      <c r="F31" s="24"/>
      <c r="G31" s="24"/>
      <c r="H31" s="24"/>
      <c r="I31" s="24"/>
      <c r="J31" s="2"/>
    </row>
    <row r="32" spans="1:10" x14ac:dyDescent="0.3">
      <c r="A32" s="1"/>
      <c r="B32" s="24"/>
      <c r="C32" s="24"/>
      <c r="D32" s="24"/>
      <c r="E32" s="24"/>
      <c r="F32" s="24"/>
      <c r="G32" s="24"/>
      <c r="H32" s="24"/>
      <c r="I32" s="24"/>
      <c r="J32" s="2"/>
    </row>
    <row r="33" spans="1:10" x14ac:dyDescent="0.3">
      <c r="A33" s="1"/>
      <c r="B33" s="24"/>
      <c r="C33" s="24"/>
      <c r="D33" s="24"/>
      <c r="E33" s="24"/>
      <c r="F33" s="24"/>
      <c r="G33" s="24"/>
      <c r="H33" s="24"/>
      <c r="I33" s="24"/>
      <c r="J33" s="2"/>
    </row>
    <row r="34" spans="1:10" x14ac:dyDescent="0.3">
      <c r="A34" s="1"/>
      <c r="B34" s="24"/>
      <c r="C34" s="24"/>
      <c r="D34" s="24"/>
      <c r="E34" s="24"/>
      <c r="F34" s="24"/>
      <c r="G34" s="24"/>
      <c r="H34" s="24"/>
      <c r="I34" s="24"/>
      <c r="J34" s="2"/>
    </row>
    <row r="35" spans="1:10" ht="16.2" thickBot="1" x14ac:dyDescent="0.35">
      <c r="A35" s="4"/>
      <c r="B35" s="5"/>
      <c r="C35" s="5"/>
      <c r="D35" s="5"/>
      <c r="E35" s="5"/>
      <c r="F35" s="5"/>
      <c r="G35" s="5"/>
      <c r="H35" s="5"/>
      <c r="I35" s="5"/>
      <c r="J35" s="6"/>
    </row>
    <row r="37" spans="1:10" ht="16.2" thickBot="1" x14ac:dyDescent="0.35"/>
    <row r="38" spans="1:10" x14ac:dyDescent="0.3">
      <c r="A38" s="14"/>
      <c r="B38" s="15"/>
      <c r="C38" s="15"/>
      <c r="D38" s="15"/>
      <c r="E38" s="15"/>
      <c r="F38" s="15"/>
      <c r="G38" s="15"/>
      <c r="H38" s="16"/>
    </row>
    <row r="39" spans="1:10" ht="16.2" thickBot="1" x14ac:dyDescent="0.35">
      <c r="A39" s="41" t="s">
        <v>1624</v>
      </c>
      <c r="B39" s="42"/>
      <c r="C39" s="42"/>
      <c r="D39" s="24"/>
      <c r="E39" s="24"/>
      <c r="F39" s="24"/>
      <c r="G39" s="24"/>
      <c r="H39" s="2"/>
    </row>
    <row r="40" spans="1:10" ht="16.2" thickBot="1" x14ac:dyDescent="0.35">
      <c r="A40" s="33" t="s">
        <v>1622</v>
      </c>
      <c r="B40" s="31" t="s">
        <v>1610</v>
      </c>
      <c r="C40" s="24"/>
      <c r="D40" s="24"/>
      <c r="E40" s="24"/>
      <c r="F40" s="24"/>
      <c r="G40" s="24"/>
      <c r="H40" s="2"/>
    </row>
    <row r="41" spans="1:10" x14ac:dyDescent="0.3">
      <c r="A41" s="39" t="s">
        <v>153</v>
      </c>
      <c r="B41" s="29">
        <v>9077.869999999999</v>
      </c>
      <c r="C41" s="24"/>
      <c r="D41" s="24"/>
      <c r="E41" s="24"/>
      <c r="F41" s="24"/>
      <c r="G41" s="24"/>
      <c r="H41" s="2"/>
    </row>
    <row r="42" spans="1:10" x14ac:dyDescent="0.3">
      <c r="A42" s="43" t="s">
        <v>74</v>
      </c>
      <c r="B42" s="30">
        <v>15596.696600000001</v>
      </c>
      <c r="C42" s="24"/>
      <c r="D42" s="24"/>
      <c r="E42" s="24"/>
      <c r="F42" s="24"/>
      <c r="G42" s="24"/>
      <c r="H42" s="2"/>
    </row>
    <row r="43" spans="1:10" x14ac:dyDescent="0.3">
      <c r="A43" s="43" t="s">
        <v>159</v>
      </c>
      <c r="B43" s="30">
        <v>21880.027399999992</v>
      </c>
      <c r="C43" s="24"/>
      <c r="D43" s="24"/>
      <c r="E43" s="24"/>
      <c r="F43" s="24"/>
      <c r="G43" s="24"/>
      <c r="H43" s="2"/>
    </row>
    <row r="44" spans="1:10" x14ac:dyDescent="0.3">
      <c r="A44" s="43" t="s">
        <v>64</v>
      </c>
      <c r="B44" s="30">
        <v>22451.891599999999</v>
      </c>
      <c r="C44" s="24"/>
      <c r="D44" s="24"/>
      <c r="E44" s="24"/>
      <c r="F44" s="24"/>
      <c r="G44" s="24"/>
      <c r="H44" s="2"/>
    </row>
    <row r="45" spans="1:10" x14ac:dyDescent="0.3">
      <c r="A45" s="43" t="s">
        <v>61</v>
      </c>
      <c r="B45" s="30">
        <v>29334.680599999996</v>
      </c>
      <c r="C45" s="24"/>
      <c r="D45" s="24"/>
      <c r="E45" s="24"/>
      <c r="F45" s="24"/>
      <c r="G45" s="24"/>
      <c r="H45" s="2"/>
    </row>
    <row r="46" spans="1:10" x14ac:dyDescent="0.3">
      <c r="A46" s="43" t="s">
        <v>57</v>
      </c>
      <c r="B46" s="30">
        <v>35379.119800000015</v>
      </c>
      <c r="C46" s="24"/>
      <c r="D46" s="24"/>
      <c r="E46" s="24"/>
      <c r="F46" s="24"/>
      <c r="G46" s="24"/>
      <c r="H46" s="2"/>
    </row>
    <row r="47" spans="1:10" x14ac:dyDescent="0.3">
      <c r="A47" s="43" t="s">
        <v>32</v>
      </c>
      <c r="B47" s="30">
        <v>58514.166999999987</v>
      </c>
      <c r="C47" s="24"/>
      <c r="D47" s="24"/>
      <c r="E47" s="24"/>
      <c r="F47" s="24"/>
      <c r="G47" s="24"/>
      <c r="H47" s="2"/>
    </row>
    <row r="48" spans="1:10" x14ac:dyDescent="0.3">
      <c r="A48" s="43" t="s">
        <v>54</v>
      </c>
      <c r="B48" s="30">
        <v>59449.863799999992</v>
      </c>
      <c r="C48" s="24"/>
      <c r="D48" s="24"/>
      <c r="E48" s="24"/>
      <c r="F48" s="24"/>
      <c r="G48" s="24"/>
      <c r="H48" s="2"/>
    </row>
    <row r="49" spans="1:8" x14ac:dyDescent="0.3">
      <c r="A49" s="43" t="s">
        <v>19</v>
      </c>
      <c r="B49" s="30">
        <v>68025.838800000012</v>
      </c>
      <c r="C49" s="24"/>
      <c r="D49" s="24"/>
      <c r="E49" s="24"/>
      <c r="F49" s="24"/>
      <c r="G49" s="24"/>
      <c r="H49" s="2"/>
    </row>
    <row r="50" spans="1:8" x14ac:dyDescent="0.3">
      <c r="A50" s="43" t="s">
        <v>95</v>
      </c>
      <c r="B50" s="30">
        <v>81894.736400000009</v>
      </c>
      <c r="C50" s="24"/>
      <c r="D50" s="24"/>
      <c r="E50" s="24"/>
      <c r="F50" s="24"/>
      <c r="G50" s="24"/>
      <c r="H50" s="2"/>
    </row>
    <row r="51" spans="1:8" x14ac:dyDescent="0.3">
      <c r="A51" s="43" t="s">
        <v>28</v>
      </c>
      <c r="B51" s="30">
        <v>90706.728999999992</v>
      </c>
      <c r="C51" s="24"/>
      <c r="D51" s="24"/>
      <c r="E51" s="24"/>
      <c r="F51" s="24"/>
      <c r="G51" s="24"/>
      <c r="H51" s="2"/>
    </row>
    <row r="52" spans="1:8" x14ac:dyDescent="0.3">
      <c r="A52" s="43" t="s">
        <v>67</v>
      </c>
      <c r="B52" s="30">
        <v>101276.46159999995</v>
      </c>
      <c r="C52" s="24"/>
      <c r="D52" s="24"/>
      <c r="E52" s="24"/>
      <c r="F52" s="24"/>
      <c r="G52" s="24"/>
      <c r="H52" s="2"/>
    </row>
    <row r="53" spans="1:8" x14ac:dyDescent="0.3">
      <c r="A53" s="43" t="s">
        <v>24</v>
      </c>
      <c r="B53" s="30">
        <v>118558.88140000009</v>
      </c>
      <c r="C53" s="24"/>
      <c r="D53" s="24"/>
      <c r="E53" s="24"/>
      <c r="F53" s="24"/>
      <c r="G53" s="24"/>
      <c r="H53" s="2"/>
    </row>
    <row r="54" spans="1:8" x14ac:dyDescent="0.3">
      <c r="A54" s="43" t="s">
        <v>42</v>
      </c>
      <c r="B54" s="30">
        <v>135976.52539999998</v>
      </c>
      <c r="C54" s="24"/>
      <c r="D54" s="24"/>
      <c r="E54" s="24"/>
      <c r="F54" s="24"/>
      <c r="G54" s="24"/>
      <c r="H54" s="2"/>
    </row>
    <row r="55" spans="1:8" x14ac:dyDescent="0.3">
      <c r="A55" s="43" t="s">
        <v>48</v>
      </c>
      <c r="B55" s="30">
        <v>175433.92240000021</v>
      </c>
      <c r="C55" s="24"/>
      <c r="D55" s="24"/>
      <c r="E55" s="24"/>
      <c r="F55" s="24"/>
      <c r="G55" s="24"/>
      <c r="H55" s="2"/>
    </row>
    <row r="56" spans="1:8" ht="16.2" thickBot="1" x14ac:dyDescent="0.35">
      <c r="A56" s="40" t="s">
        <v>12</v>
      </c>
      <c r="B56" s="30">
        <v>178124.08099999995</v>
      </c>
      <c r="C56" s="24"/>
      <c r="D56" s="24"/>
      <c r="E56" s="24"/>
      <c r="F56" s="24"/>
      <c r="G56" s="24"/>
      <c r="H56" s="2"/>
    </row>
    <row r="57" spans="1:8" ht="16.2" thickBot="1" x14ac:dyDescent="0.35">
      <c r="A57" s="32" t="s">
        <v>1621</v>
      </c>
      <c r="B57" s="23">
        <v>1201681.4927999999</v>
      </c>
      <c r="C57" s="24"/>
      <c r="D57" s="24"/>
      <c r="E57" s="24"/>
      <c r="F57" s="24"/>
      <c r="G57" s="24"/>
      <c r="H57" s="2"/>
    </row>
    <row r="58" spans="1:8" ht="16.2" thickBot="1" x14ac:dyDescent="0.35">
      <c r="A58" s="4"/>
      <c r="B58" s="5"/>
      <c r="C58" s="5"/>
      <c r="D58" s="5"/>
      <c r="E58" s="5"/>
      <c r="F58" s="5"/>
      <c r="G58" s="5"/>
      <c r="H58" s="6"/>
    </row>
    <row r="61" spans="1:8" x14ac:dyDescent="0.3">
      <c r="A61" s="28" t="s">
        <v>1626</v>
      </c>
      <c r="B61" s="28"/>
      <c r="C61" s="28"/>
      <c r="D61" s="28"/>
    </row>
    <row r="64" spans="1:8" ht="16.2" thickBot="1" x14ac:dyDescent="0.35"/>
    <row r="65" spans="1:11" x14ac:dyDescent="0.3">
      <c r="A65" s="14"/>
      <c r="B65" s="15"/>
      <c r="C65" s="15"/>
      <c r="D65" s="15"/>
      <c r="E65" s="15"/>
      <c r="F65" s="15"/>
      <c r="G65" s="15"/>
      <c r="H65" s="15"/>
      <c r="I65" s="15"/>
      <c r="J65" s="15"/>
      <c r="K65" s="16"/>
    </row>
    <row r="66" spans="1:11" x14ac:dyDescent="0.3">
      <c r="A66" s="1"/>
      <c r="B66" s="24"/>
      <c r="C66" s="24"/>
      <c r="D66" s="24"/>
      <c r="E66" s="24"/>
      <c r="F66" s="24"/>
      <c r="G66" s="24"/>
      <c r="H66" s="24"/>
      <c r="I66" s="24"/>
      <c r="J66" s="24"/>
      <c r="K66" s="2"/>
    </row>
    <row r="67" spans="1:11" x14ac:dyDescent="0.3">
      <c r="A67" s="1"/>
      <c r="B67" s="24"/>
      <c r="C67" s="24"/>
      <c r="D67" s="24"/>
      <c r="E67" s="24"/>
      <c r="F67" s="24"/>
      <c r="G67" s="24"/>
      <c r="H67" s="24"/>
      <c r="I67" s="24"/>
      <c r="J67" s="24"/>
      <c r="K67" s="2"/>
    </row>
    <row r="68" spans="1:11" ht="16.2" thickBot="1" x14ac:dyDescent="0.35">
      <c r="A68" s="1" t="s">
        <v>1626</v>
      </c>
      <c r="B68" s="24"/>
      <c r="C68" s="24"/>
      <c r="D68" s="24"/>
      <c r="E68" s="24"/>
      <c r="F68" s="24"/>
      <c r="G68" s="24"/>
      <c r="H68" s="24"/>
      <c r="I68" s="24"/>
      <c r="J68" s="24"/>
      <c r="K68" s="2"/>
    </row>
    <row r="69" spans="1:11" ht="16.2" thickBot="1" x14ac:dyDescent="0.35">
      <c r="A69" s="33" t="s">
        <v>1622</v>
      </c>
      <c r="B69" s="31" t="s">
        <v>1610</v>
      </c>
      <c r="C69" s="24"/>
      <c r="D69" s="24"/>
      <c r="E69" s="24"/>
      <c r="F69" s="24"/>
      <c r="G69" s="24"/>
      <c r="H69" s="24"/>
      <c r="I69" s="24"/>
      <c r="J69" s="24"/>
      <c r="K69" s="2"/>
    </row>
    <row r="70" spans="1:11" x14ac:dyDescent="0.3">
      <c r="A70" s="39">
        <v>2011</v>
      </c>
      <c r="B70" s="29">
        <v>78131.566599999976</v>
      </c>
      <c r="C70" s="24"/>
      <c r="D70" s="24"/>
      <c r="E70" s="24"/>
      <c r="F70" s="24"/>
      <c r="G70" s="24"/>
      <c r="H70" s="24"/>
      <c r="I70" s="24"/>
      <c r="J70" s="24"/>
      <c r="K70" s="2"/>
    </row>
    <row r="71" spans="1:11" x14ac:dyDescent="0.3">
      <c r="A71" s="43">
        <v>2012</v>
      </c>
      <c r="B71" s="30">
        <v>130476.85979999998</v>
      </c>
      <c r="C71" s="24"/>
      <c r="D71" s="24"/>
      <c r="E71" s="24"/>
      <c r="F71" s="24"/>
      <c r="G71" s="24"/>
      <c r="H71" s="24"/>
      <c r="I71" s="24"/>
      <c r="J71" s="24"/>
      <c r="K71" s="2"/>
    </row>
    <row r="72" spans="1:11" x14ac:dyDescent="0.3">
      <c r="A72" s="43">
        <v>2014</v>
      </c>
      <c r="B72" s="30">
        <v>131809.01560000007</v>
      </c>
      <c r="C72" s="24"/>
      <c r="D72" s="24"/>
      <c r="E72" s="24"/>
      <c r="F72" s="24"/>
      <c r="G72" s="24"/>
      <c r="H72" s="24"/>
      <c r="I72" s="24"/>
      <c r="J72" s="24"/>
      <c r="K72" s="2"/>
    </row>
    <row r="73" spans="1:11" x14ac:dyDescent="0.3">
      <c r="A73" s="43">
        <v>2015</v>
      </c>
      <c r="B73" s="30">
        <v>130942.78019999999</v>
      </c>
      <c r="C73" s="24"/>
      <c r="D73" s="24"/>
      <c r="E73" s="24"/>
      <c r="F73" s="24"/>
      <c r="G73" s="24"/>
      <c r="H73" s="24"/>
      <c r="I73" s="24"/>
      <c r="J73" s="24"/>
      <c r="K73" s="2"/>
    </row>
    <row r="74" spans="1:11" x14ac:dyDescent="0.3">
      <c r="A74" s="43">
        <v>2016</v>
      </c>
      <c r="B74" s="30">
        <v>132113.36980000007</v>
      </c>
      <c r="C74" s="24"/>
      <c r="D74" s="24"/>
      <c r="E74" s="24"/>
      <c r="F74" s="24"/>
      <c r="G74" s="24"/>
      <c r="H74" s="24"/>
      <c r="I74" s="24"/>
      <c r="J74" s="24"/>
      <c r="K74" s="2"/>
    </row>
    <row r="75" spans="1:11" x14ac:dyDescent="0.3">
      <c r="A75" s="43">
        <v>2017</v>
      </c>
      <c r="B75" s="30">
        <v>133103.90699999989</v>
      </c>
      <c r="C75" s="24"/>
      <c r="D75" s="24"/>
      <c r="E75" s="24"/>
      <c r="F75" s="24"/>
      <c r="G75" s="24"/>
      <c r="H75" s="24"/>
      <c r="I75" s="24"/>
      <c r="J75" s="24"/>
      <c r="K75" s="2"/>
    </row>
    <row r="76" spans="1:11" x14ac:dyDescent="0.3">
      <c r="A76" s="43">
        <v>2018</v>
      </c>
      <c r="B76" s="30">
        <v>204522.25700000025</v>
      </c>
      <c r="C76" s="24"/>
      <c r="D76" s="24"/>
      <c r="E76" s="24"/>
      <c r="F76" s="24"/>
      <c r="G76" s="24"/>
      <c r="H76" s="24"/>
      <c r="I76" s="24"/>
      <c r="J76" s="24"/>
      <c r="K76" s="2"/>
    </row>
    <row r="77" spans="1:11" x14ac:dyDescent="0.3">
      <c r="A77" s="43">
        <v>2020</v>
      </c>
      <c r="B77" s="30">
        <v>129103.96039999987</v>
      </c>
      <c r="C77" s="24"/>
      <c r="D77" s="24"/>
      <c r="E77" s="24"/>
      <c r="F77" s="24"/>
      <c r="G77" s="24"/>
      <c r="H77" s="24"/>
      <c r="I77" s="24"/>
      <c r="J77" s="24"/>
      <c r="K77" s="2"/>
    </row>
    <row r="78" spans="1:11" ht="16.2" thickBot="1" x14ac:dyDescent="0.35">
      <c r="A78" s="40">
        <v>2022</v>
      </c>
      <c r="B78" s="30">
        <v>131477.77639999994</v>
      </c>
      <c r="C78" s="24"/>
      <c r="D78" s="24"/>
      <c r="E78" s="24"/>
      <c r="F78" s="24"/>
      <c r="G78" s="24"/>
      <c r="H78" s="24"/>
      <c r="I78" s="24"/>
      <c r="J78" s="24"/>
      <c r="K78" s="2"/>
    </row>
    <row r="79" spans="1:11" ht="16.2" thickBot="1" x14ac:dyDescent="0.35">
      <c r="A79" s="32" t="s">
        <v>1621</v>
      </c>
      <c r="B79" s="23">
        <v>1201681.4927999999</v>
      </c>
      <c r="C79" s="24"/>
      <c r="D79" s="24"/>
      <c r="E79" s="24"/>
      <c r="F79" s="24"/>
      <c r="G79" s="24"/>
      <c r="H79" s="24"/>
      <c r="I79" s="24"/>
      <c r="J79" s="24"/>
      <c r="K79" s="2"/>
    </row>
    <row r="80" spans="1:11" x14ac:dyDescent="0.3">
      <c r="A80" s="1"/>
      <c r="B80" s="24"/>
      <c r="C80" s="24"/>
      <c r="D80" s="24"/>
      <c r="E80" s="24"/>
      <c r="F80" s="24"/>
      <c r="G80" s="24"/>
      <c r="H80" s="24"/>
      <c r="I80" s="24"/>
      <c r="J80" s="24"/>
      <c r="K80" s="2"/>
    </row>
    <row r="81" spans="1:11" x14ac:dyDescent="0.3">
      <c r="A81" s="1"/>
      <c r="B81" s="24"/>
      <c r="C81" s="24"/>
      <c r="D81" s="24"/>
      <c r="E81" s="24"/>
      <c r="F81" s="24"/>
      <c r="G81" s="24"/>
      <c r="H81" s="24"/>
      <c r="I81" s="24"/>
      <c r="J81" s="24"/>
      <c r="K81" s="2"/>
    </row>
    <row r="82" spans="1:11" ht="16.2" thickBot="1" x14ac:dyDescent="0.35">
      <c r="A82" s="4"/>
      <c r="B82" s="5"/>
      <c r="C82" s="5"/>
      <c r="D82" s="5"/>
      <c r="E82" s="5"/>
      <c r="F82" s="5"/>
      <c r="G82" s="5"/>
      <c r="H82" s="5"/>
      <c r="I82" s="5"/>
      <c r="J82" s="5"/>
      <c r="K82" s="6"/>
    </row>
    <row r="84" spans="1:11" ht="16.2" thickBot="1" x14ac:dyDescent="0.35"/>
    <row r="85" spans="1:11" x14ac:dyDescent="0.3">
      <c r="A85" s="14"/>
      <c r="B85" s="15"/>
      <c r="C85" s="15"/>
      <c r="D85" s="15"/>
      <c r="E85" s="15"/>
      <c r="F85" s="15"/>
      <c r="G85" s="15"/>
      <c r="H85" s="16"/>
    </row>
    <row r="86" spans="1:11" ht="16.2" thickBot="1" x14ac:dyDescent="0.35">
      <c r="A86" s="1" t="s">
        <v>1627</v>
      </c>
      <c r="B86" s="24"/>
      <c r="C86" s="24"/>
      <c r="D86" s="24"/>
      <c r="E86" s="24"/>
      <c r="F86" s="24"/>
      <c r="G86" s="24"/>
      <c r="H86" s="2"/>
    </row>
    <row r="87" spans="1:11" ht="16.2" thickBot="1" x14ac:dyDescent="0.35">
      <c r="A87" s="33" t="s">
        <v>1622</v>
      </c>
      <c r="B87" s="31" t="s">
        <v>1610</v>
      </c>
      <c r="C87" s="24"/>
      <c r="D87" s="24"/>
      <c r="E87" s="24"/>
      <c r="F87" s="24"/>
      <c r="G87" s="24"/>
      <c r="H87" s="2"/>
    </row>
    <row r="88" spans="1:11" x14ac:dyDescent="0.3">
      <c r="A88" s="39" t="s">
        <v>30</v>
      </c>
      <c r="B88" s="29">
        <v>248991.58600000024</v>
      </c>
      <c r="C88" s="24"/>
      <c r="D88" s="24"/>
      <c r="E88" s="24"/>
      <c r="F88" s="24"/>
      <c r="G88" s="24"/>
      <c r="H88" s="2"/>
    </row>
    <row r="89" spans="1:11" x14ac:dyDescent="0.3">
      <c r="A89" s="43" t="s">
        <v>15</v>
      </c>
      <c r="B89" s="30">
        <v>507895.7363999993</v>
      </c>
      <c r="C89" s="24"/>
      <c r="D89" s="24"/>
      <c r="E89" s="24"/>
      <c r="F89" s="24"/>
      <c r="G89" s="24"/>
      <c r="H89" s="2"/>
    </row>
    <row r="90" spans="1:11" ht="16.2" thickBot="1" x14ac:dyDescent="0.35">
      <c r="A90" s="40" t="s">
        <v>26</v>
      </c>
      <c r="B90" s="30">
        <v>444794.17039999936</v>
      </c>
      <c r="C90" s="24"/>
      <c r="D90" s="24"/>
      <c r="E90" s="24"/>
      <c r="F90" s="24"/>
      <c r="G90" s="24"/>
      <c r="H90" s="2"/>
    </row>
    <row r="91" spans="1:11" ht="16.2" thickBot="1" x14ac:dyDescent="0.35">
      <c r="A91" s="32" t="s">
        <v>1621</v>
      </c>
      <c r="B91" s="23">
        <v>1201681.4927999987</v>
      </c>
      <c r="C91" s="24"/>
      <c r="D91" s="24"/>
      <c r="E91" s="24"/>
      <c r="F91" s="24"/>
      <c r="G91" s="24"/>
      <c r="H91" s="2"/>
    </row>
    <row r="92" spans="1:11" x14ac:dyDescent="0.3">
      <c r="A92" s="1"/>
      <c r="B92" s="24"/>
      <c r="C92" s="24"/>
      <c r="D92" s="24"/>
      <c r="E92" s="24"/>
      <c r="F92" s="24"/>
      <c r="G92" s="24"/>
      <c r="H92" s="2"/>
    </row>
    <row r="93" spans="1:11" x14ac:dyDescent="0.3">
      <c r="A93" s="1"/>
      <c r="B93" s="24"/>
      <c r="C93" s="24"/>
      <c r="D93" s="24"/>
      <c r="E93" s="24"/>
      <c r="F93" s="24"/>
      <c r="G93" s="24"/>
      <c r="H93" s="2"/>
    </row>
    <row r="94" spans="1:11" x14ac:dyDescent="0.3">
      <c r="A94" s="1"/>
      <c r="B94" s="24"/>
      <c r="C94" s="24"/>
      <c r="D94" s="24"/>
      <c r="E94" s="24"/>
      <c r="F94" s="24"/>
      <c r="G94" s="24"/>
      <c r="H94" s="2"/>
    </row>
    <row r="95" spans="1:11" ht="16.2" thickBot="1" x14ac:dyDescent="0.35">
      <c r="A95" s="4"/>
      <c r="B95" s="5"/>
      <c r="C95" s="5"/>
      <c r="D95" s="5"/>
      <c r="E95" s="5"/>
      <c r="F95" s="5"/>
      <c r="G95" s="5"/>
      <c r="H95" s="6"/>
    </row>
    <row r="96" spans="1:11" ht="16.2" thickBot="1" x14ac:dyDescent="0.35"/>
    <row r="97" spans="1:13" x14ac:dyDescent="0.3">
      <c r="A97" s="14"/>
      <c r="B97" s="15"/>
      <c r="C97" s="15"/>
      <c r="D97" s="15"/>
      <c r="E97" s="15"/>
      <c r="F97" s="15"/>
      <c r="G97" s="15"/>
      <c r="H97" s="15"/>
      <c r="I97" s="15"/>
      <c r="J97" s="15"/>
      <c r="K97" s="15"/>
      <c r="L97" s="15"/>
      <c r="M97" s="16"/>
    </row>
    <row r="98" spans="1:13" ht="16.2" thickBot="1" x14ac:dyDescent="0.35">
      <c r="A98" s="1" t="s">
        <v>1627</v>
      </c>
      <c r="B98" s="24" t="s">
        <v>1628</v>
      </c>
      <c r="C98" s="24"/>
      <c r="D98" s="24"/>
      <c r="E98" s="24"/>
      <c r="F98" s="24"/>
      <c r="G98" s="24"/>
      <c r="H98" s="24"/>
      <c r="I98" s="24"/>
      <c r="J98" s="24"/>
      <c r="K98" s="24"/>
      <c r="L98" s="24"/>
      <c r="M98" s="2"/>
    </row>
    <row r="99" spans="1:13" ht="16.2" thickBot="1" x14ac:dyDescent="0.35">
      <c r="A99" s="33" t="s">
        <v>1622</v>
      </c>
      <c r="B99" s="31" t="s">
        <v>1610</v>
      </c>
      <c r="C99" s="24"/>
      <c r="D99" s="24"/>
      <c r="E99" s="24"/>
      <c r="F99" s="24"/>
      <c r="G99" s="24"/>
      <c r="H99" s="24"/>
      <c r="I99" s="24"/>
      <c r="J99" s="24"/>
      <c r="K99" s="24"/>
      <c r="L99" s="24"/>
      <c r="M99" s="2"/>
    </row>
    <row r="100" spans="1:13" x14ac:dyDescent="0.3">
      <c r="A100" s="39" t="s">
        <v>21</v>
      </c>
      <c r="B100" s="29">
        <v>472133.03319999954</v>
      </c>
      <c r="C100" s="24"/>
      <c r="D100" s="24" t="str">
        <f>A100</f>
        <v>Tier 3</v>
      </c>
      <c r="E100" s="37">
        <f>GETPIVOTDATA("Sales",$A$99,"Outlet Location Type","Tier 3")</f>
        <v>472133.03319999954</v>
      </c>
      <c r="F100" s="24"/>
      <c r="G100" s="24"/>
      <c r="H100" s="24"/>
      <c r="I100" s="24"/>
      <c r="J100" s="24"/>
      <c r="K100" s="24"/>
      <c r="L100" s="24"/>
      <c r="M100" s="2"/>
    </row>
    <row r="101" spans="1:13" x14ac:dyDescent="0.3">
      <c r="A101" s="43" t="s">
        <v>34</v>
      </c>
      <c r="B101" s="30">
        <v>393150.64759999956</v>
      </c>
      <c r="C101" s="24"/>
      <c r="D101" s="24" t="str">
        <f>A101</f>
        <v>Tier 2</v>
      </c>
      <c r="E101" s="37">
        <f>GETPIVOTDATA("Sales",$A$99,"Outlet Location Type","Tier 2")</f>
        <v>393150.64759999956</v>
      </c>
      <c r="F101" s="24"/>
      <c r="G101" s="24"/>
      <c r="H101" s="24"/>
      <c r="I101" s="24"/>
      <c r="J101" s="24"/>
      <c r="K101" s="24"/>
      <c r="L101" s="24"/>
      <c r="M101" s="2"/>
    </row>
    <row r="102" spans="1:13" ht="16.2" thickBot="1" x14ac:dyDescent="0.35">
      <c r="A102" s="40" t="s">
        <v>14</v>
      </c>
      <c r="B102" s="30">
        <v>336397.81199999945</v>
      </c>
      <c r="C102" s="24"/>
      <c r="D102" s="24" t="str">
        <f>A102</f>
        <v>Tier 1</v>
      </c>
      <c r="E102" s="37">
        <f>GETPIVOTDATA("Sales",$A$99,"Outlet Location Type","Tier 1")</f>
        <v>336397.81199999945</v>
      </c>
      <c r="F102" s="24"/>
      <c r="G102" s="24"/>
      <c r="H102" s="24"/>
      <c r="I102" s="24"/>
      <c r="J102" s="24"/>
      <c r="K102" s="24"/>
      <c r="L102" s="24"/>
      <c r="M102" s="2"/>
    </row>
    <row r="103" spans="1:13" ht="16.2" thickBot="1" x14ac:dyDescent="0.35">
      <c r="A103" s="32" t="s">
        <v>1621</v>
      </c>
      <c r="B103" s="44">
        <v>1201681.4927999985</v>
      </c>
      <c r="C103" s="24"/>
      <c r="D103" s="24"/>
      <c r="E103" s="24"/>
      <c r="F103" s="24"/>
      <c r="G103" s="24"/>
      <c r="H103" s="24"/>
      <c r="I103" s="24"/>
      <c r="J103" s="24"/>
      <c r="K103" s="24"/>
      <c r="L103" s="24"/>
      <c r="M103" s="2"/>
    </row>
    <row r="104" spans="1:13" x14ac:dyDescent="0.3">
      <c r="A104" s="1"/>
      <c r="B104" s="24"/>
      <c r="C104" s="24"/>
      <c r="D104" s="24"/>
      <c r="E104" s="24"/>
      <c r="F104" s="24"/>
      <c r="G104" s="24"/>
      <c r="H104" s="24"/>
      <c r="I104" s="24"/>
      <c r="J104" s="24"/>
      <c r="K104" s="24"/>
      <c r="L104" s="24"/>
      <c r="M104" s="2"/>
    </row>
    <row r="105" spans="1:13" x14ac:dyDescent="0.3">
      <c r="A105" s="1"/>
      <c r="B105" s="24"/>
      <c r="C105" s="24"/>
      <c r="D105" s="24"/>
      <c r="E105" s="24"/>
      <c r="F105" s="24"/>
      <c r="G105" s="24"/>
      <c r="H105" s="24"/>
      <c r="I105" s="24"/>
      <c r="J105" s="24"/>
      <c r="K105" s="24"/>
      <c r="L105" s="24"/>
      <c r="M105" s="2"/>
    </row>
    <row r="106" spans="1:13" x14ac:dyDescent="0.3">
      <c r="A106" s="1"/>
      <c r="B106" s="24"/>
      <c r="C106" s="24"/>
      <c r="D106" s="24"/>
      <c r="E106" s="24"/>
      <c r="F106" s="24"/>
      <c r="G106" s="24"/>
      <c r="H106" s="24"/>
      <c r="I106" s="24"/>
      <c r="J106" s="24"/>
      <c r="K106" s="24"/>
      <c r="L106" s="24"/>
      <c r="M106" s="2"/>
    </row>
    <row r="107" spans="1:13" x14ac:dyDescent="0.3">
      <c r="A107" s="1"/>
      <c r="B107" s="24"/>
      <c r="C107" s="24"/>
      <c r="D107" s="24"/>
      <c r="E107" s="24"/>
      <c r="F107" s="24"/>
      <c r="G107" s="24"/>
      <c r="H107" s="24"/>
      <c r="I107" s="24"/>
      <c r="J107" s="24"/>
      <c r="K107" s="24"/>
      <c r="L107" s="24"/>
      <c r="M107" s="2"/>
    </row>
    <row r="108" spans="1:13" x14ac:dyDescent="0.3">
      <c r="A108" s="1"/>
      <c r="B108" s="24"/>
      <c r="C108" s="24"/>
      <c r="D108" s="24"/>
      <c r="E108" s="24"/>
      <c r="F108" s="24"/>
      <c r="G108" s="24"/>
      <c r="H108" s="24"/>
      <c r="I108" s="24"/>
      <c r="J108" s="24"/>
      <c r="K108" s="24"/>
      <c r="L108" s="24"/>
      <c r="M108" s="2"/>
    </row>
    <row r="109" spans="1:13" x14ac:dyDescent="0.3">
      <c r="A109" s="1"/>
      <c r="B109" s="24"/>
      <c r="C109" s="24"/>
      <c r="D109" s="24"/>
      <c r="E109" s="24"/>
      <c r="F109" s="24"/>
      <c r="G109" s="24"/>
      <c r="H109" s="24"/>
      <c r="I109" s="24"/>
      <c r="J109" s="24"/>
      <c r="K109" s="24"/>
      <c r="L109" s="24"/>
      <c r="M109" s="2"/>
    </row>
    <row r="110" spans="1:13" x14ac:dyDescent="0.3">
      <c r="A110" s="1"/>
      <c r="B110" s="24"/>
      <c r="C110" s="24"/>
      <c r="D110" s="24"/>
      <c r="E110" s="24"/>
      <c r="F110" s="24"/>
      <c r="G110" s="24"/>
      <c r="H110" s="24"/>
      <c r="I110" s="24"/>
      <c r="J110" s="24"/>
      <c r="K110" s="24"/>
      <c r="L110" s="24"/>
      <c r="M110" s="2"/>
    </row>
    <row r="111" spans="1:13" x14ac:dyDescent="0.3">
      <c r="A111" s="1"/>
      <c r="B111" s="24"/>
      <c r="C111" s="24"/>
      <c r="D111" s="24"/>
      <c r="E111" s="24"/>
      <c r="F111" s="24"/>
      <c r="G111" s="24"/>
      <c r="H111" s="24"/>
      <c r="I111" s="24"/>
      <c r="J111" s="24"/>
      <c r="K111" s="24"/>
      <c r="L111" s="24"/>
      <c r="M111" s="2"/>
    </row>
    <row r="112" spans="1:13" x14ac:dyDescent="0.3">
      <c r="A112" s="1"/>
      <c r="B112" s="24"/>
      <c r="C112" s="24"/>
      <c r="D112" s="24"/>
      <c r="E112" s="24"/>
      <c r="F112" s="24"/>
      <c r="G112" s="24"/>
      <c r="H112" s="24"/>
      <c r="I112" s="24"/>
      <c r="J112" s="24"/>
      <c r="K112" s="24"/>
      <c r="L112" s="24"/>
      <c r="M112" s="2"/>
    </row>
    <row r="113" spans="1:13" x14ac:dyDescent="0.3">
      <c r="A113" s="1"/>
      <c r="B113" s="24"/>
      <c r="C113" s="24"/>
      <c r="D113" s="24"/>
      <c r="E113" s="24"/>
      <c r="F113" s="24"/>
      <c r="G113" s="24"/>
      <c r="H113" s="24"/>
      <c r="I113" s="24"/>
      <c r="J113" s="24"/>
      <c r="K113" s="24"/>
      <c r="L113" s="24"/>
      <c r="M113" s="2"/>
    </row>
    <row r="114" spans="1:13" x14ac:dyDescent="0.3">
      <c r="A114" s="1"/>
      <c r="B114" s="24"/>
      <c r="C114" s="24"/>
      <c r="D114" s="24"/>
      <c r="E114" s="24"/>
      <c r="F114" s="24"/>
      <c r="G114" s="24"/>
      <c r="H114" s="24"/>
      <c r="I114" s="24"/>
      <c r="J114" s="24"/>
      <c r="K114" s="24"/>
      <c r="L114" s="24"/>
      <c r="M114" s="2"/>
    </row>
    <row r="115" spans="1:13" ht="16.2" thickBot="1" x14ac:dyDescent="0.35">
      <c r="A115" s="4"/>
      <c r="B115" s="5"/>
      <c r="C115" s="5"/>
      <c r="D115" s="5"/>
      <c r="E115" s="5"/>
      <c r="F115" s="5"/>
      <c r="G115" s="5"/>
      <c r="H115" s="5"/>
      <c r="I115" s="5"/>
      <c r="J115" s="5"/>
      <c r="K115" s="5"/>
      <c r="L115" s="5"/>
      <c r="M115" s="6"/>
    </row>
    <row r="116" spans="1:13" ht="16.2" thickBot="1" x14ac:dyDescent="0.35"/>
    <row r="117" spans="1:13" x14ac:dyDescent="0.3">
      <c r="A117" s="14" t="s">
        <v>1633</v>
      </c>
      <c r="B117" s="15"/>
      <c r="C117" s="15"/>
      <c r="D117" s="15"/>
      <c r="E117" s="15"/>
      <c r="F117" s="15"/>
      <c r="G117" s="15"/>
      <c r="H117" s="15"/>
      <c r="I117" s="16"/>
    </row>
    <row r="118" spans="1:13" ht="16.2" thickBot="1" x14ac:dyDescent="0.35">
      <c r="A118" s="1" t="s">
        <v>1629</v>
      </c>
      <c r="B118" s="24"/>
      <c r="C118" s="24"/>
      <c r="D118" s="24"/>
      <c r="E118" s="24"/>
      <c r="F118" s="24"/>
      <c r="G118" s="24"/>
      <c r="H118" s="24"/>
      <c r="I118" s="2"/>
    </row>
    <row r="119" spans="1:13" ht="16.2" thickBot="1" x14ac:dyDescent="0.35">
      <c r="A119" s="33" t="s">
        <v>1622</v>
      </c>
      <c r="B119" s="31" t="s">
        <v>1630</v>
      </c>
      <c r="C119" s="24"/>
      <c r="D119" s="24"/>
      <c r="E119" s="24"/>
      <c r="F119" s="24"/>
      <c r="G119" s="24"/>
      <c r="H119" s="24"/>
      <c r="I119" s="2"/>
    </row>
    <row r="120" spans="1:13" x14ac:dyDescent="0.3">
      <c r="A120" s="39" t="s">
        <v>40</v>
      </c>
      <c r="B120" s="29">
        <v>151939.149</v>
      </c>
      <c r="C120" s="24"/>
      <c r="D120" s="24"/>
      <c r="E120" s="24"/>
      <c r="F120" s="24"/>
      <c r="G120" s="24"/>
      <c r="H120" s="24"/>
      <c r="I120" s="2"/>
    </row>
    <row r="121" spans="1:13" x14ac:dyDescent="0.3">
      <c r="A121" s="43" t="s">
        <v>46</v>
      </c>
      <c r="B121" s="30">
        <v>130714.67460000006</v>
      </c>
      <c r="C121" s="24"/>
      <c r="D121" s="24"/>
      <c r="E121" s="24"/>
      <c r="F121" s="24"/>
      <c r="G121" s="24"/>
      <c r="H121" s="24"/>
      <c r="I121" s="2"/>
    </row>
    <row r="122" spans="1:13" x14ac:dyDescent="0.3">
      <c r="A122" s="43" t="s">
        <v>22</v>
      </c>
      <c r="B122" s="30">
        <v>131477.77639999994</v>
      </c>
      <c r="C122" s="24"/>
      <c r="D122" s="24"/>
      <c r="E122" s="24"/>
      <c r="F122" s="24"/>
      <c r="G122" s="24"/>
      <c r="H122" s="24"/>
      <c r="I122" s="2"/>
    </row>
    <row r="123" spans="1:13" ht="16.2" thickBot="1" x14ac:dyDescent="0.35">
      <c r="A123" s="40" t="s">
        <v>16</v>
      </c>
      <c r="B123" s="30">
        <v>787549.89280000131</v>
      </c>
      <c r="C123" s="24"/>
      <c r="D123" s="24"/>
      <c r="E123" s="24"/>
      <c r="F123" s="24"/>
      <c r="G123" s="24"/>
      <c r="H123" s="24"/>
      <c r="I123" s="2"/>
    </row>
    <row r="124" spans="1:13" ht="16.2" thickBot="1" x14ac:dyDescent="0.35">
      <c r="A124" s="32" t="s">
        <v>1621</v>
      </c>
      <c r="B124" s="44">
        <v>1201681.4928000013</v>
      </c>
      <c r="C124" s="24"/>
      <c r="D124" s="24"/>
      <c r="E124" s="24"/>
      <c r="F124" s="24"/>
      <c r="G124" s="24"/>
      <c r="H124" s="24"/>
      <c r="I124" s="2"/>
    </row>
    <row r="125" spans="1:13" x14ac:dyDescent="0.3">
      <c r="A125" s="1"/>
      <c r="B125" s="24"/>
      <c r="C125" s="24"/>
      <c r="D125" s="24"/>
      <c r="E125" s="24"/>
      <c r="F125" s="24"/>
      <c r="G125" s="24"/>
      <c r="H125" s="24"/>
      <c r="I125" s="2"/>
    </row>
    <row r="126" spans="1:13" x14ac:dyDescent="0.3">
      <c r="A126" s="1"/>
      <c r="B126" s="24"/>
      <c r="C126" s="24"/>
      <c r="D126" s="24"/>
      <c r="E126" s="24"/>
      <c r="F126" s="24"/>
      <c r="G126" s="24"/>
      <c r="H126" s="24"/>
      <c r="I126" s="2"/>
    </row>
    <row r="127" spans="1:13" x14ac:dyDescent="0.3">
      <c r="A127" s="1"/>
      <c r="B127" s="24"/>
      <c r="C127" s="24"/>
      <c r="D127" s="24"/>
      <c r="E127" s="24"/>
      <c r="F127" s="24"/>
      <c r="G127" s="24"/>
      <c r="H127" s="24"/>
      <c r="I127" s="2"/>
    </row>
    <row r="128" spans="1:13" x14ac:dyDescent="0.3">
      <c r="A128" s="1"/>
      <c r="B128" s="24"/>
      <c r="C128" s="24"/>
      <c r="D128" s="24"/>
      <c r="E128" s="24"/>
      <c r="F128" s="24"/>
      <c r="G128" s="24"/>
      <c r="H128" s="24"/>
      <c r="I128" s="2"/>
    </row>
    <row r="129" spans="1:9" x14ac:dyDescent="0.3">
      <c r="A129" s="1"/>
      <c r="B129" s="24"/>
      <c r="C129" s="24"/>
      <c r="D129" s="24"/>
      <c r="E129" s="24"/>
      <c r="F129" s="24"/>
      <c r="G129" s="24"/>
      <c r="H129" s="24"/>
      <c r="I129" s="2"/>
    </row>
    <row r="130" spans="1:9" x14ac:dyDescent="0.3">
      <c r="A130" s="1"/>
      <c r="B130" s="24"/>
      <c r="C130" s="24"/>
      <c r="D130" s="24"/>
      <c r="E130" s="24"/>
      <c r="F130" s="24"/>
      <c r="G130" s="24"/>
      <c r="H130" s="24"/>
      <c r="I130" s="2"/>
    </row>
    <row r="131" spans="1:9" x14ac:dyDescent="0.3">
      <c r="A131" s="1"/>
      <c r="B131" s="24"/>
      <c r="C131" s="24"/>
      <c r="D131" s="24"/>
      <c r="E131" s="24"/>
      <c r="F131" s="24"/>
      <c r="G131" s="24"/>
      <c r="H131" s="24"/>
      <c r="I131" s="2"/>
    </row>
    <row r="132" spans="1:9" x14ac:dyDescent="0.3">
      <c r="A132" s="1"/>
      <c r="B132" s="24"/>
      <c r="C132" s="24"/>
      <c r="D132" s="24"/>
      <c r="E132" s="24"/>
      <c r="F132" s="24"/>
      <c r="G132" s="24"/>
      <c r="H132" s="24"/>
      <c r="I132" s="2"/>
    </row>
    <row r="133" spans="1:9" x14ac:dyDescent="0.3">
      <c r="A133" s="1"/>
      <c r="B133" s="24"/>
      <c r="C133" s="24"/>
      <c r="D133" s="24"/>
      <c r="E133" s="24"/>
      <c r="F133" s="24"/>
      <c r="G133" s="24"/>
      <c r="H133" s="24"/>
      <c r="I133" s="2"/>
    </row>
    <row r="134" spans="1:9" x14ac:dyDescent="0.3">
      <c r="A134" s="1"/>
      <c r="B134" s="24"/>
      <c r="C134" s="24"/>
      <c r="D134" s="24"/>
      <c r="E134" s="24"/>
      <c r="F134" s="24"/>
      <c r="G134" s="24"/>
      <c r="H134" s="24"/>
      <c r="I134" s="2"/>
    </row>
    <row r="135" spans="1:9" ht="16.2" thickBot="1" x14ac:dyDescent="0.35">
      <c r="A135" s="1"/>
      <c r="B135" s="24"/>
      <c r="C135" s="24"/>
      <c r="D135" s="24"/>
      <c r="E135" s="24"/>
      <c r="F135" s="24"/>
      <c r="G135" s="24"/>
      <c r="H135" s="24"/>
      <c r="I135" s="2"/>
    </row>
    <row r="136" spans="1:9" ht="16.2" thickBot="1" x14ac:dyDescent="0.35">
      <c r="A136" s="33" t="s">
        <v>1622</v>
      </c>
      <c r="B136" s="31" t="s">
        <v>1631</v>
      </c>
      <c r="C136" s="24"/>
      <c r="D136" s="24"/>
      <c r="E136" s="24"/>
      <c r="F136" s="24"/>
      <c r="G136" s="24"/>
      <c r="H136" s="24"/>
      <c r="I136" s="2"/>
    </row>
    <row r="137" spans="1:9" x14ac:dyDescent="0.3">
      <c r="A137" s="39" t="s">
        <v>40</v>
      </c>
      <c r="B137" s="45">
        <v>151939.149</v>
      </c>
      <c r="C137" s="24"/>
      <c r="D137" s="24"/>
      <c r="E137" s="24"/>
      <c r="F137" s="24"/>
      <c r="G137" s="24"/>
      <c r="H137" s="24"/>
      <c r="I137" s="2"/>
    </row>
    <row r="138" spans="1:9" x14ac:dyDescent="0.3">
      <c r="A138" s="43" t="s">
        <v>46</v>
      </c>
      <c r="B138" s="46">
        <v>130714.67460000006</v>
      </c>
      <c r="C138" s="24"/>
      <c r="D138" s="24"/>
      <c r="E138" s="24"/>
      <c r="F138" s="24"/>
      <c r="G138" s="24"/>
      <c r="H138" s="24"/>
      <c r="I138" s="2"/>
    </row>
    <row r="139" spans="1:9" x14ac:dyDescent="0.3">
      <c r="A139" s="43" t="s">
        <v>22</v>
      </c>
      <c r="B139" s="46">
        <v>131477.77639999994</v>
      </c>
      <c r="C139" s="24"/>
      <c r="D139" s="24"/>
      <c r="E139" s="24"/>
      <c r="F139" s="24"/>
      <c r="G139" s="24"/>
      <c r="H139" s="24"/>
      <c r="I139" s="2"/>
    </row>
    <row r="140" spans="1:9" ht="16.2" thickBot="1" x14ac:dyDescent="0.35">
      <c r="A140" s="40" t="s">
        <v>16</v>
      </c>
      <c r="B140" s="46">
        <v>787549.89280000131</v>
      </c>
      <c r="C140" s="24"/>
      <c r="D140" s="24"/>
      <c r="E140" s="24"/>
      <c r="F140" s="24"/>
      <c r="G140" s="24"/>
      <c r="H140" s="24"/>
      <c r="I140" s="2"/>
    </row>
    <row r="141" spans="1:9" ht="16.2" thickBot="1" x14ac:dyDescent="0.35">
      <c r="A141" s="32" t="s">
        <v>1621</v>
      </c>
      <c r="B141" s="44">
        <v>1201681.4928000013</v>
      </c>
      <c r="C141" s="24"/>
      <c r="D141" s="24"/>
      <c r="E141" s="24"/>
      <c r="F141" s="24"/>
      <c r="G141" s="24"/>
      <c r="H141" s="24"/>
      <c r="I141" s="2"/>
    </row>
    <row r="142" spans="1:9" x14ac:dyDescent="0.3">
      <c r="A142" s="1"/>
      <c r="B142" s="24"/>
      <c r="C142" s="24"/>
      <c r="D142" s="24"/>
      <c r="E142" s="24"/>
      <c r="F142" s="24"/>
      <c r="G142" s="24"/>
      <c r="H142" s="24"/>
      <c r="I142" s="2"/>
    </row>
    <row r="143" spans="1:9" x14ac:dyDescent="0.3">
      <c r="A143" s="1"/>
      <c r="B143" s="24"/>
      <c r="C143" s="24"/>
      <c r="D143" s="24"/>
      <c r="E143" s="24"/>
      <c r="F143" s="24"/>
      <c r="G143" s="24"/>
      <c r="H143" s="24"/>
      <c r="I143" s="2"/>
    </row>
    <row r="144" spans="1:9" x14ac:dyDescent="0.3">
      <c r="A144" s="1"/>
      <c r="B144" s="24"/>
      <c r="C144" s="24"/>
      <c r="D144" s="24"/>
      <c r="E144" s="24"/>
      <c r="F144" s="24"/>
      <c r="G144" s="24"/>
      <c r="H144" s="24"/>
      <c r="I144" s="2"/>
    </row>
    <row r="145" spans="1:9" x14ac:dyDescent="0.3">
      <c r="A145" s="1"/>
      <c r="B145" s="24"/>
      <c r="C145" s="24"/>
      <c r="D145" s="24"/>
      <c r="E145" s="24"/>
      <c r="F145" s="24"/>
      <c r="G145" s="24"/>
      <c r="H145" s="24"/>
      <c r="I145" s="2"/>
    </row>
    <row r="146" spans="1:9" ht="16.2" thickBot="1" x14ac:dyDescent="0.35">
      <c r="A146" s="1"/>
      <c r="B146" s="24"/>
      <c r="C146" s="24"/>
      <c r="D146" s="24"/>
      <c r="E146" s="24"/>
      <c r="F146" s="24"/>
      <c r="G146" s="24"/>
      <c r="H146" s="24"/>
      <c r="I146" s="2"/>
    </row>
    <row r="147" spans="1:9" ht="16.2" thickBot="1" x14ac:dyDescent="0.35">
      <c r="A147" s="33" t="s">
        <v>1622</v>
      </c>
      <c r="B147" s="31" t="s">
        <v>1632</v>
      </c>
      <c r="C147" s="24"/>
      <c r="D147" s="24"/>
      <c r="E147" s="24"/>
      <c r="F147" s="24"/>
      <c r="G147" s="24"/>
      <c r="H147" s="24"/>
      <c r="I147" s="2"/>
    </row>
    <row r="148" spans="1:9" x14ac:dyDescent="0.3">
      <c r="A148" s="39" t="s">
        <v>40</v>
      </c>
      <c r="B148" s="47">
        <v>1083</v>
      </c>
      <c r="C148" s="24"/>
      <c r="D148" s="24"/>
      <c r="E148" s="24"/>
      <c r="F148" s="24"/>
      <c r="G148" s="24"/>
      <c r="H148" s="24"/>
      <c r="I148" s="2"/>
    </row>
    <row r="149" spans="1:9" x14ac:dyDescent="0.3">
      <c r="A149" s="43" t="s">
        <v>46</v>
      </c>
      <c r="B149" s="48">
        <v>935</v>
      </c>
      <c r="C149" s="24"/>
      <c r="D149" s="24"/>
      <c r="E149" s="24"/>
      <c r="F149" s="24"/>
      <c r="G149" s="24"/>
      <c r="H149" s="24"/>
      <c r="I149" s="2"/>
    </row>
    <row r="150" spans="1:9" x14ac:dyDescent="0.3">
      <c r="A150" s="43" t="s">
        <v>22</v>
      </c>
      <c r="B150" s="48">
        <v>928</v>
      </c>
      <c r="C150" s="24"/>
      <c r="D150" s="24"/>
      <c r="E150" s="24"/>
      <c r="F150" s="24"/>
      <c r="G150" s="24"/>
      <c r="H150" s="24"/>
      <c r="I150" s="2"/>
    </row>
    <row r="151" spans="1:9" ht="16.2" thickBot="1" x14ac:dyDescent="0.35">
      <c r="A151" s="40" t="s">
        <v>16</v>
      </c>
      <c r="B151" s="48">
        <v>5577</v>
      </c>
      <c r="C151" s="24"/>
      <c r="D151" s="24"/>
      <c r="E151" s="24"/>
      <c r="F151" s="24"/>
      <c r="G151" s="24"/>
      <c r="H151" s="24"/>
      <c r="I151" s="2"/>
    </row>
    <row r="152" spans="1:9" ht="16.2" thickBot="1" x14ac:dyDescent="0.35">
      <c r="A152" s="32" t="s">
        <v>1621</v>
      </c>
      <c r="B152" s="49">
        <v>8523</v>
      </c>
      <c r="C152" s="24"/>
      <c r="D152" s="24"/>
      <c r="E152" s="24"/>
      <c r="F152" s="24"/>
      <c r="G152" s="24"/>
      <c r="H152" s="24"/>
      <c r="I152" s="2"/>
    </row>
    <row r="153" spans="1:9" x14ac:dyDescent="0.3">
      <c r="A153" s="1"/>
      <c r="B153" s="24"/>
      <c r="C153" s="24"/>
      <c r="D153" s="24"/>
      <c r="E153" s="24"/>
      <c r="F153" s="24"/>
      <c r="G153" s="24"/>
      <c r="H153" s="24"/>
      <c r="I153" s="2"/>
    </row>
    <row r="154" spans="1:9" x14ac:dyDescent="0.3">
      <c r="A154" s="1"/>
      <c r="B154" s="24"/>
      <c r="C154" s="24"/>
      <c r="D154" s="24"/>
      <c r="E154" s="24"/>
      <c r="F154" s="24"/>
      <c r="G154" s="24"/>
      <c r="H154" s="24"/>
      <c r="I154" s="2"/>
    </row>
    <row r="155" spans="1:9" x14ac:dyDescent="0.3">
      <c r="A155" s="1"/>
      <c r="B155" s="24"/>
      <c r="C155" s="24"/>
      <c r="D155" s="24"/>
      <c r="E155" s="24"/>
      <c r="F155" s="24"/>
      <c r="G155" s="24"/>
      <c r="H155" s="24"/>
      <c r="I155" s="2"/>
    </row>
    <row r="156" spans="1:9" x14ac:dyDescent="0.3">
      <c r="A156" s="1"/>
      <c r="B156" s="24"/>
      <c r="C156" s="24"/>
      <c r="D156" s="24"/>
      <c r="E156" s="24"/>
      <c r="F156" s="24"/>
      <c r="G156" s="24"/>
      <c r="H156" s="24"/>
      <c r="I156" s="2"/>
    </row>
    <row r="157" spans="1:9" ht="16.2" thickBot="1" x14ac:dyDescent="0.35">
      <c r="A157" s="4"/>
      <c r="B157" s="5"/>
      <c r="C157" s="5"/>
      <c r="D157" s="5"/>
      <c r="E157" s="5"/>
      <c r="F157" s="5"/>
      <c r="G157" s="5"/>
      <c r="H157" s="5"/>
      <c r="I157" s="6"/>
    </row>
    <row r="199" ht="16.2" thickBot="1" x14ac:dyDescent="0.35"/>
    <row r="200" ht="16.2" thickBot="1" x14ac:dyDescent="0.35"/>
    <row r="1633" ht="16.2" thickBot="1" x14ac:dyDescent="0.35"/>
  </sheetData>
  <sortState xmlns:xlrd2="http://schemas.microsoft.com/office/spreadsheetml/2017/richdata2" ref="D100:E102">
    <sortCondition descending="1" ref="E101:E102"/>
  </sortState>
  <mergeCells count="5">
    <mergeCell ref="A2:D2"/>
    <mergeCell ref="A11:C11"/>
    <mergeCell ref="A22:E22"/>
    <mergeCell ref="A39:C39"/>
    <mergeCell ref="A61:D61"/>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6480C-926C-4B3B-841D-06E1B77FF276}">
  <sheetPr>
    <tabColor theme="5"/>
  </sheetPr>
  <dimension ref="A1"/>
  <sheetViews>
    <sheetView showGridLines="0" topLeftCell="C1" zoomScale="39" zoomScaleNormal="39" workbookViewId="0">
      <selection activeCell="D66" sqref="D66"/>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tabColor rgb="FFFF0000"/>
  </sheetPr>
  <dimension ref="A1:M8524"/>
  <sheetViews>
    <sheetView tabSelected="1"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Kiran Raj K</cp:lastModifiedBy>
  <dcterms:created xsi:type="dcterms:W3CDTF">2024-06-23T13:11:17Z</dcterms:created>
  <dcterms:modified xsi:type="dcterms:W3CDTF">2025-04-27T10:12:06Z</dcterms:modified>
</cp:coreProperties>
</file>