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lurye/data_projects/private_homeschool_enrollment/data/source/"/>
    </mc:Choice>
  </mc:AlternateContent>
  <xr:revisionPtr revIDLastSave="0" documentId="8_{9F31E5FD-29DD-044C-975B-9D57880B6FF7}" xr6:coauthVersionLast="47" xr6:coauthVersionMax="47" xr10:uidLastSave="{00000000-0000-0000-0000-000000000000}"/>
  <bookViews>
    <workbookView xWindow="0" yWindow="760" windowWidth="23260" windowHeight="12580" xr2:uid="{00000000-000D-0000-FFFF-FFFF00000000}"/>
  </bookViews>
  <sheets>
    <sheet name="Data" sheetId="1" r:id="rId1"/>
    <sheet name="Specifications" sheetId="2" r:id="rId2"/>
  </sheets>
  <definedNames>
    <definedName name="_xlnm._FilterDatabase" localSheetId="0" hidden="1">Data!$A$4:$T$184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6" i="1" l="1"/>
  <c r="S37" i="1"/>
  <c r="S184" i="1"/>
  <c r="S182" i="1"/>
  <c r="S181" i="1"/>
  <c r="S180" i="1"/>
  <c r="S179" i="1"/>
  <c r="S178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0" i="1"/>
  <c r="S149" i="1"/>
  <c r="S148" i="1"/>
  <c r="S147" i="1"/>
  <c r="S146" i="1"/>
  <c r="S145" i="1"/>
  <c r="S144" i="1"/>
  <c r="S143" i="1"/>
  <c r="S142" i="1"/>
  <c r="S141" i="1"/>
  <c r="S139" i="1"/>
  <c r="S138" i="1"/>
  <c r="S137" i="1"/>
  <c r="S136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1" i="1"/>
  <c r="S120" i="1"/>
  <c r="S119" i="1"/>
  <c r="S118" i="1"/>
  <c r="S117" i="1"/>
  <c r="S116" i="1"/>
  <c r="S115" i="1"/>
  <c r="S114" i="1"/>
  <c r="S113" i="1"/>
  <c r="S112" i="1"/>
  <c r="S110" i="1"/>
  <c r="S109" i="1"/>
  <c r="S108" i="1"/>
  <c r="S107" i="1"/>
  <c r="S106" i="1"/>
  <c r="S105" i="1"/>
  <c r="S104" i="1"/>
  <c r="S103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5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6" i="1"/>
  <c r="S35" i="1"/>
  <c r="S34" i="1"/>
  <c r="S33" i="1"/>
  <c r="S32" i="1"/>
  <c r="S31" i="1"/>
  <c r="S30" i="1"/>
  <c r="S29" i="1"/>
  <c r="S27" i="1"/>
  <c r="S25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Q186" i="1"/>
  <c r="P186" i="1"/>
  <c r="R186" i="1" l="1"/>
  <c r="N186" i="1"/>
  <c r="O186" i="1"/>
  <c r="M186" i="1" l="1"/>
  <c r="L186" i="1" l="1"/>
  <c r="K186" i="1" l="1"/>
  <c r="J186" i="1" l="1"/>
  <c r="E186" i="1" l="1"/>
  <c r="F186" i="1"/>
  <c r="G186" i="1"/>
  <c r="H186" i="1"/>
  <c r="I186" i="1"/>
</calcChain>
</file>

<file path=xl/sharedStrings.xml><?xml version="1.0" encoding="utf-8"?>
<sst xmlns="http://schemas.openxmlformats.org/spreadsheetml/2006/main" count="752" uniqueCount="515">
  <si>
    <t>COLORADO DEPARTMENT OF EDUCATION</t>
  </si>
  <si>
    <t>COUNTY CODE</t>
  </si>
  <si>
    <t>COUNTY NAME</t>
  </si>
  <si>
    <t>ORGANIZATION CODE</t>
  </si>
  <si>
    <t>ORGANIZATION NAME</t>
  </si>
  <si>
    <t>FALL 2009</t>
  </si>
  <si>
    <t>FALL 2010</t>
  </si>
  <si>
    <t>FALL 2011</t>
  </si>
  <si>
    <t>FALL 2012</t>
  </si>
  <si>
    <t>FALL 2013</t>
  </si>
  <si>
    <t>01</t>
  </si>
  <si>
    <t>ADAMS</t>
  </si>
  <si>
    <t>0010</t>
  </si>
  <si>
    <t>MAPLETON 1</t>
  </si>
  <si>
    <t>0020</t>
  </si>
  <si>
    <t>ADAMS 12 FIVE STAR SCHOOLS</t>
  </si>
  <si>
    <t>0030</t>
  </si>
  <si>
    <t>ADAMS COUNTY 14</t>
  </si>
  <si>
    <t>0040</t>
  </si>
  <si>
    <t>0050</t>
  </si>
  <si>
    <t>BENNETT 29J</t>
  </si>
  <si>
    <t>0060</t>
  </si>
  <si>
    <t>STRASBURG 31J</t>
  </si>
  <si>
    <t>0070</t>
  </si>
  <si>
    <t>02</t>
  </si>
  <si>
    <t>ALAMOSA</t>
  </si>
  <si>
    <t>0100</t>
  </si>
  <si>
    <t>ALAMOSA RE-11J</t>
  </si>
  <si>
    <t>0110</t>
  </si>
  <si>
    <t>SANGRE DE CRISTO RE-22J</t>
  </si>
  <si>
    <t>03</t>
  </si>
  <si>
    <t>ARAPAHOE</t>
  </si>
  <si>
    <t>0120</t>
  </si>
  <si>
    <t>ENGLEWOOD 1</t>
  </si>
  <si>
    <t>0123</t>
  </si>
  <si>
    <t>SHERIDAN 2</t>
  </si>
  <si>
    <t>0130</t>
  </si>
  <si>
    <t>CHERRY CREEK 5</t>
  </si>
  <si>
    <t>0140</t>
  </si>
  <si>
    <t>LITTLETON 6</t>
  </si>
  <si>
    <t>0170</t>
  </si>
  <si>
    <t>DEER TRAIL 26J</t>
  </si>
  <si>
    <t>0180</t>
  </si>
  <si>
    <t>ADAMS-ARAPAHOE 28J</t>
  </si>
  <si>
    <t>0190</t>
  </si>
  <si>
    <t>BYERS 32J</t>
  </si>
  <si>
    <t>04</t>
  </si>
  <si>
    <t>ARCHULETA</t>
  </si>
  <si>
    <t>0220</t>
  </si>
  <si>
    <t>ARCHULETA COUNTY 50 JT</t>
  </si>
  <si>
    <t>05</t>
  </si>
  <si>
    <t>BACA</t>
  </si>
  <si>
    <t>0230</t>
  </si>
  <si>
    <t>WALSH RE-1</t>
  </si>
  <si>
    <t>0240</t>
  </si>
  <si>
    <t>PRITCHETT RE-3</t>
  </si>
  <si>
    <t>0250</t>
  </si>
  <si>
    <t>SPRINGFIELD RE-4</t>
  </si>
  <si>
    <t>0260</t>
  </si>
  <si>
    <t>VILAS RE-5</t>
  </si>
  <si>
    <t>0270</t>
  </si>
  <si>
    <t>CAMPO RE-6</t>
  </si>
  <si>
    <t>06</t>
  </si>
  <si>
    <t>BENT</t>
  </si>
  <si>
    <t>0290</t>
  </si>
  <si>
    <t>LAS ANIMAS RE-1</t>
  </si>
  <si>
    <t>0310</t>
  </si>
  <si>
    <t>07</t>
  </si>
  <si>
    <t>BOULDER</t>
  </si>
  <si>
    <t>0470</t>
  </si>
  <si>
    <t>0480</t>
  </si>
  <si>
    <t>BOULDER VALLEY RE 2</t>
  </si>
  <si>
    <t>08</t>
  </si>
  <si>
    <t>CHAFFEE</t>
  </si>
  <si>
    <t>0490</t>
  </si>
  <si>
    <t>BUENA VISTA R-31</t>
  </si>
  <si>
    <t>0500</t>
  </si>
  <si>
    <t>SALIDA R-32</t>
  </si>
  <si>
    <t>09</t>
  </si>
  <si>
    <t>CHEYENNE</t>
  </si>
  <si>
    <t>0510</t>
  </si>
  <si>
    <t>KIT CARSON R-1</t>
  </si>
  <si>
    <t>0520</t>
  </si>
  <si>
    <t>CHEYENNE COUNTY RE-5</t>
  </si>
  <si>
    <t>10</t>
  </si>
  <si>
    <t>CLEAR CREEK</t>
  </si>
  <si>
    <t>0540</t>
  </si>
  <si>
    <t>CLEAR CREEK RE-1</t>
  </si>
  <si>
    <t>11</t>
  </si>
  <si>
    <t>CONEJOS</t>
  </si>
  <si>
    <t>0550</t>
  </si>
  <si>
    <t>NORTH CONEJOS RE-1J</t>
  </si>
  <si>
    <t>0560</t>
  </si>
  <si>
    <t>SANFORD 6J</t>
  </si>
  <si>
    <t>0580</t>
  </si>
  <si>
    <t>SOUTH CONEJOS RE-10</t>
  </si>
  <si>
    <t>12</t>
  </si>
  <si>
    <t>COSTILLA</t>
  </si>
  <si>
    <t>0640</t>
  </si>
  <si>
    <t>CENTENNIAL R-1</t>
  </si>
  <si>
    <t>0740</t>
  </si>
  <si>
    <t>SIERRA GRANDE R-30</t>
  </si>
  <si>
    <t>13</t>
  </si>
  <si>
    <t>CROWLEY</t>
  </si>
  <si>
    <t>0770</t>
  </si>
  <si>
    <t>CROWLEY COUNTY RE-1-J</t>
  </si>
  <si>
    <t>14</t>
  </si>
  <si>
    <t>CUSTER</t>
  </si>
  <si>
    <t>0860</t>
  </si>
  <si>
    <t>CUSTER COUNTY SCHOOL DISTRICT C-1</t>
  </si>
  <si>
    <t>15</t>
  </si>
  <si>
    <t>DELTA</t>
  </si>
  <si>
    <t>0870</t>
  </si>
  <si>
    <t>DELTA COUNTY 50(J)</t>
  </si>
  <si>
    <t>16</t>
  </si>
  <si>
    <t>DENVER</t>
  </si>
  <si>
    <t>0880</t>
  </si>
  <si>
    <t>DENVER COUNTY 1</t>
  </si>
  <si>
    <t>17</t>
  </si>
  <si>
    <t>DOLORES</t>
  </si>
  <si>
    <t>0890</t>
  </si>
  <si>
    <t>DOLORES COUNTY RE NO.2</t>
  </si>
  <si>
    <t>18</t>
  </si>
  <si>
    <t>DOUGLAS</t>
  </si>
  <si>
    <t>0900</t>
  </si>
  <si>
    <t>DOUGLAS COUNTY RE 1</t>
  </si>
  <si>
    <t>19</t>
  </si>
  <si>
    <t>EAGLE</t>
  </si>
  <si>
    <t>0910</t>
  </si>
  <si>
    <t>EAGLE COUNTY RE 50</t>
  </si>
  <si>
    <t>20</t>
  </si>
  <si>
    <t>ELBERT</t>
  </si>
  <si>
    <t>0920</t>
  </si>
  <si>
    <t>0930</t>
  </si>
  <si>
    <t>KIOWA C-2</t>
  </si>
  <si>
    <t>0940</t>
  </si>
  <si>
    <t>BIG SANDY 100J</t>
  </si>
  <si>
    <t>0950</t>
  </si>
  <si>
    <t>ELBERT 200</t>
  </si>
  <si>
    <t>0960</t>
  </si>
  <si>
    <t>AGATE 300</t>
  </si>
  <si>
    <t>21</t>
  </si>
  <si>
    <t>EL PASO</t>
  </si>
  <si>
    <t>0970</t>
  </si>
  <si>
    <t>CALHAN RJ-1</t>
  </si>
  <si>
    <t>0980</t>
  </si>
  <si>
    <t>HARRISON 2</t>
  </si>
  <si>
    <t>0990</t>
  </si>
  <si>
    <t>WIDEFIELD 3</t>
  </si>
  <si>
    <t>1000</t>
  </si>
  <si>
    <t>FOUNTAIN 8</t>
  </si>
  <si>
    <t>1010</t>
  </si>
  <si>
    <t>COLORADO SPRINGS 11</t>
  </si>
  <si>
    <t>1020</t>
  </si>
  <si>
    <t>CHEYENNE MOUNTAIN 12</t>
  </si>
  <si>
    <t>1030</t>
  </si>
  <si>
    <t>MANITOU SPRINGS 14</t>
  </si>
  <si>
    <t>1040</t>
  </si>
  <si>
    <t>ACADEMY 20</t>
  </si>
  <si>
    <t>1050</t>
  </si>
  <si>
    <t>ELLICOTT 22</t>
  </si>
  <si>
    <t>1060</t>
  </si>
  <si>
    <t>PEYTON 23 JT</t>
  </si>
  <si>
    <t>1070</t>
  </si>
  <si>
    <t>HANOVER 28</t>
  </si>
  <si>
    <t>1080</t>
  </si>
  <si>
    <t>LEWIS-PALMER 38</t>
  </si>
  <si>
    <t>1110</t>
  </si>
  <si>
    <t>1120</t>
  </si>
  <si>
    <t>EDISON 54 JT</t>
  </si>
  <si>
    <t>1130</t>
  </si>
  <si>
    <t>MIAMI/YODER 60 JT</t>
  </si>
  <si>
    <t>22</t>
  </si>
  <si>
    <t>FREMONT</t>
  </si>
  <si>
    <t>1140</t>
  </si>
  <si>
    <t>CANON CITY RE-1</t>
  </si>
  <si>
    <t>1150</t>
  </si>
  <si>
    <t>FREMONT RE-2</t>
  </si>
  <si>
    <t>1160</t>
  </si>
  <si>
    <t>COTOPAXI RE-3</t>
  </si>
  <si>
    <t>23</t>
  </si>
  <si>
    <t>GARFIELD</t>
  </si>
  <si>
    <t>1180</t>
  </si>
  <si>
    <t>ROARING FORK RE-1</t>
  </si>
  <si>
    <t>1195</t>
  </si>
  <si>
    <t>GARFIELD RE-2</t>
  </si>
  <si>
    <t>1220</t>
  </si>
  <si>
    <t>GARFIELD 16</t>
  </si>
  <si>
    <t>24</t>
  </si>
  <si>
    <t>GILPIN</t>
  </si>
  <si>
    <t>1330</t>
  </si>
  <si>
    <t>GILPIN COUNTY RE-1</t>
  </si>
  <si>
    <t>25</t>
  </si>
  <si>
    <t>GRAND</t>
  </si>
  <si>
    <t>1340</t>
  </si>
  <si>
    <t>1350</t>
  </si>
  <si>
    <t>EAST GRAND 2</t>
  </si>
  <si>
    <t>26</t>
  </si>
  <si>
    <t>GUNNISON</t>
  </si>
  <si>
    <t>1360</t>
  </si>
  <si>
    <t>GUNNISON WATERSHED RE1J</t>
  </si>
  <si>
    <t>27</t>
  </si>
  <si>
    <t>HINSDALE</t>
  </si>
  <si>
    <t>1380</t>
  </si>
  <si>
    <t>HINSDALE COUNTY RE 1</t>
  </si>
  <si>
    <t>28</t>
  </si>
  <si>
    <t>HUERFANO</t>
  </si>
  <si>
    <t>1390</t>
  </si>
  <si>
    <t>HUERFANO RE-1</t>
  </si>
  <si>
    <t>1400</t>
  </si>
  <si>
    <t>LA VETA RE-2</t>
  </si>
  <si>
    <t>29</t>
  </si>
  <si>
    <t>JACKSON</t>
  </si>
  <si>
    <t>1410</t>
  </si>
  <si>
    <t xml:space="preserve">NORTH PARK R-1 </t>
  </si>
  <si>
    <t>30</t>
  </si>
  <si>
    <t>JEFFERSON</t>
  </si>
  <si>
    <t>1420</t>
  </si>
  <si>
    <t>JEFFERSON COUNTY R-1</t>
  </si>
  <si>
    <t>31</t>
  </si>
  <si>
    <t>KIOWA</t>
  </si>
  <si>
    <t>1430</t>
  </si>
  <si>
    <t>EADS RE-1</t>
  </si>
  <si>
    <t>1440</t>
  </si>
  <si>
    <t>PLAINVIEW RE-2</t>
  </si>
  <si>
    <t>32</t>
  </si>
  <si>
    <t>KIT CARSON</t>
  </si>
  <si>
    <t>1450</t>
  </si>
  <si>
    <t>ARRIBA-FLAGLER C-20</t>
  </si>
  <si>
    <t>1460</t>
  </si>
  <si>
    <t>HI-PLAINS R-23</t>
  </si>
  <si>
    <t>1480</t>
  </si>
  <si>
    <t>STRATTON R-4</t>
  </si>
  <si>
    <t>1490</t>
  </si>
  <si>
    <t>BETHUNE R-5</t>
  </si>
  <si>
    <t>1500</t>
  </si>
  <si>
    <t>BURLINGTON RE-6J</t>
  </si>
  <si>
    <t>33</t>
  </si>
  <si>
    <t>LAKE</t>
  </si>
  <si>
    <t>1510</t>
  </si>
  <si>
    <t>LAKE COUNTY R-1</t>
  </si>
  <si>
    <t>34</t>
  </si>
  <si>
    <t>LA PLATA</t>
  </si>
  <si>
    <t>1520</t>
  </si>
  <si>
    <t>DURANGO 9-R</t>
  </si>
  <si>
    <t>1530</t>
  </si>
  <si>
    <t>BAYFIELD 10 JT-R</t>
  </si>
  <si>
    <t>1540</t>
  </si>
  <si>
    <t>IGNACIO 11 JT</t>
  </si>
  <si>
    <t>35</t>
  </si>
  <si>
    <t>LARIMER</t>
  </si>
  <si>
    <t>1550</t>
  </si>
  <si>
    <t>POUDRE R-1</t>
  </si>
  <si>
    <t>1560</t>
  </si>
  <si>
    <t>THOMPSON R2-J</t>
  </si>
  <si>
    <t>1570</t>
  </si>
  <si>
    <t>ESTES PARK R-3</t>
  </si>
  <si>
    <t>36</t>
  </si>
  <si>
    <t>LAS ANIMAS</t>
  </si>
  <si>
    <t>1580</t>
  </si>
  <si>
    <t>TRINIDAD 1</t>
  </si>
  <si>
    <t>1590</t>
  </si>
  <si>
    <t>PRIMERO REORGANIZED 2</t>
  </si>
  <si>
    <t>1600</t>
  </si>
  <si>
    <t>HOEHNE REORGANIZED 3</t>
  </si>
  <si>
    <t>1620</t>
  </si>
  <si>
    <t>AGUILAR REORGANIZED 6</t>
  </si>
  <si>
    <t>1750</t>
  </si>
  <si>
    <t>BRANSON REORGANIZED 82</t>
  </si>
  <si>
    <t>1760</t>
  </si>
  <si>
    <t>KIM REORGANIZED 88</t>
  </si>
  <si>
    <t>37</t>
  </si>
  <si>
    <t>LINCOLN</t>
  </si>
  <si>
    <t>1780</t>
  </si>
  <si>
    <t>GENOA-HUGO C113</t>
  </si>
  <si>
    <t>1790</t>
  </si>
  <si>
    <t>LIMON RE-4J</t>
  </si>
  <si>
    <t>1810</t>
  </si>
  <si>
    <t>KARVAL RE-23</t>
  </si>
  <si>
    <t>38</t>
  </si>
  <si>
    <t>LOGAN</t>
  </si>
  <si>
    <t>1828</t>
  </si>
  <si>
    <t>VALLEY RE-1</t>
  </si>
  <si>
    <t>1850</t>
  </si>
  <si>
    <t>FRENCHMAN RE-3</t>
  </si>
  <si>
    <t>1860</t>
  </si>
  <si>
    <t>BUFFALO RE-4J</t>
  </si>
  <si>
    <t>1870</t>
  </si>
  <si>
    <t>PLATEAU RE-5</t>
  </si>
  <si>
    <t>39</t>
  </si>
  <si>
    <t>MESA</t>
  </si>
  <si>
    <t>1980</t>
  </si>
  <si>
    <t>DE BEQUE 49JT</t>
  </si>
  <si>
    <t>1990</t>
  </si>
  <si>
    <t>PLATEAU VALLEY 50</t>
  </si>
  <si>
    <t>2000</t>
  </si>
  <si>
    <t>MESA COUNTY VALLEY 51</t>
  </si>
  <si>
    <t>40</t>
  </si>
  <si>
    <t>MINERAL</t>
  </si>
  <si>
    <t>2010</t>
  </si>
  <si>
    <t>CREEDE SCHOOL DISTRICT</t>
  </si>
  <si>
    <t>41</t>
  </si>
  <si>
    <t>MOFFAT</t>
  </si>
  <si>
    <t>2020</t>
  </si>
  <si>
    <t>42</t>
  </si>
  <si>
    <t>MONTEZUMA</t>
  </si>
  <si>
    <t>2035</t>
  </si>
  <si>
    <t>MONTEZUMA-CORTEZ RE-1</t>
  </si>
  <si>
    <t>2055</t>
  </si>
  <si>
    <t>DOLORES RE-4A</t>
  </si>
  <si>
    <t>2070</t>
  </si>
  <si>
    <t>MANCOS RE-6</t>
  </si>
  <si>
    <t>43</t>
  </si>
  <si>
    <t>MONTROSE</t>
  </si>
  <si>
    <t>2180</t>
  </si>
  <si>
    <t>MONTROSE COUNTY RE-1J</t>
  </si>
  <si>
    <t>2190</t>
  </si>
  <si>
    <t>WEST END RE-2</t>
  </si>
  <si>
    <t>44</t>
  </si>
  <si>
    <t>MORGAN</t>
  </si>
  <si>
    <t>2395</t>
  </si>
  <si>
    <t>BRUSH RE-2(J)</t>
  </si>
  <si>
    <t>2405</t>
  </si>
  <si>
    <t>FORT MORGAN RE-3</t>
  </si>
  <si>
    <t>2505</t>
  </si>
  <si>
    <t>WELDON VALLEY RE-20(J)</t>
  </si>
  <si>
    <t>2515</t>
  </si>
  <si>
    <t>WIGGINS RE-50(J)</t>
  </si>
  <si>
    <t>45</t>
  </si>
  <si>
    <t>OTERO</t>
  </si>
  <si>
    <t>2520</t>
  </si>
  <si>
    <t>EAST OTERO R-1</t>
  </si>
  <si>
    <t>2530</t>
  </si>
  <si>
    <t>ROCKY FORD R-2</t>
  </si>
  <si>
    <t>2535</t>
  </si>
  <si>
    <t>MANZANOLA 3J</t>
  </si>
  <si>
    <t>2540</t>
  </si>
  <si>
    <t>FOWLER R-4J</t>
  </si>
  <si>
    <t>2560</t>
  </si>
  <si>
    <t>CHERAW 31</t>
  </si>
  <si>
    <t>2570</t>
  </si>
  <si>
    <t>SWINK 33</t>
  </si>
  <si>
    <t>46</t>
  </si>
  <si>
    <t>OURAY</t>
  </si>
  <si>
    <t>2580</t>
  </si>
  <si>
    <t>OURAY R-1</t>
  </si>
  <si>
    <t>2590</t>
  </si>
  <si>
    <t>RIDGWAY R-2</t>
  </si>
  <si>
    <t>47</t>
  </si>
  <si>
    <t>PARK</t>
  </si>
  <si>
    <t>2600</t>
  </si>
  <si>
    <t>PLATTE CANYON 1</t>
  </si>
  <si>
    <t>2610</t>
  </si>
  <si>
    <t>PARK COUNTY RE-2</t>
  </si>
  <si>
    <t>48</t>
  </si>
  <si>
    <t>PHILLIPS</t>
  </si>
  <si>
    <t>2620</t>
  </si>
  <si>
    <t>HOLYOKE RE-1J</t>
  </si>
  <si>
    <t>2630</t>
  </si>
  <si>
    <t>HAXTUN RE-2J</t>
  </si>
  <si>
    <t>49</t>
  </si>
  <si>
    <t>PITKIN</t>
  </si>
  <si>
    <t>2640</t>
  </si>
  <si>
    <t>ASPEN 1</t>
  </si>
  <si>
    <t>50</t>
  </si>
  <si>
    <t>PROWERS</t>
  </si>
  <si>
    <t>2650</t>
  </si>
  <si>
    <t>GRANADA RE-1</t>
  </si>
  <si>
    <t>2660</t>
  </si>
  <si>
    <t>LAMAR RE-2</t>
  </si>
  <si>
    <t>2670</t>
  </si>
  <si>
    <t>HOLLY RE-3</t>
  </si>
  <si>
    <t>2680</t>
  </si>
  <si>
    <t>WILEY RE-13 JT</t>
  </si>
  <si>
    <t>51</t>
  </si>
  <si>
    <t>PUEBLO</t>
  </si>
  <si>
    <t>2690</t>
  </si>
  <si>
    <t>PUEBLO CITY 60</t>
  </si>
  <si>
    <t>2700</t>
  </si>
  <si>
    <t>PUEBLO COUNTY 70</t>
  </si>
  <si>
    <t>52</t>
  </si>
  <si>
    <t>RIO BLANCO</t>
  </si>
  <si>
    <t>2710</t>
  </si>
  <si>
    <t>2720</t>
  </si>
  <si>
    <t>RANGELY RE-4</t>
  </si>
  <si>
    <t>53</t>
  </si>
  <si>
    <t>RIO GRANDE</t>
  </si>
  <si>
    <t>2730</t>
  </si>
  <si>
    <t>2740</t>
  </si>
  <si>
    <t>MONTE VISTA C-8</t>
  </si>
  <si>
    <t>2750</t>
  </si>
  <si>
    <t>SARGENT RE-33J</t>
  </si>
  <si>
    <t>54</t>
  </si>
  <si>
    <t>ROUTT</t>
  </si>
  <si>
    <t>2760</t>
  </si>
  <si>
    <t>HAYDEN RE-1</t>
  </si>
  <si>
    <t>2770</t>
  </si>
  <si>
    <t>STEAMBOAT SPRINGS RE-2</t>
  </si>
  <si>
    <t>2780</t>
  </si>
  <si>
    <t>SOUTH ROUTT RE 3</t>
  </si>
  <si>
    <t>55</t>
  </si>
  <si>
    <t>SAGUACHE</t>
  </si>
  <si>
    <t>2790</t>
  </si>
  <si>
    <t>MOUNTAIN VALLEY RE 1</t>
  </si>
  <si>
    <t>2800</t>
  </si>
  <si>
    <t>MOFFAT 2</t>
  </si>
  <si>
    <t>2810</t>
  </si>
  <si>
    <t>CENTER 26 JT</t>
  </si>
  <si>
    <t>56</t>
  </si>
  <si>
    <t>SAN JUAN</t>
  </si>
  <si>
    <t>2820</t>
  </si>
  <si>
    <t>SILVERTON 1</t>
  </si>
  <si>
    <t>57</t>
  </si>
  <si>
    <t>SAN MIGUEL</t>
  </si>
  <si>
    <t>2830</t>
  </si>
  <si>
    <t>TELLURIDE R-1</t>
  </si>
  <si>
    <t>2840</t>
  </si>
  <si>
    <t>NORWOOD R-2J</t>
  </si>
  <si>
    <t>58</t>
  </si>
  <si>
    <t>SEDGWICK</t>
  </si>
  <si>
    <t>2862</t>
  </si>
  <si>
    <t>JULESBURG RE-1</t>
  </si>
  <si>
    <t>2865</t>
  </si>
  <si>
    <t>59</t>
  </si>
  <si>
    <t>SUMMIT</t>
  </si>
  <si>
    <t>3000</t>
  </si>
  <si>
    <t>SUMMIT RE-1</t>
  </si>
  <si>
    <t>60</t>
  </si>
  <si>
    <t>TELLER</t>
  </si>
  <si>
    <t>3010</t>
  </si>
  <si>
    <t>CRIPPLE CREEK-VICTOR RE-1</t>
  </si>
  <si>
    <t>3020</t>
  </si>
  <si>
    <t>WOODLAND PARK RE-2</t>
  </si>
  <si>
    <t>61</t>
  </si>
  <si>
    <t>WASHINGTON</t>
  </si>
  <si>
    <t>3030</t>
  </si>
  <si>
    <t>AKRON R-1</t>
  </si>
  <si>
    <t>3040</t>
  </si>
  <si>
    <t>ARICKAREE R-2</t>
  </si>
  <si>
    <t>3050</t>
  </si>
  <si>
    <t>OTIS R-3</t>
  </si>
  <si>
    <t>3060</t>
  </si>
  <si>
    <t>LONE STAR 101</t>
  </si>
  <si>
    <t>3070</t>
  </si>
  <si>
    <t>WOODLIN R-104</t>
  </si>
  <si>
    <t>62</t>
  </si>
  <si>
    <t>WELD</t>
  </si>
  <si>
    <t>3080</t>
  </si>
  <si>
    <t>WELD COUNTY RE-1</t>
  </si>
  <si>
    <t>3085</t>
  </si>
  <si>
    <t>EATON RE-2</t>
  </si>
  <si>
    <t>3090</t>
  </si>
  <si>
    <t>3100</t>
  </si>
  <si>
    <t>WINDSOR RE-4</t>
  </si>
  <si>
    <t>3110</t>
  </si>
  <si>
    <t>JOHNSTOWN-MILLIKEN RE-5J</t>
  </si>
  <si>
    <t>3120</t>
  </si>
  <si>
    <t>GREELEY 6</t>
  </si>
  <si>
    <t>3130</t>
  </si>
  <si>
    <t>PLATTE VALLEY RE-7</t>
  </si>
  <si>
    <t>3140</t>
  </si>
  <si>
    <t>3145</t>
  </si>
  <si>
    <t>AULT-HIGHLAND RE-9</t>
  </si>
  <si>
    <t>3146</t>
  </si>
  <si>
    <t>BRIGGSDALE RE-10</t>
  </si>
  <si>
    <t>3147</t>
  </si>
  <si>
    <t>PRAIRIE RE-11</t>
  </si>
  <si>
    <t>3148</t>
  </si>
  <si>
    <t>PAWNEE RE-12</t>
  </si>
  <si>
    <t>63</t>
  </si>
  <si>
    <t>YUMA</t>
  </si>
  <si>
    <t>3200</t>
  </si>
  <si>
    <t>YUMA 1</t>
  </si>
  <si>
    <t>3210</t>
  </si>
  <si>
    <t>WRAY RD-2</t>
  </si>
  <si>
    <t>3220</t>
  </si>
  <si>
    <t>IDALIA RJ-3</t>
  </si>
  <si>
    <t>3230</t>
  </si>
  <si>
    <t>LIBERTY J-4</t>
  </si>
  <si>
    <t>98</t>
  </si>
  <si>
    <t>NONE</t>
  </si>
  <si>
    <t>8001</t>
  </si>
  <si>
    <t>CHARTER SCHOOL INSTITUTE</t>
  </si>
  <si>
    <t>9000</t>
  </si>
  <si>
    <t>Total</t>
  </si>
  <si>
    <t>FALL 2014</t>
  </si>
  <si>
    <t xml:space="preserve">   Excludes BOCES</t>
  </si>
  <si>
    <t xml:space="preserve">  Students Who Are Home-schooled Full-time and Not Eligible For Funding</t>
  </si>
  <si>
    <t xml:space="preserve">   Students who are home-schooled full-time and not eligible for funding</t>
  </si>
  <si>
    <t>FALL 2015</t>
  </si>
  <si>
    <t>WESTMINSTER PUBLIC SCHOOLS</t>
  </si>
  <si>
    <t>FALL 2016</t>
  </si>
  <si>
    <t>FALL 2017</t>
  </si>
  <si>
    <t>FALL 2018</t>
  </si>
  <si>
    <t>SCHOOL DISTRICT 27J</t>
  </si>
  <si>
    <t>ELIZABETH SCHOOL DISTRICT</t>
  </si>
  <si>
    <t>DISTRICT 49</t>
  </si>
  <si>
    <t>WEST GRAND 1-JT</t>
  </si>
  <si>
    <t>REVERE SCHOOL DISTRICT</t>
  </si>
  <si>
    <t>WELD COUNTY SCHOOL DISTRICT RE-3J</t>
  </si>
  <si>
    <t>COLORADO SCHOOL FOR THE DEAF AND BLIND</t>
  </si>
  <si>
    <t>FALL 2019</t>
  </si>
  <si>
    <t>FALL 2020</t>
  </si>
  <si>
    <t>revised 01/03/2022</t>
  </si>
  <si>
    <t>HOME BASED EDUCATION FALL 2009-2021</t>
  </si>
  <si>
    <t>FALL 2021</t>
  </si>
  <si>
    <t>COUNT CHANGE FROM 2020 TO 2021</t>
  </si>
  <si>
    <t>PERCENT CHANGE FROM 2020 TO 2021</t>
  </si>
  <si>
    <t>N/A</t>
  </si>
  <si>
    <t>MCCLAVE RE-2</t>
  </si>
  <si>
    <t>ST VRAIN VALLEY RE1J</t>
  </si>
  <si>
    <t>MOFFAT COUNTY RE: NO 1</t>
  </si>
  <si>
    <t>MEEKER RE-1</t>
  </si>
  <si>
    <t>UPPER RIO GRANDE SCHOOL DISTRICT C-7</t>
  </si>
  <si>
    <t>WELD RE-8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</si>
</sst>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0D2D3"/>
        <bgColor indexed="64"/>
      </patternFill>
    </fill>
    <fill>
      <patternFill patternType="solid">
        <fgColor rgb="FFFFC84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hair">
        <color indexed="56"/>
      </right>
      <top style="thin">
        <color indexed="64"/>
      </top>
      <bottom style="thin">
        <color indexed="64"/>
      </bottom>
      <diagonal/>
    </border>
    <border>
      <left style="hair">
        <color indexed="56"/>
      </left>
      <right style="hair">
        <color indexed="56"/>
      </right>
      <top style="thin">
        <color indexed="64"/>
      </top>
      <bottom style="thin">
        <color indexed="64"/>
      </bottom>
      <diagonal/>
    </border>
    <border>
      <left style="hair">
        <color indexed="56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7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2" fillId="0" borderId="0"/>
    <xf numFmtId="9" fontId="9" fillId="0" borderId="0" applyFont="0" applyFill="0" applyBorder="0" applyAlignment="0" applyProtection="0"/>
    <xf numFmtId="0" fontId="1" fillId="0" borderId="0"/>
  </cellStyleXfs>
  <cellXfs count="44">
    <xf numFmtId="0" fontId="6" fillId="0" borderId="0" xfId="0" applyFont="1"/>
    <xf numFmtId="3" fontId="10" fillId="4" borderId="0" xfId="0" applyNumberFormat="1" applyFont="1" applyFill="1" applyAlignment="1">
      <alignment horizontal="center" vertical="center"/>
    </xf>
    <xf numFmtId="3" fontId="10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11" fillId="0" borderId="0" xfId="0" applyFont="1"/>
    <xf numFmtId="3" fontId="11" fillId="3" borderId="0" xfId="0" applyNumberFormat="1" applyFont="1" applyFill="1" applyAlignment="1">
      <alignment horizontal="center"/>
    </xf>
    <xf numFmtId="3" fontId="11" fillId="3" borderId="0" xfId="0" applyNumberFormat="1" applyFont="1" applyFill="1"/>
    <xf numFmtId="164" fontId="11" fillId="3" borderId="0" xfId="0" applyNumberFormat="1" applyFont="1" applyFill="1"/>
    <xf numFmtId="0" fontId="12" fillId="0" borderId="0" xfId="0" applyFont="1"/>
    <xf numFmtId="3" fontId="12" fillId="3" borderId="4" xfId="0" applyNumberFormat="1" applyFont="1" applyFill="1" applyBorder="1" applyAlignment="1">
      <alignment horizontal="center"/>
    </xf>
    <xf numFmtId="3" fontId="13" fillId="3" borderId="4" xfId="0" applyNumberFormat="1" applyFont="1" applyFill="1" applyBorder="1"/>
    <xf numFmtId="164" fontId="13" fillId="3" borderId="4" xfId="0" applyNumberFormat="1" applyFont="1" applyFill="1" applyBorder="1" applyAlignment="1">
      <alignment horizontal="right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164" fontId="14" fillId="2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49" fontId="15" fillId="4" borderId="6" xfId="2" applyNumberFormat="1" applyFont="1" applyFill="1" applyBorder="1" applyAlignment="1">
      <alignment horizontal="center"/>
    </xf>
    <xf numFmtId="49" fontId="15" fillId="4" borderId="6" xfId="2" applyNumberFormat="1" applyFont="1" applyFill="1" applyBorder="1"/>
    <xf numFmtId="0" fontId="7" fillId="4" borderId="6" xfId="0" applyFont="1" applyFill="1" applyBorder="1"/>
    <xf numFmtId="1" fontId="15" fillId="4" borderId="6" xfId="2" applyNumberFormat="1" applyFont="1" applyFill="1" applyBorder="1"/>
    <xf numFmtId="3" fontId="7" fillId="4" borderId="6" xfId="0" applyNumberFormat="1" applyFont="1" applyFill="1" applyBorder="1"/>
    <xf numFmtId="164" fontId="7" fillId="4" borderId="7" xfId="0" applyNumberFormat="1" applyFont="1" applyFill="1" applyBorder="1" applyAlignment="1">
      <alignment horizontal="right" wrapText="1"/>
    </xf>
    <xf numFmtId="164" fontId="7" fillId="0" borderId="0" xfId="7" applyNumberFormat="1" applyFont="1" applyFill="1" applyBorder="1" applyAlignment="1" applyProtection="1"/>
    <xf numFmtId="0" fontId="7" fillId="0" borderId="0" xfId="0" applyFont="1"/>
    <xf numFmtId="49" fontId="7" fillId="4" borderId="6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wrapText="1"/>
    </xf>
    <xf numFmtId="164" fontId="7" fillId="4" borderId="7" xfId="0" applyNumberFormat="1" applyFont="1" applyFill="1" applyBorder="1" applyAlignment="1">
      <alignment wrapText="1"/>
    </xf>
    <xf numFmtId="49" fontId="14" fillId="2" borderId="5" xfId="0" applyNumberFormat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vertical="center" wrapText="1"/>
    </xf>
    <xf numFmtId="3" fontId="14" fillId="2" borderId="6" xfId="0" applyNumberFormat="1" applyFont="1" applyFill="1" applyBorder="1" applyAlignment="1">
      <alignment vertical="center"/>
    </xf>
    <xf numFmtId="164" fontId="14" fillId="2" borderId="7" xfId="0" applyNumberFormat="1" applyFont="1" applyFill="1" applyBorder="1" applyAlignment="1">
      <alignment vertic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3" fontId="14" fillId="0" borderId="0" xfId="0" applyNumberFormat="1" applyFont="1"/>
    <xf numFmtId="164" fontId="14" fillId="0" borderId="0" xfId="0" applyNumberFormat="1" applyFont="1" applyAlignment="1">
      <alignment wrapText="1"/>
    </xf>
    <xf numFmtId="1" fontId="7" fillId="0" borderId="0" xfId="0" applyNumberFormat="1" applyFont="1"/>
    <xf numFmtId="164" fontId="7" fillId="0" borderId="0" xfId="0" applyNumberFormat="1" applyFont="1" applyAlignment="1">
      <alignment wrapText="1"/>
    </xf>
    <xf numFmtId="164" fontId="7" fillId="0" borderId="7" xfId="0" applyNumberFormat="1" applyFont="1" applyBorder="1" applyAlignment="1">
      <alignment horizontal="right" wrapText="1"/>
    </xf>
    <xf numFmtId="3" fontId="12" fillId="3" borderId="4" xfId="0" applyNumberFormat="1" applyFont="1" applyFill="1" applyBorder="1" applyAlignment="1">
      <alignment horizontal="center"/>
    </xf>
    <xf numFmtId="3" fontId="11" fillId="3" borderId="0" xfId="0" applyNumberFormat="1" applyFont="1" applyFill="1" applyAlignment="1">
      <alignment horizontal="center"/>
    </xf>
    <xf numFmtId="3" fontId="10" fillId="4" borderId="0" xfId="0" applyNumberFormat="1" applyFont="1" applyFill="1" applyAlignment="1">
      <alignment horizontal="center" vertic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BE659209-67B3-4155-BE7A-296AE870A50E}"/>
    <cellStyle name="Normal 8" xfId="8" xr:uid="{EEC20638-07B1-427A-998E-927D7D2791EB}"/>
    <cellStyle name="Percent" xfId="7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0D2D3"/>
      <color rgb="FFFFC8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89"/>
  <sheetViews>
    <sheetView tabSelected="1" workbookViewId="0">
      <pane ySplit="4" topLeftCell="A5" activePane="bottomLeft" state="frozen"/>
      <selection pane="bottomLeft" activeCell="N8" sqref="N8"/>
    </sheetView>
  </sheetViews>
  <sheetFormatPr baseColWidth="10" defaultColWidth="9.1640625" defaultRowHeight="13" x14ac:dyDescent="0.15"/>
  <cols>
    <col min="1" max="1" width="8.5" style="34" customWidth="1"/>
    <col min="2" max="2" width="13.5" style="24" bestFit="1" customWidth="1"/>
    <col min="3" max="3" width="13.1640625" style="34" bestFit="1" customWidth="1"/>
    <col min="4" max="4" width="43.5" style="35" bestFit="1" customWidth="1"/>
    <col min="5" max="15" width="5.33203125" style="24" bestFit="1" customWidth="1"/>
    <col min="16" max="17" width="6.33203125" style="24" bestFit="1" customWidth="1"/>
    <col min="18" max="18" width="17" style="24" bestFit="1" customWidth="1"/>
    <col min="19" max="19" width="11.1640625" style="39" customWidth="1"/>
    <col min="20" max="16384" width="9.1640625" style="24"/>
  </cols>
  <sheetData>
    <row r="1" spans="1:20" s="4" customFormat="1" ht="30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1"/>
      <c r="N1" s="1"/>
      <c r="O1" s="1"/>
      <c r="P1" s="1"/>
      <c r="Q1" s="1"/>
      <c r="R1" s="2"/>
      <c r="S1" s="3"/>
    </row>
    <row r="2" spans="1:20" s="8" customFormat="1" ht="18" customHeight="1" x14ac:dyDescent="0.2">
      <c r="A2" s="42" t="s">
        <v>504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5"/>
      <c r="N2" s="5"/>
      <c r="O2" s="5"/>
      <c r="P2" s="5"/>
      <c r="Q2" s="5"/>
      <c r="R2" s="6"/>
      <c r="S2" s="7"/>
    </row>
    <row r="3" spans="1:20" s="8" customFormat="1" ht="17.25" customHeight="1" x14ac:dyDescent="0.15">
      <c r="A3" s="41" t="s">
        <v>487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9"/>
      <c r="N3" s="9"/>
      <c r="O3" s="9"/>
      <c r="P3" s="9"/>
      <c r="Q3" s="9"/>
      <c r="R3" s="10" t="s">
        <v>503</v>
      </c>
      <c r="S3" s="11"/>
    </row>
    <row r="4" spans="1:20" s="16" customFormat="1" ht="77.5" customHeight="1" x14ac:dyDescent="0.15">
      <c r="A4" s="12" t="s">
        <v>1</v>
      </c>
      <c r="B4" s="13" t="s">
        <v>2</v>
      </c>
      <c r="C4" s="14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485</v>
      </c>
      <c r="K4" s="13" t="s">
        <v>489</v>
      </c>
      <c r="L4" s="13" t="s">
        <v>491</v>
      </c>
      <c r="M4" s="13" t="s">
        <v>492</v>
      </c>
      <c r="N4" s="13" t="s">
        <v>493</v>
      </c>
      <c r="O4" s="13" t="s">
        <v>501</v>
      </c>
      <c r="P4" s="13" t="s">
        <v>502</v>
      </c>
      <c r="Q4" s="13" t="s">
        <v>505</v>
      </c>
      <c r="R4" s="13" t="s">
        <v>506</v>
      </c>
      <c r="S4" s="15" t="s">
        <v>507</v>
      </c>
    </row>
    <row r="5" spans="1:20" x14ac:dyDescent="0.15">
      <c r="A5" s="17" t="s">
        <v>10</v>
      </c>
      <c r="B5" s="18" t="s">
        <v>11</v>
      </c>
      <c r="C5" s="17" t="s">
        <v>12</v>
      </c>
      <c r="D5" s="18" t="s">
        <v>13</v>
      </c>
      <c r="E5" s="19">
        <v>0</v>
      </c>
      <c r="F5" s="19">
        <v>0</v>
      </c>
      <c r="G5" s="19">
        <v>0</v>
      </c>
      <c r="H5" s="19">
        <v>0</v>
      </c>
      <c r="I5" s="20">
        <v>0</v>
      </c>
      <c r="J5" s="20">
        <v>31</v>
      </c>
      <c r="K5" s="20">
        <v>21</v>
      </c>
      <c r="L5" s="20">
        <v>27</v>
      </c>
      <c r="M5" s="20">
        <v>17</v>
      </c>
      <c r="N5" s="20">
        <v>16</v>
      </c>
      <c r="O5" s="20">
        <v>21</v>
      </c>
      <c r="P5" s="20">
        <v>24</v>
      </c>
      <c r="Q5" s="20">
        <v>14</v>
      </c>
      <c r="R5" s="21">
        <f>Q5-P5</f>
        <v>-10</v>
      </c>
      <c r="S5" s="22">
        <f>R5/P5</f>
        <v>-0.41666666666666669</v>
      </c>
      <c r="T5" s="23"/>
    </row>
    <row r="6" spans="1:20" x14ac:dyDescent="0.15">
      <c r="A6" s="17" t="s">
        <v>10</v>
      </c>
      <c r="B6" s="18" t="s">
        <v>11</v>
      </c>
      <c r="C6" s="17" t="s">
        <v>14</v>
      </c>
      <c r="D6" s="18" t="s">
        <v>15</v>
      </c>
      <c r="E6" s="19">
        <v>196</v>
      </c>
      <c r="F6" s="19">
        <v>172</v>
      </c>
      <c r="G6" s="19">
        <v>165</v>
      </c>
      <c r="H6" s="19">
        <v>209</v>
      </c>
      <c r="I6" s="20">
        <v>216</v>
      </c>
      <c r="J6" s="20">
        <v>251</v>
      </c>
      <c r="K6" s="20">
        <v>306</v>
      </c>
      <c r="L6" s="20">
        <v>313</v>
      </c>
      <c r="M6" s="20">
        <v>338</v>
      </c>
      <c r="N6" s="20">
        <v>402</v>
      </c>
      <c r="O6" s="20">
        <v>334</v>
      </c>
      <c r="P6" s="20">
        <v>510</v>
      </c>
      <c r="Q6" s="20">
        <v>412</v>
      </c>
      <c r="R6" s="21">
        <f t="shared" ref="R6:R69" si="0">Q6-P6</f>
        <v>-98</v>
      </c>
      <c r="S6" s="22">
        <f t="shared" ref="S6:S69" si="1">R6/P6</f>
        <v>-0.19215686274509805</v>
      </c>
      <c r="T6" s="23"/>
    </row>
    <row r="7" spans="1:20" x14ac:dyDescent="0.15">
      <c r="A7" s="17" t="s">
        <v>10</v>
      </c>
      <c r="B7" s="18" t="s">
        <v>11</v>
      </c>
      <c r="C7" s="17" t="s">
        <v>16</v>
      </c>
      <c r="D7" s="18" t="s">
        <v>17</v>
      </c>
      <c r="E7" s="19">
        <v>21</v>
      </c>
      <c r="F7" s="19">
        <v>13</v>
      </c>
      <c r="G7" s="19">
        <v>11</v>
      </c>
      <c r="H7" s="19">
        <v>13</v>
      </c>
      <c r="I7" s="20">
        <v>9</v>
      </c>
      <c r="J7" s="20">
        <v>14</v>
      </c>
      <c r="K7" s="20">
        <v>11</v>
      </c>
      <c r="L7" s="20">
        <v>6</v>
      </c>
      <c r="M7" s="20">
        <v>11</v>
      </c>
      <c r="N7" s="20">
        <v>10</v>
      </c>
      <c r="O7" s="20">
        <v>8</v>
      </c>
      <c r="P7" s="20">
        <v>7</v>
      </c>
      <c r="Q7" s="20">
        <v>8</v>
      </c>
      <c r="R7" s="21">
        <f t="shared" si="0"/>
        <v>1</v>
      </c>
      <c r="S7" s="22">
        <f t="shared" si="1"/>
        <v>0.14285714285714285</v>
      </c>
      <c r="T7" s="23"/>
    </row>
    <row r="8" spans="1:20" x14ac:dyDescent="0.15">
      <c r="A8" s="17" t="s">
        <v>10</v>
      </c>
      <c r="B8" s="18" t="s">
        <v>11</v>
      </c>
      <c r="C8" s="17" t="s">
        <v>18</v>
      </c>
      <c r="D8" s="18" t="s">
        <v>494</v>
      </c>
      <c r="E8" s="19">
        <v>77</v>
      </c>
      <c r="F8" s="19">
        <v>120</v>
      </c>
      <c r="G8" s="19">
        <v>119</v>
      </c>
      <c r="H8" s="19">
        <v>159</v>
      </c>
      <c r="I8" s="20">
        <v>194</v>
      </c>
      <c r="J8" s="20">
        <v>228</v>
      </c>
      <c r="K8" s="20">
        <v>175</v>
      </c>
      <c r="L8" s="20">
        <v>99</v>
      </c>
      <c r="M8" s="20">
        <v>98</v>
      </c>
      <c r="N8" s="20">
        <v>194</v>
      </c>
      <c r="O8" s="20">
        <v>214</v>
      </c>
      <c r="P8" s="20">
        <v>329</v>
      </c>
      <c r="Q8" s="20">
        <v>215</v>
      </c>
      <c r="R8" s="21">
        <f t="shared" si="0"/>
        <v>-114</v>
      </c>
      <c r="S8" s="22">
        <f t="shared" si="1"/>
        <v>-0.34650455927051671</v>
      </c>
      <c r="T8" s="23"/>
    </row>
    <row r="9" spans="1:20" x14ac:dyDescent="0.15">
      <c r="A9" s="17" t="s">
        <v>10</v>
      </c>
      <c r="B9" s="18" t="s">
        <v>11</v>
      </c>
      <c r="C9" s="17" t="s">
        <v>19</v>
      </c>
      <c r="D9" s="18" t="s">
        <v>20</v>
      </c>
      <c r="E9" s="19">
        <v>0</v>
      </c>
      <c r="F9" s="19">
        <v>0</v>
      </c>
      <c r="G9" s="19">
        <v>0</v>
      </c>
      <c r="H9" s="19">
        <v>0</v>
      </c>
      <c r="I9" s="20">
        <v>0</v>
      </c>
      <c r="J9" s="20">
        <v>18</v>
      </c>
      <c r="K9" s="20">
        <v>13</v>
      </c>
      <c r="L9" s="20">
        <v>20</v>
      </c>
      <c r="M9" s="20">
        <v>20</v>
      </c>
      <c r="N9" s="20">
        <v>20</v>
      </c>
      <c r="O9" s="20">
        <v>24</v>
      </c>
      <c r="P9" s="20">
        <v>22</v>
      </c>
      <c r="Q9" s="20">
        <v>48</v>
      </c>
      <c r="R9" s="21">
        <f t="shared" si="0"/>
        <v>26</v>
      </c>
      <c r="S9" s="22">
        <f t="shared" si="1"/>
        <v>1.1818181818181819</v>
      </c>
      <c r="T9" s="23"/>
    </row>
    <row r="10" spans="1:20" x14ac:dyDescent="0.15">
      <c r="A10" s="17" t="s">
        <v>10</v>
      </c>
      <c r="B10" s="18" t="s">
        <v>11</v>
      </c>
      <c r="C10" s="17" t="s">
        <v>21</v>
      </c>
      <c r="D10" s="18" t="s">
        <v>22</v>
      </c>
      <c r="E10" s="19">
        <v>20</v>
      </c>
      <c r="F10" s="19">
        <v>19</v>
      </c>
      <c r="G10" s="19">
        <v>17</v>
      </c>
      <c r="H10" s="19">
        <v>19</v>
      </c>
      <c r="I10" s="20">
        <v>17</v>
      </c>
      <c r="J10" s="20">
        <v>21</v>
      </c>
      <c r="K10" s="20">
        <v>19</v>
      </c>
      <c r="L10" s="20">
        <v>19</v>
      </c>
      <c r="M10" s="20">
        <v>15</v>
      </c>
      <c r="N10" s="20">
        <v>21</v>
      </c>
      <c r="O10" s="20">
        <v>20</v>
      </c>
      <c r="P10" s="20">
        <v>29</v>
      </c>
      <c r="Q10" s="20">
        <v>39</v>
      </c>
      <c r="R10" s="21">
        <f t="shared" si="0"/>
        <v>10</v>
      </c>
      <c r="S10" s="22">
        <f t="shared" si="1"/>
        <v>0.34482758620689657</v>
      </c>
      <c r="T10" s="23"/>
    </row>
    <row r="11" spans="1:20" x14ac:dyDescent="0.15">
      <c r="A11" s="17" t="s">
        <v>10</v>
      </c>
      <c r="B11" s="18" t="s">
        <v>11</v>
      </c>
      <c r="C11" s="17" t="s">
        <v>23</v>
      </c>
      <c r="D11" s="18" t="s">
        <v>490</v>
      </c>
      <c r="E11" s="19">
        <v>20</v>
      </c>
      <c r="F11" s="19">
        <v>0</v>
      </c>
      <c r="G11" s="19">
        <v>0</v>
      </c>
      <c r="H11" s="19">
        <v>19</v>
      </c>
      <c r="I11" s="20">
        <v>48</v>
      </c>
      <c r="J11" s="20">
        <v>65</v>
      </c>
      <c r="K11" s="20">
        <v>64</v>
      </c>
      <c r="L11" s="20">
        <v>32</v>
      </c>
      <c r="M11" s="20">
        <v>24</v>
      </c>
      <c r="N11" s="20">
        <v>51</v>
      </c>
      <c r="O11" s="20">
        <v>39</v>
      </c>
      <c r="P11" s="20">
        <v>62</v>
      </c>
      <c r="Q11" s="20">
        <v>47</v>
      </c>
      <c r="R11" s="21">
        <f t="shared" si="0"/>
        <v>-15</v>
      </c>
      <c r="S11" s="22">
        <f t="shared" si="1"/>
        <v>-0.24193548387096775</v>
      </c>
      <c r="T11" s="23"/>
    </row>
    <row r="12" spans="1:20" x14ac:dyDescent="0.15">
      <c r="A12" s="17" t="s">
        <v>24</v>
      </c>
      <c r="B12" s="18" t="s">
        <v>25</v>
      </c>
      <c r="C12" s="17" t="s">
        <v>26</v>
      </c>
      <c r="D12" s="18" t="s">
        <v>27</v>
      </c>
      <c r="E12" s="19">
        <v>44</v>
      </c>
      <c r="F12" s="19">
        <v>32</v>
      </c>
      <c r="G12" s="19">
        <v>26</v>
      </c>
      <c r="H12" s="19">
        <v>37</v>
      </c>
      <c r="I12" s="20">
        <v>25</v>
      </c>
      <c r="J12" s="20">
        <v>42</v>
      </c>
      <c r="K12" s="20">
        <v>38</v>
      </c>
      <c r="L12" s="20">
        <v>28</v>
      </c>
      <c r="M12" s="20">
        <v>35</v>
      </c>
      <c r="N12" s="20">
        <v>22</v>
      </c>
      <c r="O12" s="20">
        <v>8</v>
      </c>
      <c r="P12" s="20">
        <v>37</v>
      </c>
      <c r="Q12" s="20">
        <v>15</v>
      </c>
      <c r="R12" s="21">
        <f t="shared" si="0"/>
        <v>-22</v>
      </c>
      <c r="S12" s="22">
        <f t="shared" si="1"/>
        <v>-0.59459459459459463</v>
      </c>
      <c r="T12" s="23"/>
    </row>
    <row r="13" spans="1:20" x14ac:dyDescent="0.15">
      <c r="A13" s="17" t="s">
        <v>24</v>
      </c>
      <c r="B13" s="18" t="s">
        <v>25</v>
      </c>
      <c r="C13" s="17" t="s">
        <v>28</v>
      </c>
      <c r="D13" s="18" t="s">
        <v>29</v>
      </c>
      <c r="E13" s="19">
        <v>0</v>
      </c>
      <c r="F13" s="19">
        <v>0</v>
      </c>
      <c r="G13" s="19">
        <v>0</v>
      </c>
      <c r="H13" s="19">
        <v>0</v>
      </c>
      <c r="I13" s="20">
        <v>18</v>
      </c>
      <c r="J13" s="20">
        <v>14</v>
      </c>
      <c r="K13" s="20">
        <v>8</v>
      </c>
      <c r="L13" s="20">
        <v>14</v>
      </c>
      <c r="M13" s="20">
        <v>2</v>
      </c>
      <c r="N13" s="20">
        <v>3</v>
      </c>
      <c r="O13" s="20">
        <v>6</v>
      </c>
      <c r="P13" s="20">
        <v>22</v>
      </c>
      <c r="Q13" s="20">
        <v>6</v>
      </c>
      <c r="R13" s="21">
        <f t="shared" si="0"/>
        <v>-16</v>
      </c>
      <c r="S13" s="22">
        <f t="shared" si="1"/>
        <v>-0.72727272727272729</v>
      </c>
      <c r="T13" s="23"/>
    </row>
    <row r="14" spans="1:20" x14ac:dyDescent="0.15">
      <c r="A14" s="17" t="s">
        <v>30</v>
      </c>
      <c r="B14" s="18" t="s">
        <v>31</v>
      </c>
      <c r="C14" s="17" t="s">
        <v>32</v>
      </c>
      <c r="D14" s="18" t="s">
        <v>33</v>
      </c>
      <c r="E14" s="19">
        <v>19</v>
      </c>
      <c r="F14" s="19">
        <v>18</v>
      </c>
      <c r="G14" s="19">
        <v>16</v>
      </c>
      <c r="H14" s="19">
        <v>17</v>
      </c>
      <c r="I14" s="20">
        <v>14</v>
      </c>
      <c r="J14" s="20">
        <v>19</v>
      </c>
      <c r="K14" s="20">
        <v>22</v>
      </c>
      <c r="L14" s="20">
        <v>21</v>
      </c>
      <c r="M14" s="20">
        <v>27</v>
      </c>
      <c r="N14" s="20">
        <v>21</v>
      </c>
      <c r="O14" s="20">
        <v>26</v>
      </c>
      <c r="P14" s="20">
        <v>23</v>
      </c>
      <c r="Q14" s="20">
        <v>15</v>
      </c>
      <c r="R14" s="21">
        <f t="shared" si="0"/>
        <v>-8</v>
      </c>
      <c r="S14" s="22">
        <f t="shared" si="1"/>
        <v>-0.34782608695652173</v>
      </c>
      <c r="T14" s="23"/>
    </row>
    <row r="15" spans="1:20" x14ac:dyDescent="0.15">
      <c r="A15" s="17" t="s">
        <v>30</v>
      </c>
      <c r="B15" s="18" t="s">
        <v>31</v>
      </c>
      <c r="C15" s="17" t="s">
        <v>34</v>
      </c>
      <c r="D15" s="18" t="s">
        <v>35</v>
      </c>
      <c r="E15" s="19">
        <v>0</v>
      </c>
      <c r="F15" s="19">
        <v>0</v>
      </c>
      <c r="G15" s="19">
        <v>0</v>
      </c>
      <c r="H15" s="19">
        <v>0</v>
      </c>
      <c r="I15" s="20">
        <v>0</v>
      </c>
      <c r="J15" s="20">
        <v>0</v>
      </c>
      <c r="K15" s="20">
        <v>0</v>
      </c>
      <c r="L15" s="20">
        <v>1</v>
      </c>
      <c r="M15" s="20">
        <v>4</v>
      </c>
      <c r="N15" s="20">
        <v>0</v>
      </c>
      <c r="O15" s="20">
        <v>1</v>
      </c>
      <c r="P15" s="20">
        <v>1</v>
      </c>
      <c r="Q15" s="20">
        <v>6</v>
      </c>
      <c r="R15" s="21">
        <f t="shared" si="0"/>
        <v>5</v>
      </c>
      <c r="S15" s="22">
        <f t="shared" si="1"/>
        <v>5</v>
      </c>
      <c r="T15" s="23"/>
    </row>
    <row r="16" spans="1:20" x14ac:dyDescent="0.15">
      <c r="A16" s="17" t="s">
        <v>30</v>
      </c>
      <c r="B16" s="18" t="s">
        <v>31</v>
      </c>
      <c r="C16" s="17" t="s">
        <v>36</v>
      </c>
      <c r="D16" s="18" t="s">
        <v>37</v>
      </c>
      <c r="E16" s="19">
        <v>262</v>
      </c>
      <c r="F16" s="19">
        <v>233</v>
      </c>
      <c r="G16" s="19">
        <v>209</v>
      </c>
      <c r="H16" s="19">
        <v>99</v>
      </c>
      <c r="I16" s="20">
        <v>211</v>
      </c>
      <c r="J16" s="20">
        <v>276</v>
      </c>
      <c r="K16" s="20">
        <v>163</v>
      </c>
      <c r="L16" s="20">
        <v>199</v>
      </c>
      <c r="M16" s="20">
        <v>125</v>
      </c>
      <c r="N16" s="20">
        <v>169</v>
      </c>
      <c r="O16" s="20">
        <v>169</v>
      </c>
      <c r="P16" s="20">
        <v>635</v>
      </c>
      <c r="Q16" s="20">
        <v>317</v>
      </c>
      <c r="R16" s="21">
        <f t="shared" si="0"/>
        <v>-318</v>
      </c>
      <c r="S16" s="22">
        <f t="shared" si="1"/>
        <v>-0.50078740157480317</v>
      </c>
      <c r="T16" s="23"/>
    </row>
    <row r="17" spans="1:20" x14ac:dyDescent="0.15">
      <c r="A17" s="17" t="s">
        <v>30</v>
      </c>
      <c r="B17" s="18" t="s">
        <v>31</v>
      </c>
      <c r="C17" s="17" t="s">
        <v>38</v>
      </c>
      <c r="D17" s="18" t="s">
        <v>39</v>
      </c>
      <c r="E17" s="19">
        <v>79</v>
      </c>
      <c r="F17" s="19">
        <v>75</v>
      </c>
      <c r="G17" s="19">
        <v>58</v>
      </c>
      <c r="H17" s="19">
        <v>71</v>
      </c>
      <c r="I17" s="20">
        <v>92</v>
      </c>
      <c r="J17" s="20">
        <v>78</v>
      </c>
      <c r="K17" s="20">
        <v>84</v>
      </c>
      <c r="L17" s="20">
        <v>85</v>
      </c>
      <c r="M17" s="20">
        <v>116</v>
      </c>
      <c r="N17" s="20">
        <v>84</v>
      </c>
      <c r="O17" s="20">
        <v>98</v>
      </c>
      <c r="P17" s="20">
        <v>224</v>
      </c>
      <c r="Q17" s="20">
        <v>127</v>
      </c>
      <c r="R17" s="21">
        <f t="shared" si="0"/>
        <v>-97</v>
      </c>
      <c r="S17" s="22">
        <f t="shared" si="1"/>
        <v>-0.4330357142857143</v>
      </c>
      <c r="T17" s="23"/>
    </row>
    <row r="18" spans="1:20" x14ac:dyDescent="0.15">
      <c r="A18" s="17" t="s">
        <v>30</v>
      </c>
      <c r="B18" s="18" t="s">
        <v>31</v>
      </c>
      <c r="C18" s="17" t="s">
        <v>40</v>
      </c>
      <c r="D18" s="18" t="s">
        <v>41</v>
      </c>
      <c r="E18" s="19">
        <v>0</v>
      </c>
      <c r="F18" s="19">
        <v>0</v>
      </c>
      <c r="G18" s="19">
        <v>0</v>
      </c>
      <c r="H18" s="19">
        <v>0</v>
      </c>
      <c r="I18" s="20">
        <v>0</v>
      </c>
      <c r="J18" s="20">
        <v>4</v>
      </c>
      <c r="K18" s="20">
        <v>1</v>
      </c>
      <c r="L18" s="20">
        <v>5</v>
      </c>
      <c r="M18" s="20">
        <v>5</v>
      </c>
      <c r="N18" s="20">
        <v>0</v>
      </c>
      <c r="O18" s="20">
        <v>0</v>
      </c>
      <c r="P18" s="20">
        <v>2</v>
      </c>
      <c r="Q18" s="20">
        <v>2</v>
      </c>
      <c r="R18" s="21">
        <f t="shared" si="0"/>
        <v>0</v>
      </c>
      <c r="S18" s="22">
        <f t="shared" si="1"/>
        <v>0</v>
      </c>
      <c r="T18" s="23"/>
    </row>
    <row r="19" spans="1:20" x14ac:dyDescent="0.15">
      <c r="A19" s="17" t="s">
        <v>30</v>
      </c>
      <c r="B19" s="18" t="s">
        <v>31</v>
      </c>
      <c r="C19" s="17" t="s">
        <v>42</v>
      </c>
      <c r="D19" s="18" t="s">
        <v>43</v>
      </c>
      <c r="E19" s="19">
        <v>0</v>
      </c>
      <c r="F19" s="19">
        <v>0</v>
      </c>
      <c r="G19" s="19">
        <v>0</v>
      </c>
      <c r="H19" s="19">
        <v>0</v>
      </c>
      <c r="I19" s="20">
        <v>125</v>
      </c>
      <c r="J19" s="20">
        <v>180</v>
      </c>
      <c r="K19" s="20">
        <v>201</v>
      </c>
      <c r="L19" s="20">
        <v>148</v>
      </c>
      <c r="M19" s="20">
        <v>201</v>
      </c>
      <c r="N19" s="20">
        <v>185</v>
      </c>
      <c r="O19" s="20">
        <v>208</v>
      </c>
      <c r="P19" s="20">
        <v>334</v>
      </c>
      <c r="Q19" s="20">
        <v>167</v>
      </c>
      <c r="R19" s="21">
        <f t="shared" si="0"/>
        <v>-167</v>
      </c>
      <c r="S19" s="22">
        <f t="shared" si="1"/>
        <v>-0.5</v>
      </c>
      <c r="T19" s="23"/>
    </row>
    <row r="20" spans="1:20" x14ac:dyDescent="0.15">
      <c r="A20" s="17" t="s">
        <v>30</v>
      </c>
      <c r="B20" s="18" t="s">
        <v>31</v>
      </c>
      <c r="C20" s="17" t="s">
        <v>44</v>
      </c>
      <c r="D20" s="18" t="s">
        <v>45</v>
      </c>
      <c r="E20" s="19">
        <v>0</v>
      </c>
      <c r="F20" s="19">
        <v>0</v>
      </c>
      <c r="G20" s="19">
        <v>2</v>
      </c>
      <c r="H20" s="19">
        <v>8</v>
      </c>
      <c r="I20" s="20">
        <v>4</v>
      </c>
      <c r="J20" s="20">
        <v>7</v>
      </c>
      <c r="K20" s="20">
        <v>2</v>
      </c>
      <c r="L20" s="20">
        <v>3</v>
      </c>
      <c r="M20" s="20">
        <v>0</v>
      </c>
      <c r="N20" s="20">
        <v>3</v>
      </c>
      <c r="O20" s="20">
        <v>17</v>
      </c>
      <c r="P20" s="20">
        <v>9</v>
      </c>
      <c r="Q20" s="20">
        <v>6</v>
      </c>
      <c r="R20" s="21">
        <f t="shared" si="0"/>
        <v>-3</v>
      </c>
      <c r="S20" s="22">
        <f t="shared" si="1"/>
        <v>-0.33333333333333331</v>
      </c>
      <c r="T20" s="23"/>
    </row>
    <row r="21" spans="1:20" x14ac:dyDescent="0.15">
      <c r="A21" s="17" t="s">
        <v>46</v>
      </c>
      <c r="B21" s="18" t="s">
        <v>47</v>
      </c>
      <c r="C21" s="17" t="s">
        <v>48</v>
      </c>
      <c r="D21" s="18" t="s">
        <v>49</v>
      </c>
      <c r="E21" s="19">
        <v>24</v>
      </c>
      <c r="F21" s="19">
        <v>0</v>
      </c>
      <c r="G21" s="19">
        <v>27</v>
      </c>
      <c r="H21" s="19">
        <v>52</v>
      </c>
      <c r="I21" s="20">
        <v>113</v>
      </c>
      <c r="J21" s="20">
        <v>38</v>
      </c>
      <c r="K21" s="20">
        <v>40</v>
      </c>
      <c r="L21" s="20">
        <v>45</v>
      </c>
      <c r="M21" s="20">
        <v>35</v>
      </c>
      <c r="N21" s="20">
        <v>23</v>
      </c>
      <c r="O21" s="20">
        <v>21</v>
      </c>
      <c r="P21" s="20">
        <v>46</v>
      </c>
      <c r="Q21" s="20">
        <v>36</v>
      </c>
      <c r="R21" s="21">
        <f t="shared" si="0"/>
        <v>-10</v>
      </c>
      <c r="S21" s="22">
        <f t="shared" si="1"/>
        <v>-0.21739130434782608</v>
      </c>
      <c r="T21" s="23"/>
    </row>
    <row r="22" spans="1:20" x14ac:dyDescent="0.15">
      <c r="A22" s="17" t="s">
        <v>50</v>
      </c>
      <c r="B22" s="18" t="s">
        <v>51</v>
      </c>
      <c r="C22" s="17" t="s">
        <v>52</v>
      </c>
      <c r="D22" s="18" t="s">
        <v>53</v>
      </c>
      <c r="E22" s="19">
        <v>0</v>
      </c>
      <c r="F22" s="19">
        <v>0</v>
      </c>
      <c r="G22" s="19">
        <v>0</v>
      </c>
      <c r="H22" s="19">
        <v>0</v>
      </c>
      <c r="I22" s="20">
        <v>0</v>
      </c>
      <c r="J22" s="20">
        <v>1</v>
      </c>
      <c r="K22" s="20">
        <v>0</v>
      </c>
      <c r="L22" s="20">
        <v>3</v>
      </c>
      <c r="M22" s="20">
        <v>1</v>
      </c>
      <c r="N22" s="20">
        <v>3</v>
      </c>
      <c r="O22" s="20">
        <v>0</v>
      </c>
      <c r="P22" s="20">
        <v>4</v>
      </c>
      <c r="Q22" s="20">
        <v>4</v>
      </c>
      <c r="R22" s="21">
        <f t="shared" si="0"/>
        <v>0</v>
      </c>
      <c r="S22" s="22">
        <f t="shared" si="1"/>
        <v>0</v>
      </c>
      <c r="T22" s="23"/>
    </row>
    <row r="23" spans="1:20" x14ac:dyDescent="0.15">
      <c r="A23" s="17" t="s">
        <v>50</v>
      </c>
      <c r="B23" s="18" t="s">
        <v>51</v>
      </c>
      <c r="C23" s="17" t="s">
        <v>54</v>
      </c>
      <c r="D23" s="18" t="s">
        <v>55</v>
      </c>
      <c r="E23" s="19">
        <v>0</v>
      </c>
      <c r="F23" s="19">
        <v>0</v>
      </c>
      <c r="G23" s="19">
        <v>0</v>
      </c>
      <c r="H23" s="19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1">
        <f t="shared" si="0"/>
        <v>0</v>
      </c>
      <c r="S23" s="22">
        <v>0</v>
      </c>
      <c r="T23" s="23"/>
    </row>
    <row r="24" spans="1:20" ht="14" x14ac:dyDescent="0.15">
      <c r="A24" s="17" t="s">
        <v>50</v>
      </c>
      <c r="B24" s="18" t="s">
        <v>51</v>
      </c>
      <c r="C24" s="17" t="s">
        <v>56</v>
      </c>
      <c r="D24" s="18" t="s">
        <v>57</v>
      </c>
      <c r="E24" s="19">
        <v>2</v>
      </c>
      <c r="F24" s="19">
        <v>2</v>
      </c>
      <c r="G24" s="19">
        <v>2</v>
      </c>
      <c r="H24" s="19">
        <v>2</v>
      </c>
      <c r="I24" s="20">
        <v>2</v>
      </c>
      <c r="J24" s="20">
        <v>0</v>
      </c>
      <c r="K24" s="20">
        <v>3</v>
      </c>
      <c r="L24" s="20">
        <v>2</v>
      </c>
      <c r="M24" s="20">
        <v>0</v>
      </c>
      <c r="N24" s="20">
        <v>0</v>
      </c>
      <c r="O24" s="20">
        <v>0</v>
      </c>
      <c r="P24" s="20">
        <v>0</v>
      </c>
      <c r="Q24" s="20">
        <v>2</v>
      </c>
      <c r="R24" s="21">
        <f t="shared" si="0"/>
        <v>2</v>
      </c>
      <c r="S24" s="40" t="s">
        <v>508</v>
      </c>
      <c r="T24" s="23"/>
    </row>
    <row r="25" spans="1:20" x14ac:dyDescent="0.15">
      <c r="A25" s="17" t="s">
        <v>50</v>
      </c>
      <c r="B25" s="18" t="s">
        <v>51</v>
      </c>
      <c r="C25" s="17" t="s">
        <v>58</v>
      </c>
      <c r="D25" s="18" t="s">
        <v>59</v>
      </c>
      <c r="E25" s="19">
        <v>0</v>
      </c>
      <c r="F25" s="19">
        <v>0</v>
      </c>
      <c r="G25" s="19">
        <v>0</v>
      </c>
      <c r="H25" s="19">
        <v>0</v>
      </c>
      <c r="I25" s="20">
        <v>126</v>
      </c>
      <c r="J25" s="20">
        <v>107</v>
      </c>
      <c r="K25" s="20">
        <v>1</v>
      </c>
      <c r="L25" s="20">
        <v>4</v>
      </c>
      <c r="M25" s="20">
        <v>4</v>
      </c>
      <c r="N25" s="20">
        <v>4</v>
      </c>
      <c r="O25" s="20">
        <v>7</v>
      </c>
      <c r="P25" s="20">
        <v>6</v>
      </c>
      <c r="Q25" s="20">
        <v>2</v>
      </c>
      <c r="R25" s="21">
        <f t="shared" si="0"/>
        <v>-4</v>
      </c>
      <c r="S25" s="22">
        <f t="shared" si="1"/>
        <v>-0.66666666666666663</v>
      </c>
      <c r="T25" s="23"/>
    </row>
    <row r="26" spans="1:20" x14ac:dyDescent="0.15">
      <c r="A26" s="17" t="s">
        <v>50</v>
      </c>
      <c r="B26" s="18" t="s">
        <v>51</v>
      </c>
      <c r="C26" s="17" t="s">
        <v>60</v>
      </c>
      <c r="D26" s="18" t="s">
        <v>61</v>
      </c>
      <c r="E26" s="19">
        <v>0</v>
      </c>
      <c r="F26" s="19">
        <v>0</v>
      </c>
      <c r="G26" s="19">
        <v>0</v>
      </c>
      <c r="H26" s="19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1">
        <f t="shared" si="0"/>
        <v>0</v>
      </c>
      <c r="S26" s="22">
        <v>0</v>
      </c>
      <c r="T26" s="23"/>
    </row>
    <row r="27" spans="1:20" x14ac:dyDescent="0.15">
      <c r="A27" s="17" t="s">
        <v>62</v>
      </c>
      <c r="B27" s="18" t="s">
        <v>63</v>
      </c>
      <c r="C27" s="17" t="s">
        <v>64</v>
      </c>
      <c r="D27" s="18" t="s">
        <v>65</v>
      </c>
      <c r="E27" s="19">
        <v>0</v>
      </c>
      <c r="F27" s="19">
        <v>5</v>
      </c>
      <c r="G27" s="19">
        <v>5</v>
      </c>
      <c r="H27" s="19">
        <v>9</v>
      </c>
      <c r="I27" s="20">
        <v>6</v>
      </c>
      <c r="J27" s="20">
        <v>7</v>
      </c>
      <c r="K27" s="20">
        <v>7</v>
      </c>
      <c r="L27" s="20">
        <v>8</v>
      </c>
      <c r="M27" s="20">
        <v>11</v>
      </c>
      <c r="N27" s="20">
        <v>19</v>
      </c>
      <c r="O27" s="20">
        <v>13</v>
      </c>
      <c r="P27" s="20">
        <v>17</v>
      </c>
      <c r="Q27" s="20">
        <v>19</v>
      </c>
      <c r="R27" s="21">
        <f t="shared" si="0"/>
        <v>2</v>
      </c>
      <c r="S27" s="22">
        <f t="shared" si="1"/>
        <v>0.11764705882352941</v>
      </c>
      <c r="T27" s="23"/>
    </row>
    <row r="28" spans="1:20" x14ac:dyDescent="0.15">
      <c r="A28" s="17" t="s">
        <v>62</v>
      </c>
      <c r="B28" s="18" t="s">
        <v>63</v>
      </c>
      <c r="C28" s="17" t="s">
        <v>66</v>
      </c>
      <c r="D28" s="18" t="s">
        <v>509</v>
      </c>
      <c r="E28" s="19">
        <v>0</v>
      </c>
      <c r="F28" s="19">
        <v>0</v>
      </c>
      <c r="G28" s="19">
        <v>0</v>
      </c>
      <c r="H28" s="19">
        <v>0</v>
      </c>
      <c r="I28" s="20">
        <v>0</v>
      </c>
      <c r="J28" s="20">
        <v>2</v>
      </c>
      <c r="K28" s="20">
        <v>2</v>
      </c>
      <c r="L28" s="20">
        <v>3</v>
      </c>
      <c r="M28" s="20">
        <v>1</v>
      </c>
      <c r="N28" s="20">
        <v>0</v>
      </c>
      <c r="O28" s="20">
        <v>0</v>
      </c>
      <c r="P28" s="20">
        <v>0</v>
      </c>
      <c r="Q28" s="20">
        <v>0</v>
      </c>
      <c r="R28" s="21">
        <f t="shared" si="0"/>
        <v>0</v>
      </c>
      <c r="S28" s="22">
        <v>0</v>
      </c>
      <c r="T28" s="23"/>
    </row>
    <row r="29" spans="1:20" x14ac:dyDescent="0.15">
      <c r="A29" s="17" t="s">
        <v>67</v>
      </c>
      <c r="B29" s="18" t="s">
        <v>68</v>
      </c>
      <c r="C29" s="17" t="s">
        <v>69</v>
      </c>
      <c r="D29" s="18" t="s">
        <v>510</v>
      </c>
      <c r="E29" s="19">
        <v>0</v>
      </c>
      <c r="F29" s="19">
        <v>219</v>
      </c>
      <c r="G29" s="19">
        <v>220</v>
      </c>
      <c r="H29" s="19">
        <v>203</v>
      </c>
      <c r="I29" s="20">
        <v>385</v>
      </c>
      <c r="J29" s="20">
        <v>180</v>
      </c>
      <c r="K29" s="20">
        <v>195</v>
      </c>
      <c r="L29" s="20">
        <v>218</v>
      </c>
      <c r="M29" s="20">
        <v>228</v>
      </c>
      <c r="N29" s="20">
        <v>227</v>
      </c>
      <c r="O29" s="20">
        <v>263</v>
      </c>
      <c r="P29" s="20">
        <v>632</v>
      </c>
      <c r="Q29" s="20">
        <v>361</v>
      </c>
      <c r="R29" s="21">
        <f t="shared" si="0"/>
        <v>-271</v>
      </c>
      <c r="S29" s="22">
        <f t="shared" si="1"/>
        <v>-0.42879746835443039</v>
      </c>
      <c r="T29" s="23"/>
    </row>
    <row r="30" spans="1:20" x14ac:dyDescent="0.15">
      <c r="A30" s="17" t="s">
        <v>67</v>
      </c>
      <c r="B30" s="18" t="s">
        <v>68</v>
      </c>
      <c r="C30" s="17" t="s">
        <v>70</v>
      </c>
      <c r="D30" s="18" t="s">
        <v>71</v>
      </c>
      <c r="E30" s="19">
        <v>177</v>
      </c>
      <c r="F30" s="19">
        <v>211</v>
      </c>
      <c r="G30" s="19">
        <v>191</v>
      </c>
      <c r="H30" s="19">
        <v>167</v>
      </c>
      <c r="I30" s="20">
        <v>182</v>
      </c>
      <c r="J30" s="20">
        <v>226</v>
      </c>
      <c r="K30" s="20">
        <v>248</v>
      </c>
      <c r="L30" s="20">
        <v>331</v>
      </c>
      <c r="M30" s="20">
        <v>265</v>
      </c>
      <c r="N30" s="20">
        <v>296</v>
      </c>
      <c r="O30" s="20">
        <v>332</v>
      </c>
      <c r="P30" s="20">
        <v>750</v>
      </c>
      <c r="Q30" s="20">
        <v>356</v>
      </c>
      <c r="R30" s="21">
        <f t="shared" si="0"/>
        <v>-394</v>
      </c>
      <c r="S30" s="22">
        <f t="shared" si="1"/>
        <v>-0.52533333333333332</v>
      </c>
      <c r="T30" s="23"/>
    </row>
    <row r="31" spans="1:20" x14ac:dyDescent="0.15">
      <c r="A31" s="17" t="s">
        <v>72</v>
      </c>
      <c r="B31" s="18" t="s">
        <v>73</v>
      </c>
      <c r="C31" s="17" t="s">
        <v>74</v>
      </c>
      <c r="D31" s="18" t="s">
        <v>75</v>
      </c>
      <c r="E31" s="19">
        <v>19</v>
      </c>
      <c r="F31" s="19">
        <v>11</v>
      </c>
      <c r="G31" s="19">
        <v>23</v>
      </c>
      <c r="H31" s="19">
        <v>21</v>
      </c>
      <c r="I31" s="20">
        <v>27</v>
      </c>
      <c r="J31" s="20">
        <v>18</v>
      </c>
      <c r="K31" s="20">
        <v>27</v>
      </c>
      <c r="L31" s="20">
        <v>20</v>
      </c>
      <c r="M31" s="20">
        <v>15</v>
      </c>
      <c r="N31" s="20">
        <v>23</v>
      </c>
      <c r="O31" s="20">
        <v>25</v>
      </c>
      <c r="P31" s="20">
        <v>40</v>
      </c>
      <c r="Q31" s="20">
        <v>23</v>
      </c>
      <c r="R31" s="21">
        <f t="shared" si="0"/>
        <v>-17</v>
      </c>
      <c r="S31" s="22">
        <f t="shared" si="1"/>
        <v>-0.42499999999999999</v>
      </c>
      <c r="T31" s="23"/>
    </row>
    <row r="32" spans="1:20" x14ac:dyDescent="0.15">
      <c r="A32" s="17" t="s">
        <v>72</v>
      </c>
      <c r="B32" s="18" t="s">
        <v>73</v>
      </c>
      <c r="C32" s="17" t="s">
        <v>76</v>
      </c>
      <c r="D32" s="18" t="s">
        <v>77</v>
      </c>
      <c r="E32" s="19">
        <v>21</v>
      </c>
      <c r="F32" s="19">
        <v>18</v>
      </c>
      <c r="G32" s="19">
        <v>0</v>
      </c>
      <c r="H32" s="19">
        <v>0</v>
      </c>
      <c r="I32" s="20">
        <v>15</v>
      </c>
      <c r="J32" s="20">
        <v>19</v>
      </c>
      <c r="K32" s="20">
        <v>13</v>
      </c>
      <c r="L32" s="20">
        <v>16</v>
      </c>
      <c r="M32" s="20">
        <v>24</v>
      </c>
      <c r="N32" s="20">
        <v>30</v>
      </c>
      <c r="O32" s="20">
        <v>33</v>
      </c>
      <c r="P32" s="20">
        <v>36</v>
      </c>
      <c r="Q32" s="20">
        <v>36</v>
      </c>
      <c r="R32" s="21">
        <f t="shared" si="0"/>
        <v>0</v>
      </c>
      <c r="S32" s="22">
        <f t="shared" si="1"/>
        <v>0</v>
      </c>
      <c r="T32" s="23"/>
    </row>
    <row r="33" spans="1:20" x14ac:dyDescent="0.15">
      <c r="A33" s="17" t="s">
        <v>78</v>
      </c>
      <c r="B33" s="18" t="s">
        <v>79</v>
      </c>
      <c r="C33" s="17" t="s">
        <v>80</v>
      </c>
      <c r="D33" s="18" t="s">
        <v>81</v>
      </c>
      <c r="E33" s="19">
        <v>5</v>
      </c>
      <c r="F33" s="19">
        <v>0</v>
      </c>
      <c r="G33" s="19">
        <v>2</v>
      </c>
      <c r="H33" s="19">
        <v>0</v>
      </c>
      <c r="I33" s="20">
        <v>1</v>
      </c>
      <c r="J33" s="20">
        <v>1</v>
      </c>
      <c r="K33" s="20">
        <v>0</v>
      </c>
      <c r="L33" s="20">
        <v>4</v>
      </c>
      <c r="M33" s="20">
        <v>2</v>
      </c>
      <c r="N33" s="20">
        <v>6</v>
      </c>
      <c r="O33" s="20">
        <v>0</v>
      </c>
      <c r="P33" s="20">
        <v>2</v>
      </c>
      <c r="Q33" s="20">
        <v>3</v>
      </c>
      <c r="R33" s="21">
        <f t="shared" si="0"/>
        <v>1</v>
      </c>
      <c r="S33" s="22">
        <f t="shared" si="1"/>
        <v>0.5</v>
      </c>
      <c r="T33" s="23"/>
    </row>
    <row r="34" spans="1:20" x14ac:dyDescent="0.15">
      <c r="A34" s="17" t="s">
        <v>78</v>
      </c>
      <c r="B34" s="18" t="s">
        <v>79</v>
      </c>
      <c r="C34" s="17" t="s">
        <v>82</v>
      </c>
      <c r="D34" s="18" t="s">
        <v>83</v>
      </c>
      <c r="E34" s="19">
        <v>8</v>
      </c>
      <c r="F34" s="19">
        <v>8</v>
      </c>
      <c r="G34" s="19">
        <v>8</v>
      </c>
      <c r="H34" s="19">
        <v>8</v>
      </c>
      <c r="I34" s="20">
        <v>11</v>
      </c>
      <c r="J34" s="20">
        <v>11</v>
      </c>
      <c r="K34" s="20">
        <v>14</v>
      </c>
      <c r="L34" s="20">
        <v>13</v>
      </c>
      <c r="M34" s="20">
        <v>13</v>
      </c>
      <c r="N34" s="20">
        <v>13</v>
      </c>
      <c r="O34" s="20">
        <v>7</v>
      </c>
      <c r="P34" s="20">
        <v>23</v>
      </c>
      <c r="Q34" s="20">
        <v>20</v>
      </c>
      <c r="R34" s="21">
        <f t="shared" si="0"/>
        <v>-3</v>
      </c>
      <c r="S34" s="22">
        <f t="shared" si="1"/>
        <v>-0.13043478260869565</v>
      </c>
      <c r="T34" s="23"/>
    </row>
    <row r="35" spans="1:20" x14ac:dyDescent="0.15">
      <c r="A35" s="17" t="s">
        <v>84</v>
      </c>
      <c r="B35" s="18" t="s">
        <v>85</v>
      </c>
      <c r="C35" s="17" t="s">
        <v>86</v>
      </c>
      <c r="D35" s="18" t="s">
        <v>87</v>
      </c>
      <c r="E35" s="19">
        <v>0</v>
      </c>
      <c r="F35" s="19">
        <v>0</v>
      </c>
      <c r="G35" s="19">
        <v>0</v>
      </c>
      <c r="H35" s="19">
        <v>0</v>
      </c>
      <c r="I35" s="20">
        <v>0</v>
      </c>
      <c r="J35" s="20">
        <v>7</v>
      </c>
      <c r="K35" s="20">
        <v>18</v>
      </c>
      <c r="L35" s="20">
        <v>8</v>
      </c>
      <c r="M35" s="20">
        <v>18</v>
      </c>
      <c r="N35" s="20">
        <v>8</v>
      </c>
      <c r="O35" s="20">
        <v>18</v>
      </c>
      <c r="P35" s="20">
        <v>34</v>
      </c>
      <c r="Q35" s="20">
        <v>11</v>
      </c>
      <c r="R35" s="21">
        <f t="shared" si="0"/>
        <v>-23</v>
      </c>
      <c r="S35" s="22">
        <f t="shared" si="1"/>
        <v>-0.67647058823529416</v>
      </c>
      <c r="T35" s="23"/>
    </row>
    <row r="36" spans="1:20" x14ac:dyDescent="0.15">
      <c r="A36" s="17" t="s">
        <v>88</v>
      </c>
      <c r="B36" s="18" t="s">
        <v>89</v>
      </c>
      <c r="C36" s="17" t="s">
        <v>90</v>
      </c>
      <c r="D36" s="18" t="s">
        <v>91</v>
      </c>
      <c r="E36" s="19">
        <v>0</v>
      </c>
      <c r="F36" s="19">
        <v>0</v>
      </c>
      <c r="G36" s="19">
        <v>0</v>
      </c>
      <c r="H36" s="19">
        <v>0</v>
      </c>
      <c r="I36" s="20">
        <v>1</v>
      </c>
      <c r="J36" s="20">
        <v>4</v>
      </c>
      <c r="K36" s="20">
        <v>10</v>
      </c>
      <c r="L36" s="20">
        <v>6</v>
      </c>
      <c r="M36" s="20">
        <v>15</v>
      </c>
      <c r="N36" s="20">
        <v>10</v>
      </c>
      <c r="O36" s="20">
        <v>9</v>
      </c>
      <c r="P36" s="20">
        <v>28</v>
      </c>
      <c r="Q36" s="20">
        <v>12</v>
      </c>
      <c r="R36" s="21">
        <f t="shared" si="0"/>
        <v>-16</v>
      </c>
      <c r="S36" s="22">
        <f t="shared" si="1"/>
        <v>-0.5714285714285714</v>
      </c>
      <c r="T36" s="23"/>
    </row>
    <row r="37" spans="1:20" x14ac:dyDescent="0.15">
      <c r="A37" s="17" t="s">
        <v>88</v>
      </c>
      <c r="B37" s="18" t="s">
        <v>89</v>
      </c>
      <c r="C37" s="17" t="s">
        <v>92</v>
      </c>
      <c r="D37" s="18" t="s">
        <v>93</v>
      </c>
      <c r="E37" s="19">
        <v>5</v>
      </c>
      <c r="F37" s="19">
        <v>12</v>
      </c>
      <c r="G37" s="19">
        <v>12</v>
      </c>
      <c r="H37" s="19">
        <v>10</v>
      </c>
      <c r="I37" s="20">
        <v>10</v>
      </c>
      <c r="J37" s="20">
        <v>22</v>
      </c>
      <c r="K37" s="20">
        <v>24</v>
      </c>
      <c r="L37" s="20">
        <v>35</v>
      </c>
      <c r="M37" s="20">
        <v>11</v>
      </c>
      <c r="N37" s="20">
        <v>17</v>
      </c>
      <c r="O37" s="20">
        <v>13</v>
      </c>
      <c r="P37" s="20">
        <v>18</v>
      </c>
      <c r="Q37" s="20">
        <v>18</v>
      </c>
      <c r="R37" s="21">
        <f t="shared" si="0"/>
        <v>0</v>
      </c>
      <c r="S37" s="22">
        <f>R37/P37</f>
        <v>0</v>
      </c>
      <c r="T37" s="23"/>
    </row>
    <row r="38" spans="1:20" ht="14" x14ac:dyDescent="0.15">
      <c r="A38" s="17" t="s">
        <v>88</v>
      </c>
      <c r="B38" s="18" t="s">
        <v>89</v>
      </c>
      <c r="C38" s="17" t="s">
        <v>94</v>
      </c>
      <c r="D38" s="18" t="s">
        <v>95</v>
      </c>
      <c r="E38" s="19">
        <v>0</v>
      </c>
      <c r="F38" s="19">
        <v>0</v>
      </c>
      <c r="G38" s="19">
        <v>0</v>
      </c>
      <c r="H38" s="19">
        <v>0</v>
      </c>
      <c r="I38" s="20">
        <v>0</v>
      </c>
      <c r="J38" s="20">
        <v>0</v>
      </c>
      <c r="K38" s="20">
        <v>0</v>
      </c>
      <c r="L38" s="20">
        <v>1</v>
      </c>
      <c r="M38" s="20">
        <v>13</v>
      </c>
      <c r="N38" s="20">
        <v>16</v>
      </c>
      <c r="O38" s="20">
        <v>0</v>
      </c>
      <c r="P38" s="20">
        <v>0</v>
      </c>
      <c r="Q38" s="20">
        <v>20</v>
      </c>
      <c r="R38" s="21">
        <f t="shared" si="0"/>
        <v>20</v>
      </c>
      <c r="S38" s="40" t="s">
        <v>508</v>
      </c>
      <c r="T38" s="23"/>
    </row>
    <row r="39" spans="1:20" x14ac:dyDescent="0.15">
      <c r="A39" s="17" t="s">
        <v>96</v>
      </c>
      <c r="B39" s="18" t="s">
        <v>97</v>
      </c>
      <c r="C39" s="17" t="s">
        <v>98</v>
      </c>
      <c r="D39" s="18" t="s">
        <v>99</v>
      </c>
      <c r="E39" s="19">
        <v>0</v>
      </c>
      <c r="F39" s="19">
        <v>0</v>
      </c>
      <c r="G39" s="19">
        <v>0</v>
      </c>
      <c r="H39" s="19">
        <v>0</v>
      </c>
      <c r="I39" s="20">
        <v>8</v>
      </c>
      <c r="J39" s="20">
        <v>3</v>
      </c>
      <c r="K39" s="20">
        <v>10</v>
      </c>
      <c r="L39" s="20">
        <v>4</v>
      </c>
      <c r="M39" s="20">
        <v>4</v>
      </c>
      <c r="N39" s="20">
        <v>1</v>
      </c>
      <c r="O39" s="20">
        <v>2</v>
      </c>
      <c r="P39" s="20">
        <v>1</v>
      </c>
      <c r="Q39" s="20">
        <v>11</v>
      </c>
      <c r="R39" s="21">
        <f t="shared" si="0"/>
        <v>10</v>
      </c>
      <c r="S39" s="22">
        <f t="shared" si="1"/>
        <v>10</v>
      </c>
      <c r="T39" s="23"/>
    </row>
    <row r="40" spans="1:20" x14ac:dyDescent="0.15">
      <c r="A40" s="17" t="s">
        <v>96</v>
      </c>
      <c r="B40" s="18" t="s">
        <v>97</v>
      </c>
      <c r="C40" s="17" t="s">
        <v>100</v>
      </c>
      <c r="D40" s="18" t="s">
        <v>101</v>
      </c>
      <c r="E40" s="19">
        <v>3</v>
      </c>
      <c r="F40" s="19">
        <v>0</v>
      </c>
      <c r="G40" s="19">
        <v>5</v>
      </c>
      <c r="H40" s="19">
        <v>3</v>
      </c>
      <c r="I40" s="20">
        <v>1</v>
      </c>
      <c r="J40" s="20">
        <v>1</v>
      </c>
      <c r="K40" s="20">
        <v>3</v>
      </c>
      <c r="L40" s="20">
        <v>3</v>
      </c>
      <c r="M40" s="20">
        <v>2</v>
      </c>
      <c r="N40" s="20">
        <v>4</v>
      </c>
      <c r="O40" s="20">
        <v>3</v>
      </c>
      <c r="P40" s="20">
        <v>6</v>
      </c>
      <c r="Q40" s="20">
        <v>1</v>
      </c>
      <c r="R40" s="21">
        <f t="shared" si="0"/>
        <v>-5</v>
      </c>
      <c r="S40" s="22">
        <f t="shared" si="1"/>
        <v>-0.83333333333333337</v>
      </c>
      <c r="T40" s="23"/>
    </row>
    <row r="41" spans="1:20" x14ac:dyDescent="0.15">
      <c r="A41" s="17" t="s">
        <v>102</v>
      </c>
      <c r="B41" s="18" t="s">
        <v>103</v>
      </c>
      <c r="C41" s="17" t="s">
        <v>104</v>
      </c>
      <c r="D41" s="18" t="s">
        <v>105</v>
      </c>
      <c r="E41" s="19">
        <v>11</v>
      </c>
      <c r="F41" s="19">
        <v>17</v>
      </c>
      <c r="G41" s="19">
        <v>15</v>
      </c>
      <c r="H41" s="19">
        <v>32</v>
      </c>
      <c r="I41" s="20">
        <v>11</v>
      </c>
      <c r="J41" s="20">
        <v>3</v>
      </c>
      <c r="K41" s="20">
        <v>22</v>
      </c>
      <c r="L41" s="20">
        <v>42</v>
      </c>
      <c r="M41" s="20">
        <v>32</v>
      </c>
      <c r="N41" s="20">
        <v>37</v>
      </c>
      <c r="O41" s="20">
        <v>19</v>
      </c>
      <c r="P41" s="20">
        <v>46</v>
      </c>
      <c r="Q41" s="20">
        <v>38</v>
      </c>
      <c r="R41" s="21">
        <f t="shared" si="0"/>
        <v>-8</v>
      </c>
      <c r="S41" s="22">
        <f t="shared" si="1"/>
        <v>-0.17391304347826086</v>
      </c>
      <c r="T41" s="23"/>
    </row>
    <row r="42" spans="1:20" x14ac:dyDescent="0.15">
      <c r="A42" s="17" t="s">
        <v>106</v>
      </c>
      <c r="B42" s="18" t="s">
        <v>107</v>
      </c>
      <c r="C42" s="17" t="s">
        <v>108</v>
      </c>
      <c r="D42" s="18" t="s">
        <v>109</v>
      </c>
      <c r="E42" s="19">
        <v>14</v>
      </c>
      <c r="F42" s="19">
        <v>32</v>
      </c>
      <c r="G42" s="19">
        <v>29</v>
      </c>
      <c r="H42" s="19">
        <v>20</v>
      </c>
      <c r="I42" s="20">
        <v>37</v>
      </c>
      <c r="J42" s="20">
        <v>34</v>
      </c>
      <c r="K42" s="20">
        <v>37</v>
      </c>
      <c r="L42" s="20">
        <v>28</v>
      </c>
      <c r="M42" s="20">
        <v>22</v>
      </c>
      <c r="N42" s="20">
        <v>48</v>
      </c>
      <c r="O42" s="20">
        <v>24</v>
      </c>
      <c r="P42" s="20">
        <v>73</v>
      </c>
      <c r="Q42" s="20">
        <v>71</v>
      </c>
      <c r="R42" s="21">
        <f t="shared" si="0"/>
        <v>-2</v>
      </c>
      <c r="S42" s="22">
        <f t="shared" si="1"/>
        <v>-2.7397260273972601E-2</v>
      </c>
      <c r="T42" s="23"/>
    </row>
    <row r="43" spans="1:20" x14ac:dyDescent="0.15">
      <c r="A43" s="17" t="s">
        <v>110</v>
      </c>
      <c r="B43" s="18" t="s">
        <v>111</v>
      </c>
      <c r="C43" s="17" t="s">
        <v>112</v>
      </c>
      <c r="D43" s="18" t="s">
        <v>113</v>
      </c>
      <c r="E43" s="19">
        <v>67</v>
      </c>
      <c r="F43" s="19">
        <v>63</v>
      </c>
      <c r="G43" s="19">
        <v>67</v>
      </c>
      <c r="H43" s="19">
        <v>55</v>
      </c>
      <c r="I43" s="20">
        <v>104</v>
      </c>
      <c r="J43" s="20">
        <v>73</v>
      </c>
      <c r="K43" s="20">
        <v>102</v>
      </c>
      <c r="L43" s="20">
        <v>93</v>
      </c>
      <c r="M43" s="20">
        <v>101</v>
      </c>
      <c r="N43" s="20">
        <v>93</v>
      </c>
      <c r="O43" s="20">
        <v>66</v>
      </c>
      <c r="P43" s="20">
        <v>144</v>
      </c>
      <c r="Q43" s="20">
        <v>88</v>
      </c>
      <c r="R43" s="21">
        <f t="shared" si="0"/>
        <v>-56</v>
      </c>
      <c r="S43" s="22">
        <f t="shared" si="1"/>
        <v>-0.3888888888888889</v>
      </c>
      <c r="T43" s="23"/>
    </row>
    <row r="44" spans="1:20" x14ac:dyDescent="0.15">
      <c r="A44" s="17" t="s">
        <v>114</v>
      </c>
      <c r="B44" s="18" t="s">
        <v>115</v>
      </c>
      <c r="C44" s="17" t="s">
        <v>116</v>
      </c>
      <c r="D44" s="18" t="s">
        <v>117</v>
      </c>
      <c r="E44" s="19">
        <v>188</v>
      </c>
      <c r="F44" s="19">
        <v>206</v>
      </c>
      <c r="G44" s="19">
        <v>243</v>
      </c>
      <c r="H44" s="19">
        <v>234</v>
      </c>
      <c r="I44" s="20">
        <v>207</v>
      </c>
      <c r="J44" s="20">
        <v>260</v>
      </c>
      <c r="K44" s="20">
        <v>291</v>
      </c>
      <c r="L44" s="20">
        <v>269</v>
      </c>
      <c r="M44" s="20">
        <v>322</v>
      </c>
      <c r="N44" s="20">
        <v>323</v>
      </c>
      <c r="O44" s="20">
        <v>348</v>
      </c>
      <c r="P44" s="20">
        <v>491</v>
      </c>
      <c r="Q44" s="20">
        <v>443</v>
      </c>
      <c r="R44" s="21">
        <f t="shared" si="0"/>
        <v>-48</v>
      </c>
      <c r="S44" s="22">
        <f t="shared" si="1"/>
        <v>-9.775967413441955E-2</v>
      </c>
      <c r="T44" s="23"/>
    </row>
    <row r="45" spans="1:20" x14ac:dyDescent="0.15">
      <c r="A45" s="17" t="s">
        <v>118</v>
      </c>
      <c r="B45" s="18" t="s">
        <v>119</v>
      </c>
      <c r="C45" s="17" t="s">
        <v>120</v>
      </c>
      <c r="D45" s="18" t="s">
        <v>121</v>
      </c>
      <c r="E45" s="19">
        <v>20</v>
      </c>
      <c r="F45" s="19">
        <v>12</v>
      </c>
      <c r="G45" s="19">
        <v>9</v>
      </c>
      <c r="H45" s="19">
        <v>5</v>
      </c>
      <c r="I45" s="20">
        <v>3</v>
      </c>
      <c r="J45" s="20">
        <v>2</v>
      </c>
      <c r="K45" s="20">
        <v>10</v>
      </c>
      <c r="L45" s="20">
        <v>6</v>
      </c>
      <c r="M45" s="20">
        <v>6</v>
      </c>
      <c r="N45" s="20">
        <v>7</v>
      </c>
      <c r="O45" s="20">
        <v>2</v>
      </c>
      <c r="P45" s="20">
        <v>9</v>
      </c>
      <c r="Q45" s="20">
        <v>7</v>
      </c>
      <c r="R45" s="21">
        <f t="shared" si="0"/>
        <v>-2</v>
      </c>
      <c r="S45" s="22">
        <f t="shared" si="1"/>
        <v>-0.22222222222222221</v>
      </c>
      <c r="T45" s="23"/>
    </row>
    <row r="46" spans="1:20" x14ac:dyDescent="0.15">
      <c r="A46" s="17" t="s">
        <v>122</v>
      </c>
      <c r="B46" s="18" t="s">
        <v>123</v>
      </c>
      <c r="C46" s="17" t="s">
        <v>124</v>
      </c>
      <c r="D46" s="18" t="s">
        <v>125</v>
      </c>
      <c r="E46" s="19">
        <v>581</v>
      </c>
      <c r="F46" s="19">
        <v>473</v>
      </c>
      <c r="G46" s="19">
        <v>644</v>
      </c>
      <c r="H46" s="19">
        <v>345</v>
      </c>
      <c r="I46" s="20">
        <v>693</v>
      </c>
      <c r="J46" s="20">
        <v>727</v>
      </c>
      <c r="K46" s="20">
        <v>410</v>
      </c>
      <c r="L46" s="20">
        <v>377</v>
      </c>
      <c r="M46" s="20">
        <v>375</v>
      </c>
      <c r="N46" s="20">
        <v>913</v>
      </c>
      <c r="O46" s="20">
        <v>536</v>
      </c>
      <c r="P46" s="20">
        <v>1121</v>
      </c>
      <c r="Q46" s="20">
        <v>1040</v>
      </c>
      <c r="R46" s="21">
        <f t="shared" si="0"/>
        <v>-81</v>
      </c>
      <c r="S46" s="22">
        <f t="shared" si="1"/>
        <v>-7.2256913470115966E-2</v>
      </c>
      <c r="T46" s="23"/>
    </row>
    <row r="47" spans="1:20" x14ac:dyDescent="0.15">
      <c r="A47" s="17" t="s">
        <v>126</v>
      </c>
      <c r="B47" s="18" t="s">
        <v>127</v>
      </c>
      <c r="C47" s="17" t="s">
        <v>128</v>
      </c>
      <c r="D47" s="18" t="s">
        <v>129</v>
      </c>
      <c r="E47" s="19">
        <v>18</v>
      </c>
      <c r="F47" s="19">
        <v>14</v>
      </c>
      <c r="G47" s="19">
        <v>37</v>
      </c>
      <c r="H47" s="19">
        <v>33</v>
      </c>
      <c r="I47" s="20">
        <v>43</v>
      </c>
      <c r="J47" s="20">
        <v>45</v>
      </c>
      <c r="K47" s="20">
        <v>56</v>
      </c>
      <c r="L47" s="20">
        <v>76</v>
      </c>
      <c r="M47" s="20">
        <v>56</v>
      </c>
      <c r="N47" s="20">
        <v>71</v>
      </c>
      <c r="O47" s="20">
        <v>68</v>
      </c>
      <c r="P47" s="20">
        <v>140</v>
      </c>
      <c r="Q47" s="20">
        <v>97</v>
      </c>
      <c r="R47" s="21">
        <f t="shared" si="0"/>
        <v>-43</v>
      </c>
      <c r="S47" s="22">
        <f t="shared" si="1"/>
        <v>-0.30714285714285716</v>
      </c>
      <c r="T47" s="23"/>
    </row>
    <row r="48" spans="1:20" x14ac:dyDescent="0.15">
      <c r="A48" s="17" t="s">
        <v>130</v>
      </c>
      <c r="B48" s="18" t="s">
        <v>131</v>
      </c>
      <c r="C48" s="17" t="s">
        <v>132</v>
      </c>
      <c r="D48" s="18" t="s">
        <v>495</v>
      </c>
      <c r="E48" s="19">
        <v>21</v>
      </c>
      <c r="F48" s="19">
        <v>21</v>
      </c>
      <c r="G48" s="19">
        <v>13</v>
      </c>
      <c r="H48" s="19">
        <v>21</v>
      </c>
      <c r="I48" s="20">
        <v>22</v>
      </c>
      <c r="J48" s="20">
        <v>38</v>
      </c>
      <c r="K48" s="20">
        <v>27</v>
      </c>
      <c r="L48" s="20">
        <v>39</v>
      </c>
      <c r="M48" s="20">
        <v>32</v>
      </c>
      <c r="N48" s="20">
        <v>34</v>
      </c>
      <c r="O48" s="20">
        <v>32</v>
      </c>
      <c r="P48" s="20">
        <v>59</v>
      </c>
      <c r="Q48" s="20">
        <v>47</v>
      </c>
      <c r="R48" s="21">
        <f t="shared" si="0"/>
        <v>-12</v>
      </c>
      <c r="S48" s="22">
        <f t="shared" si="1"/>
        <v>-0.20338983050847459</v>
      </c>
      <c r="T48" s="23"/>
    </row>
    <row r="49" spans="1:20" x14ac:dyDescent="0.15">
      <c r="A49" s="17" t="s">
        <v>130</v>
      </c>
      <c r="B49" s="18" t="s">
        <v>131</v>
      </c>
      <c r="C49" s="17" t="s">
        <v>133</v>
      </c>
      <c r="D49" s="18" t="s">
        <v>134</v>
      </c>
      <c r="E49" s="19">
        <v>28</v>
      </c>
      <c r="F49" s="19">
        <v>27</v>
      </c>
      <c r="G49" s="19">
        <v>0</v>
      </c>
      <c r="H49" s="19">
        <v>0</v>
      </c>
      <c r="I49" s="20">
        <v>34</v>
      </c>
      <c r="J49" s="20">
        <v>27</v>
      </c>
      <c r="K49" s="20">
        <v>36</v>
      </c>
      <c r="L49" s="20">
        <v>18</v>
      </c>
      <c r="M49" s="20">
        <v>12</v>
      </c>
      <c r="N49" s="20">
        <v>17</v>
      </c>
      <c r="O49" s="20">
        <v>22</v>
      </c>
      <c r="P49" s="20">
        <v>20</v>
      </c>
      <c r="Q49" s="20">
        <v>18</v>
      </c>
      <c r="R49" s="21">
        <f t="shared" si="0"/>
        <v>-2</v>
      </c>
      <c r="S49" s="22">
        <f t="shared" si="1"/>
        <v>-0.1</v>
      </c>
      <c r="T49" s="23"/>
    </row>
    <row r="50" spans="1:20" x14ac:dyDescent="0.15">
      <c r="A50" s="17" t="s">
        <v>130</v>
      </c>
      <c r="B50" s="18" t="s">
        <v>131</v>
      </c>
      <c r="C50" s="17" t="s">
        <v>135</v>
      </c>
      <c r="D50" s="18" t="s">
        <v>136</v>
      </c>
      <c r="E50" s="19">
        <v>8</v>
      </c>
      <c r="F50" s="19">
        <v>9</v>
      </c>
      <c r="G50" s="19">
        <v>14</v>
      </c>
      <c r="H50" s="19">
        <v>19</v>
      </c>
      <c r="I50" s="20">
        <v>12</v>
      </c>
      <c r="J50" s="20">
        <v>20</v>
      </c>
      <c r="K50" s="20">
        <v>13</v>
      </c>
      <c r="L50" s="20">
        <v>11</v>
      </c>
      <c r="M50" s="20">
        <v>23</v>
      </c>
      <c r="N50" s="20">
        <v>16</v>
      </c>
      <c r="O50" s="20">
        <v>17</v>
      </c>
      <c r="P50" s="20">
        <v>28</v>
      </c>
      <c r="Q50" s="20">
        <v>15</v>
      </c>
      <c r="R50" s="21">
        <f t="shared" si="0"/>
        <v>-13</v>
      </c>
      <c r="S50" s="22">
        <f t="shared" si="1"/>
        <v>-0.4642857142857143</v>
      </c>
      <c r="T50" s="23"/>
    </row>
    <row r="51" spans="1:20" x14ac:dyDescent="0.15">
      <c r="A51" s="17" t="s">
        <v>130</v>
      </c>
      <c r="B51" s="18" t="s">
        <v>131</v>
      </c>
      <c r="C51" s="17" t="s">
        <v>137</v>
      </c>
      <c r="D51" s="18" t="s">
        <v>138</v>
      </c>
      <c r="E51" s="19">
        <v>16</v>
      </c>
      <c r="F51" s="19">
        <v>13</v>
      </c>
      <c r="G51" s="19">
        <v>22</v>
      </c>
      <c r="H51" s="19">
        <v>11</v>
      </c>
      <c r="I51" s="20">
        <v>16</v>
      </c>
      <c r="J51" s="20">
        <v>16</v>
      </c>
      <c r="K51" s="20">
        <v>14</v>
      </c>
      <c r="L51" s="20">
        <v>8</v>
      </c>
      <c r="M51" s="20">
        <v>14</v>
      </c>
      <c r="N51" s="20">
        <v>11</v>
      </c>
      <c r="O51" s="20">
        <v>22</v>
      </c>
      <c r="P51" s="20">
        <v>23</v>
      </c>
      <c r="Q51" s="20">
        <v>21</v>
      </c>
      <c r="R51" s="21">
        <f t="shared" si="0"/>
        <v>-2</v>
      </c>
      <c r="S51" s="22">
        <f t="shared" si="1"/>
        <v>-8.6956521739130432E-2</v>
      </c>
      <c r="T51" s="23"/>
    </row>
    <row r="52" spans="1:20" ht="14" x14ac:dyDescent="0.15">
      <c r="A52" s="17" t="s">
        <v>130</v>
      </c>
      <c r="B52" s="18" t="s">
        <v>131</v>
      </c>
      <c r="C52" s="17" t="s">
        <v>139</v>
      </c>
      <c r="D52" s="18" t="s">
        <v>140</v>
      </c>
      <c r="E52" s="19">
        <v>0</v>
      </c>
      <c r="F52" s="19">
        <v>0</v>
      </c>
      <c r="G52" s="19">
        <v>0</v>
      </c>
      <c r="H52" s="19">
        <v>0</v>
      </c>
      <c r="I52" s="20">
        <v>0</v>
      </c>
      <c r="J52" s="20">
        <v>0</v>
      </c>
      <c r="K52" s="20">
        <v>1</v>
      </c>
      <c r="L52" s="20">
        <v>0</v>
      </c>
      <c r="M52" s="20">
        <v>0</v>
      </c>
      <c r="N52" s="20">
        <v>5</v>
      </c>
      <c r="O52" s="20">
        <v>5</v>
      </c>
      <c r="P52" s="20">
        <v>0</v>
      </c>
      <c r="Q52" s="20">
        <v>2</v>
      </c>
      <c r="R52" s="21">
        <f t="shared" si="0"/>
        <v>2</v>
      </c>
      <c r="S52" s="40" t="s">
        <v>508</v>
      </c>
      <c r="T52" s="23"/>
    </row>
    <row r="53" spans="1:20" x14ac:dyDescent="0.15">
      <c r="A53" s="17" t="s">
        <v>141</v>
      </c>
      <c r="B53" s="18" t="s">
        <v>142</v>
      </c>
      <c r="C53" s="17" t="s">
        <v>143</v>
      </c>
      <c r="D53" s="18" t="s">
        <v>144</v>
      </c>
      <c r="E53" s="19">
        <v>8</v>
      </c>
      <c r="F53" s="19">
        <v>8</v>
      </c>
      <c r="G53" s="19">
        <v>8</v>
      </c>
      <c r="H53" s="19">
        <v>11</v>
      </c>
      <c r="I53" s="20">
        <v>8</v>
      </c>
      <c r="J53" s="20">
        <v>11</v>
      </c>
      <c r="K53" s="20">
        <v>9</v>
      </c>
      <c r="L53" s="20">
        <v>18</v>
      </c>
      <c r="M53" s="20">
        <v>15</v>
      </c>
      <c r="N53" s="20">
        <v>16</v>
      </c>
      <c r="O53" s="20">
        <v>13</v>
      </c>
      <c r="P53" s="20">
        <v>15</v>
      </c>
      <c r="Q53" s="20">
        <v>7</v>
      </c>
      <c r="R53" s="21">
        <f t="shared" si="0"/>
        <v>-8</v>
      </c>
      <c r="S53" s="22">
        <f t="shared" si="1"/>
        <v>-0.53333333333333333</v>
      </c>
      <c r="T53" s="23"/>
    </row>
    <row r="54" spans="1:20" x14ac:dyDescent="0.15">
      <c r="A54" s="17" t="s">
        <v>141</v>
      </c>
      <c r="B54" s="18" t="s">
        <v>142</v>
      </c>
      <c r="C54" s="17" t="s">
        <v>145</v>
      </c>
      <c r="D54" s="18" t="s">
        <v>146</v>
      </c>
      <c r="E54" s="19">
        <v>65</v>
      </c>
      <c r="F54" s="19">
        <v>82</v>
      </c>
      <c r="G54" s="19">
        <v>77</v>
      </c>
      <c r="H54" s="19">
        <v>76</v>
      </c>
      <c r="I54" s="20">
        <v>85</v>
      </c>
      <c r="J54" s="20">
        <v>63</v>
      </c>
      <c r="K54" s="20">
        <v>77</v>
      </c>
      <c r="L54" s="20">
        <v>73</v>
      </c>
      <c r="M54" s="20">
        <v>81</v>
      </c>
      <c r="N54" s="20">
        <v>95</v>
      </c>
      <c r="O54" s="20">
        <v>85</v>
      </c>
      <c r="P54" s="20">
        <v>150</v>
      </c>
      <c r="Q54" s="20">
        <v>125</v>
      </c>
      <c r="R54" s="21">
        <f t="shared" si="0"/>
        <v>-25</v>
      </c>
      <c r="S54" s="22">
        <f t="shared" si="1"/>
        <v>-0.16666666666666666</v>
      </c>
      <c r="T54" s="23"/>
    </row>
    <row r="55" spans="1:20" x14ac:dyDescent="0.15">
      <c r="A55" s="17" t="s">
        <v>141</v>
      </c>
      <c r="B55" s="18" t="s">
        <v>142</v>
      </c>
      <c r="C55" s="17" t="s">
        <v>147</v>
      </c>
      <c r="D55" s="18" t="s">
        <v>148</v>
      </c>
      <c r="E55" s="19">
        <v>79</v>
      </c>
      <c r="F55" s="19">
        <v>63</v>
      </c>
      <c r="G55" s="19">
        <v>72</v>
      </c>
      <c r="H55" s="19">
        <v>88</v>
      </c>
      <c r="I55" s="20">
        <v>119</v>
      </c>
      <c r="J55" s="20">
        <v>121</v>
      </c>
      <c r="K55" s="20">
        <v>130</v>
      </c>
      <c r="L55" s="20">
        <v>127</v>
      </c>
      <c r="M55" s="20">
        <v>131</v>
      </c>
      <c r="N55" s="20">
        <v>148</v>
      </c>
      <c r="O55" s="20">
        <v>138</v>
      </c>
      <c r="P55" s="20">
        <v>269</v>
      </c>
      <c r="Q55" s="20">
        <v>186</v>
      </c>
      <c r="R55" s="21">
        <f t="shared" si="0"/>
        <v>-83</v>
      </c>
      <c r="S55" s="22">
        <f t="shared" si="1"/>
        <v>-0.30855018587360594</v>
      </c>
      <c r="T55" s="23"/>
    </row>
    <row r="56" spans="1:20" x14ac:dyDescent="0.15">
      <c r="A56" s="17" t="s">
        <v>141</v>
      </c>
      <c r="B56" s="18" t="s">
        <v>142</v>
      </c>
      <c r="C56" s="17" t="s">
        <v>149</v>
      </c>
      <c r="D56" s="18" t="s">
        <v>150</v>
      </c>
      <c r="E56" s="19">
        <v>59</v>
      </c>
      <c r="F56" s="19">
        <v>74</v>
      </c>
      <c r="G56" s="19">
        <v>57</v>
      </c>
      <c r="H56" s="19">
        <v>49</v>
      </c>
      <c r="I56" s="20">
        <v>67</v>
      </c>
      <c r="J56" s="20">
        <v>112</v>
      </c>
      <c r="K56" s="20">
        <v>108</v>
      </c>
      <c r="L56" s="20">
        <v>103</v>
      </c>
      <c r="M56" s="20">
        <v>97</v>
      </c>
      <c r="N56" s="20">
        <v>103</v>
      </c>
      <c r="O56" s="20">
        <v>87</v>
      </c>
      <c r="P56" s="20">
        <v>158</v>
      </c>
      <c r="Q56" s="20">
        <v>93</v>
      </c>
      <c r="R56" s="21">
        <f t="shared" si="0"/>
        <v>-65</v>
      </c>
      <c r="S56" s="22">
        <f t="shared" si="1"/>
        <v>-0.41139240506329117</v>
      </c>
      <c r="T56" s="23"/>
    </row>
    <row r="57" spans="1:20" x14ac:dyDescent="0.15">
      <c r="A57" s="17" t="s">
        <v>141</v>
      </c>
      <c r="B57" s="18" t="s">
        <v>142</v>
      </c>
      <c r="C57" s="17" t="s">
        <v>151</v>
      </c>
      <c r="D57" s="18" t="s">
        <v>152</v>
      </c>
      <c r="E57" s="19">
        <v>739</v>
      </c>
      <c r="F57" s="19">
        <v>722</v>
      </c>
      <c r="G57" s="19">
        <v>650</v>
      </c>
      <c r="H57" s="19">
        <v>621</v>
      </c>
      <c r="I57" s="20">
        <v>495</v>
      </c>
      <c r="J57" s="20">
        <v>559</v>
      </c>
      <c r="K57" s="20">
        <v>859</v>
      </c>
      <c r="L57" s="20">
        <v>530</v>
      </c>
      <c r="M57" s="20">
        <v>471</v>
      </c>
      <c r="N57" s="20">
        <v>430</v>
      </c>
      <c r="O57" s="20">
        <v>135</v>
      </c>
      <c r="P57" s="20">
        <v>1031</v>
      </c>
      <c r="Q57" s="20">
        <v>379</v>
      </c>
      <c r="R57" s="21">
        <f t="shared" si="0"/>
        <v>-652</v>
      </c>
      <c r="S57" s="22">
        <f t="shared" si="1"/>
        <v>-0.63239573229873913</v>
      </c>
      <c r="T57" s="23"/>
    </row>
    <row r="58" spans="1:20" x14ac:dyDescent="0.15">
      <c r="A58" s="17" t="s">
        <v>141</v>
      </c>
      <c r="B58" s="18" t="s">
        <v>142</v>
      </c>
      <c r="C58" s="17" t="s">
        <v>153</v>
      </c>
      <c r="D58" s="18" t="s">
        <v>154</v>
      </c>
      <c r="E58" s="19">
        <v>22</v>
      </c>
      <c r="F58" s="19">
        <v>38</v>
      </c>
      <c r="G58" s="19">
        <v>28</v>
      </c>
      <c r="H58" s="19">
        <v>33</v>
      </c>
      <c r="I58" s="20">
        <v>33</v>
      </c>
      <c r="J58" s="20">
        <v>37</v>
      </c>
      <c r="K58" s="20">
        <v>41</v>
      </c>
      <c r="L58" s="20">
        <v>35</v>
      </c>
      <c r="M58" s="20">
        <v>39</v>
      </c>
      <c r="N58" s="20">
        <v>47</v>
      </c>
      <c r="O58" s="20">
        <v>42</v>
      </c>
      <c r="P58" s="20">
        <v>67</v>
      </c>
      <c r="Q58" s="20">
        <v>52</v>
      </c>
      <c r="R58" s="21">
        <f t="shared" si="0"/>
        <v>-15</v>
      </c>
      <c r="S58" s="22">
        <f t="shared" si="1"/>
        <v>-0.22388059701492538</v>
      </c>
      <c r="T58" s="23"/>
    </row>
    <row r="59" spans="1:20" x14ac:dyDescent="0.15">
      <c r="A59" s="17" t="s">
        <v>141</v>
      </c>
      <c r="B59" s="18" t="s">
        <v>142</v>
      </c>
      <c r="C59" s="17" t="s">
        <v>155</v>
      </c>
      <c r="D59" s="18" t="s">
        <v>156</v>
      </c>
      <c r="E59" s="19">
        <v>8</v>
      </c>
      <c r="F59" s="19">
        <v>11</v>
      </c>
      <c r="G59" s="19">
        <v>14</v>
      </c>
      <c r="H59" s="19">
        <v>24</v>
      </c>
      <c r="I59" s="20">
        <v>12</v>
      </c>
      <c r="J59" s="20">
        <v>21</v>
      </c>
      <c r="K59" s="20">
        <v>5</v>
      </c>
      <c r="L59" s="20">
        <v>7</v>
      </c>
      <c r="M59" s="20">
        <v>8</v>
      </c>
      <c r="N59" s="20">
        <v>17</v>
      </c>
      <c r="O59" s="20">
        <v>2</v>
      </c>
      <c r="P59" s="20">
        <v>35</v>
      </c>
      <c r="Q59" s="20">
        <v>6</v>
      </c>
      <c r="R59" s="21">
        <f t="shared" si="0"/>
        <v>-29</v>
      </c>
      <c r="S59" s="22">
        <f t="shared" si="1"/>
        <v>-0.82857142857142863</v>
      </c>
      <c r="T59" s="23"/>
    </row>
    <row r="60" spans="1:20" x14ac:dyDescent="0.15">
      <c r="A60" s="17" t="s">
        <v>141</v>
      </c>
      <c r="B60" s="18" t="s">
        <v>142</v>
      </c>
      <c r="C60" s="17" t="s">
        <v>157</v>
      </c>
      <c r="D60" s="18" t="s">
        <v>158</v>
      </c>
      <c r="E60" s="19">
        <v>359</v>
      </c>
      <c r="F60" s="19">
        <v>420</v>
      </c>
      <c r="G60" s="19">
        <v>387</v>
      </c>
      <c r="H60" s="19">
        <v>323</v>
      </c>
      <c r="I60" s="20">
        <v>378</v>
      </c>
      <c r="J60" s="20">
        <v>347</v>
      </c>
      <c r="K60" s="20">
        <v>318</v>
      </c>
      <c r="L60" s="20">
        <v>342</v>
      </c>
      <c r="M60" s="20">
        <v>286</v>
      </c>
      <c r="N60" s="20">
        <v>930</v>
      </c>
      <c r="O60" s="20">
        <v>382</v>
      </c>
      <c r="P60" s="20">
        <v>642</v>
      </c>
      <c r="Q60" s="20">
        <v>465</v>
      </c>
      <c r="R60" s="21">
        <f t="shared" si="0"/>
        <v>-177</v>
      </c>
      <c r="S60" s="22">
        <f t="shared" si="1"/>
        <v>-0.27570093457943923</v>
      </c>
      <c r="T60" s="23"/>
    </row>
    <row r="61" spans="1:20" x14ac:dyDescent="0.15">
      <c r="A61" s="17" t="s">
        <v>141</v>
      </c>
      <c r="B61" s="18" t="s">
        <v>142</v>
      </c>
      <c r="C61" s="17" t="s">
        <v>159</v>
      </c>
      <c r="D61" s="18" t="s">
        <v>160</v>
      </c>
      <c r="E61" s="19">
        <v>0</v>
      </c>
      <c r="F61" s="19">
        <v>8</v>
      </c>
      <c r="G61" s="19">
        <v>0</v>
      </c>
      <c r="H61" s="19">
        <v>0</v>
      </c>
      <c r="I61" s="20">
        <v>0</v>
      </c>
      <c r="J61" s="20">
        <v>0</v>
      </c>
      <c r="K61" s="20">
        <v>21</v>
      </c>
      <c r="L61" s="20">
        <v>22</v>
      </c>
      <c r="M61" s="20">
        <v>20</v>
      </c>
      <c r="N61" s="20">
        <v>0</v>
      </c>
      <c r="O61" s="20">
        <v>21</v>
      </c>
      <c r="P61" s="20">
        <v>13</v>
      </c>
      <c r="Q61" s="20">
        <v>18</v>
      </c>
      <c r="R61" s="21">
        <f t="shared" si="0"/>
        <v>5</v>
      </c>
      <c r="S61" s="22">
        <f t="shared" si="1"/>
        <v>0.38461538461538464</v>
      </c>
      <c r="T61" s="23"/>
    </row>
    <row r="62" spans="1:20" x14ac:dyDescent="0.15">
      <c r="A62" s="17" t="s">
        <v>141</v>
      </c>
      <c r="B62" s="18" t="s">
        <v>142</v>
      </c>
      <c r="C62" s="17" t="s">
        <v>161</v>
      </c>
      <c r="D62" s="18" t="s">
        <v>162</v>
      </c>
      <c r="E62" s="19">
        <v>32</v>
      </c>
      <c r="F62" s="19">
        <v>31</v>
      </c>
      <c r="G62" s="19">
        <v>31</v>
      </c>
      <c r="H62" s="19">
        <v>48</v>
      </c>
      <c r="I62" s="20">
        <v>29</v>
      </c>
      <c r="J62" s="20">
        <v>23</v>
      </c>
      <c r="K62" s="20">
        <v>20</v>
      </c>
      <c r="L62" s="20">
        <v>28</v>
      </c>
      <c r="M62" s="20">
        <v>36</v>
      </c>
      <c r="N62" s="20">
        <v>21</v>
      </c>
      <c r="O62" s="20">
        <v>37</v>
      </c>
      <c r="P62" s="20">
        <v>40</v>
      </c>
      <c r="Q62" s="20">
        <v>16</v>
      </c>
      <c r="R62" s="21">
        <f t="shared" si="0"/>
        <v>-24</v>
      </c>
      <c r="S62" s="22">
        <f t="shared" si="1"/>
        <v>-0.6</v>
      </c>
      <c r="T62" s="23"/>
    </row>
    <row r="63" spans="1:20" x14ac:dyDescent="0.15">
      <c r="A63" s="17" t="s">
        <v>141</v>
      </c>
      <c r="B63" s="18" t="s">
        <v>142</v>
      </c>
      <c r="C63" s="17" t="s">
        <v>163</v>
      </c>
      <c r="D63" s="18" t="s">
        <v>164</v>
      </c>
      <c r="E63" s="19">
        <v>0</v>
      </c>
      <c r="F63" s="19">
        <v>0</v>
      </c>
      <c r="G63" s="19">
        <v>0</v>
      </c>
      <c r="H63" s="19">
        <v>0</v>
      </c>
      <c r="I63" s="20">
        <v>6</v>
      </c>
      <c r="J63" s="20">
        <v>6</v>
      </c>
      <c r="K63" s="20">
        <v>8</v>
      </c>
      <c r="L63" s="20">
        <v>4</v>
      </c>
      <c r="M63" s="20">
        <v>2</v>
      </c>
      <c r="N63" s="20">
        <v>3</v>
      </c>
      <c r="O63" s="20">
        <v>2</v>
      </c>
      <c r="P63" s="20">
        <v>13</v>
      </c>
      <c r="Q63" s="20">
        <v>5</v>
      </c>
      <c r="R63" s="21">
        <f t="shared" si="0"/>
        <v>-8</v>
      </c>
      <c r="S63" s="22">
        <f t="shared" si="1"/>
        <v>-0.61538461538461542</v>
      </c>
      <c r="T63" s="23"/>
    </row>
    <row r="64" spans="1:20" x14ac:dyDescent="0.15">
      <c r="A64" s="17" t="s">
        <v>141</v>
      </c>
      <c r="B64" s="18" t="s">
        <v>142</v>
      </c>
      <c r="C64" s="17" t="s">
        <v>165</v>
      </c>
      <c r="D64" s="18" t="s">
        <v>166</v>
      </c>
      <c r="E64" s="19">
        <v>171</v>
      </c>
      <c r="F64" s="19">
        <v>135</v>
      </c>
      <c r="G64" s="19">
        <v>116</v>
      </c>
      <c r="H64" s="19">
        <v>132</v>
      </c>
      <c r="I64" s="20">
        <v>113</v>
      </c>
      <c r="J64" s="20">
        <v>127</v>
      </c>
      <c r="K64" s="20">
        <v>127</v>
      </c>
      <c r="L64" s="20">
        <v>124</v>
      </c>
      <c r="M64" s="20">
        <v>131</v>
      </c>
      <c r="N64" s="20">
        <v>96</v>
      </c>
      <c r="O64" s="20">
        <v>105</v>
      </c>
      <c r="P64" s="20">
        <v>250</v>
      </c>
      <c r="Q64" s="20">
        <v>138</v>
      </c>
      <c r="R64" s="21">
        <f t="shared" si="0"/>
        <v>-112</v>
      </c>
      <c r="S64" s="22">
        <f t="shared" si="1"/>
        <v>-0.44800000000000001</v>
      </c>
      <c r="T64" s="23"/>
    </row>
    <row r="65" spans="1:20" x14ac:dyDescent="0.15">
      <c r="A65" s="17" t="s">
        <v>141</v>
      </c>
      <c r="B65" s="18" t="s">
        <v>142</v>
      </c>
      <c r="C65" s="17" t="s">
        <v>167</v>
      </c>
      <c r="D65" s="18" t="s">
        <v>496</v>
      </c>
      <c r="E65" s="19">
        <v>368</v>
      </c>
      <c r="F65" s="19">
        <v>297</v>
      </c>
      <c r="G65" s="19">
        <v>231</v>
      </c>
      <c r="H65" s="19">
        <v>241</v>
      </c>
      <c r="I65" s="20">
        <v>57</v>
      </c>
      <c r="J65" s="20">
        <v>307</v>
      </c>
      <c r="K65" s="20">
        <v>510</v>
      </c>
      <c r="L65" s="20">
        <v>325</v>
      </c>
      <c r="M65" s="20">
        <v>174</v>
      </c>
      <c r="N65" s="20">
        <v>651</v>
      </c>
      <c r="O65" s="20">
        <v>507</v>
      </c>
      <c r="P65" s="20">
        <v>826</v>
      </c>
      <c r="Q65" s="20">
        <v>676</v>
      </c>
      <c r="R65" s="21">
        <f t="shared" si="0"/>
        <v>-150</v>
      </c>
      <c r="S65" s="22">
        <f t="shared" si="1"/>
        <v>-0.18159806295399517</v>
      </c>
      <c r="T65" s="23"/>
    </row>
    <row r="66" spans="1:20" x14ac:dyDescent="0.15">
      <c r="A66" s="17" t="s">
        <v>141</v>
      </c>
      <c r="B66" s="18" t="s">
        <v>142</v>
      </c>
      <c r="C66" s="17" t="s">
        <v>168</v>
      </c>
      <c r="D66" s="18" t="s">
        <v>169</v>
      </c>
      <c r="E66" s="19">
        <v>2</v>
      </c>
      <c r="F66" s="19">
        <v>4</v>
      </c>
      <c r="G66" s="19">
        <v>5</v>
      </c>
      <c r="H66" s="19">
        <v>2</v>
      </c>
      <c r="I66" s="20">
        <v>7</v>
      </c>
      <c r="J66" s="20">
        <v>20</v>
      </c>
      <c r="K66" s="20">
        <v>11</v>
      </c>
      <c r="L66" s="20">
        <v>14</v>
      </c>
      <c r="M66" s="20">
        <v>7</v>
      </c>
      <c r="N66" s="20">
        <v>7</v>
      </c>
      <c r="O66" s="20">
        <v>3</v>
      </c>
      <c r="P66" s="20">
        <v>6</v>
      </c>
      <c r="Q66" s="20">
        <v>4</v>
      </c>
      <c r="R66" s="21">
        <f t="shared" si="0"/>
        <v>-2</v>
      </c>
      <c r="S66" s="22">
        <f t="shared" si="1"/>
        <v>-0.33333333333333331</v>
      </c>
      <c r="T66" s="23"/>
    </row>
    <row r="67" spans="1:20" x14ac:dyDescent="0.15">
      <c r="A67" s="17" t="s">
        <v>141</v>
      </c>
      <c r="B67" s="18" t="s">
        <v>142</v>
      </c>
      <c r="C67" s="17" t="s">
        <v>170</v>
      </c>
      <c r="D67" s="18" t="s">
        <v>171</v>
      </c>
      <c r="E67" s="19">
        <v>0</v>
      </c>
      <c r="F67" s="19">
        <v>0</v>
      </c>
      <c r="G67" s="19">
        <v>0</v>
      </c>
      <c r="H67" s="19">
        <v>0</v>
      </c>
      <c r="I67" s="20">
        <v>2</v>
      </c>
      <c r="J67" s="20">
        <v>0</v>
      </c>
      <c r="K67" s="20">
        <v>3</v>
      </c>
      <c r="L67" s="20">
        <v>0</v>
      </c>
      <c r="M67" s="20">
        <v>6</v>
      </c>
      <c r="N67" s="20">
        <v>0</v>
      </c>
      <c r="O67" s="20">
        <v>10</v>
      </c>
      <c r="P67" s="20">
        <v>17</v>
      </c>
      <c r="Q67" s="20">
        <v>0</v>
      </c>
      <c r="R67" s="21">
        <f t="shared" si="0"/>
        <v>-17</v>
      </c>
      <c r="S67" s="22">
        <f t="shared" si="1"/>
        <v>-1</v>
      </c>
      <c r="T67" s="23"/>
    </row>
    <row r="68" spans="1:20" x14ac:dyDescent="0.15">
      <c r="A68" s="17" t="s">
        <v>172</v>
      </c>
      <c r="B68" s="18" t="s">
        <v>173</v>
      </c>
      <c r="C68" s="17" t="s">
        <v>174</v>
      </c>
      <c r="D68" s="18" t="s">
        <v>175</v>
      </c>
      <c r="E68" s="19">
        <v>71</v>
      </c>
      <c r="F68" s="19">
        <v>80</v>
      </c>
      <c r="G68" s="19">
        <v>54</v>
      </c>
      <c r="H68" s="19">
        <v>59</v>
      </c>
      <c r="I68" s="20">
        <v>67</v>
      </c>
      <c r="J68" s="20">
        <v>104</v>
      </c>
      <c r="K68" s="20">
        <v>94</v>
      </c>
      <c r="L68" s="20">
        <v>104</v>
      </c>
      <c r="M68" s="20">
        <v>104</v>
      </c>
      <c r="N68" s="20">
        <v>108</v>
      </c>
      <c r="O68" s="20">
        <v>108</v>
      </c>
      <c r="P68" s="20">
        <v>147</v>
      </c>
      <c r="Q68" s="20">
        <v>215</v>
      </c>
      <c r="R68" s="21">
        <f t="shared" si="0"/>
        <v>68</v>
      </c>
      <c r="S68" s="22">
        <f t="shared" si="1"/>
        <v>0.46258503401360546</v>
      </c>
      <c r="T68" s="23"/>
    </row>
    <row r="69" spans="1:20" x14ac:dyDescent="0.15">
      <c r="A69" s="17" t="s">
        <v>172</v>
      </c>
      <c r="B69" s="18" t="s">
        <v>173</v>
      </c>
      <c r="C69" s="17" t="s">
        <v>176</v>
      </c>
      <c r="D69" s="18" t="s">
        <v>177</v>
      </c>
      <c r="E69" s="19">
        <v>26</v>
      </c>
      <c r="F69" s="19">
        <v>33</v>
      </c>
      <c r="G69" s="19">
        <v>40</v>
      </c>
      <c r="H69" s="19">
        <v>48</v>
      </c>
      <c r="I69" s="20">
        <v>37</v>
      </c>
      <c r="J69" s="20">
        <v>36</v>
      </c>
      <c r="K69" s="20">
        <v>30</v>
      </c>
      <c r="L69" s="20">
        <v>32</v>
      </c>
      <c r="M69" s="20">
        <v>38</v>
      </c>
      <c r="N69" s="20">
        <v>26</v>
      </c>
      <c r="O69" s="20">
        <v>22</v>
      </c>
      <c r="P69" s="20">
        <v>44</v>
      </c>
      <c r="Q69" s="20">
        <v>32</v>
      </c>
      <c r="R69" s="21">
        <f t="shared" si="0"/>
        <v>-12</v>
      </c>
      <c r="S69" s="22">
        <f t="shared" si="1"/>
        <v>-0.27272727272727271</v>
      </c>
      <c r="T69" s="23"/>
    </row>
    <row r="70" spans="1:20" x14ac:dyDescent="0.15">
      <c r="A70" s="17" t="s">
        <v>172</v>
      </c>
      <c r="B70" s="18" t="s">
        <v>173</v>
      </c>
      <c r="C70" s="17" t="s">
        <v>178</v>
      </c>
      <c r="D70" s="18" t="s">
        <v>179</v>
      </c>
      <c r="E70" s="19">
        <v>0</v>
      </c>
      <c r="F70" s="19">
        <v>0</v>
      </c>
      <c r="G70" s="19">
        <v>0</v>
      </c>
      <c r="H70" s="19">
        <v>0</v>
      </c>
      <c r="I70" s="20">
        <v>11</v>
      </c>
      <c r="J70" s="20">
        <v>5</v>
      </c>
      <c r="K70" s="20">
        <v>9</v>
      </c>
      <c r="L70" s="20">
        <v>12</v>
      </c>
      <c r="M70" s="20">
        <v>12</v>
      </c>
      <c r="N70" s="20">
        <v>10</v>
      </c>
      <c r="O70" s="20">
        <v>3</v>
      </c>
      <c r="P70" s="20">
        <v>16</v>
      </c>
      <c r="Q70" s="20">
        <v>10</v>
      </c>
      <c r="R70" s="21">
        <f t="shared" ref="R70:R133" si="2">Q70-P70</f>
        <v>-6</v>
      </c>
      <c r="S70" s="22">
        <f t="shared" ref="S70:S133" si="3">R70/P70</f>
        <v>-0.375</v>
      </c>
      <c r="T70" s="23"/>
    </row>
    <row r="71" spans="1:20" x14ac:dyDescent="0.15">
      <c r="A71" s="17" t="s">
        <v>180</v>
      </c>
      <c r="B71" s="18" t="s">
        <v>181</v>
      </c>
      <c r="C71" s="17" t="s">
        <v>182</v>
      </c>
      <c r="D71" s="18" t="s">
        <v>183</v>
      </c>
      <c r="E71" s="19">
        <v>8</v>
      </c>
      <c r="F71" s="19">
        <v>21</v>
      </c>
      <c r="G71" s="19">
        <v>16</v>
      </c>
      <c r="H71" s="19">
        <v>0</v>
      </c>
      <c r="I71" s="20">
        <v>20</v>
      </c>
      <c r="J71" s="20">
        <v>28</v>
      </c>
      <c r="K71" s="20">
        <v>34</v>
      </c>
      <c r="L71" s="20">
        <v>20</v>
      </c>
      <c r="M71" s="20">
        <v>24</v>
      </c>
      <c r="N71" s="20">
        <v>13</v>
      </c>
      <c r="O71" s="20">
        <v>18</v>
      </c>
      <c r="P71" s="20">
        <v>27</v>
      </c>
      <c r="Q71" s="20">
        <v>11</v>
      </c>
      <c r="R71" s="21">
        <f t="shared" si="2"/>
        <v>-16</v>
      </c>
      <c r="S71" s="22">
        <f t="shared" si="3"/>
        <v>-0.59259259259259256</v>
      </c>
      <c r="T71" s="23"/>
    </row>
    <row r="72" spans="1:20" x14ac:dyDescent="0.15">
      <c r="A72" s="17" t="s">
        <v>180</v>
      </c>
      <c r="B72" s="18" t="s">
        <v>181</v>
      </c>
      <c r="C72" s="17" t="s">
        <v>184</v>
      </c>
      <c r="D72" s="18" t="s">
        <v>185</v>
      </c>
      <c r="E72" s="19">
        <v>47</v>
      </c>
      <c r="F72" s="19">
        <v>34</v>
      </c>
      <c r="G72" s="19">
        <v>35</v>
      </c>
      <c r="H72" s="19">
        <v>21</v>
      </c>
      <c r="I72" s="20">
        <v>16</v>
      </c>
      <c r="J72" s="20">
        <v>14</v>
      </c>
      <c r="K72" s="20">
        <v>23</v>
      </c>
      <c r="L72" s="20">
        <v>25</v>
      </c>
      <c r="M72" s="20">
        <v>26</v>
      </c>
      <c r="N72" s="20">
        <v>30</v>
      </c>
      <c r="O72" s="20">
        <v>30</v>
      </c>
      <c r="P72" s="20">
        <v>108</v>
      </c>
      <c r="Q72" s="20">
        <v>66</v>
      </c>
      <c r="R72" s="21">
        <f t="shared" si="2"/>
        <v>-42</v>
      </c>
      <c r="S72" s="22">
        <f t="shared" si="3"/>
        <v>-0.3888888888888889</v>
      </c>
      <c r="T72" s="23"/>
    </row>
    <row r="73" spans="1:20" x14ac:dyDescent="0.15">
      <c r="A73" s="17" t="s">
        <v>180</v>
      </c>
      <c r="B73" s="18" t="s">
        <v>181</v>
      </c>
      <c r="C73" s="17" t="s">
        <v>186</v>
      </c>
      <c r="D73" s="18" t="s">
        <v>187</v>
      </c>
      <c r="E73" s="19">
        <v>13</v>
      </c>
      <c r="F73" s="19">
        <v>23</v>
      </c>
      <c r="G73" s="19">
        <v>7</v>
      </c>
      <c r="H73" s="19">
        <v>21</v>
      </c>
      <c r="I73" s="20">
        <v>12</v>
      </c>
      <c r="J73" s="20">
        <v>4</v>
      </c>
      <c r="K73" s="20">
        <v>5</v>
      </c>
      <c r="L73" s="20">
        <v>10</v>
      </c>
      <c r="M73" s="20">
        <v>4</v>
      </c>
      <c r="N73" s="20">
        <v>12</v>
      </c>
      <c r="O73" s="20">
        <v>18</v>
      </c>
      <c r="P73" s="20">
        <v>26</v>
      </c>
      <c r="Q73" s="20">
        <v>18</v>
      </c>
      <c r="R73" s="21">
        <f t="shared" si="2"/>
        <v>-8</v>
      </c>
      <c r="S73" s="22">
        <f t="shared" si="3"/>
        <v>-0.30769230769230771</v>
      </c>
      <c r="T73" s="23"/>
    </row>
    <row r="74" spans="1:20" x14ac:dyDescent="0.15">
      <c r="A74" s="17" t="s">
        <v>188</v>
      </c>
      <c r="B74" s="18" t="s">
        <v>189</v>
      </c>
      <c r="C74" s="17" t="s">
        <v>190</v>
      </c>
      <c r="D74" s="18" t="s">
        <v>191</v>
      </c>
      <c r="E74" s="19">
        <v>0</v>
      </c>
      <c r="F74" s="19">
        <v>0</v>
      </c>
      <c r="G74" s="19">
        <v>0</v>
      </c>
      <c r="H74" s="19">
        <v>0</v>
      </c>
      <c r="I74" s="20">
        <v>7</v>
      </c>
      <c r="J74" s="20">
        <v>0</v>
      </c>
      <c r="K74" s="20">
        <v>2</v>
      </c>
      <c r="L74" s="20">
        <v>1</v>
      </c>
      <c r="M74" s="20">
        <v>1</v>
      </c>
      <c r="N74" s="20">
        <v>2</v>
      </c>
      <c r="O74" s="20">
        <v>2</v>
      </c>
      <c r="P74" s="20">
        <v>15</v>
      </c>
      <c r="Q74" s="20">
        <v>3</v>
      </c>
      <c r="R74" s="21">
        <f t="shared" si="2"/>
        <v>-12</v>
      </c>
      <c r="S74" s="22">
        <f t="shared" si="3"/>
        <v>-0.8</v>
      </c>
      <c r="T74" s="23"/>
    </row>
    <row r="75" spans="1:20" x14ac:dyDescent="0.15">
      <c r="A75" s="17" t="s">
        <v>192</v>
      </c>
      <c r="B75" s="18" t="s">
        <v>193</v>
      </c>
      <c r="C75" s="17" t="s">
        <v>194</v>
      </c>
      <c r="D75" s="18" t="s">
        <v>497</v>
      </c>
      <c r="E75" s="19">
        <v>25</v>
      </c>
      <c r="F75" s="19">
        <v>19</v>
      </c>
      <c r="G75" s="19">
        <v>11</v>
      </c>
      <c r="H75" s="19">
        <v>16</v>
      </c>
      <c r="I75" s="20">
        <v>21</v>
      </c>
      <c r="J75" s="20">
        <v>22</v>
      </c>
      <c r="K75" s="20">
        <v>22</v>
      </c>
      <c r="L75" s="20">
        <v>23</v>
      </c>
      <c r="M75" s="20">
        <v>23</v>
      </c>
      <c r="N75" s="20">
        <v>28</v>
      </c>
      <c r="O75" s="20">
        <v>24</v>
      </c>
      <c r="P75" s="20">
        <v>36</v>
      </c>
      <c r="Q75" s="20">
        <v>21</v>
      </c>
      <c r="R75" s="21">
        <f t="shared" si="2"/>
        <v>-15</v>
      </c>
      <c r="S75" s="22">
        <f t="shared" si="3"/>
        <v>-0.41666666666666669</v>
      </c>
      <c r="T75" s="23"/>
    </row>
    <row r="76" spans="1:20" x14ac:dyDescent="0.15">
      <c r="A76" s="17" t="s">
        <v>192</v>
      </c>
      <c r="B76" s="18" t="s">
        <v>193</v>
      </c>
      <c r="C76" s="17" t="s">
        <v>195</v>
      </c>
      <c r="D76" s="18" t="s">
        <v>196</v>
      </c>
      <c r="E76" s="19">
        <v>1</v>
      </c>
      <c r="F76" s="19">
        <v>0</v>
      </c>
      <c r="G76" s="19">
        <v>0</v>
      </c>
      <c r="H76" s="19">
        <v>0</v>
      </c>
      <c r="I76" s="20">
        <v>12</v>
      </c>
      <c r="J76" s="20">
        <v>39</v>
      </c>
      <c r="K76" s="20">
        <v>33</v>
      </c>
      <c r="L76" s="20">
        <v>22</v>
      </c>
      <c r="M76" s="20">
        <v>14</v>
      </c>
      <c r="N76" s="20">
        <v>18</v>
      </c>
      <c r="O76" s="20">
        <v>28</v>
      </c>
      <c r="P76" s="20">
        <v>48</v>
      </c>
      <c r="Q76" s="20">
        <v>21</v>
      </c>
      <c r="R76" s="21">
        <f t="shared" si="2"/>
        <v>-27</v>
      </c>
      <c r="S76" s="22">
        <f t="shared" si="3"/>
        <v>-0.5625</v>
      </c>
      <c r="T76" s="23"/>
    </row>
    <row r="77" spans="1:20" x14ac:dyDescent="0.15">
      <c r="A77" s="17" t="s">
        <v>197</v>
      </c>
      <c r="B77" s="18" t="s">
        <v>198</v>
      </c>
      <c r="C77" s="17" t="s">
        <v>199</v>
      </c>
      <c r="D77" s="18" t="s">
        <v>200</v>
      </c>
      <c r="E77" s="19">
        <v>27</v>
      </c>
      <c r="F77" s="19">
        <v>22</v>
      </c>
      <c r="G77" s="19">
        <v>22</v>
      </c>
      <c r="H77" s="19">
        <v>27</v>
      </c>
      <c r="I77" s="20">
        <v>18</v>
      </c>
      <c r="J77" s="20">
        <v>34</v>
      </c>
      <c r="K77" s="20">
        <v>33</v>
      </c>
      <c r="L77" s="20">
        <v>7</v>
      </c>
      <c r="M77" s="20">
        <v>7</v>
      </c>
      <c r="N77" s="20">
        <v>15</v>
      </c>
      <c r="O77" s="20">
        <v>19</v>
      </c>
      <c r="P77" s="20">
        <v>46</v>
      </c>
      <c r="Q77" s="20">
        <v>1</v>
      </c>
      <c r="R77" s="21">
        <f t="shared" si="2"/>
        <v>-45</v>
      </c>
      <c r="S77" s="22">
        <f t="shared" si="3"/>
        <v>-0.97826086956521741</v>
      </c>
      <c r="T77" s="23"/>
    </row>
    <row r="78" spans="1:20" x14ac:dyDescent="0.15">
      <c r="A78" s="17" t="s">
        <v>201</v>
      </c>
      <c r="B78" s="18" t="s">
        <v>202</v>
      </c>
      <c r="C78" s="17" t="s">
        <v>203</v>
      </c>
      <c r="D78" s="18" t="s">
        <v>204</v>
      </c>
      <c r="E78" s="19">
        <v>0</v>
      </c>
      <c r="F78" s="19">
        <v>0</v>
      </c>
      <c r="G78" s="19">
        <v>0</v>
      </c>
      <c r="H78" s="19">
        <v>0</v>
      </c>
      <c r="I78" s="20">
        <v>9</v>
      </c>
      <c r="J78" s="20">
        <v>15</v>
      </c>
      <c r="K78" s="20">
        <v>7</v>
      </c>
      <c r="L78" s="20">
        <v>11</v>
      </c>
      <c r="M78" s="20">
        <v>4</v>
      </c>
      <c r="N78" s="20">
        <v>6</v>
      </c>
      <c r="O78" s="20">
        <v>2</v>
      </c>
      <c r="P78" s="20">
        <v>15</v>
      </c>
      <c r="Q78" s="20">
        <v>4</v>
      </c>
      <c r="R78" s="21">
        <f t="shared" si="2"/>
        <v>-11</v>
      </c>
      <c r="S78" s="22">
        <f t="shared" si="3"/>
        <v>-0.73333333333333328</v>
      </c>
      <c r="T78" s="23"/>
    </row>
    <row r="79" spans="1:20" x14ac:dyDescent="0.15">
      <c r="A79" s="17" t="s">
        <v>205</v>
      </c>
      <c r="B79" s="18" t="s">
        <v>206</v>
      </c>
      <c r="C79" s="17" t="s">
        <v>207</v>
      </c>
      <c r="D79" s="18" t="s">
        <v>208</v>
      </c>
      <c r="E79" s="19">
        <v>10</v>
      </c>
      <c r="F79" s="19">
        <v>12</v>
      </c>
      <c r="G79" s="19">
        <v>10</v>
      </c>
      <c r="H79" s="19">
        <v>10</v>
      </c>
      <c r="I79" s="20">
        <v>19</v>
      </c>
      <c r="J79" s="20">
        <v>21</v>
      </c>
      <c r="K79" s="20">
        <v>40</v>
      </c>
      <c r="L79" s="20">
        <v>33</v>
      </c>
      <c r="M79" s="20">
        <v>28</v>
      </c>
      <c r="N79" s="20">
        <v>16</v>
      </c>
      <c r="O79" s="20">
        <v>13</v>
      </c>
      <c r="P79" s="20">
        <v>10</v>
      </c>
      <c r="Q79" s="20">
        <v>15</v>
      </c>
      <c r="R79" s="21">
        <f t="shared" si="2"/>
        <v>5</v>
      </c>
      <c r="S79" s="22">
        <f t="shared" si="3"/>
        <v>0.5</v>
      </c>
      <c r="T79" s="23"/>
    </row>
    <row r="80" spans="1:20" x14ac:dyDescent="0.15">
      <c r="A80" s="17" t="s">
        <v>205</v>
      </c>
      <c r="B80" s="18" t="s">
        <v>206</v>
      </c>
      <c r="C80" s="17" t="s">
        <v>209</v>
      </c>
      <c r="D80" s="18" t="s">
        <v>210</v>
      </c>
      <c r="E80" s="19">
        <v>0</v>
      </c>
      <c r="F80" s="19">
        <v>0</v>
      </c>
      <c r="G80" s="19">
        <v>0</v>
      </c>
      <c r="H80" s="19">
        <v>0</v>
      </c>
      <c r="I80" s="20">
        <v>0</v>
      </c>
      <c r="J80" s="20">
        <v>6</v>
      </c>
      <c r="K80" s="20">
        <v>4</v>
      </c>
      <c r="L80" s="20">
        <v>4</v>
      </c>
      <c r="M80" s="20">
        <v>4</v>
      </c>
      <c r="N80" s="20">
        <v>0</v>
      </c>
      <c r="O80" s="20">
        <v>11</v>
      </c>
      <c r="P80" s="20">
        <v>9</v>
      </c>
      <c r="Q80" s="20">
        <v>17</v>
      </c>
      <c r="R80" s="21">
        <f t="shared" si="2"/>
        <v>8</v>
      </c>
      <c r="S80" s="22">
        <f t="shared" si="3"/>
        <v>0.88888888888888884</v>
      </c>
      <c r="T80" s="23"/>
    </row>
    <row r="81" spans="1:20" x14ac:dyDescent="0.15">
      <c r="A81" s="17" t="s">
        <v>211</v>
      </c>
      <c r="B81" s="18" t="s">
        <v>212</v>
      </c>
      <c r="C81" s="17" t="s">
        <v>213</v>
      </c>
      <c r="D81" s="18" t="s">
        <v>214</v>
      </c>
      <c r="E81" s="19">
        <v>0</v>
      </c>
      <c r="F81" s="19">
        <v>0</v>
      </c>
      <c r="G81" s="19">
        <v>0</v>
      </c>
      <c r="H81" s="19">
        <v>0</v>
      </c>
      <c r="I81" s="20">
        <v>8</v>
      </c>
      <c r="J81" s="20">
        <v>9</v>
      </c>
      <c r="K81" s="20">
        <v>20</v>
      </c>
      <c r="L81" s="20">
        <v>19</v>
      </c>
      <c r="M81" s="20">
        <v>25</v>
      </c>
      <c r="N81" s="20">
        <v>28</v>
      </c>
      <c r="O81" s="20">
        <v>23</v>
      </c>
      <c r="P81" s="20">
        <v>42</v>
      </c>
      <c r="Q81" s="20">
        <v>23</v>
      </c>
      <c r="R81" s="21">
        <f t="shared" si="2"/>
        <v>-19</v>
      </c>
      <c r="S81" s="22">
        <f t="shared" si="3"/>
        <v>-0.45238095238095238</v>
      </c>
      <c r="T81" s="23"/>
    </row>
    <row r="82" spans="1:20" x14ac:dyDescent="0.15">
      <c r="A82" s="17" t="s">
        <v>215</v>
      </c>
      <c r="B82" s="18" t="s">
        <v>216</v>
      </c>
      <c r="C82" s="17" t="s">
        <v>217</v>
      </c>
      <c r="D82" s="18" t="s">
        <v>218</v>
      </c>
      <c r="E82" s="19">
        <v>364</v>
      </c>
      <c r="F82" s="19">
        <v>395</v>
      </c>
      <c r="G82" s="19">
        <v>390</v>
      </c>
      <c r="H82" s="19">
        <v>386</v>
      </c>
      <c r="I82" s="20">
        <v>484</v>
      </c>
      <c r="J82" s="20">
        <v>532</v>
      </c>
      <c r="K82" s="20">
        <v>534</v>
      </c>
      <c r="L82" s="20">
        <v>436</v>
      </c>
      <c r="M82" s="20">
        <v>373</v>
      </c>
      <c r="N82" s="20">
        <v>412</v>
      </c>
      <c r="O82" s="20">
        <v>297</v>
      </c>
      <c r="P82" s="20">
        <v>885</v>
      </c>
      <c r="Q82" s="20">
        <v>458</v>
      </c>
      <c r="R82" s="21">
        <f t="shared" si="2"/>
        <v>-427</v>
      </c>
      <c r="S82" s="22">
        <f t="shared" si="3"/>
        <v>-0.48248587570621471</v>
      </c>
      <c r="T82" s="23"/>
    </row>
    <row r="83" spans="1:20" x14ac:dyDescent="0.15">
      <c r="A83" s="17" t="s">
        <v>219</v>
      </c>
      <c r="B83" s="18" t="s">
        <v>220</v>
      </c>
      <c r="C83" s="17" t="s">
        <v>221</v>
      </c>
      <c r="D83" s="18" t="s">
        <v>222</v>
      </c>
      <c r="E83" s="19">
        <v>0</v>
      </c>
      <c r="F83" s="19">
        <v>0</v>
      </c>
      <c r="G83" s="19">
        <v>0</v>
      </c>
      <c r="H83" s="19">
        <v>0</v>
      </c>
      <c r="I83" s="20">
        <v>0</v>
      </c>
      <c r="J83" s="20">
        <v>2</v>
      </c>
      <c r="K83" s="20">
        <v>0</v>
      </c>
      <c r="L83" s="20">
        <v>1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1">
        <f t="shared" si="2"/>
        <v>0</v>
      </c>
      <c r="S83" s="22">
        <v>0</v>
      </c>
      <c r="T83" s="23"/>
    </row>
    <row r="84" spans="1:20" ht="14" x14ac:dyDescent="0.15">
      <c r="A84" s="17" t="s">
        <v>219</v>
      </c>
      <c r="B84" s="18" t="s">
        <v>220</v>
      </c>
      <c r="C84" s="17" t="s">
        <v>223</v>
      </c>
      <c r="D84" s="18" t="s">
        <v>224</v>
      </c>
      <c r="E84" s="19">
        <v>2</v>
      </c>
      <c r="F84" s="19">
        <v>3</v>
      </c>
      <c r="G84" s="19">
        <v>0</v>
      </c>
      <c r="H84" s="19">
        <v>0</v>
      </c>
      <c r="I84" s="20">
        <v>0</v>
      </c>
      <c r="J84" s="20">
        <v>2</v>
      </c>
      <c r="K84" s="20">
        <v>2</v>
      </c>
      <c r="L84" s="20">
        <v>1</v>
      </c>
      <c r="M84" s="20">
        <v>2</v>
      </c>
      <c r="N84" s="20">
        <v>3</v>
      </c>
      <c r="O84" s="20">
        <v>4</v>
      </c>
      <c r="P84" s="20">
        <v>0</v>
      </c>
      <c r="Q84" s="20">
        <v>9</v>
      </c>
      <c r="R84" s="21">
        <f t="shared" si="2"/>
        <v>9</v>
      </c>
      <c r="S84" s="40" t="s">
        <v>508</v>
      </c>
      <c r="T84" s="23"/>
    </row>
    <row r="85" spans="1:20" x14ac:dyDescent="0.15">
      <c r="A85" s="17" t="s">
        <v>225</v>
      </c>
      <c r="B85" s="18" t="s">
        <v>226</v>
      </c>
      <c r="C85" s="17" t="s">
        <v>227</v>
      </c>
      <c r="D85" s="18" t="s">
        <v>228</v>
      </c>
      <c r="E85" s="19">
        <v>12</v>
      </c>
      <c r="F85" s="19">
        <v>0</v>
      </c>
      <c r="G85" s="19">
        <v>0</v>
      </c>
      <c r="H85" s="19">
        <v>0</v>
      </c>
      <c r="I85" s="20">
        <v>6</v>
      </c>
      <c r="J85" s="20">
        <v>4</v>
      </c>
      <c r="K85" s="20">
        <v>2</v>
      </c>
      <c r="L85" s="20">
        <v>2</v>
      </c>
      <c r="M85" s="20">
        <v>3</v>
      </c>
      <c r="N85" s="20">
        <v>3</v>
      </c>
      <c r="O85" s="20">
        <v>3</v>
      </c>
      <c r="P85" s="20">
        <v>3</v>
      </c>
      <c r="Q85" s="20">
        <v>6</v>
      </c>
      <c r="R85" s="21">
        <f t="shared" si="2"/>
        <v>3</v>
      </c>
      <c r="S85" s="22">
        <f t="shared" si="3"/>
        <v>1</v>
      </c>
      <c r="T85" s="23"/>
    </row>
    <row r="86" spans="1:20" x14ac:dyDescent="0.15">
      <c r="A86" s="17" t="s">
        <v>225</v>
      </c>
      <c r="B86" s="18" t="s">
        <v>226</v>
      </c>
      <c r="C86" s="17" t="s">
        <v>229</v>
      </c>
      <c r="D86" s="18" t="s">
        <v>230</v>
      </c>
      <c r="E86" s="19">
        <v>2</v>
      </c>
      <c r="F86" s="19">
        <v>2</v>
      </c>
      <c r="G86" s="19">
        <v>0</v>
      </c>
      <c r="H86" s="19">
        <v>0</v>
      </c>
      <c r="I86" s="20">
        <v>1</v>
      </c>
      <c r="J86" s="20">
        <v>0</v>
      </c>
      <c r="K86" s="20">
        <v>0</v>
      </c>
      <c r="L86" s="20">
        <v>1</v>
      </c>
      <c r="M86" s="20">
        <v>1</v>
      </c>
      <c r="N86" s="20">
        <v>0</v>
      </c>
      <c r="O86" s="20">
        <v>0</v>
      </c>
      <c r="P86" s="20">
        <v>0</v>
      </c>
      <c r="Q86" s="20">
        <v>0</v>
      </c>
      <c r="R86" s="21">
        <f t="shared" si="2"/>
        <v>0</v>
      </c>
      <c r="S86" s="22">
        <v>0</v>
      </c>
      <c r="T86" s="23"/>
    </row>
    <row r="87" spans="1:20" x14ac:dyDescent="0.15">
      <c r="A87" s="17" t="s">
        <v>225</v>
      </c>
      <c r="B87" s="18" t="s">
        <v>226</v>
      </c>
      <c r="C87" s="17" t="s">
        <v>231</v>
      </c>
      <c r="D87" s="18" t="s">
        <v>232</v>
      </c>
      <c r="E87" s="19">
        <v>0</v>
      </c>
      <c r="F87" s="19">
        <v>0</v>
      </c>
      <c r="G87" s="19">
        <v>0</v>
      </c>
      <c r="H87" s="19">
        <v>0</v>
      </c>
      <c r="I87" s="20">
        <v>2</v>
      </c>
      <c r="J87" s="20">
        <v>0</v>
      </c>
      <c r="K87" s="20">
        <v>0</v>
      </c>
      <c r="L87" s="20">
        <v>0</v>
      </c>
      <c r="M87" s="20">
        <v>4</v>
      </c>
      <c r="N87" s="20">
        <v>0</v>
      </c>
      <c r="O87" s="20">
        <v>4</v>
      </c>
      <c r="P87" s="20">
        <v>0</v>
      </c>
      <c r="Q87" s="20">
        <v>0</v>
      </c>
      <c r="R87" s="21">
        <f t="shared" si="2"/>
        <v>0</v>
      </c>
      <c r="S87" s="22">
        <v>0</v>
      </c>
      <c r="T87" s="23"/>
    </row>
    <row r="88" spans="1:20" x14ac:dyDescent="0.15">
      <c r="A88" s="17" t="s">
        <v>225</v>
      </c>
      <c r="B88" s="18" t="s">
        <v>226</v>
      </c>
      <c r="C88" s="17" t="s">
        <v>233</v>
      </c>
      <c r="D88" s="18" t="s">
        <v>234</v>
      </c>
      <c r="E88" s="19">
        <v>0</v>
      </c>
      <c r="F88" s="19">
        <v>3</v>
      </c>
      <c r="G88" s="19">
        <v>0</v>
      </c>
      <c r="H88" s="19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1">
        <f t="shared" si="2"/>
        <v>0</v>
      </c>
      <c r="S88" s="22">
        <v>0</v>
      </c>
      <c r="T88" s="23"/>
    </row>
    <row r="89" spans="1:20" x14ac:dyDescent="0.15">
      <c r="A89" s="17" t="s">
        <v>225</v>
      </c>
      <c r="B89" s="18" t="s">
        <v>226</v>
      </c>
      <c r="C89" s="17" t="s">
        <v>235</v>
      </c>
      <c r="D89" s="18" t="s">
        <v>236</v>
      </c>
      <c r="E89" s="19">
        <v>0</v>
      </c>
      <c r="F89" s="19">
        <v>0</v>
      </c>
      <c r="G89" s="19">
        <v>0</v>
      </c>
      <c r="H89" s="19">
        <v>0</v>
      </c>
      <c r="I89" s="20">
        <v>5</v>
      </c>
      <c r="J89" s="20">
        <v>4</v>
      </c>
      <c r="K89" s="20">
        <v>3</v>
      </c>
      <c r="L89" s="20">
        <v>8</v>
      </c>
      <c r="M89" s="20">
        <v>1</v>
      </c>
      <c r="N89" s="20">
        <v>6</v>
      </c>
      <c r="O89" s="20">
        <v>0</v>
      </c>
      <c r="P89" s="20">
        <v>20</v>
      </c>
      <c r="Q89" s="20">
        <v>2</v>
      </c>
      <c r="R89" s="21">
        <f t="shared" si="2"/>
        <v>-18</v>
      </c>
      <c r="S89" s="22">
        <f t="shared" si="3"/>
        <v>-0.9</v>
      </c>
      <c r="T89" s="23"/>
    </row>
    <row r="90" spans="1:20" x14ac:dyDescent="0.15">
      <c r="A90" s="17" t="s">
        <v>237</v>
      </c>
      <c r="B90" s="18" t="s">
        <v>238</v>
      </c>
      <c r="C90" s="17" t="s">
        <v>239</v>
      </c>
      <c r="D90" s="18" t="s">
        <v>240</v>
      </c>
      <c r="E90" s="19">
        <v>15</v>
      </c>
      <c r="F90" s="19">
        <v>12</v>
      </c>
      <c r="G90" s="19">
        <v>15</v>
      </c>
      <c r="H90" s="19">
        <v>15</v>
      </c>
      <c r="I90" s="20">
        <v>12</v>
      </c>
      <c r="J90" s="20">
        <v>9</v>
      </c>
      <c r="K90" s="20">
        <v>17</v>
      </c>
      <c r="L90" s="20">
        <v>19</v>
      </c>
      <c r="M90" s="20">
        <v>23</v>
      </c>
      <c r="N90" s="20">
        <v>21</v>
      </c>
      <c r="O90" s="20">
        <v>15</v>
      </c>
      <c r="P90" s="20">
        <v>21</v>
      </c>
      <c r="Q90" s="20">
        <v>19</v>
      </c>
      <c r="R90" s="21">
        <f t="shared" si="2"/>
        <v>-2</v>
      </c>
      <c r="S90" s="22">
        <f t="shared" si="3"/>
        <v>-9.5238095238095233E-2</v>
      </c>
      <c r="T90" s="23"/>
    </row>
    <row r="91" spans="1:20" x14ac:dyDescent="0.15">
      <c r="A91" s="17" t="s">
        <v>241</v>
      </c>
      <c r="B91" s="18" t="s">
        <v>242</v>
      </c>
      <c r="C91" s="17" t="s">
        <v>243</v>
      </c>
      <c r="D91" s="18" t="s">
        <v>244</v>
      </c>
      <c r="E91" s="19">
        <v>0</v>
      </c>
      <c r="F91" s="19">
        <v>41</v>
      </c>
      <c r="G91" s="19">
        <v>37</v>
      </c>
      <c r="H91" s="19">
        <v>41</v>
      </c>
      <c r="I91" s="20">
        <v>92</v>
      </c>
      <c r="J91" s="20">
        <v>44</v>
      </c>
      <c r="K91" s="20">
        <v>63</v>
      </c>
      <c r="L91" s="20">
        <v>59</v>
      </c>
      <c r="M91" s="20">
        <v>51</v>
      </c>
      <c r="N91" s="20">
        <v>60</v>
      </c>
      <c r="O91" s="20">
        <v>42</v>
      </c>
      <c r="P91" s="20">
        <v>111</v>
      </c>
      <c r="Q91" s="20">
        <v>36</v>
      </c>
      <c r="R91" s="21">
        <f t="shared" si="2"/>
        <v>-75</v>
      </c>
      <c r="S91" s="22">
        <f t="shared" si="3"/>
        <v>-0.67567567567567566</v>
      </c>
      <c r="T91" s="23"/>
    </row>
    <row r="92" spans="1:20" x14ac:dyDescent="0.15">
      <c r="A92" s="17" t="s">
        <v>241</v>
      </c>
      <c r="B92" s="18" t="s">
        <v>242</v>
      </c>
      <c r="C92" s="17" t="s">
        <v>245</v>
      </c>
      <c r="D92" s="18" t="s">
        <v>246</v>
      </c>
      <c r="E92" s="19">
        <v>1</v>
      </c>
      <c r="F92" s="19">
        <v>0</v>
      </c>
      <c r="G92" s="19">
        <v>0</v>
      </c>
      <c r="H92" s="19">
        <v>1</v>
      </c>
      <c r="I92" s="20">
        <v>0</v>
      </c>
      <c r="J92" s="20">
        <v>8</v>
      </c>
      <c r="K92" s="20">
        <v>15</v>
      </c>
      <c r="L92" s="20">
        <v>17</v>
      </c>
      <c r="M92" s="20">
        <v>23</v>
      </c>
      <c r="N92" s="20">
        <v>20</v>
      </c>
      <c r="O92" s="20">
        <v>14</v>
      </c>
      <c r="P92" s="20">
        <v>43</v>
      </c>
      <c r="Q92" s="20">
        <v>25</v>
      </c>
      <c r="R92" s="21">
        <f t="shared" si="2"/>
        <v>-18</v>
      </c>
      <c r="S92" s="22">
        <f t="shared" si="3"/>
        <v>-0.41860465116279072</v>
      </c>
      <c r="T92" s="23"/>
    </row>
    <row r="93" spans="1:20" x14ac:dyDescent="0.15">
      <c r="A93" s="17" t="s">
        <v>241</v>
      </c>
      <c r="B93" s="18" t="s">
        <v>242</v>
      </c>
      <c r="C93" s="17" t="s">
        <v>247</v>
      </c>
      <c r="D93" s="18" t="s">
        <v>248</v>
      </c>
      <c r="E93" s="19">
        <v>0</v>
      </c>
      <c r="F93" s="19">
        <v>0</v>
      </c>
      <c r="G93" s="19">
        <v>3</v>
      </c>
      <c r="H93" s="19">
        <v>3</v>
      </c>
      <c r="I93" s="20">
        <v>5</v>
      </c>
      <c r="J93" s="20">
        <v>2</v>
      </c>
      <c r="K93" s="20">
        <v>12</v>
      </c>
      <c r="L93" s="20">
        <v>16</v>
      </c>
      <c r="M93" s="20">
        <v>20</v>
      </c>
      <c r="N93" s="20">
        <v>15</v>
      </c>
      <c r="O93" s="20">
        <v>15</v>
      </c>
      <c r="P93" s="20">
        <v>28</v>
      </c>
      <c r="Q93" s="20">
        <v>13</v>
      </c>
      <c r="R93" s="21">
        <f t="shared" si="2"/>
        <v>-15</v>
      </c>
      <c r="S93" s="22">
        <f t="shared" si="3"/>
        <v>-0.5357142857142857</v>
      </c>
      <c r="T93" s="23"/>
    </row>
    <row r="94" spans="1:20" x14ac:dyDescent="0.15">
      <c r="A94" s="17" t="s">
        <v>249</v>
      </c>
      <c r="B94" s="18" t="s">
        <v>250</v>
      </c>
      <c r="C94" s="17" t="s">
        <v>251</v>
      </c>
      <c r="D94" s="18" t="s">
        <v>252</v>
      </c>
      <c r="E94" s="19">
        <v>324</v>
      </c>
      <c r="F94" s="19">
        <v>354</v>
      </c>
      <c r="G94" s="19">
        <v>351</v>
      </c>
      <c r="H94" s="19">
        <v>258</v>
      </c>
      <c r="I94" s="20">
        <v>282</v>
      </c>
      <c r="J94" s="20">
        <v>315</v>
      </c>
      <c r="K94" s="20">
        <v>309</v>
      </c>
      <c r="L94" s="20">
        <v>318</v>
      </c>
      <c r="M94" s="20">
        <v>320</v>
      </c>
      <c r="N94" s="20">
        <v>333</v>
      </c>
      <c r="O94" s="20">
        <v>344</v>
      </c>
      <c r="P94" s="20">
        <v>766</v>
      </c>
      <c r="Q94" s="20">
        <v>446</v>
      </c>
      <c r="R94" s="21">
        <f t="shared" si="2"/>
        <v>-320</v>
      </c>
      <c r="S94" s="22">
        <f t="shared" si="3"/>
        <v>-0.4177545691906005</v>
      </c>
      <c r="T94" s="23"/>
    </row>
    <row r="95" spans="1:20" x14ac:dyDescent="0.15">
      <c r="A95" s="17" t="s">
        <v>249</v>
      </c>
      <c r="B95" s="18" t="s">
        <v>250</v>
      </c>
      <c r="C95" s="17" t="s">
        <v>253</v>
      </c>
      <c r="D95" s="18" t="s">
        <v>254</v>
      </c>
      <c r="E95" s="19">
        <v>273</v>
      </c>
      <c r="F95" s="19">
        <v>347</v>
      </c>
      <c r="G95" s="19">
        <v>45</v>
      </c>
      <c r="H95" s="19">
        <v>138</v>
      </c>
      <c r="I95" s="20">
        <v>239</v>
      </c>
      <c r="J95" s="20">
        <v>243</v>
      </c>
      <c r="K95" s="20">
        <v>223</v>
      </c>
      <c r="L95" s="20">
        <v>188</v>
      </c>
      <c r="M95" s="20">
        <v>224</v>
      </c>
      <c r="N95" s="20">
        <v>258</v>
      </c>
      <c r="O95" s="20">
        <v>254</v>
      </c>
      <c r="P95" s="20">
        <v>486</v>
      </c>
      <c r="Q95" s="20">
        <v>419</v>
      </c>
      <c r="R95" s="21">
        <f t="shared" si="2"/>
        <v>-67</v>
      </c>
      <c r="S95" s="22">
        <f t="shared" si="3"/>
        <v>-0.13786008230452676</v>
      </c>
      <c r="T95" s="23"/>
    </row>
    <row r="96" spans="1:20" x14ac:dyDescent="0.15">
      <c r="A96" s="17" t="s">
        <v>249</v>
      </c>
      <c r="B96" s="18" t="s">
        <v>250</v>
      </c>
      <c r="C96" s="17" t="s">
        <v>255</v>
      </c>
      <c r="D96" s="18" t="s">
        <v>256</v>
      </c>
      <c r="E96" s="19">
        <v>5</v>
      </c>
      <c r="F96" s="19">
        <v>14</v>
      </c>
      <c r="G96" s="19">
        <v>14</v>
      </c>
      <c r="H96" s="19">
        <v>10</v>
      </c>
      <c r="I96" s="20">
        <v>22</v>
      </c>
      <c r="J96" s="20">
        <v>23</v>
      </c>
      <c r="K96" s="20">
        <v>24</v>
      </c>
      <c r="L96" s="20">
        <v>20</v>
      </c>
      <c r="M96" s="20">
        <v>15</v>
      </c>
      <c r="N96" s="20">
        <v>13</v>
      </c>
      <c r="O96" s="20">
        <v>20</v>
      </c>
      <c r="P96" s="20">
        <v>60</v>
      </c>
      <c r="Q96" s="20">
        <v>45</v>
      </c>
      <c r="R96" s="21">
        <f t="shared" si="2"/>
        <v>-15</v>
      </c>
      <c r="S96" s="22">
        <f t="shared" si="3"/>
        <v>-0.25</v>
      </c>
      <c r="T96" s="23"/>
    </row>
    <row r="97" spans="1:20" x14ac:dyDescent="0.15">
      <c r="A97" s="17" t="s">
        <v>257</v>
      </c>
      <c r="B97" s="18" t="s">
        <v>258</v>
      </c>
      <c r="C97" s="17" t="s">
        <v>259</v>
      </c>
      <c r="D97" s="18" t="s">
        <v>260</v>
      </c>
      <c r="E97" s="19">
        <v>14</v>
      </c>
      <c r="F97" s="19">
        <v>24</v>
      </c>
      <c r="G97" s="19">
        <v>16</v>
      </c>
      <c r="H97" s="19">
        <v>20</v>
      </c>
      <c r="I97" s="20">
        <v>11</v>
      </c>
      <c r="J97" s="20">
        <v>6</v>
      </c>
      <c r="K97" s="20">
        <v>7</v>
      </c>
      <c r="L97" s="20">
        <v>3</v>
      </c>
      <c r="M97" s="20">
        <v>13</v>
      </c>
      <c r="N97" s="20">
        <v>4</v>
      </c>
      <c r="O97" s="20">
        <v>3</v>
      </c>
      <c r="P97" s="20">
        <v>11</v>
      </c>
      <c r="Q97" s="20">
        <v>12</v>
      </c>
      <c r="R97" s="21">
        <f t="shared" si="2"/>
        <v>1</v>
      </c>
      <c r="S97" s="22">
        <f t="shared" si="3"/>
        <v>9.0909090909090912E-2</v>
      </c>
      <c r="T97" s="23"/>
    </row>
    <row r="98" spans="1:20" x14ac:dyDescent="0.15">
      <c r="A98" s="17" t="s">
        <v>257</v>
      </c>
      <c r="B98" s="18" t="s">
        <v>258</v>
      </c>
      <c r="C98" s="17" t="s">
        <v>261</v>
      </c>
      <c r="D98" s="18" t="s">
        <v>262</v>
      </c>
      <c r="E98" s="19">
        <v>0</v>
      </c>
      <c r="F98" s="19">
        <v>0</v>
      </c>
      <c r="G98" s="19">
        <v>0</v>
      </c>
      <c r="H98" s="19">
        <v>0</v>
      </c>
      <c r="I98" s="20">
        <v>3</v>
      </c>
      <c r="J98" s="20">
        <v>2</v>
      </c>
      <c r="K98" s="20">
        <v>1</v>
      </c>
      <c r="L98" s="20">
        <v>2</v>
      </c>
      <c r="M98" s="20">
        <v>2</v>
      </c>
      <c r="N98" s="20">
        <v>7</v>
      </c>
      <c r="O98" s="20">
        <v>2</v>
      </c>
      <c r="P98" s="20">
        <v>11</v>
      </c>
      <c r="Q98" s="20">
        <v>9</v>
      </c>
      <c r="R98" s="21">
        <f t="shared" si="2"/>
        <v>-2</v>
      </c>
      <c r="S98" s="22">
        <f t="shared" si="3"/>
        <v>-0.18181818181818182</v>
      </c>
      <c r="T98" s="23"/>
    </row>
    <row r="99" spans="1:20" x14ac:dyDescent="0.15">
      <c r="A99" s="17" t="s">
        <v>257</v>
      </c>
      <c r="B99" s="18" t="s">
        <v>258</v>
      </c>
      <c r="C99" s="17" t="s">
        <v>263</v>
      </c>
      <c r="D99" s="18" t="s">
        <v>264</v>
      </c>
      <c r="E99" s="19">
        <v>0</v>
      </c>
      <c r="F99" s="19">
        <v>0</v>
      </c>
      <c r="G99" s="19">
        <v>0</v>
      </c>
      <c r="H99" s="19">
        <v>0</v>
      </c>
      <c r="I99" s="20">
        <v>5</v>
      </c>
      <c r="J99" s="20">
        <v>0</v>
      </c>
      <c r="K99" s="20">
        <v>5</v>
      </c>
      <c r="L99" s="20">
        <v>6</v>
      </c>
      <c r="M99" s="20">
        <v>8</v>
      </c>
      <c r="N99" s="20">
        <v>8</v>
      </c>
      <c r="O99" s="20">
        <v>9</v>
      </c>
      <c r="P99" s="20">
        <v>10</v>
      </c>
      <c r="Q99" s="20">
        <v>8</v>
      </c>
      <c r="R99" s="21">
        <f t="shared" si="2"/>
        <v>-2</v>
      </c>
      <c r="S99" s="22">
        <f t="shared" si="3"/>
        <v>-0.2</v>
      </c>
      <c r="T99" s="23"/>
    </row>
    <row r="100" spans="1:20" x14ac:dyDescent="0.15">
      <c r="A100" s="17" t="s">
        <v>257</v>
      </c>
      <c r="B100" s="18" t="s">
        <v>258</v>
      </c>
      <c r="C100" s="17" t="s">
        <v>265</v>
      </c>
      <c r="D100" s="18" t="s">
        <v>266</v>
      </c>
      <c r="E100" s="19">
        <v>0</v>
      </c>
      <c r="F100" s="19">
        <v>0</v>
      </c>
      <c r="G100" s="19">
        <v>0</v>
      </c>
      <c r="H100" s="19">
        <v>0</v>
      </c>
      <c r="I100" s="20">
        <v>108</v>
      </c>
      <c r="J100" s="20">
        <v>0</v>
      </c>
      <c r="K100" s="20">
        <v>5</v>
      </c>
      <c r="L100" s="20">
        <v>3</v>
      </c>
      <c r="M100" s="20">
        <v>2</v>
      </c>
      <c r="N100" s="20">
        <v>4</v>
      </c>
      <c r="O100" s="20">
        <v>0</v>
      </c>
      <c r="P100" s="20">
        <v>4</v>
      </c>
      <c r="Q100" s="20">
        <v>0</v>
      </c>
      <c r="R100" s="21">
        <f t="shared" si="2"/>
        <v>-4</v>
      </c>
      <c r="S100" s="22">
        <f t="shared" si="3"/>
        <v>-1</v>
      </c>
      <c r="T100" s="23"/>
    </row>
    <row r="101" spans="1:20" x14ac:dyDescent="0.15">
      <c r="A101" s="17" t="s">
        <v>257</v>
      </c>
      <c r="B101" s="18" t="s">
        <v>258</v>
      </c>
      <c r="C101" s="17" t="s">
        <v>267</v>
      </c>
      <c r="D101" s="18" t="s">
        <v>268</v>
      </c>
      <c r="E101" s="19">
        <v>0</v>
      </c>
      <c r="F101" s="19">
        <v>0</v>
      </c>
      <c r="G101" s="19">
        <v>0</v>
      </c>
      <c r="H101" s="19">
        <v>0</v>
      </c>
      <c r="I101" s="20">
        <v>2</v>
      </c>
      <c r="J101" s="20">
        <v>3</v>
      </c>
      <c r="K101" s="20">
        <v>1</v>
      </c>
      <c r="L101" s="20">
        <v>0</v>
      </c>
      <c r="M101" s="20">
        <v>0</v>
      </c>
      <c r="N101" s="20">
        <v>0</v>
      </c>
      <c r="O101" s="20">
        <v>1</v>
      </c>
      <c r="P101" s="20">
        <v>2</v>
      </c>
      <c r="Q101" s="20">
        <v>0</v>
      </c>
      <c r="R101" s="21">
        <f t="shared" si="2"/>
        <v>-2</v>
      </c>
      <c r="S101" s="22">
        <f t="shared" si="3"/>
        <v>-1</v>
      </c>
      <c r="T101" s="23"/>
    </row>
    <row r="102" spans="1:20" ht="14" x14ac:dyDescent="0.15">
      <c r="A102" s="17" t="s">
        <v>257</v>
      </c>
      <c r="B102" s="18" t="s">
        <v>258</v>
      </c>
      <c r="C102" s="17" t="s">
        <v>269</v>
      </c>
      <c r="D102" s="18" t="s">
        <v>270</v>
      </c>
      <c r="E102" s="19">
        <v>0</v>
      </c>
      <c r="F102" s="19">
        <v>0</v>
      </c>
      <c r="G102" s="19">
        <v>0</v>
      </c>
      <c r="H102" s="19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2</v>
      </c>
      <c r="N102" s="20">
        <v>0</v>
      </c>
      <c r="O102" s="20">
        <v>0</v>
      </c>
      <c r="P102" s="20">
        <v>0</v>
      </c>
      <c r="Q102" s="20">
        <v>5</v>
      </c>
      <c r="R102" s="21">
        <f t="shared" si="2"/>
        <v>5</v>
      </c>
      <c r="S102" s="40" t="s">
        <v>508</v>
      </c>
      <c r="T102" s="23"/>
    </row>
    <row r="103" spans="1:20" x14ac:dyDescent="0.15">
      <c r="A103" s="17" t="s">
        <v>271</v>
      </c>
      <c r="B103" s="18" t="s">
        <v>272</v>
      </c>
      <c r="C103" s="17" t="s">
        <v>273</v>
      </c>
      <c r="D103" s="18" t="s">
        <v>274</v>
      </c>
      <c r="E103" s="19">
        <v>0</v>
      </c>
      <c r="F103" s="19">
        <v>0</v>
      </c>
      <c r="G103" s="19">
        <v>0</v>
      </c>
      <c r="H103" s="19">
        <v>0</v>
      </c>
      <c r="I103" s="20">
        <v>7</v>
      </c>
      <c r="J103" s="20">
        <v>6</v>
      </c>
      <c r="K103" s="20">
        <v>5</v>
      </c>
      <c r="L103" s="20">
        <v>4</v>
      </c>
      <c r="M103" s="20">
        <v>9</v>
      </c>
      <c r="N103" s="20">
        <v>8</v>
      </c>
      <c r="O103" s="20">
        <v>5</v>
      </c>
      <c r="P103" s="20">
        <v>7</v>
      </c>
      <c r="Q103" s="20">
        <v>8</v>
      </c>
      <c r="R103" s="21">
        <f t="shared" si="2"/>
        <v>1</v>
      </c>
      <c r="S103" s="22">
        <f t="shared" si="3"/>
        <v>0.14285714285714285</v>
      </c>
      <c r="T103" s="23"/>
    </row>
    <row r="104" spans="1:20" x14ac:dyDescent="0.15">
      <c r="A104" s="17" t="s">
        <v>271</v>
      </c>
      <c r="B104" s="18" t="s">
        <v>272</v>
      </c>
      <c r="C104" s="17" t="s">
        <v>275</v>
      </c>
      <c r="D104" s="18" t="s">
        <v>276</v>
      </c>
      <c r="E104" s="19">
        <v>4</v>
      </c>
      <c r="F104" s="19">
        <v>5</v>
      </c>
      <c r="G104" s="19">
        <v>5</v>
      </c>
      <c r="H104" s="19">
        <v>11</v>
      </c>
      <c r="I104" s="20">
        <v>5</v>
      </c>
      <c r="J104" s="20">
        <v>7</v>
      </c>
      <c r="K104" s="20">
        <v>7</v>
      </c>
      <c r="L104" s="20">
        <v>9</v>
      </c>
      <c r="M104" s="20">
        <v>9</v>
      </c>
      <c r="N104" s="20">
        <v>9</v>
      </c>
      <c r="O104" s="20">
        <v>8</v>
      </c>
      <c r="P104" s="20">
        <v>10</v>
      </c>
      <c r="Q104" s="20">
        <v>11</v>
      </c>
      <c r="R104" s="21">
        <f t="shared" si="2"/>
        <v>1</v>
      </c>
      <c r="S104" s="22">
        <f t="shared" si="3"/>
        <v>0.1</v>
      </c>
      <c r="T104" s="23"/>
    </row>
    <row r="105" spans="1:20" x14ac:dyDescent="0.15">
      <c r="A105" s="17" t="s">
        <v>271</v>
      </c>
      <c r="B105" s="18" t="s">
        <v>272</v>
      </c>
      <c r="C105" s="17" t="s">
        <v>277</v>
      </c>
      <c r="D105" s="18" t="s">
        <v>278</v>
      </c>
      <c r="E105" s="19">
        <v>0</v>
      </c>
      <c r="F105" s="19">
        <v>0</v>
      </c>
      <c r="G105" s="19">
        <v>0</v>
      </c>
      <c r="H105" s="19">
        <v>0</v>
      </c>
      <c r="I105" s="20">
        <v>1</v>
      </c>
      <c r="J105" s="20">
        <v>1</v>
      </c>
      <c r="K105" s="20">
        <v>0</v>
      </c>
      <c r="L105" s="20">
        <v>0</v>
      </c>
      <c r="M105" s="20">
        <v>0</v>
      </c>
      <c r="N105" s="20">
        <v>3</v>
      </c>
      <c r="O105" s="20">
        <v>0</v>
      </c>
      <c r="P105" s="20">
        <v>3</v>
      </c>
      <c r="Q105" s="20">
        <v>2</v>
      </c>
      <c r="R105" s="21">
        <f t="shared" si="2"/>
        <v>-1</v>
      </c>
      <c r="S105" s="22">
        <f t="shared" si="3"/>
        <v>-0.33333333333333331</v>
      </c>
      <c r="T105" s="23"/>
    </row>
    <row r="106" spans="1:20" x14ac:dyDescent="0.15">
      <c r="A106" s="17" t="s">
        <v>279</v>
      </c>
      <c r="B106" s="18" t="s">
        <v>280</v>
      </c>
      <c r="C106" s="17" t="s">
        <v>281</v>
      </c>
      <c r="D106" s="18" t="s">
        <v>282</v>
      </c>
      <c r="E106" s="19">
        <v>65</v>
      </c>
      <c r="F106" s="19">
        <v>38</v>
      </c>
      <c r="G106" s="19">
        <v>36</v>
      </c>
      <c r="H106" s="19">
        <v>35</v>
      </c>
      <c r="I106" s="20">
        <v>67</v>
      </c>
      <c r="J106" s="20">
        <v>54</v>
      </c>
      <c r="K106" s="20">
        <v>57</v>
      </c>
      <c r="L106" s="20">
        <v>50</v>
      </c>
      <c r="M106" s="20">
        <v>50</v>
      </c>
      <c r="N106" s="20">
        <v>39</v>
      </c>
      <c r="O106" s="20">
        <v>46</v>
      </c>
      <c r="P106" s="20">
        <v>73</v>
      </c>
      <c r="Q106" s="20">
        <v>59</v>
      </c>
      <c r="R106" s="21">
        <f t="shared" si="2"/>
        <v>-14</v>
      </c>
      <c r="S106" s="22">
        <f t="shared" si="3"/>
        <v>-0.19178082191780821</v>
      </c>
      <c r="T106" s="23"/>
    </row>
    <row r="107" spans="1:20" x14ac:dyDescent="0.15">
      <c r="A107" s="17" t="s">
        <v>279</v>
      </c>
      <c r="B107" s="18" t="s">
        <v>280</v>
      </c>
      <c r="C107" s="17" t="s">
        <v>283</v>
      </c>
      <c r="D107" s="18" t="s">
        <v>284</v>
      </c>
      <c r="E107" s="19">
        <v>0</v>
      </c>
      <c r="F107" s="19">
        <v>6</v>
      </c>
      <c r="G107" s="19">
        <v>1</v>
      </c>
      <c r="H107" s="19">
        <v>0</v>
      </c>
      <c r="I107" s="20">
        <v>4</v>
      </c>
      <c r="J107" s="20">
        <v>5</v>
      </c>
      <c r="K107" s="20">
        <v>0</v>
      </c>
      <c r="L107" s="20">
        <v>4</v>
      </c>
      <c r="M107" s="20">
        <v>4</v>
      </c>
      <c r="N107" s="20">
        <v>7</v>
      </c>
      <c r="O107" s="20">
        <v>3</v>
      </c>
      <c r="P107" s="20">
        <v>6</v>
      </c>
      <c r="Q107" s="20">
        <v>6</v>
      </c>
      <c r="R107" s="21">
        <f t="shared" si="2"/>
        <v>0</v>
      </c>
      <c r="S107" s="22">
        <f t="shared" si="3"/>
        <v>0</v>
      </c>
      <c r="T107" s="23"/>
    </row>
    <row r="108" spans="1:20" x14ac:dyDescent="0.15">
      <c r="A108" s="17" t="s">
        <v>279</v>
      </c>
      <c r="B108" s="18" t="s">
        <v>280</v>
      </c>
      <c r="C108" s="17" t="s">
        <v>285</v>
      </c>
      <c r="D108" s="18" t="s">
        <v>286</v>
      </c>
      <c r="E108" s="19">
        <v>0</v>
      </c>
      <c r="F108" s="19">
        <v>1</v>
      </c>
      <c r="G108" s="19">
        <v>3</v>
      </c>
      <c r="H108" s="19">
        <v>3</v>
      </c>
      <c r="I108" s="20">
        <v>2</v>
      </c>
      <c r="J108" s="20">
        <v>4</v>
      </c>
      <c r="K108" s="20">
        <v>5</v>
      </c>
      <c r="L108" s="20">
        <v>5</v>
      </c>
      <c r="M108" s="20">
        <v>3</v>
      </c>
      <c r="N108" s="20">
        <v>2</v>
      </c>
      <c r="O108" s="20">
        <v>1</v>
      </c>
      <c r="P108" s="20">
        <v>6</v>
      </c>
      <c r="Q108" s="20">
        <v>9</v>
      </c>
      <c r="R108" s="21">
        <f t="shared" si="2"/>
        <v>3</v>
      </c>
      <c r="S108" s="22">
        <f t="shared" si="3"/>
        <v>0.5</v>
      </c>
      <c r="T108" s="23"/>
    </row>
    <row r="109" spans="1:20" x14ac:dyDescent="0.15">
      <c r="A109" s="17" t="s">
        <v>279</v>
      </c>
      <c r="B109" s="18" t="s">
        <v>280</v>
      </c>
      <c r="C109" s="17" t="s">
        <v>287</v>
      </c>
      <c r="D109" s="18" t="s">
        <v>288</v>
      </c>
      <c r="E109" s="19">
        <v>1</v>
      </c>
      <c r="F109" s="19">
        <v>0</v>
      </c>
      <c r="G109" s="19">
        <v>0</v>
      </c>
      <c r="H109" s="19">
        <v>0</v>
      </c>
      <c r="I109" s="20">
        <v>0</v>
      </c>
      <c r="J109" s="20">
        <v>2</v>
      </c>
      <c r="K109" s="20">
        <v>2</v>
      </c>
      <c r="L109" s="20">
        <v>2</v>
      </c>
      <c r="M109" s="20">
        <v>3</v>
      </c>
      <c r="N109" s="20">
        <v>2</v>
      </c>
      <c r="O109" s="20">
        <v>2</v>
      </c>
      <c r="P109" s="20">
        <v>11</v>
      </c>
      <c r="Q109" s="20">
        <v>4</v>
      </c>
      <c r="R109" s="21">
        <f t="shared" si="2"/>
        <v>-7</v>
      </c>
      <c r="S109" s="22">
        <f t="shared" si="3"/>
        <v>-0.63636363636363635</v>
      </c>
      <c r="T109" s="23"/>
    </row>
    <row r="110" spans="1:20" x14ac:dyDescent="0.15">
      <c r="A110" s="17" t="s">
        <v>289</v>
      </c>
      <c r="B110" s="18" t="s">
        <v>290</v>
      </c>
      <c r="C110" s="17" t="s">
        <v>291</v>
      </c>
      <c r="D110" s="18" t="s">
        <v>292</v>
      </c>
      <c r="E110" s="19">
        <v>0</v>
      </c>
      <c r="F110" s="19">
        <v>0</v>
      </c>
      <c r="G110" s="19">
        <v>0</v>
      </c>
      <c r="H110" s="19">
        <v>0</v>
      </c>
      <c r="I110" s="20">
        <v>0</v>
      </c>
      <c r="J110" s="20">
        <v>2</v>
      </c>
      <c r="K110" s="20">
        <v>0</v>
      </c>
      <c r="L110" s="20">
        <v>2</v>
      </c>
      <c r="M110" s="20">
        <v>0</v>
      </c>
      <c r="N110" s="20">
        <v>3</v>
      </c>
      <c r="O110" s="20">
        <v>8</v>
      </c>
      <c r="P110" s="20">
        <v>12</v>
      </c>
      <c r="Q110" s="20">
        <v>13</v>
      </c>
      <c r="R110" s="21">
        <f t="shared" si="2"/>
        <v>1</v>
      </c>
      <c r="S110" s="22">
        <f t="shared" si="3"/>
        <v>8.3333333333333329E-2</v>
      </c>
      <c r="T110" s="23"/>
    </row>
    <row r="111" spans="1:20" x14ac:dyDescent="0.15">
      <c r="A111" s="17" t="s">
        <v>289</v>
      </c>
      <c r="B111" s="18" t="s">
        <v>290</v>
      </c>
      <c r="C111" s="17" t="s">
        <v>293</v>
      </c>
      <c r="D111" s="18" t="s">
        <v>294</v>
      </c>
      <c r="E111" s="19">
        <v>0</v>
      </c>
      <c r="F111" s="19">
        <v>0</v>
      </c>
      <c r="G111" s="19">
        <v>0</v>
      </c>
      <c r="H111" s="19">
        <v>0</v>
      </c>
      <c r="I111" s="20">
        <v>0</v>
      </c>
      <c r="J111" s="20">
        <v>0</v>
      </c>
      <c r="K111" s="20">
        <v>1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1">
        <f t="shared" si="2"/>
        <v>0</v>
      </c>
      <c r="S111" s="22">
        <v>0</v>
      </c>
      <c r="T111" s="23"/>
    </row>
    <row r="112" spans="1:20" x14ac:dyDescent="0.15">
      <c r="A112" s="17" t="s">
        <v>289</v>
      </c>
      <c r="B112" s="18" t="s">
        <v>290</v>
      </c>
      <c r="C112" s="17" t="s">
        <v>295</v>
      </c>
      <c r="D112" s="18" t="s">
        <v>296</v>
      </c>
      <c r="E112" s="19">
        <v>216</v>
      </c>
      <c r="F112" s="19">
        <v>167</v>
      </c>
      <c r="G112" s="19">
        <v>172</v>
      </c>
      <c r="H112" s="19">
        <v>180</v>
      </c>
      <c r="I112" s="20">
        <v>161</v>
      </c>
      <c r="J112" s="20">
        <v>191</v>
      </c>
      <c r="K112" s="20">
        <v>211</v>
      </c>
      <c r="L112" s="20">
        <v>179</v>
      </c>
      <c r="M112" s="20">
        <v>213</v>
      </c>
      <c r="N112" s="20">
        <v>212</v>
      </c>
      <c r="O112" s="20">
        <v>205</v>
      </c>
      <c r="P112" s="20">
        <v>499</v>
      </c>
      <c r="Q112" s="20">
        <v>284</v>
      </c>
      <c r="R112" s="21">
        <f t="shared" si="2"/>
        <v>-215</v>
      </c>
      <c r="S112" s="22">
        <f t="shared" si="3"/>
        <v>-0.43086172344689377</v>
      </c>
      <c r="T112" s="23"/>
    </row>
    <row r="113" spans="1:20" x14ac:dyDescent="0.15">
      <c r="A113" s="17" t="s">
        <v>297</v>
      </c>
      <c r="B113" s="18" t="s">
        <v>298</v>
      </c>
      <c r="C113" s="17" t="s">
        <v>299</v>
      </c>
      <c r="D113" s="18" t="s">
        <v>300</v>
      </c>
      <c r="E113" s="19">
        <v>0</v>
      </c>
      <c r="F113" s="19">
        <v>2</v>
      </c>
      <c r="G113" s="19">
        <v>2</v>
      </c>
      <c r="H113" s="19">
        <v>6</v>
      </c>
      <c r="I113" s="20">
        <v>2</v>
      </c>
      <c r="J113" s="20">
        <v>0</v>
      </c>
      <c r="K113" s="20">
        <v>4</v>
      </c>
      <c r="L113" s="20">
        <v>0</v>
      </c>
      <c r="M113" s="20">
        <v>6</v>
      </c>
      <c r="N113" s="20">
        <v>2</v>
      </c>
      <c r="O113" s="20">
        <v>8</v>
      </c>
      <c r="P113" s="20">
        <v>7</v>
      </c>
      <c r="Q113" s="20">
        <v>16</v>
      </c>
      <c r="R113" s="21">
        <f t="shared" si="2"/>
        <v>9</v>
      </c>
      <c r="S113" s="22">
        <f t="shared" si="3"/>
        <v>1.2857142857142858</v>
      </c>
      <c r="T113" s="23"/>
    </row>
    <row r="114" spans="1:20" x14ac:dyDescent="0.15">
      <c r="A114" s="17" t="s">
        <v>301</v>
      </c>
      <c r="B114" s="18" t="s">
        <v>302</v>
      </c>
      <c r="C114" s="17" t="s">
        <v>303</v>
      </c>
      <c r="D114" s="18" t="s">
        <v>511</v>
      </c>
      <c r="E114" s="19">
        <v>41</v>
      </c>
      <c r="F114" s="19">
        <v>41</v>
      </c>
      <c r="G114" s="19">
        <v>61</v>
      </c>
      <c r="H114" s="19">
        <v>52</v>
      </c>
      <c r="I114" s="20">
        <v>34</v>
      </c>
      <c r="J114" s="20">
        <v>55</v>
      </c>
      <c r="K114" s="20">
        <v>65</v>
      </c>
      <c r="L114" s="20">
        <v>47</v>
      </c>
      <c r="M114" s="20">
        <v>29</v>
      </c>
      <c r="N114" s="20">
        <v>28</v>
      </c>
      <c r="O114" s="20">
        <v>47</v>
      </c>
      <c r="P114" s="20">
        <v>54</v>
      </c>
      <c r="Q114" s="20">
        <v>49</v>
      </c>
      <c r="R114" s="21">
        <f t="shared" si="2"/>
        <v>-5</v>
      </c>
      <c r="S114" s="22">
        <f t="shared" si="3"/>
        <v>-9.2592592592592587E-2</v>
      </c>
      <c r="T114" s="23"/>
    </row>
    <row r="115" spans="1:20" x14ac:dyDescent="0.15">
      <c r="A115" s="17" t="s">
        <v>304</v>
      </c>
      <c r="B115" s="18" t="s">
        <v>305</v>
      </c>
      <c r="C115" s="17" t="s">
        <v>306</v>
      </c>
      <c r="D115" s="18" t="s">
        <v>307</v>
      </c>
      <c r="E115" s="19">
        <v>0</v>
      </c>
      <c r="F115" s="19">
        <v>0</v>
      </c>
      <c r="G115" s="19">
        <v>0</v>
      </c>
      <c r="H115" s="19">
        <v>0</v>
      </c>
      <c r="I115" s="20">
        <v>17</v>
      </c>
      <c r="J115" s="20">
        <v>17</v>
      </c>
      <c r="K115" s="20">
        <v>18</v>
      </c>
      <c r="L115" s="20">
        <v>22</v>
      </c>
      <c r="M115" s="20">
        <v>14</v>
      </c>
      <c r="N115" s="20">
        <v>18</v>
      </c>
      <c r="O115" s="20">
        <v>17</v>
      </c>
      <c r="P115" s="20">
        <v>30</v>
      </c>
      <c r="Q115" s="20">
        <v>14</v>
      </c>
      <c r="R115" s="21">
        <f t="shared" si="2"/>
        <v>-16</v>
      </c>
      <c r="S115" s="22">
        <f t="shared" si="3"/>
        <v>-0.53333333333333333</v>
      </c>
      <c r="T115" s="23"/>
    </row>
    <row r="116" spans="1:20" x14ac:dyDescent="0.15">
      <c r="A116" s="17" t="s">
        <v>304</v>
      </c>
      <c r="B116" s="18" t="s">
        <v>305</v>
      </c>
      <c r="C116" s="17" t="s">
        <v>308</v>
      </c>
      <c r="D116" s="18" t="s">
        <v>309</v>
      </c>
      <c r="E116" s="19">
        <v>2</v>
      </c>
      <c r="F116" s="19">
        <v>5</v>
      </c>
      <c r="G116" s="19">
        <v>2</v>
      </c>
      <c r="H116" s="19">
        <v>8</v>
      </c>
      <c r="I116" s="20">
        <v>9</v>
      </c>
      <c r="J116" s="20">
        <v>4</v>
      </c>
      <c r="K116" s="20">
        <v>12</v>
      </c>
      <c r="L116" s="20">
        <v>8</v>
      </c>
      <c r="M116" s="20">
        <v>5</v>
      </c>
      <c r="N116" s="20">
        <v>7</v>
      </c>
      <c r="O116" s="20">
        <v>9</v>
      </c>
      <c r="P116" s="20">
        <v>14</v>
      </c>
      <c r="Q116" s="20">
        <v>19</v>
      </c>
      <c r="R116" s="21">
        <f t="shared" si="2"/>
        <v>5</v>
      </c>
      <c r="S116" s="22">
        <f t="shared" si="3"/>
        <v>0.35714285714285715</v>
      </c>
      <c r="T116" s="23"/>
    </row>
    <row r="117" spans="1:20" x14ac:dyDescent="0.15">
      <c r="A117" s="17" t="s">
        <v>304</v>
      </c>
      <c r="B117" s="18" t="s">
        <v>305</v>
      </c>
      <c r="C117" s="17" t="s">
        <v>310</v>
      </c>
      <c r="D117" s="18" t="s">
        <v>311</v>
      </c>
      <c r="E117" s="19">
        <v>12</v>
      </c>
      <c r="F117" s="19">
        <v>12</v>
      </c>
      <c r="G117" s="19">
        <v>5</v>
      </c>
      <c r="H117" s="19">
        <v>6</v>
      </c>
      <c r="I117" s="20">
        <v>7</v>
      </c>
      <c r="J117" s="20">
        <v>8</v>
      </c>
      <c r="K117" s="20">
        <v>16</v>
      </c>
      <c r="L117" s="20">
        <v>7</v>
      </c>
      <c r="M117" s="20">
        <v>2</v>
      </c>
      <c r="N117" s="20">
        <v>6</v>
      </c>
      <c r="O117" s="20">
        <v>9</v>
      </c>
      <c r="P117" s="20">
        <v>8</v>
      </c>
      <c r="Q117" s="20">
        <v>5</v>
      </c>
      <c r="R117" s="21">
        <f t="shared" si="2"/>
        <v>-3</v>
      </c>
      <c r="S117" s="22">
        <f t="shared" si="3"/>
        <v>-0.375</v>
      </c>
      <c r="T117" s="23"/>
    </row>
    <row r="118" spans="1:20" x14ac:dyDescent="0.15">
      <c r="A118" s="17" t="s">
        <v>312</v>
      </c>
      <c r="B118" s="18" t="s">
        <v>313</v>
      </c>
      <c r="C118" s="17" t="s">
        <v>314</v>
      </c>
      <c r="D118" s="18" t="s">
        <v>315</v>
      </c>
      <c r="E118" s="19">
        <v>119</v>
      </c>
      <c r="F118" s="19">
        <v>0</v>
      </c>
      <c r="G118" s="19">
        <v>0</v>
      </c>
      <c r="H118" s="19">
        <v>0</v>
      </c>
      <c r="I118" s="20">
        <v>104</v>
      </c>
      <c r="J118" s="20">
        <v>103</v>
      </c>
      <c r="K118" s="20">
        <v>124</v>
      </c>
      <c r="L118" s="20">
        <v>120</v>
      </c>
      <c r="M118" s="20">
        <v>113</v>
      </c>
      <c r="N118" s="20">
        <v>111</v>
      </c>
      <c r="O118" s="20">
        <v>93</v>
      </c>
      <c r="P118" s="20">
        <v>164</v>
      </c>
      <c r="Q118" s="20">
        <v>106</v>
      </c>
      <c r="R118" s="21">
        <f t="shared" si="2"/>
        <v>-58</v>
      </c>
      <c r="S118" s="22">
        <f t="shared" si="3"/>
        <v>-0.35365853658536583</v>
      </c>
      <c r="T118" s="23"/>
    </row>
    <row r="119" spans="1:20" x14ac:dyDescent="0.15">
      <c r="A119" s="17" t="s">
        <v>312</v>
      </c>
      <c r="B119" s="18" t="s">
        <v>313</v>
      </c>
      <c r="C119" s="17" t="s">
        <v>316</v>
      </c>
      <c r="D119" s="18" t="s">
        <v>317</v>
      </c>
      <c r="E119" s="19">
        <v>2</v>
      </c>
      <c r="F119" s="19">
        <v>0</v>
      </c>
      <c r="G119" s="19">
        <v>0</v>
      </c>
      <c r="H119" s="19">
        <v>0</v>
      </c>
      <c r="I119" s="20">
        <v>4</v>
      </c>
      <c r="J119" s="20">
        <v>1</v>
      </c>
      <c r="K119" s="20">
        <v>0</v>
      </c>
      <c r="L119" s="20">
        <v>4</v>
      </c>
      <c r="M119" s="20">
        <v>0</v>
      </c>
      <c r="N119" s="20">
        <v>3</v>
      </c>
      <c r="O119" s="20">
        <v>2</v>
      </c>
      <c r="P119" s="20">
        <v>4</v>
      </c>
      <c r="Q119" s="20">
        <v>3</v>
      </c>
      <c r="R119" s="21">
        <f t="shared" si="2"/>
        <v>-1</v>
      </c>
      <c r="S119" s="22">
        <f t="shared" si="3"/>
        <v>-0.25</v>
      </c>
      <c r="T119" s="23"/>
    </row>
    <row r="120" spans="1:20" x14ac:dyDescent="0.15">
      <c r="A120" s="17" t="s">
        <v>318</v>
      </c>
      <c r="B120" s="18" t="s">
        <v>319</v>
      </c>
      <c r="C120" s="17" t="s">
        <v>320</v>
      </c>
      <c r="D120" s="18" t="s">
        <v>321</v>
      </c>
      <c r="E120" s="19">
        <v>20</v>
      </c>
      <c r="F120" s="19">
        <v>22</v>
      </c>
      <c r="G120" s="19">
        <v>12</v>
      </c>
      <c r="H120" s="19">
        <v>20</v>
      </c>
      <c r="I120" s="20">
        <v>16</v>
      </c>
      <c r="J120" s="20">
        <v>14</v>
      </c>
      <c r="K120" s="20">
        <v>15</v>
      </c>
      <c r="L120" s="20">
        <v>24</v>
      </c>
      <c r="M120" s="20">
        <v>16</v>
      </c>
      <c r="N120" s="20">
        <v>18</v>
      </c>
      <c r="O120" s="20">
        <v>23</v>
      </c>
      <c r="P120" s="20">
        <v>31</v>
      </c>
      <c r="Q120" s="20">
        <v>19</v>
      </c>
      <c r="R120" s="21">
        <f t="shared" si="2"/>
        <v>-12</v>
      </c>
      <c r="S120" s="22">
        <f t="shared" si="3"/>
        <v>-0.38709677419354838</v>
      </c>
      <c r="T120" s="23"/>
    </row>
    <row r="121" spans="1:20" x14ac:dyDescent="0.15">
      <c r="A121" s="17" t="s">
        <v>318</v>
      </c>
      <c r="B121" s="18" t="s">
        <v>319</v>
      </c>
      <c r="C121" s="17" t="s">
        <v>322</v>
      </c>
      <c r="D121" s="18" t="s">
        <v>323</v>
      </c>
      <c r="E121" s="19">
        <v>29</v>
      </c>
      <c r="F121" s="19">
        <v>32</v>
      </c>
      <c r="G121" s="19">
        <v>39</v>
      </c>
      <c r="H121" s="19">
        <v>29</v>
      </c>
      <c r="I121" s="20">
        <v>33</v>
      </c>
      <c r="J121" s="20">
        <v>23</v>
      </c>
      <c r="K121" s="20">
        <v>29</v>
      </c>
      <c r="L121" s="20">
        <v>27</v>
      </c>
      <c r="M121" s="20">
        <v>33</v>
      </c>
      <c r="N121" s="20">
        <v>25</v>
      </c>
      <c r="O121" s="20">
        <v>32</v>
      </c>
      <c r="P121" s="20">
        <v>41</v>
      </c>
      <c r="Q121" s="20">
        <v>29</v>
      </c>
      <c r="R121" s="21">
        <f t="shared" si="2"/>
        <v>-12</v>
      </c>
      <c r="S121" s="22">
        <f t="shared" si="3"/>
        <v>-0.29268292682926828</v>
      </c>
      <c r="T121" s="23"/>
    </row>
    <row r="122" spans="1:20" x14ac:dyDescent="0.15">
      <c r="A122" s="17" t="s">
        <v>318</v>
      </c>
      <c r="B122" s="18" t="s">
        <v>319</v>
      </c>
      <c r="C122" s="17" t="s">
        <v>324</v>
      </c>
      <c r="D122" s="18" t="s">
        <v>325</v>
      </c>
      <c r="E122" s="19">
        <v>4</v>
      </c>
      <c r="F122" s="19">
        <v>0</v>
      </c>
      <c r="G122" s="19">
        <v>0</v>
      </c>
      <c r="H122" s="19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1">
        <f t="shared" si="2"/>
        <v>0</v>
      </c>
      <c r="S122" s="22">
        <v>0</v>
      </c>
      <c r="T122" s="23"/>
    </row>
    <row r="123" spans="1:20" x14ac:dyDescent="0.15">
      <c r="A123" s="17" t="s">
        <v>318</v>
      </c>
      <c r="B123" s="18" t="s">
        <v>319</v>
      </c>
      <c r="C123" s="17" t="s">
        <v>326</v>
      </c>
      <c r="D123" s="18" t="s">
        <v>327</v>
      </c>
      <c r="E123" s="19">
        <v>5</v>
      </c>
      <c r="F123" s="19">
        <v>0</v>
      </c>
      <c r="G123" s="19">
        <v>6</v>
      </c>
      <c r="H123" s="19">
        <v>10</v>
      </c>
      <c r="I123" s="20">
        <v>4</v>
      </c>
      <c r="J123" s="20">
        <v>4</v>
      </c>
      <c r="K123" s="20">
        <v>1</v>
      </c>
      <c r="L123" s="20">
        <v>9</v>
      </c>
      <c r="M123" s="20">
        <v>7</v>
      </c>
      <c r="N123" s="20">
        <v>7</v>
      </c>
      <c r="O123" s="20">
        <v>5</v>
      </c>
      <c r="P123" s="20">
        <v>2</v>
      </c>
      <c r="Q123" s="20">
        <v>10</v>
      </c>
      <c r="R123" s="21">
        <f t="shared" si="2"/>
        <v>8</v>
      </c>
      <c r="S123" s="22">
        <f t="shared" si="3"/>
        <v>4</v>
      </c>
      <c r="T123" s="23"/>
    </row>
    <row r="124" spans="1:20" x14ac:dyDescent="0.15">
      <c r="A124" s="17" t="s">
        <v>328</v>
      </c>
      <c r="B124" s="18" t="s">
        <v>329</v>
      </c>
      <c r="C124" s="17" t="s">
        <v>330</v>
      </c>
      <c r="D124" s="18" t="s">
        <v>331</v>
      </c>
      <c r="E124" s="19">
        <v>26</v>
      </c>
      <c r="F124" s="19">
        <v>17</v>
      </c>
      <c r="G124" s="19">
        <v>21</v>
      </c>
      <c r="H124" s="19">
        <v>18</v>
      </c>
      <c r="I124" s="20">
        <v>16</v>
      </c>
      <c r="J124" s="20">
        <v>19</v>
      </c>
      <c r="K124" s="20">
        <v>12</v>
      </c>
      <c r="L124" s="20">
        <v>13</v>
      </c>
      <c r="M124" s="20">
        <v>12</v>
      </c>
      <c r="N124" s="20">
        <v>10</v>
      </c>
      <c r="O124" s="20">
        <v>12</v>
      </c>
      <c r="P124" s="20">
        <v>14</v>
      </c>
      <c r="Q124" s="20">
        <v>16</v>
      </c>
      <c r="R124" s="21">
        <f t="shared" si="2"/>
        <v>2</v>
      </c>
      <c r="S124" s="22">
        <f t="shared" si="3"/>
        <v>0.14285714285714285</v>
      </c>
      <c r="T124" s="23"/>
    </row>
    <row r="125" spans="1:20" x14ac:dyDescent="0.15">
      <c r="A125" s="17" t="s">
        <v>328</v>
      </c>
      <c r="B125" s="18" t="s">
        <v>329</v>
      </c>
      <c r="C125" s="17" t="s">
        <v>332</v>
      </c>
      <c r="D125" s="18" t="s">
        <v>333</v>
      </c>
      <c r="E125" s="19">
        <v>0</v>
      </c>
      <c r="F125" s="19">
        <v>0</v>
      </c>
      <c r="G125" s="19">
        <v>0</v>
      </c>
      <c r="H125" s="19">
        <v>0</v>
      </c>
      <c r="I125" s="20">
        <v>10</v>
      </c>
      <c r="J125" s="20">
        <v>8</v>
      </c>
      <c r="K125" s="20">
        <v>12</v>
      </c>
      <c r="L125" s="20">
        <v>15</v>
      </c>
      <c r="M125" s="20">
        <v>13</v>
      </c>
      <c r="N125" s="20">
        <v>10</v>
      </c>
      <c r="O125" s="20">
        <v>15</v>
      </c>
      <c r="P125" s="20">
        <v>17</v>
      </c>
      <c r="Q125" s="20">
        <v>12</v>
      </c>
      <c r="R125" s="21">
        <f t="shared" si="2"/>
        <v>-5</v>
      </c>
      <c r="S125" s="22">
        <f t="shared" si="3"/>
        <v>-0.29411764705882354</v>
      </c>
      <c r="T125" s="23"/>
    </row>
    <row r="126" spans="1:20" x14ac:dyDescent="0.15">
      <c r="A126" s="17" t="s">
        <v>328</v>
      </c>
      <c r="B126" s="18" t="s">
        <v>329</v>
      </c>
      <c r="C126" s="17" t="s">
        <v>334</v>
      </c>
      <c r="D126" s="18" t="s">
        <v>335</v>
      </c>
      <c r="E126" s="19">
        <v>0</v>
      </c>
      <c r="F126" s="19">
        <v>0</v>
      </c>
      <c r="G126" s="19">
        <v>0</v>
      </c>
      <c r="H126" s="19">
        <v>0</v>
      </c>
      <c r="I126" s="20">
        <v>0</v>
      </c>
      <c r="J126" s="20">
        <v>0</v>
      </c>
      <c r="K126" s="20">
        <v>1</v>
      </c>
      <c r="L126" s="20">
        <v>1</v>
      </c>
      <c r="M126" s="20">
        <v>0</v>
      </c>
      <c r="N126" s="20">
        <v>0</v>
      </c>
      <c r="O126" s="20">
        <v>3</v>
      </c>
      <c r="P126" s="20">
        <v>2</v>
      </c>
      <c r="Q126" s="20">
        <v>1</v>
      </c>
      <c r="R126" s="21">
        <f t="shared" si="2"/>
        <v>-1</v>
      </c>
      <c r="S126" s="22">
        <f t="shared" si="3"/>
        <v>-0.5</v>
      </c>
      <c r="T126" s="23"/>
    </row>
    <row r="127" spans="1:20" x14ac:dyDescent="0.15">
      <c r="A127" s="17" t="s">
        <v>328</v>
      </c>
      <c r="B127" s="18" t="s">
        <v>329</v>
      </c>
      <c r="C127" s="17" t="s">
        <v>336</v>
      </c>
      <c r="D127" s="18" t="s">
        <v>337</v>
      </c>
      <c r="E127" s="19">
        <v>23</v>
      </c>
      <c r="F127" s="19">
        <v>27</v>
      </c>
      <c r="G127" s="19">
        <v>26</v>
      </c>
      <c r="H127" s="19">
        <v>28</v>
      </c>
      <c r="I127" s="20">
        <v>26</v>
      </c>
      <c r="J127" s="20">
        <v>20</v>
      </c>
      <c r="K127" s="20">
        <v>18</v>
      </c>
      <c r="L127" s="20">
        <v>12</v>
      </c>
      <c r="M127" s="20">
        <v>12</v>
      </c>
      <c r="N127" s="20">
        <v>10</v>
      </c>
      <c r="O127" s="20">
        <v>8</v>
      </c>
      <c r="P127" s="20">
        <v>14</v>
      </c>
      <c r="Q127" s="20">
        <v>9</v>
      </c>
      <c r="R127" s="21">
        <f t="shared" si="2"/>
        <v>-5</v>
      </c>
      <c r="S127" s="22">
        <f t="shared" si="3"/>
        <v>-0.35714285714285715</v>
      </c>
      <c r="T127" s="23"/>
    </row>
    <row r="128" spans="1:20" x14ac:dyDescent="0.15">
      <c r="A128" s="17" t="s">
        <v>328</v>
      </c>
      <c r="B128" s="18" t="s">
        <v>329</v>
      </c>
      <c r="C128" s="17" t="s">
        <v>338</v>
      </c>
      <c r="D128" s="18" t="s">
        <v>339</v>
      </c>
      <c r="E128" s="19">
        <v>0</v>
      </c>
      <c r="F128" s="19">
        <v>0</v>
      </c>
      <c r="G128" s="19">
        <v>0</v>
      </c>
      <c r="H128" s="19">
        <v>0</v>
      </c>
      <c r="I128" s="20">
        <v>8</v>
      </c>
      <c r="J128" s="20">
        <v>1</v>
      </c>
      <c r="K128" s="20">
        <v>3</v>
      </c>
      <c r="L128" s="20">
        <v>1</v>
      </c>
      <c r="M128" s="20">
        <v>0</v>
      </c>
      <c r="N128" s="20">
        <v>0</v>
      </c>
      <c r="O128" s="20">
        <v>0</v>
      </c>
      <c r="P128" s="20">
        <v>1</v>
      </c>
      <c r="Q128" s="20">
        <v>2</v>
      </c>
      <c r="R128" s="21">
        <f t="shared" si="2"/>
        <v>1</v>
      </c>
      <c r="S128" s="22">
        <f t="shared" si="3"/>
        <v>1</v>
      </c>
      <c r="T128" s="23"/>
    </row>
    <row r="129" spans="1:20" x14ac:dyDescent="0.15">
      <c r="A129" s="17" t="s">
        <v>328</v>
      </c>
      <c r="B129" s="18" t="s">
        <v>329</v>
      </c>
      <c r="C129" s="17" t="s">
        <v>340</v>
      </c>
      <c r="D129" s="18" t="s">
        <v>341</v>
      </c>
      <c r="E129" s="19">
        <v>10</v>
      </c>
      <c r="F129" s="19">
        <v>11</v>
      </c>
      <c r="G129" s="19">
        <v>8</v>
      </c>
      <c r="H129" s="19">
        <v>0</v>
      </c>
      <c r="I129" s="20">
        <v>0</v>
      </c>
      <c r="J129" s="20">
        <v>0</v>
      </c>
      <c r="K129" s="20">
        <v>0</v>
      </c>
      <c r="L129" s="20">
        <v>5</v>
      </c>
      <c r="M129" s="20">
        <v>8</v>
      </c>
      <c r="N129" s="20">
        <v>14</v>
      </c>
      <c r="O129" s="20">
        <v>16</v>
      </c>
      <c r="P129" s="20">
        <v>18</v>
      </c>
      <c r="Q129" s="20">
        <v>8</v>
      </c>
      <c r="R129" s="21">
        <f t="shared" si="2"/>
        <v>-10</v>
      </c>
      <c r="S129" s="22">
        <f t="shared" si="3"/>
        <v>-0.55555555555555558</v>
      </c>
      <c r="T129" s="23"/>
    </row>
    <row r="130" spans="1:20" x14ac:dyDescent="0.15">
      <c r="A130" s="17" t="s">
        <v>342</v>
      </c>
      <c r="B130" s="18" t="s">
        <v>343</v>
      </c>
      <c r="C130" s="17" t="s">
        <v>344</v>
      </c>
      <c r="D130" s="18" t="s">
        <v>345</v>
      </c>
      <c r="E130" s="19">
        <v>5</v>
      </c>
      <c r="F130" s="19">
        <v>8</v>
      </c>
      <c r="G130" s="19">
        <v>4</v>
      </c>
      <c r="H130" s="19">
        <v>4</v>
      </c>
      <c r="I130" s="20">
        <v>4</v>
      </c>
      <c r="J130" s="20">
        <v>4</v>
      </c>
      <c r="K130" s="20">
        <v>8</v>
      </c>
      <c r="L130" s="20">
        <v>2</v>
      </c>
      <c r="M130" s="20">
        <v>3</v>
      </c>
      <c r="N130" s="20">
        <v>6</v>
      </c>
      <c r="O130" s="20">
        <v>1</v>
      </c>
      <c r="P130" s="20">
        <v>2</v>
      </c>
      <c r="Q130" s="20">
        <v>0</v>
      </c>
      <c r="R130" s="21">
        <f t="shared" si="2"/>
        <v>-2</v>
      </c>
      <c r="S130" s="22">
        <f t="shared" si="3"/>
        <v>-1</v>
      </c>
      <c r="T130" s="23"/>
    </row>
    <row r="131" spans="1:20" x14ac:dyDescent="0.15">
      <c r="A131" s="17" t="s">
        <v>342</v>
      </c>
      <c r="B131" s="18" t="s">
        <v>343</v>
      </c>
      <c r="C131" s="17" t="s">
        <v>346</v>
      </c>
      <c r="D131" s="18" t="s">
        <v>347</v>
      </c>
      <c r="E131" s="19">
        <v>6</v>
      </c>
      <c r="F131" s="19">
        <v>6</v>
      </c>
      <c r="G131" s="19">
        <v>10</v>
      </c>
      <c r="H131" s="19">
        <v>7</v>
      </c>
      <c r="I131" s="20">
        <v>13</v>
      </c>
      <c r="J131" s="20">
        <v>14</v>
      </c>
      <c r="K131" s="20">
        <v>8</v>
      </c>
      <c r="L131" s="20">
        <v>7</v>
      </c>
      <c r="M131" s="20">
        <v>9</v>
      </c>
      <c r="N131" s="20">
        <v>5</v>
      </c>
      <c r="O131" s="20">
        <v>4</v>
      </c>
      <c r="P131" s="20">
        <v>11</v>
      </c>
      <c r="Q131" s="20">
        <v>8</v>
      </c>
      <c r="R131" s="21">
        <f t="shared" si="2"/>
        <v>-3</v>
      </c>
      <c r="S131" s="22">
        <f t="shared" si="3"/>
        <v>-0.27272727272727271</v>
      </c>
      <c r="T131" s="23"/>
    </row>
    <row r="132" spans="1:20" x14ac:dyDescent="0.15">
      <c r="A132" s="17" t="s">
        <v>348</v>
      </c>
      <c r="B132" s="18" t="s">
        <v>349</v>
      </c>
      <c r="C132" s="17" t="s">
        <v>350</v>
      </c>
      <c r="D132" s="18" t="s">
        <v>351</v>
      </c>
      <c r="E132" s="19">
        <v>18</v>
      </c>
      <c r="F132" s="19">
        <v>14</v>
      </c>
      <c r="G132" s="19">
        <v>19</v>
      </c>
      <c r="H132" s="19">
        <v>16</v>
      </c>
      <c r="I132" s="20">
        <v>18</v>
      </c>
      <c r="J132" s="20">
        <v>22</v>
      </c>
      <c r="K132" s="20">
        <v>27</v>
      </c>
      <c r="L132" s="20">
        <v>29</v>
      </c>
      <c r="M132" s="20">
        <v>32</v>
      </c>
      <c r="N132" s="20">
        <v>36</v>
      </c>
      <c r="O132" s="20">
        <v>30</v>
      </c>
      <c r="P132" s="20">
        <v>31</v>
      </c>
      <c r="Q132" s="20">
        <v>29</v>
      </c>
      <c r="R132" s="21">
        <f t="shared" si="2"/>
        <v>-2</v>
      </c>
      <c r="S132" s="22">
        <f t="shared" si="3"/>
        <v>-6.4516129032258063E-2</v>
      </c>
      <c r="T132" s="23"/>
    </row>
    <row r="133" spans="1:20" x14ac:dyDescent="0.15">
      <c r="A133" s="17" t="s">
        <v>348</v>
      </c>
      <c r="B133" s="18" t="s">
        <v>349</v>
      </c>
      <c r="C133" s="17" t="s">
        <v>352</v>
      </c>
      <c r="D133" s="18" t="s">
        <v>353</v>
      </c>
      <c r="E133" s="19">
        <v>8</v>
      </c>
      <c r="F133" s="19">
        <v>14</v>
      </c>
      <c r="G133" s="19">
        <v>8</v>
      </c>
      <c r="H133" s="19">
        <v>13</v>
      </c>
      <c r="I133" s="20">
        <v>10</v>
      </c>
      <c r="J133" s="20">
        <v>9</v>
      </c>
      <c r="K133" s="20">
        <v>11</v>
      </c>
      <c r="L133" s="20">
        <v>24</v>
      </c>
      <c r="M133" s="20">
        <v>9</v>
      </c>
      <c r="N133" s="20">
        <v>19</v>
      </c>
      <c r="O133" s="20">
        <v>26</v>
      </c>
      <c r="P133" s="20">
        <v>23</v>
      </c>
      <c r="Q133" s="20">
        <v>27</v>
      </c>
      <c r="R133" s="21">
        <f t="shared" si="2"/>
        <v>4</v>
      </c>
      <c r="S133" s="22">
        <f t="shared" si="3"/>
        <v>0.17391304347826086</v>
      </c>
      <c r="T133" s="23"/>
    </row>
    <row r="134" spans="1:20" x14ac:dyDescent="0.15">
      <c r="A134" s="17" t="s">
        <v>354</v>
      </c>
      <c r="B134" s="18" t="s">
        <v>355</v>
      </c>
      <c r="C134" s="17" t="s">
        <v>356</v>
      </c>
      <c r="D134" s="18" t="s">
        <v>357</v>
      </c>
      <c r="E134" s="19">
        <v>3</v>
      </c>
      <c r="F134" s="19">
        <v>2</v>
      </c>
      <c r="G134" s="19">
        <v>3</v>
      </c>
      <c r="H134" s="19">
        <v>2</v>
      </c>
      <c r="I134" s="20">
        <v>2</v>
      </c>
      <c r="J134" s="20">
        <v>3</v>
      </c>
      <c r="K134" s="20">
        <v>3</v>
      </c>
      <c r="L134" s="20">
        <v>4</v>
      </c>
      <c r="M134" s="20">
        <v>6</v>
      </c>
      <c r="N134" s="20">
        <v>6</v>
      </c>
      <c r="O134" s="20">
        <v>9</v>
      </c>
      <c r="P134" s="20">
        <v>9</v>
      </c>
      <c r="Q134" s="20">
        <v>6</v>
      </c>
      <c r="R134" s="21">
        <f t="shared" ref="R134:R184" si="4">Q134-P134</f>
        <v>-3</v>
      </c>
      <c r="S134" s="22">
        <f t="shared" ref="S134:S184" si="5">R134/P134</f>
        <v>-0.33333333333333331</v>
      </c>
      <c r="T134" s="23"/>
    </row>
    <row r="135" spans="1:20" ht="14" x14ac:dyDescent="0.15">
      <c r="A135" s="17" t="s">
        <v>354</v>
      </c>
      <c r="B135" s="18" t="s">
        <v>355</v>
      </c>
      <c r="C135" s="17" t="s">
        <v>358</v>
      </c>
      <c r="D135" s="18" t="s">
        <v>359</v>
      </c>
      <c r="E135" s="19">
        <v>12</v>
      </c>
      <c r="F135" s="19">
        <v>0</v>
      </c>
      <c r="G135" s="19">
        <v>12</v>
      </c>
      <c r="H135" s="19">
        <v>5</v>
      </c>
      <c r="I135" s="20">
        <v>4</v>
      </c>
      <c r="J135" s="20">
        <v>4</v>
      </c>
      <c r="K135" s="20">
        <v>8</v>
      </c>
      <c r="L135" s="20">
        <v>8</v>
      </c>
      <c r="M135" s="20">
        <v>5</v>
      </c>
      <c r="N135" s="20">
        <v>5</v>
      </c>
      <c r="O135" s="20">
        <v>3</v>
      </c>
      <c r="P135" s="20">
        <v>0</v>
      </c>
      <c r="Q135" s="20">
        <v>4</v>
      </c>
      <c r="R135" s="21">
        <f t="shared" si="4"/>
        <v>4</v>
      </c>
      <c r="S135" s="40" t="s">
        <v>508</v>
      </c>
      <c r="T135" s="23"/>
    </row>
    <row r="136" spans="1:20" x14ac:dyDescent="0.15">
      <c r="A136" s="17" t="s">
        <v>360</v>
      </c>
      <c r="B136" s="18" t="s">
        <v>361</v>
      </c>
      <c r="C136" s="17" t="s">
        <v>362</v>
      </c>
      <c r="D136" s="18" t="s">
        <v>363</v>
      </c>
      <c r="E136" s="19">
        <v>0</v>
      </c>
      <c r="F136" s="19">
        <v>0</v>
      </c>
      <c r="G136" s="19">
        <v>0</v>
      </c>
      <c r="H136" s="19">
        <v>0</v>
      </c>
      <c r="I136" s="20">
        <v>4</v>
      </c>
      <c r="J136" s="20">
        <v>7</v>
      </c>
      <c r="K136" s="20">
        <v>2</v>
      </c>
      <c r="L136" s="20">
        <v>1</v>
      </c>
      <c r="M136" s="20">
        <v>0</v>
      </c>
      <c r="N136" s="20">
        <v>0</v>
      </c>
      <c r="O136" s="20">
        <v>1</v>
      </c>
      <c r="P136" s="20">
        <v>41</v>
      </c>
      <c r="Q136" s="20">
        <v>2</v>
      </c>
      <c r="R136" s="21">
        <f t="shared" si="4"/>
        <v>-39</v>
      </c>
      <c r="S136" s="22">
        <f t="shared" si="5"/>
        <v>-0.95121951219512191</v>
      </c>
      <c r="T136" s="23"/>
    </row>
    <row r="137" spans="1:20" x14ac:dyDescent="0.15">
      <c r="A137" s="17" t="s">
        <v>364</v>
      </c>
      <c r="B137" s="18" t="s">
        <v>365</v>
      </c>
      <c r="C137" s="17" t="s">
        <v>366</v>
      </c>
      <c r="D137" s="18" t="s">
        <v>367</v>
      </c>
      <c r="E137" s="19">
        <v>0</v>
      </c>
      <c r="F137" s="19">
        <v>0</v>
      </c>
      <c r="G137" s="19">
        <v>0</v>
      </c>
      <c r="H137" s="19">
        <v>0</v>
      </c>
      <c r="I137" s="20">
        <v>0</v>
      </c>
      <c r="J137" s="20">
        <v>0</v>
      </c>
      <c r="K137" s="20">
        <v>1</v>
      </c>
      <c r="L137" s="20">
        <v>0</v>
      </c>
      <c r="M137" s="20">
        <v>1</v>
      </c>
      <c r="N137" s="20">
        <v>2</v>
      </c>
      <c r="O137" s="20">
        <v>0</v>
      </c>
      <c r="P137" s="20">
        <v>2</v>
      </c>
      <c r="Q137" s="20">
        <v>2</v>
      </c>
      <c r="R137" s="21">
        <f t="shared" si="4"/>
        <v>0</v>
      </c>
      <c r="S137" s="22">
        <f t="shared" si="5"/>
        <v>0</v>
      </c>
      <c r="T137" s="23"/>
    </row>
    <row r="138" spans="1:20" x14ac:dyDescent="0.15">
      <c r="A138" s="17" t="s">
        <v>364</v>
      </c>
      <c r="B138" s="18" t="s">
        <v>365</v>
      </c>
      <c r="C138" s="17" t="s">
        <v>368</v>
      </c>
      <c r="D138" s="18" t="s">
        <v>369</v>
      </c>
      <c r="E138" s="19">
        <v>0</v>
      </c>
      <c r="F138" s="19">
        <v>8</v>
      </c>
      <c r="G138" s="19">
        <v>7</v>
      </c>
      <c r="H138" s="19">
        <v>0</v>
      </c>
      <c r="I138" s="20">
        <v>7</v>
      </c>
      <c r="J138" s="20">
        <v>14</v>
      </c>
      <c r="K138" s="20">
        <v>10</v>
      </c>
      <c r="L138" s="20">
        <v>11</v>
      </c>
      <c r="M138" s="20">
        <v>14</v>
      </c>
      <c r="N138" s="20">
        <v>11</v>
      </c>
      <c r="O138" s="20">
        <v>10</v>
      </c>
      <c r="P138" s="20">
        <v>22</v>
      </c>
      <c r="Q138" s="20">
        <v>10</v>
      </c>
      <c r="R138" s="21">
        <f t="shared" si="4"/>
        <v>-12</v>
      </c>
      <c r="S138" s="22">
        <f t="shared" si="5"/>
        <v>-0.54545454545454541</v>
      </c>
      <c r="T138" s="23"/>
    </row>
    <row r="139" spans="1:20" x14ac:dyDescent="0.15">
      <c r="A139" s="17" t="s">
        <v>364</v>
      </c>
      <c r="B139" s="18" t="s">
        <v>365</v>
      </c>
      <c r="C139" s="17" t="s">
        <v>370</v>
      </c>
      <c r="D139" s="18" t="s">
        <v>371</v>
      </c>
      <c r="E139" s="19">
        <v>0</v>
      </c>
      <c r="F139" s="19">
        <v>0</v>
      </c>
      <c r="G139" s="19">
        <v>0</v>
      </c>
      <c r="H139" s="19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1</v>
      </c>
      <c r="Q139" s="20">
        <v>0</v>
      </c>
      <c r="R139" s="21">
        <f t="shared" si="4"/>
        <v>-1</v>
      </c>
      <c r="S139" s="22">
        <f t="shared" si="5"/>
        <v>-1</v>
      </c>
      <c r="T139" s="23"/>
    </row>
    <row r="140" spans="1:20" x14ac:dyDescent="0.15">
      <c r="A140" s="17" t="s">
        <v>364</v>
      </c>
      <c r="B140" s="18" t="s">
        <v>365</v>
      </c>
      <c r="C140" s="17" t="s">
        <v>372</v>
      </c>
      <c r="D140" s="18" t="s">
        <v>373</v>
      </c>
      <c r="E140" s="19">
        <v>0</v>
      </c>
      <c r="F140" s="19">
        <v>0</v>
      </c>
      <c r="G140" s="19">
        <v>0</v>
      </c>
      <c r="H140" s="19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1">
        <f t="shared" si="4"/>
        <v>0</v>
      </c>
      <c r="S140" s="22">
        <v>0</v>
      </c>
      <c r="T140" s="23"/>
    </row>
    <row r="141" spans="1:20" x14ac:dyDescent="0.15">
      <c r="A141" s="17" t="s">
        <v>374</v>
      </c>
      <c r="B141" s="18" t="s">
        <v>375</v>
      </c>
      <c r="C141" s="17" t="s">
        <v>376</v>
      </c>
      <c r="D141" s="18" t="s">
        <v>377</v>
      </c>
      <c r="E141" s="19">
        <v>53</v>
      </c>
      <c r="F141" s="19">
        <v>0</v>
      </c>
      <c r="G141" s="19">
        <v>47</v>
      </c>
      <c r="H141" s="19">
        <v>41</v>
      </c>
      <c r="I141" s="20">
        <v>84</v>
      </c>
      <c r="J141" s="20">
        <v>68</v>
      </c>
      <c r="K141" s="20">
        <v>79</v>
      </c>
      <c r="L141" s="20">
        <v>120</v>
      </c>
      <c r="M141" s="20">
        <v>92</v>
      </c>
      <c r="N141" s="20">
        <v>98</v>
      </c>
      <c r="O141" s="20">
        <v>75</v>
      </c>
      <c r="P141" s="20">
        <v>132</v>
      </c>
      <c r="Q141" s="20">
        <v>107</v>
      </c>
      <c r="R141" s="21">
        <f t="shared" si="4"/>
        <v>-25</v>
      </c>
      <c r="S141" s="22">
        <f t="shared" si="5"/>
        <v>-0.18939393939393939</v>
      </c>
      <c r="T141" s="23"/>
    </row>
    <row r="142" spans="1:20" x14ac:dyDescent="0.15">
      <c r="A142" s="17" t="s">
        <v>374</v>
      </c>
      <c r="B142" s="18" t="s">
        <v>375</v>
      </c>
      <c r="C142" s="17" t="s">
        <v>378</v>
      </c>
      <c r="D142" s="18" t="s">
        <v>379</v>
      </c>
      <c r="E142" s="19">
        <v>97</v>
      </c>
      <c r="F142" s="19">
        <v>80</v>
      </c>
      <c r="G142" s="19">
        <v>96</v>
      </c>
      <c r="H142" s="19">
        <v>93</v>
      </c>
      <c r="I142" s="20">
        <v>101</v>
      </c>
      <c r="J142" s="20">
        <v>151</v>
      </c>
      <c r="K142" s="20">
        <v>135</v>
      </c>
      <c r="L142" s="20">
        <v>139</v>
      </c>
      <c r="M142" s="20">
        <v>124</v>
      </c>
      <c r="N142" s="20">
        <v>144</v>
      </c>
      <c r="O142" s="20">
        <v>158</v>
      </c>
      <c r="P142" s="20">
        <v>254</v>
      </c>
      <c r="Q142" s="20">
        <v>211</v>
      </c>
      <c r="R142" s="21">
        <f t="shared" si="4"/>
        <v>-43</v>
      </c>
      <c r="S142" s="22">
        <f t="shared" si="5"/>
        <v>-0.16929133858267717</v>
      </c>
      <c r="T142" s="23"/>
    </row>
    <row r="143" spans="1:20" x14ac:dyDescent="0.15">
      <c r="A143" s="17" t="s">
        <v>380</v>
      </c>
      <c r="B143" s="18" t="s">
        <v>381</v>
      </c>
      <c r="C143" s="17" t="s">
        <v>382</v>
      </c>
      <c r="D143" s="18" t="s">
        <v>512</v>
      </c>
      <c r="E143" s="19">
        <v>18</v>
      </c>
      <c r="F143" s="19">
        <v>23</v>
      </c>
      <c r="G143" s="19">
        <v>24</v>
      </c>
      <c r="H143" s="19">
        <v>26</v>
      </c>
      <c r="I143" s="20">
        <v>25</v>
      </c>
      <c r="J143" s="20">
        <v>44</v>
      </c>
      <c r="K143" s="20">
        <v>52</v>
      </c>
      <c r="L143" s="20">
        <v>50</v>
      </c>
      <c r="M143" s="20">
        <v>52</v>
      </c>
      <c r="N143" s="20">
        <v>40</v>
      </c>
      <c r="O143" s="20">
        <v>28</v>
      </c>
      <c r="P143" s="20">
        <v>77</v>
      </c>
      <c r="Q143" s="20">
        <v>40</v>
      </c>
      <c r="R143" s="21">
        <f t="shared" si="4"/>
        <v>-37</v>
      </c>
      <c r="S143" s="22">
        <f t="shared" si="5"/>
        <v>-0.48051948051948051</v>
      </c>
      <c r="T143" s="23"/>
    </row>
    <row r="144" spans="1:20" x14ac:dyDescent="0.15">
      <c r="A144" s="17" t="s">
        <v>380</v>
      </c>
      <c r="B144" s="18" t="s">
        <v>381</v>
      </c>
      <c r="C144" s="17" t="s">
        <v>383</v>
      </c>
      <c r="D144" s="18" t="s">
        <v>384</v>
      </c>
      <c r="E144" s="19">
        <v>9</v>
      </c>
      <c r="F144" s="19">
        <v>8</v>
      </c>
      <c r="G144" s="19">
        <v>0</v>
      </c>
      <c r="H144" s="19">
        <v>0</v>
      </c>
      <c r="I144" s="20">
        <v>15</v>
      </c>
      <c r="J144" s="20">
        <v>19</v>
      </c>
      <c r="K144" s="20">
        <v>32</v>
      </c>
      <c r="L144" s="20">
        <v>19</v>
      </c>
      <c r="M144" s="20">
        <v>28</v>
      </c>
      <c r="N144" s="20">
        <v>27</v>
      </c>
      <c r="O144" s="20">
        <v>34</v>
      </c>
      <c r="P144" s="20">
        <v>31</v>
      </c>
      <c r="Q144" s="20">
        <v>28</v>
      </c>
      <c r="R144" s="21">
        <f t="shared" si="4"/>
        <v>-3</v>
      </c>
      <c r="S144" s="22">
        <f t="shared" si="5"/>
        <v>-9.6774193548387094E-2</v>
      </c>
      <c r="T144" s="23"/>
    </row>
    <row r="145" spans="1:20" x14ac:dyDescent="0.15">
      <c r="A145" s="17" t="s">
        <v>385</v>
      </c>
      <c r="B145" s="18" t="s">
        <v>386</v>
      </c>
      <c r="C145" s="17" t="s">
        <v>387</v>
      </c>
      <c r="D145" s="18" t="s">
        <v>513</v>
      </c>
      <c r="E145" s="19">
        <v>0</v>
      </c>
      <c r="F145" s="19">
        <v>0</v>
      </c>
      <c r="G145" s="19">
        <v>0</v>
      </c>
      <c r="H145" s="19">
        <v>0</v>
      </c>
      <c r="I145" s="20">
        <v>10</v>
      </c>
      <c r="J145" s="20">
        <v>8</v>
      </c>
      <c r="K145" s="20">
        <v>8</v>
      </c>
      <c r="L145" s="20">
        <v>4</v>
      </c>
      <c r="M145" s="20">
        <v>6</v>
      </c>
      <c r="N145" s="20">
        <v>3</v>
      </c>
      <c r="O145" s="20">
        <v>3</v>
      </c>
      <c r="P145" s="20">
        <v>15</v>
      </c>
      <c r="Q145" s="20">
        <v>5</v>
      </c>
      <c r="R145" s="21">
        <f t="shared" si="4"/>
        <v>-10</v>
      </c>
      <c r="S145" s="22">
        <f t="shared" si="5"/>
        <v>-0.66666666666666663</v>
      </c>
      <c r="T145" s="23"/>
    </row>
    <row r="146" spans="1:20" x14ac:dyDescent="0.15">
      <c r="A146" s="17" t="s">
        <v>385</v>
      </c>
      <c r="B146" s="18" t="s">
        <v>386</v>
      </c>
      <c r="C146" s="17" t="s">
        <v>388</v>
      </c>
      <c r="D146" s="18" t="s">
        <v>389</v>
      </c>
      <c r="E146" s="19">
        <v>7</v>
      </c>
      <c r="F146" s="19">
        <v>10</v>
      </c>
      <c r="G146" s="19">
        <v>5</v>
      </c>
      <c r="H146" s="19">
        <v>8</v>
      </c>
      <c r="I146" s="20">
        <v>15</v>
      </c>
      <c r="J146" s="20">
        <v>11</v>
      </c>
      <c r="K146" s="20">
        <v>16</v>
      </c>
      <c r="L146" s="20">
        <v>10</v>
      </c>
      <c r="M146" s="20">
        <v>30</v>
      </c>
      <c r="N146" s="20">
        <v>15</v>
      </c>
      <c r="O146" s="20">
        <v>14</v>
      </c>
      <c r="P146" s="20">
        <v>16</v>
      </c>
      <c r="Q146" s="20">
        <v>16</v>
      </c>
      <c r="R146" s="21">
        <f t="shared" si="4"/>
        <v>0</v>
      </c>
      <c r="S146" s="22">
        <f t="shared" si="5"/>
        <v>0</v>
      </c>
      <c r="T146" s="23"/>
    </row>
    <row r="147" spans="1:20" x14ac:dyDescent="0.15">
      <c r="A147" s="17" t="s">
        <v>385</v>
      </c>
      <c r="B147" s="18" t="s">
        <v>386</v>
      </c>
      <c r="C147" s="17" t="s">
        <v>390</v>
      </c>
      <c r="D147" s="18" t="s">
        <v>391</v>
      </c>
      <c r="E147" s="19">
        <v>0</v>
      </c>
      <c r="F147" s="19">
        <v>0</v>
      </c>
      <c r="G147" s="19">
        <v>0</v>
      </c>
      <c r="H147" s="19">
        <v>0</v>
      </c>
      <c r="I147" s="20">
        <v>0</v>
      </c>
      <c r="J147" s="20">
        <v>1</v>
      </c>
      <c r="K147" s="20">
        <v>0</v>
      </c>
      <c r="L147" s="20">
        <v>1</v>
      </c>
      <c r="M147" s="20">
        <v>3</v>
      </c>
      <c r="N147" s="20">
        <v>5</v>
      </c>
      <c r="O147" s="20">
        <v>1</v>
      </c>
      <c r="P147" s="20">
        <v>14</v>
      </c>
      <c r="Q147" s="20">
        <v>6</v>
      </c>
      <c r="R147" s="21">
        <f t="shared" si="4"/>
        <v>-8</v>
      </c>
      <c r="S147" s="22">
        <f t="shared" si="5"/>
        <v>-0.5714285714285714</v>
      </c>
      <c r="T147" s="23"/>
    </row>
    <row r="148" spans="1:20" x14ac:dyDescent="0.15">
      <c r="A148" s="17" t="s">
        <v>392</v>
      </c>
      <c r="B148" s="18" t="s">
        <v>393</v>
      </c>
      <c r="C148" s="17" t="s">
        <v>394</v>
      </c>
      <c r="D148" s="18" t="s">
        <v>395</v>
      </c>
      <c r="E148" s="19">
        <v>2</v>
      </c>
      <c r="F148" s="19">
        <v>1</v>
      </c>
      <c r="G148" s="19">
        <v>0</v>
      </c>
      <c r="H148" s="19">
        <v>0</v>
      </c>
      <c r="I148" s="20">
        <v>9</v>
      </c>
      <c r="J148" s="20">
        <v>6</v>
      </c>
      <c r="K148" s="20">
        <v>15</v>
      </c>
      <c r="L148" s="20">
        <v>14</v>
      </c>
      <c r="M148" s="20">
        <v>15</v>
      </c>
      <c r="N148" s="20">
        <v>14</v>
      </c>
      <c r="O148" s="20">
        <v>25</v>
      </c>
      <c r="P148" s="20">
        <v>32</v>
      </c>
      <c r="Q148" s="20">
        <v>14</v>
      </c>
      <c r="R148" s="21">
        <f t="shared" si="4"/>
        <v>-18</v>
      </c>
      <c r="S148" s="22">
        <f t="shared" si="5"/>
        <v>-0.5625</v>
      </c>
      <c r="T148" s="23"/>
    </row>
    <row r="149" spans="1:20" x14ac:dyDescent="0.15">
      <c r="A149" s="17" t="s">
        <v>392</v>
      </c>
      <c r="B149" s="18" t="s">
        <v>393</v>
      </c>
      <c r="C149" s="17" t="s">
        <v>396</v>
      </c>
      <c r="D149" s="18" t="s">
        <v>397</v>
      </c>
      <c r="E149" s="19">
        <v>26</v>
      </c>
      <c r="F149" s="19">
        <v>26</v>
      </c>
      <c r="G149" s="19">
        <v>24</v>
      </c>
      <c r="H149" s="19">
        <v>22</v>
      </c>
      <c r="I149" s="20">
        <v>41</v>
      </c>
      <c r="J149" s="20">
        <v>34</v>
      </c>
      <c r="K149" s="20">
        <v>45</v>
      </c>
      <c r="L149" s="20">
        <v>40</v>
      </c>
      <c r="M149" s="20">
        <v>35</v>
      </c>
      <c r="N149" s="20">
        <v>58</v>
      </c>
      <c r="O149" s="20">
        <v>56</v>
      </c>
      <c r="P149" s="20">
        <v>94</v>
      </c>
      <c r="Q149" s="20">
        <v>3</v>
      </c>
      <c r="R149" s="21">
        <f t="shared" si="4"/>
        <v>-91</v>
      </c>
      <c r="S149" s="22">
        <f t="shared" si="5"/>
        <v>-0.96808510638297873</v>
      </c>
      <c r="T149" s="23"/>
    </row>
    <row r="150" spans="1:20" x14ac:dyDescent="0.15">
      <c r="A150" s="17" t="s">
        <v>392</v>
      </c>
      <c r="B150" s="18" t="s">
        <v>393</v>
      </c>
      <c r="C150" s="17" t="s">
        <v>398</v>
      </c>
      <c r="D150" s="18" t="s">
        <v>399</v>
      </c>
      <c r="E150" s="19">
        <v>0</v>
      </c>
      <c r="F150" s="19">
        <v>0</v>
      </c>
      <c r="G150" s="19">
        <v>0</v>
      </c>
      <c r="H150" s="19">
        <v>0</v>
      </c>
      <c r="I150" s="20">
        <v>6</v>
      </c>
      <c r="J150" s="20">
        <v>0</v>
      </c>
      <c r="K150" s="20">
        <v>4</v>
      </c>
      <c r="L150" s="20">
        <v>11</v>
      </c>
      <c r="M150" s="20">
        <v>9</v>
      </c>
      <c r="N150" s="20">
        <v>8</v>
      </c>
      <c r="O150" s="20">
        <v>11</v>
      </c>
      <c r="P150" s="20">
        <v>14</v>
      </c>
      <c r="Q150" s="20">
        <v>5</v>
      </c>
      <c r="R150" s="21">
        <f t="shared" si="4"/>
        <v>-9</v>
      </c>
      <c r="S150" s="22">
        <f t="shared" si="5"/>
        <v>-0.6428571428571429</v>
      </c>
      <c r="T150" s="23"/>
    </row>
    <row r="151" spans="1:20" x14ac:dyDescent="0.15">
      <c r="A151" s="17" t="s">
        <v>400</v>
      </c>
      <c r="B151" s="18" t="s">
        <v>401</v>
      </c>
      <c r="C151" s="17" t="s">
        <v>402</v>
      </c>
      <c r="D151" s="18" t="s">
        <v>403</v>
      </c>
      <c r="E151" s="19">
        <v>0</v>
      </c>
      <c r="F151" s="19">
        <v>0</v>
      </c>
      <c r="G151" s="19">
        <v>0</v>
      </c>
      <c r="H151" s="19">
        <v>0</v>
      </c>
      <c r="I151" s="20">
        <v>5</v>
      </c>
      <c r="J151" s="20">
        <v>7</v>
      </c>
      <c r="K151" s="20">
        <v>9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1">
        <f t="shared" si="4"/>
        <v>0</v>
      </c>
      <c r="S151" s="22">
        <v>0</v>
      </c>
      <c r="T151" s="23"/>
    </row>
    <row r="152" spans="1:20" x14ac:dyDescent="0.15">
      <c r="A152" s="17" t="s">
        <v>400</v>
      </c>
      <c r="B152" s="18" t="s">
        <v>401</v>
      </c>
      <c r="C152" s="17" t="s">
        <v>404</v>
      </c>
      <c r="D152" s="18" t="s">
        <v>405</v>
      </c>
      <c r="E152" s="19">
        <v>0</v>
      </c>
      <c r="F152" s="19">
        <v>0</v>
      </c>
      <c r="G152" s="19">
        <v>0</v>
      </c>
      <c r="H152" s="19">
        <v>0</v>
      </c>
      <c r="I152" s="20">
        <v>0</v>
      </c>
      <c r="J152" s="20">
        <v>3</v>
      </c>
      <c r="K152" s="20">
        <v>0</v>
      </c>
      <c r="L152" s="20">
        <v>0</v>
      </c>
      <c r="M152" s="20">
        <v>0</v>
      </c>
      <c r="N152" s="20">
        <v>0</v>
      </c>
      <c r="O152" s="20">
        <v>1</v>
      </c>
      <c r="P152" s="20">
        <v>0</v>
      </c>
      <c r="Q152" s="20">
        <v>0</v>
      </c>
      <c r="R152" s="21">
        <f t="shared" si="4"/>
        <v>0</v>
      </c>
      <c r="S152" s="22">
        <v>0</v>
      </c>
      <c r="T152" s="23"/>
    </row>
    <row r="153" spans="1:20" x14ac:dyDescent="0.15">
      <c r="A153" s="17" t="s">
        <v>400</v>
      </c>
      <c r="B153" s="18" t="s">
        <v>401</v>
      </c>
      <c r="C153" s="17" t="s">
        <v>406</v>
      </c>
      <c r="D153" s="18" t="s">
        <v>407</v>
      </c>
      <c r="E153" s="19">
        <v>3</v>
      </c>
      <c r="F153" s="19">
        <v>2</v>
      </c>
      <c r="G153" s="19">
        <v>3</v>
      </c>
      <c r="H153" s="19">
        <v>2</v>
      </c>
      <c r="I153" s="20">
        <v>2</v>
      </c>
      <c r="J153" s="20">
        <v>1</v>
      </c>
      <c r="K153" s="20">
        <v>2</v>
      </c>
      <c r="L153" s="20">
        <v>1</v>
      </c>
      <c r="M153" s="20">
        <v>0</v>
      </c>
      <c r="N153" s="20">
        <v>0</v>
      </c>
      <c r="O153" s="20">
        <v>1</v>
      </c>
      <c r="P153" s="20">
        <v>0</v>
      </c>
      <c r="Q153" s="20">
        <v>0</v>
      </c>
      <c r="R153" s="21">
        <f t="shared" si="4"/>
        <v>0</v>
      </c>
      <c r="S153" s="22">
        <v>0</v>
      </c>
      <c r="T153" s="23"/>
    </row>
    <row r="154" spans="1:20" x14ac:dyDescent="0.15">
      <c r="A154" s="17" t="s">
        <v>408</v>
      </c>
      <c r="B154" s="18" t="s">
        <v>409</v>
      </c>
      <c r="C154" s="17" t="s">
        <v>410</v>
      </c>
      <c r="D154" s="18" t="s">
        <v>411</v>
      </c>
      <c r="E154" s="19">
        <v>3</v>
      </c>
      <c r="F154" s="19">
        <v>0</v>
      </c>
      <c r="G154" s="19">
        <v>0</v>
      </c>
      <c r="H154" s="19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3</v>
      </c>
      <c r="N154" s="20">
        <v>1</v>
      </c>
      <c r="O154" s="20">
        <v>0</v>
      </c>
      <c r="P154" s="20">
        <v>0</v>
      </c>
      <c r="Q154" s="20">
        <v>0</v>
      </c>
      <c r="R154" s="21">
        <f t="shared" si="4"/>
        <v>0</v>
      </c>
      <c r="S154" s="22">
        <v>0</v>
      </c>
      <c r="T154" s="23"/>
    </row>
    <row r="155" spans="1:20" x14ac:dyDescent="0.15">
      <c r="A155" s="17" t="s">
        <v>412</v>
      </c>
      <c r="B155" s="18" t="s">
        <v>413</v>
      </c>
      <c r="C155" s="17" t="s">
        <v>414</v>
      </c>
      <c r="D155" s="18" t="s">
        <v>415</v>
      </c>
      <c r="E155" s="19">
        <v>3</v>
      </c>
      <c r="F155" s="19">
        <v>2</v>
      </c>
      <c r="G155" s="19">
        <v>5</v>
      </c>
      <c r="H155" s="19">
        <v>4</v>
      </c>
      <c r="I155" s="20">
        <v>8</v>
      </c>
      <c r="J155" s="20">
        <v>1</v>
      </c>
      <c r="K155" s="20">
        <v>15</v>
      </c>
      <c r="L155" s="20">
        <v>10</v>
      </c>
      <c r="M155" s="20">
        <v>11</v>
      </c>
      <c r="N155" s="20">
        <v>9</v>
      </c>
      <c r="O155" s="20">
        <v>13</v>
      </c>
      <c r="P155" s="20">
        <v>30</v>
      </c>
      <c r="Q155" s="20">
        <v>8</v>
      </c>
      <c r="R155" s="21">
        <f t="shared" si="4"/>
        <v>-22</v>
      </c>
      <c r="S155" s="22">
        <f t="shared" si="5"/>
        <v>-0.73333333333333328</v>
      </c>
      <c r="T155" s="23"/>
    </row>
    <row r="156" spans="1:20" x14ac:dyDescent="0.15">
      <c r="A156" s="17" t="s">
        <v>412</v>
      </c>
      <c r="B156" s="18" t="s">
        <v>413</v>
      </c>
      <c r="C156" s="17" t="s">
        <v>416</v>
      </c>
      <c r="D156" s="18" t="s">
        <v>417</v>
      </c>
      <c r="E156" s="19">
        <v>7</v>
      </c>
      <c r="F156" s="19">
        <v>13</v>
      </c>
      <c r="G156" s="19">
        <v>6</v>
      </c>
      <c r="H156" s="19">
        <v>7</v>
      </c>
      <c r="I156" s="20">
        <v>9</v>
      </c>
      <c r="J156" s="20">
        <v>8</v>
      </c>
      <c r="K156" s="20">
        <v>14</v>
      </c>
      <c r="L156" s="20">
        <v>10</v>
      </c>
      <c r="M156" s="20">
        <v>13</v>
      </c>
      <c r="N156" s="20">
        <v>7</v>
      </c>
      <c r="O156" s="20">
        <v>4</v>
      </c>
      <c r="P156" s="20">
        <v>2</v>
      </c>
      <c r="Q156" s="20">
        <v>2</v>
      </c>
      <c r="R156" s="21">
        <f t="shared" si="4"/>
        <v>0</v>
      </c>
      <c r="S156" s="22">
        <f t="shared" si="5"/>
        <v>0</v>
      </c>
      <c r="T156" s="23"/>
    </row>
    <row r="157" spans="1:20" x14ac:dyDescent="0.15">
      <c r="A157" s="17" t="s">
        <v>418</v>
      </c>
      <c r="B157" s="18" t="s">
        <v>419</v>
      </c>
      <c r="C157" s="17" t="s">
        <v>420</v>
      </c>
      <c r="D157" s="18" t="s">
        <v>421</v>
      </c>
      <c r="E157" s="19">
        <v>0</v>
      </c>
      <c r="F157" s="19">
        <v>0</v>
      </c>
      <c r="G157" s="19">
        <v>0</v>
      </c>
      <c r="H157" s="19">
        <v>0</v>
      </c>
      <c r="I157" s="20">
        <v>0</v>
      </c>
      <c r="J157" s="20">
        <v>3</v>
      </c>
      <c r="K157" s="20">
        <v>2</v>
      </c>
      <c r="L157" s="20">
        <v>4</v>
      </c>
      <c r="M157" s="20">
        <v>3</v>
      </c>
      <c r="N157" s="20">
        <v>1</v>
      </c>
      <c r="O157" s="20">
        <v>2</v>
      </c>
      <c r="P157" s="20">
        <v>6</v>
      </c>
      <c r="Q157" s="20">
        <v>4</v>
      </c>
      <c r="R157" s="21">
        <f t="shared" si="4"/>
        <v>-2</v>
      </c>
      <c r="S157" s="22">
        <f t="shared" si="5"/>
        <v>-0.33333333333333331</v>
      </c>
      <c r="T157" s="23"/>
    </row>
    <row r="158" spans="1:20" x14ac:dyDescent="0.15">
      <c r="A158" s="17" t="s">
        <v>418</v>
      </c>
      <c r="B158" s="18" t="s">
        <v>419</v>
      </c>
      <c r="C158" s="17" t="s">
        <v>422</v>
      </c>
      <c r="D158" s="18" t="s">
        <v>498</v>
      </c>
      <c r="E158" s="19">
        <v>0</v>
      </c>
      <c r="F158" s="19">
        <v>0</v>
      </c>
      <c r="G158" s="19">
        <v>0</v>
      </c>
      <c r="H158" s="19">
        <v>0</v>
      </c>
      <c r="I158" s="20">
        <v>0</v>
      </c>
      <c r="J158" s="20">
        <v>0</v>
      </c>
      <c r="K158" s="20">
        <v>2</v>
      </c>
      <c r="L158" s="20">
        <v>0</v>
      </c>
      <c r="M158" s="20">
        <v>1</v>
      </c>
      <c r="N158" s="20">
        <v>0</v>
      </c>
      <c r="O158" s="20">
        <v>0</v>
      </c>
      <c r="P158" s="20">
        <v>2</v>
      </c>
      <c r="Q158" s="20">
        <v>0</v>
      </c>
      <c r="R158" s="21">
        <f t="shared" si="4"/>
        <v>-2</v>
      </c>
      <c r="S158" s="22">
        <f t="shared" si="5"/>
        <v>-1</v>
      </c>
      <c r="T158" s="23"/>
    </row>
    <row r="159" spans="1:20" x14ac:dyDescent="0.15">
      <c r="A159" s="17" t="s">
        <v>423</v>
      </c>
      <c r="B159" s="18" t="s">
        <v>424</v>
      </c>
      <c r="C159" s="17" t="s">
        <v>425</v>
      </c>
      <c r="D159" s="18" t="s">
        <v>426</v>
      </c>
      <c r="E159" s="19">
        <v>54</v>
      </c>
      <c r="F159" s="19">
        <v>51</v>
      </c>
      <c r="G159" s="19">
        <v>60</v>
      </c>
      <c r="H159" s="19">
        <v>64</v>
      </c>
      <c r="I159" s="20">
        <v>77</v>
      </c>
      <c r="J159" s="20">
        <v>71</v>
      </c>
      <c r="K159" s="20">
        <v>61</v>
      </c>
      <c r="L159" s="20">
        <v>37</v>
      </c>
      <c r="M159" s="20">
        <v>48</v>
      </c>
      <c r="N159" s="20">
        <v>44</v>
      </c>
      <c r="O159" s="20">
        <v>47</v>
      </c>
      <c r="P159" s="20">
        <v>93</v>
      </c>
      <c r="Q159" s="20">
        <v>34</v>
      </c>
      <c r="R159" s="21">
        <f t="shared" si="4"/>
        <v>-59</v>
      </c>
      <c r="S159" s="22">
        <f t="shared" si="5"/>
        <v>-0.63440860215053763</v>
      </c>
      <c r="T159" s="23"/>
    </row>
    <row r="160" spans="1:20" x14ac:dyDescent="0.15">
      <c r="A160" s="17" t="s">
        <v>427</v>
      </c>
      <c r="B160" s="18" t="s">
        <v>428</v>
      </c>
      <c r="C160" s="17" t="s">
        <v>429</v>
      </c>
      <c r="D160" s="18" t="s">
        <v>430</v>
      </c>
      <c r="E160" s="19">
        <v>4</v>
      </c>
      <c r="F160" s="19">
        <v>12</v>
      </c>
      <c r="G160" s="19">
        <v>9</v>
      </c>
      <c r="H160" s="19">
        <v>7</v>
      </c>
      <c r="I160" s="20">
        <v>13</v>
      </c>
      <c r="J160" s="20">
        <v>7</v>
      </c>
      <c r="K160" s="20">
        <v>12</v>
      </c>
      <c r="L160" s="20">
        <v>12</v>
      </c>
      <c r="M160" s="20">
        <v>10</v>
      </c>
      <c r="N160" s="20">
        <v>0</v>
      </c>
      <c r="O160" s="20">
        <v>9</v>
      </c>
      <c r="P160" s="20">
        <v>8</v>
      </c>
      <c r="Q160" s="20">
        <v>1</v>
      </c>
      <c r="R160" s="21">
        <f t="shared" si="4"/>
        <v>-7</v>
      </c>
      <c r="S160" s="22">
        <f t="shared" si="5"/>
        <v>-0.875</v>
      </c>
      <c r="T160" s="23"/>
    </row>
    <row r="161" spans="1:20" x14ac:dyDescent="0.15">
      <c r="A161" s="17" t="s">
        <v>427</v>
      </c>
      <c r="B161" s="18" t="s">
        <v>428</v>
      </c>
      <c r="C161" s="17" t="s">
        <v>431</v>
      </c>
      <c r="D161" s="18" t="s">
        <v>432</v>
      </c>
      <c r="E161" s="19">
        <v>96</v>
      </c>
      <c r="F161" s="19">
        <v>96</v>
      </c>
      <c r="G161" s="19">
        <v>86</v>
      </c>
      <c r="H161" s="19">
        <v>85</v>
      </c>
      <c r="I161" s="20">
        <v>139</v>
      </c>
      <c r="J161" s="20">
        <v>93</v>
      </c>
      <c r="K161" s="20">
        <v>154</v>
      </c>
      <c r="L161" s="20">
        <v>163</v>
      </c>
      <c r="M161" s="20">
        <v>103</v>
      </c>
      <c r="N161" s="20">
        <v>104</v>
      </c>
      <c r="O161" s="20">
        <v>112</v>
      </c>
      <c r="P161" s="20">
        <v>164</v>
      </c>
      <c r="Q161" s="20">
        <v>92</v>
      </c>
      <c r="R161" s="21">
        <f t="shared" si="4"/>
        <v>-72</v>
      </c>
      <c r="S161" s="22">
        <f t="shared" si="5"/>
        <v>-0.43902439024390244</v>
      </c>
      <c r="T161" s="23"/>
    </row>
    <row r="162" spans="1:20" x14ac:dyDescent="0.15">
      <c r="A162" s="17" t="s">
        <v>433</v>
      </c>
      <c r="B162" s="18" t="s">
        <v>434</v>
      </c>
      <c r="C162" s="17" t="s">
        <v>435</v>
      </c>
      <c r="D162" s="18" t="s">
        <v>436</v>
      </c>
      <c r="E162" s="19">
        <v>11</v>
      </c>
      <c r="F162" s="19">
        <v>10</v>
      </c>
      <c r="G162" s="19">
        <v>9</v>
      </c>
      <c r="H162" s="19">
        <v>12</v>
      </c>
      <c r="I162" s="20">
        <v>3</v>
      </c>
      <c r="J162" s="20">
        <v>11</v>
      </c>
      <c r="K162" s="20">
        <v>16</v>
      </c>
      <c r="L162" s="20">
        <v>10</v>
      </c>
      <c r="M162" s="20">
        <v>15</v>
      </c>
      <c r="N162" s="20">
        <v>12</v>
      </c>
      <c r="O162" s="20">
        <v>14</v>
      </c>
      <c r="P162" s="20">
        <v>19</v>
      </c>
      <c r="Q162" s="20">
        <v>10</v>
      </c>
      <c r="R162" s="21">
        <f t="shared" si="4"/>
        <v>-9</v>
      </c>
      <c r="S162" s="22">
        <f t="shared" si="5"/>
        <v>-0.47368421052631576</v>
      </c>
      <c r="T162" s="23"/>
    </row>
    <row r="163" spans="1:20" x14ac:dyDescent="0.15">
      <c r="A163" s="17" t="s">
        <v>433</v>
      </c>
      <c r="B163" s="18" t="s">
        <v>434</v>
      </c>
      <c r="C163" s="17" t="s">
        <v>437</v>
      </c>
      <c r="D163" s="18" t="s">
        <v>438</v>
      </c>
      <c r="E163" s="19">
        <v>0</v>
      </c>
      <c r="F163" s="19">
        <v>0</v>
      </c>
      <c r="G163" s="19">
        <v>0</v>
      </c>
      <c r="H163" s="19">
        <v>0</v>
      </c>
      <c r="I163" s="20">
        <v>9</v>
      </c>
      <c r="J163" s="20">
        <v>5</v>
      </c>
      <c r="K163" s="20">
        <v>6</v>
      </c>
      <c r="L163" s="20">
        <v>4</v>
      </c>
      <c r="M163" s="20">
        <v>4</v>
      </c>
      <c r="N163" s="20">
        <v>3</v>
      </c>
      <c r="O163" s="20">
        <v>4</v>
      </c>
      <c r="P163" s="20">
        <v>2</v>
      </c>
      <c r="Q163" s="20">
        <v>11</v>
      </c>
      <c r="R163" s="21">
        <f t="shared" si="4"/>
        <v>9</v>
      </c>
      <c r="S163" s="22">
        <f t="shared" si="5"/>
        <v>4.5</v>
      </c>
      <c r="T163" s="23"/>
    </row>
    <row r="164" spans="1:20" x14ac:dyDescent="0.15">
      <c r="A164" s="17" t="s">
        <v>433</v>
      </c>
      <c r="B164" s="18" t="s">
        <v>434</v>
      </c>
      <c r="C164" s="17" t="s">
        <v>439</v>
      </c>
      <c r="D164" s="18" t="s">
        <v>440</v>
      </c>
      <c r="E164" s="19">
        <v>0</v>
      </c>
      <c r="F164" s="19">
        <v>0</v>
      </c>
      <c r="G164" s="19">
        <v>0</v>
      </c>
      <c r="H164" s="19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1</v>
      </c>
      <c r="P164" s="20">
        <v>3</v>
      </c>
      <c r="Q164" s="20">
        <v>0</v>
      </c>
      <c r="R164" s="21">
        <f t="shared" si="4"/>
        <v>-3</v>
      </c>
      <c r="S164" s="22">
        <f t="shared" si="5"/>
        <v>-1</v>
      </c>
      <c r="T164" s="23"/>
    </row>
    <row r="165" spans="1:20" x14ac:dyDescent="0.15">
      <c r="A165" s="17" t="s">
        <v>433</v>
      </c>
      <c r="B165" s="18" t="s">
        <v>434</v>
      </c>
      <c r="C165" s="17" t="s">
        <v>441</v>
      </c>
      <c r="D165" s="18" t="s">
        <v>442</v>
      </c>
      <c r="E165" s="19">
        <v>0</v>
      </c>
      <c r="F165" s="19">
        <v>0</v>
      </c>
      <c r="G165" s="19">
        <v>0</v>
      </c>
      <c r="H165" s="19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2</v>
      </c>
      <c r="P165" s="20">
        <v>2</v>
      </c>
      <c r="Q165" s="20">
        <v>0</v>
      </c>
      <c r="R165" s="21">
        <f t="shared" si="4"/>
        <v>-2</v>
      </c>
      <c r="S165" s="22">
        <f t="shared" si="5"/>
        <v>-1</v>
      </c>
      <c r="T165" s="23"/>
    </row>
    <row r="166" spans="1:20" x14ac:dyDescent="0.15">
      <c r="A166" s="17" t="s">
        <v>433</v>
      </c>
      <c r="B166" s="18" t="s">
        <v>434</v>
      </c>
      <c r="C166" s="17" t="s">
        <v>443</v>
      </c>
      <c r="D166" s="18" t="s">
        <v>444</v>
      </c>
      <c r="E166" s="19">
        <v>0</v>
      </c>
      <c r="F166" s="19">
        <v>0</v>
      </c>
      <c r="G166" s="19">
        <v>0</v>
      </c>
      <c r="H166" s="19">
        <v>0</v>
      </c>
      <c r="I166" s="20">
        <v>6</v>
      </c>
      <c r="J166" s="20">
        <v>5</v>
      </c>
      <c r="K166" s="20">
        <v>5</v>
      </c>
      <c r="L166" s="20">
        <v>5</v>
      </c>
      <c r="M166" s="20">
        <v>1</v>
      </c>
      <c r="N166" s="20">
        <v>1</v>
      </c>
      <c r="O166" s="20">
        <v>4</v>
      </c>
      <c r="P166" s="20">
        <v>6</v>
      </c>
      <c r="Q166" s="20">
        <v>13</v>
      </c>
      <c r="R166" s="21">
        <f t="shared" si="4"/>
        <v>7</v>
      </c>
      <c r="S166" s="22">
        <f t="shared" si="5"/>
        <v>1.1666666666666667</v>
      </c>
      <c r="T166" s="23"/>
    </row>
    <row r="167" spans="1:20" x14ac:dyDescent="0.15">
      <c r="A167" s="17" t="s">
        <v>445</v>
      </c>
      <c r="B167" s="18" t="s">
        <v>446</v>
      </c>
      <c r="C167" s="17" t="s">
        <v>447</v>
      </c>
      <c r="D167" s="18" t="s">
        <v>448</v>
      </c>
      <c r="E167" s="19">
        <v>0</v>
      </c>
      <c r="F167" s="19">
        <v>0</v>
      </c>
      <c r="G167" s="19">
        <v>0</v>
      </c>
      <c r="H167" s="19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15</v>
      </c>
      <c r="N167" s="20">
        <v>22</v>
      </c>
      <c r="O167" s="20">
        <v>27</v>
      </c>
      <c r="P167" s="20">
        <v>33</v>
      </c>
      <c r="Q167" s="20">
        <v>11</v>
      </c>
      <c r="R167" s="21">
        <f t="shared" si="4"/>
        <v>-22</v>
      </c>
      <c r="S167" s="22">
        <f t="shared" si="5"/>
        <v>-0.66666666666666663</v>
      </c>
      <c r="T167" s="23"/>
    </row>
    <row r="168" spans="1:20" x14ac:dyDescent="0.15">
      <c r="A168" s="17" t="s">
        <v>445</v>
      </c>
      <c r="B168" s="18" t="s">
        <v>446</v>
      </c>
      <c r="C168" s="17" t="s">
        <v>449</v>
      </c>
      <c r="D168" s="18" t="s">
        <v>450</v>
      </c>
      <c r="E168" s="19">
        <v>34</v>
      </c>
      <c r="F168" s="19">
        <v>24</v>
      </c>
      <c r="G168" s="19">
        <v>22</v>
      </c>
      <c r="H168" s="19">
        <v>25</v>
      </c>
      <c r="I168" s="20">
        <v>43</v>
      </c>
      <c r="J168" s="20">
        <v>37</v>
      </c>
      <c r="K168" s="20">
        <v>42</v>
      </c>
      <c r="L168" s="20">
        <v>45</v>
      </c>
      <c r="M168" s="20">
        <v>46</v>
      </c>
      <c r="N168" s="20">
        <v>47</v>
      </c>
      <c r="O168" s="20">
        <v>28</v>
      </c>
      <c r="P168" s="20">
        <v>39</v>
      </c>
      <c r="Q168" s="20">
        <v>46</v>
      </c>
      <c r="R168" s="21">
        <f t="shared" si="4"/>
        <v>7</v>
      </c>
      <c r="S168" s="22">
        <f t="shared" si="5"/>
        <v>0.17948717948717949</v>
      </c>
      <c r="T168" s="23"/>
    </row>
    <row r="169" spans="1:20" x14ac:dyDescent="0.15">
      <c r="A169" s="17" t="s">
        <v>445</v>
      </c>
      <c r="B169" s="18" t="s">
        <v>446</v>
      </c>
      <c r="C169" s="17" t="s">
        <v>451</v>
      </c>
      <c r="D169" s="18" t="s">
        <v>499</v>
      </c>
      <c r="E169" s="19">
        <v>28</v>
      </c>
      <c r="F169" s="19">
        <v>25</v>
      </c>
      <c r="G169" s="19">
        <v>24</v>
      </c>
      <c r="H169" s="19">
        <v>26</v>
      </c>
      <c r="I169" s="20">
        <v>17</v>
      </c>
      <c r="J169" s="20">
        <v>22</v>
      </c>
      <c r="K169" s="20">
        <v>18</v>
      </c>
      <c r="L169" s="20">
        <v>21</v>
      </c>
      <c r="M169" s="20">
        <v>20</v>
      </c>
      <c r="N169" s="20">
        <v>32</v>
      </c>
      <c r="O169" s="20">
        <v>18</v>
      </c>
      <c r="P169" s="20">
        <v>36</v>
      </c>
      <c r="Q169" s="20">
        <v>23</v>
      </c>
      <c r="R169" s="21">
        <f t="shared" si="4"/>
        <v>-13</v>
      </c>
      <c r="S169" s="22">
        <f t="shared" si="5"/>
        <v>-0.3611111111111111</v>
      </c>
      <c r="T169" s="23"/>
    </row>
    <row r="170" spans="1:20" x14ac:dyDescent="0.15">
      <c r="A170" s="17" t="s">
        <v>445</v>
      </c>
      <c r="B170" s="18" t="s">
        <v>446</v>
      </c>
      <c r="C170" s="17" t="s">
        <v>452</v>
      </c>
      <c r="D170" s="18" t="s">
        <v>453</v>
      </c>
      <c r="E170" s="19">
        <v>58</v>
      </c>
      <c r="F170" s="19">
        <v>66</v>
      </c>
      <c r="G170" s="19">
        <v>60</v>
      </c>
      <c r="H170" s="19">
        <v>63</v>
      </c>
      <c r="I170" s="20">
        <v>63</v>
      </c>
      <c r="J170" s="20">
        <v>86</v>
      </c>
      <c r="K170" s="20">
        <v>94</v>
      </c>
      <c r="L170" s="20">
        <v>76</v>
      </c>
      <c r="M170" s="20">
        <v>103</v>
      </c>
      <c r="N170" s="20">
        <v>97</v>
      </c>
      <c r="O170" s="20">
        <v>112</v>
      </c>
      <c r="P170" s="20">
        <v>257</v>
      </c>
      <c r="Q170" s="20">
        <v>175</v>
      </c>
      <c r="R170" s="21">
        <f t="shared" si="4"/>
        <v>-82</v>
      </c>
      <c r="S170" s="22">
        <f t="shared" si="5"/>
        <v>-0.31906614785992216</v>
      </c>
      <c r="T170" s="23"/>
    </row>
    <row r="171" spans="1:20" x14ac:dyDescent="0.15">
      <c r="A171" s="17" t="s">
        <v>445</v>
      </c>
      <c r="B171" s="18" t="s">
        <v>446</v>
      </c>
      <c r="C171" s="17" t="s">
        <v>454</v>
      </c>
      <c r="D171" s="18" t="s">
        <v>455</v>
      </c>
      <c r="E171" s="19">
        <v>47</v>
      </c>
      <c r="F171" s="19">
        <v>49</v>
      </c>
      <c r="G171" s="19">
        <v>28</v>
      </c>
      <c r="H171" s="19">
        <v>41</v>
      </c>
      <c r="I171" s="20">
        <v>32</v>
      </c>
      <c r="J171" s="20">
        <v>44</v>
      </c>
      <c r="K171" s="20">
        <v>58</v>
      </c>
      <c r="L171" s="20">
        <v>56</v>
      </c>
      <c r="M171" s="20">
        <v>78</v>
      </c>
      <c r="N171" s="20">
        <v>44</v>
      </c>
      <c r="O171" s="20">
        <v>50</v>
      </c>
      <c r="P171" s="20">
        <v>92</v>
      </c>
      <c r="Q171" s="20">
        <v>68</v>
      </c>
      <c r="R171" s="21">
        <f t="shared" si="4"/>
        <v>-24</v>
      </c>
      <c r="S171" s="22">
        <f t="shared" si="5"/>
        <v>-0.2608695652173913</v>
      </c>
      <c r="T171" s="23"/>
    </row>
    <row r="172" spans="1:20" x14ac:dyDescent="0.15">
      <c r="A172" s="17" t="s">
        <v>445</v>
      </c>
      <c r="B172" s="18" t="s">
        <v>446</v>
      </c>
      <c r="C172" s="17" t="s">
        <v>456</v>
      </c>
      <c r="D172" s="18" t="s">
        <v>457</v>
      </c>
      <c r="E172" s="19">
        <v>147</v>
      </c>
      <c r="F172" s="19">
        <v>106</v>
      </c>
      <c r="G172" s="19">
        <v>105</v>
      </c>
      <c r="H172" s="19">
        <v>114</v>
      </c>
      <c r="I172" s="20">
        <v>111</v>
      </c>
      <c r="J172" s="20">
        <v>143</v>
      </c>
      <c r="K172" s="20">
        <v>129</v>
      </c>
      <c r="L172" s="20">
        <v>159</v>
      </c>
      <c r="M172" s="20">
        <v>156</v>
      </c>
      <c r="N172" s="20">
        <v>185</v>
      </c>
      <c r="O172" s="20">
        <v>199</v>
      </c>
      <c r="P172" s="20">
        <v>285</v>
      </c>
      <c r="Q172" s="20">
        <v>229</v>
      </c>
      <c r="R172" s="21">
        <f t="shared" si="4"/>
        <v>-56</v>
      </c>
      <c r="S172" s="22">
        <f t="shared" si="5"/>
        <v>-0.19649122807017544</v>
      </c>
      <c r="T172" s="23"/>
    </row>
    <row r="173" spans="1:20" x14ac:dyDescent="0.15">
      <c r="A173" s="17" t="s">
        <v>445</v>
      </c>
      <c r="B173" s="18" t="s">
        <v>446</v>
      </c>
      <c r="C173" s="17" t="s">
        <v>458</v>
      </c>
      <c r="D173" s="18" t="s">
        <v>459</v>
      </c>
      <c r="E173" s="19">
        <v>6</v>
      </c>
      <c r="F173" s="19">
        <v>6</v>
      </c>
      <c r="G173" s="19">
        <v>6</v>
      </c>
      <c r="H173" s="19">
        <v>0</v>
      </c>
      <c r="I173" s="20">
        <v>0</v>
      </c>
      <c r="J173" s="20">
        <v>0</v>
      </c>
      <c r="K173" s="20">
        <v>1</v>
      </c>
      <c r="L173" s="20">
        <v>4</v>
      </c>
      <c r="M173" s="20">
        <v>6</v>
      </c>
      <c r="N173" s="20">
        <v>12</v>
      </c>
      <c r="O173" s="20">
        <v>7</v>
      </c>
      <c r="P173" s="20">
        <v>24</v>
      </c>
      <c r="Q173" s="20">
        <v>15</v>
      </c>
      <c r="R173" s="21">
        <f t="shared" si="4"/>
        <v>-9</v>
      </c>
      <c r="S173" s="22">
        <f t="shared" si="5"/>
        <v>-0.375</v>
      </c>
      <c r="T173" s="23"/>
    </row>
    <row r="174" spans="1:20" x14ac:dyDescent="0.15">
      <c r="A174" s="17" t="s">
        <v>445</v>
      </c>
      <c r="B174" s="18" t="s">
        <v>446</v>
      </c>
      <c r="C174" s="17" t="s">
        <v>460</v>
      </c>
      <c r="D174" s="18" t="s">
        <v>514</v>
      </c>
      <c r="E174" s="19">
        <v>0</v>
      </c>
      <c r="F174" s="19">
        <v>0</v>
      </c>
      <c r="G174" s="19">
        <v>0</v>
      </c>
      <c r="H174" s="19">
        <v>0</v>
      </c>
      <c r="I174" s="20">
        <v>12</v>
      </c>
      <c r="J174" s="20">
        <v>16</v>
      </c>
      <c r="K174" s="20">
        <v>26</v>
      </c>
      <c r="L174" s="20">
        <v>24</v>
      </c>
      <c r="M174" s="20">
        <v>16</v>
      </c>
      <c r="N174" s="20">
        <v>19</v>
      </c>
      <c r="O174" s="20">
        <v>34</v>
      </c>
      <c r="P174" s="20">
        <v>65</v>
      </c>
      <c r="Q174" s="20">
        <v>49</v>
      </c>
      <c r="R174" s="21">
        <f t="shared" si="4"/>
        <v>-16</v>
      </c>
      <c r="S174" s="22">
        <f t="shared" si="5"/>
        <v>-0.24615384615384617</v>
      </c>
      <c r="T174" s="23"/>
    </row>
    <row r="175" spans="1:20" x14ac:dyDescent="0.15">
      <c r="A175" s="17" t="s">
        <v>445</v>
      </c>
      <c r="B175" s="18" t="s">
        <v>446</v>
      </c>
      <c r="C175" s="17" t="s">
        <v>461</v>
      </c>
      <c r="D175" s="18" t="s">
        <v>462</v>
      </c>
      <c r="E175" s="19">
        <v>16</v>
      </c>
      <c r="F175" s="19">
        <v>19</v>
      </c>
      <c r="G175" s="19">
        <v>17</v>
      </c>
      <c r="H175" s="19">
        <v>14</v>
      </c>
      <c r="I175" s="20">
        <v>14</v>
      </c>
      <c r="J175" s="20">
        <v>8</v>
      </c>
      <c r="K175" s="20">
        <v>21</v>
      </c>
      <c r="L175" s="20">
        <v>18</v>
      </c>
      <c r="M175" s="20">
        <v>23</v>
      </c>
      <c r="N175" s="20">
        <v>16</v>
      </c>
      <c r="O175" s="20">
        <v>28</v>
      </c>
      <c r="P175" s="20">
        <v>23</v>
      </c>
      <c r="Q175" s="20">
        <v>20</v>
      </c>
      <c r="R175" s="21">
        <f t="shared" si="4"/>
        <v>-3</v>
      </c>
      <c r="S175" s="22">
        <f t="shared" si="5"/>
        <v>-0.13043478260869565</v>
      </c>
      <c r="T175" s="23"/>
    </row>
    <row r="176" spans="1:20" x14ac:dyDescent="0.15">
      <c r="A176" s="17" t="s">
        <v>445</v>
      </c>
      <c r="B176" s="18" t="s">
        <v>446</v>
      </c>
      <c r="C176" s="17" t="s">
        <v>463</v>
      </c>
      <c r="D176" s="18" t="s">
        <v>464</v>
      </c>
      <c r="E176" s="19">
        <v>0</v>
      </c>
      <c r="F176" s="19">
        <v>0</v>
      </c>
      <c r="G176" s="19">
        <v>0</v>
      </c>
      <c r="H176" s="19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1">
        <f t="shared" si="4"/>
        <v>0</v>
      </c>
      <c r="S176" s="22">
        <v>0</v>
      </c>
      <c r="T176" s="23"/>
    </row>
    <row r="177" spans="1:20" x14ac:dyDescent="0.15">
      <c r="A177" s="17" t="s">
        <v>445</v>
      </c>
      <c r="B177" s="18" t="s">
        <v>446</v>
      </c>
      <c r="C177" s="17" t="s">
        <v>465</v>
      </c>
      <c r="D177" s="18" t="s">
        <v>466</v>
      </c>
      <c r="E177" s="19">
        <v>0</v>
      </c>
      <c r="F177" s="19">
        <v>0</v>
      </c>
      <c r="G177" s="19">
        <v>0</v>
      </c>
      <c r="H177" s="19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1</v>
      </c>
      <c r="P177" s="20">
        <v>0</v>
      </c>
      <c r="Q177" s="20">
        <v>0</v>
      </c>
      <c r="R177" s="21">
        <f t="shared" si="4"/>
        <v>0</v>
      </c>
      <c r="S177" s="22">
        <v>0</v>
      </c>
      <c r="T177" s="23"/>
    </row>
    <row r="178" spans="1:20" x14ac:dyDescent="0.15">
      <c r="A178" s="17" t="s">
        <v>445</v>
      </c>
      <c r="B178" s="18" t="s">
        <v>446</v>
      </c>
      <c r="C178" s="17" t="s">
        <v>467</v>
      </c>
      <c r="D178" s="18" t="s">
        <v>468</v>
      </c>
      <c r="E178" s="19">
        <v>0</v>
      </c>
      <c r="F178" s="19">
        <v>0</v>
      </c>
      <c r="G178" s="19">
        <v>0</v>
      </c>
      <c r="H178" s="19">
        <v>0</v>
      </c>
      <c r="I178" s="20">
        <v>3</v>
      </c>
      <c r="J178" s="20">
        <v>3</v>
      </c>
      <c r="K178" s="20">
        <v>0</v>
      </c>
      <c r="L178" s="20">
        <v>1</v>
      </c>
      <c r="M178" s="20">
        <v>0</v>
      </c>
      <c r="N178" s="20">
        <v>3</v>
      </c>
      <c r="O178" s="20">
        <v>5</v>
      </c>
      <c r="P178" s="20">
        <v>3</v>
      </c>
      <c r="Q178" s="20">
        <v>0</v>
      </c>
      <c r="R178" s="21">
        <f t="shared" si="4"/>
        <v>-3</v>
      </c>
      <c r="S178" s="22">
        <f t="shared" si="5"/>
        <v>-1</v>
      </c>
      <c r="T178" s="23"/>
    </row>
    <row r="179" spans="1:20" x14ac:dyDescent="0.15">
      <c r="A179" s="17" t="s">
        <v>469</v>
      </c>
      <c r="B179" s="18" t="s">
        <v>470</v>
      </c>
      <c r="C179" s="17" t="s">
        <v>471</v>
      </c>
      <c r="D179" s="18" t="s">
        <v>472</v>
      </c>
      <c r="E179" s="19">
        <v>0</v>
      </c>
      <c r="F179" s="19">
        <v>0</v>
      </c>
      <c r="G179" s="19">
        <v>4</v>
      </c>
      <c r="H179" s="19">
        <v>0</v>
      </c>
      <c r="I179" s="20">
        <v>8</v>
      </c>
      <c r="J179" s="20">
        <v>6</v>
      </c>
      <c r="K179" s="20">
        <v>4</v>
      </c>
      <c r="L179" s="20">
        <v>6</v>
      </c>
      <c r="M179" s="20">
        <v>2</v>
      </c>
      <c r="N179" s="20">
        <v>9</v>
      </c>
      <c r="O179" s="20">
        <v>11</v>
      </c>
      <c r="P179" s="20">
        <v>13</v>
      </c>
      <c r="Q179" s="20">
        <v>10</v>
      </c>
      <c r="R179" s="21">
        <f t="shared" si="4"/>
        <v>-3</v>
      </c>
      <c r="S179" s="22">
        <f t="shared" si="5"/>
        <v>-0.23076923076923078</v>
      </c>
      <c r="T179" s="23"/>
    </row>
    <row r="180" spans="1:20" x14ac:dyDescent="0.15">
      <c r="A180" s="17" t="s">
        <v>469</v>
      </c>
      <c r="B180" s="18" t="s">
        <v>470</v>
      </c>
      <c r="C180" s="17" t="s">
        <v>473</v>
      </c>
      <c r="D180" s="18" t="s">
        <v>474</v>
      </c>
      <c r="E180" s="19">
        <v>14</v>
      </c>
      <c r="F180" s="19">
        <v>7</v>
      </c>
      <c r="G180" s="19">
        <v>12</v>
      </c>
      <c r="H180" s="19">
        <v>11</v>
      </c>
      <c r="I180" s="20">
        <v>18</v>
      </c>
      <c r="J180" s="20">
        <v>29</v>
      </c>
      <c r="K180" s="20">
        <v>35</v>
      </c>
      <c r="L180" s="20">
        <v>23</v>
      </c>
      <c r="M180" s="20">
        <v>31</v>
      </c>
      <c r="N180" s="20">
        <v>17</v>
      </c>
      <c r="O180" s="20">
        <v>29</v>
      </c>
      <c r="P180" s="20">
        <v>29</v>
      </c>
      <c r="Q180" s="20">
        <v>21</v>
      </c>
      <c r="R180" s="21">
        <f t="shared" si="4"/>
        <v>-8</v>
      </c>
      <c r="S180" s="22">
        <f t="shared" si="5"/>
        <v>-0.27586206896551724</v>
      </c>
      <c r="T180" s="23"/>
    </row>
    <row r="181" spans="1:20" x14ac:dyDescent="0.15">
      <c r="A181" s="17" t="s">
        <v>469</v>
      </c>
      <c r="B181" s="18" t="s">
        <v>470</v>
      </c>
      <c r="C181" s="17" t="s">
        <v>475</v>
      </c>
      <c r="D181" s="18" t="s">
        <v>476</v>
      </c>
      <c r="E181" s="19">
        <v>0</v>
      </c>
      <c r="F181" s="19">
        <v>0</v>
      </c>
      <c r="G181" s="19">
        <v>0</v>
      </c>
      <c r="H181" s="19">
        <v>0</v>
      </c>
      <c r="I181" s="20">
        <v>0</v>
      </c>
      <c r="J181" s="20">
        <v>0</v>
      </c>
      <c r="K181" s="20">
        <v>0</v>
      </c>
      <c r="L181" s="20">
        <v>3</v>
      </c>
      <c r="M181" s="20">
        <v>4</v>
      </c>
      <c r="N181" s="20">
        <v>4</v>
      </c>
      <c r="O181" s="20">
        <v>2</v>
      </c>
      <c r="P181" s="20">
        <v>2</v>
      </c>
      <c r="Q181" s="20">
        <v>0</v>
      </c>
      <c r="R181" s="21">
        <f t="shared" si="4"/>
        <v>-2</v>
      </c>
      <c r="S181" s="22">
        <f t="shared" si="5"/>
        <v>-1</v>
      </c>
      <c r="T181" s="23"/>
    </row>
    <row r="182" spans="1:20" x14ac:dyDescent="0.15">
      <c r="A182" s="17" t="s">
        <v>469</v>
      </c>
      <c r="B182" s="18" t="s">
        <v>470</v>
      </c>
      <c r="C182" s="17" t="s">
        <v>477</v>
      </c>
      <c r="D182" s="18" t="s">
        <v>478</v>
      </c>
      <c r="E182" s="19">
        <v>1</v>
      </c>
      <c r="F182" s="19">
        <v>1</v>
      </c>
      <c r="G182" s="19">
        <v>0</v>
      </c>
      <c r="H182" s="19">
        <v>0</v>
      </c>
      <c r="I182" s="20">
        <v>1</v>
      </c>
      <c r="J182" s="20">
        <v>2</v>
      </c>
      <c r="K182" s="20">
        <v>2</v>
      </c>
      <c r="L182" s="20">
        <v>3</v>
      </c>
      <c r="M182" s="20">
        <v>3</v>
      </c>
      <c r="N182" s="20">
        <v>2</v>
      </c>
      <c r="O182" s="20">
        <v>3</v>
      </c>
      <c r="P182" s="20">
        <v>3</v>
      </c>
      <c r="Q182" s="20">
        <v>4</v>
      </c>
      <c r="R182" s="21">
        <f t="shared" si="4"/>
        <v>1</v>
      </c>
      <c r="S182" s="22">
        <f t="shared" si="5"/>
        <v>0.33333333333333331</v>
      </c>
      <c r="T182" s="23"/>
    </row>
    <row r="183" spans="1:20" x14ac:dyDescent="0.15">
      <c r="A183" s="17" t="s">
        <v>479</v>
      </c>
      <c r="B183" s="18" t="s">
        <v>480</v>
      </c>
      <c r="C183" s="17" t="s">
        <v>481</v>
      </c>
      <c r="D183" s="18" t="s">
        <v>482</v>
      </c>
      <c r="E183" s="19">
        <v>0</v>
      </c>
      <c r="F183" s="19">
        <v>0</v>
      </c>
      <c r="G183" s="19">
        <v>0</v>
      </c>
      <c r="H183" s="19">
        <v>0</v>
      </c>
      <c r="I183" s="20">
        <v>1</v>
      </c>
      <c r="J183" s="20">
        <v>0</v>
      </c>
      <c r="K183" s="20">
        <v>3</v>
      </c>
      <c r="L183" s="20">
        <v>14</v>
      </c>
      <c r="M183" s="20">
        <v>24</v>
      </c>
      <c r="N183" s="20">
        <v>4</v>
      </c>
      <c r="O183" s="20">
        <v>15</v>
      </c>
      <c r="P183" s="20">
        <v>0</v>
      </c>
      <c r="Q183" s="20">
        <v>0</v>
      </c>
      <c r="R183" s="21">
        <f t="shared" si="4"/>
        <v>0</v>
      </c>
      <c r="S183" s="22">
        <v>0</v>
      </c>
      <c r="T183" s="23"/>
    </row>
    <row r="184" spans="1:20" x14ac:dyDescent="0.15">
      <c r="A184" s="17" t="s">
        <v>479</v>
      </c>
      <c r="B184" s="18" t="s">
        <v>480</v>
      </c>
      <c r="C184" s="17" t="s">
        <v>483</v>
      </c>
      <c r="D184" s="18" t="s">
        <v>500</v>
      </c>
      <c r="E184" s="19">
        <v>0</v>
      </c>
      <c r="F184" s="19">
        <v>0</v>
      </c>
      <c r="G184" s="19">
        <v>0</v>
      </c>
      <c r="H184" s="19">
        <v>0</v>
      </c>
      <c r="I184" s="20">
        <v>0</v>
      </c>
      <c r="J184" s="20">
        <v>0</v>
      </c>
      <c r="K184" s="20">
        <v>205</v>
      </c>
      <c r="L184" s="20">
        <v>0</v>
      </c>
      <c r="M184" s="20">
        <v>14</v>
      </c>
      <c r="N184" s="20">
        <v>14</v>
      </c>
      <c r="O184" s="20">
        <v>14</v>
      </c>
      <c r="P184" s="20">
        <v>14</v>
      </c>
      <c r="Q184" s="20">
        <v>14</v>
      </c>
      <c r="R184" s="21">
        <f t="shared" si="4"/>
        <v>0</v>
      </c>
      <c r="S184" s="22">
        <f t="shared" si="5"/>
        <v>0</v>
      </c>
      <c r="T184" s="23"/>
    </row>
    <row r="185" spans="1:20" x14ac:dyDescent="0.15">
      <c r="A185" s="25"/>
      <c r="B185" s="19"/>
      <c r="C185" s="25"/>
      <c r="D185" s="26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21"/>
      <c r="S185" s="27"/>
    </row>
    <row r="186" spans="1:20" x14ac:dyDescent="0.15">
      <c r="A186" s="28" t="s">
        <v>484</v>
      </c>
      <c r="B186" s="29"/>
      <c r="C186" s="30"/>
      <c r="D186" s="31"/>
      <c r="E186" s="32">
        <f t="shared" ref="E186:I186" si="6">SUM(E5:E184)</f>
        <v>6501</v>
      </c>
      <c r="F186" s="32">
        <f t="shared" si="6"/>
        <v>6462</v>
      </c>
      <c r="G186" s="32">
        <f t="shared" si="6"/>
        <v>6067</v>
      </c>
      <c r="H186" s="32">
        <f t="shared" si="6"/>
        <v>5741</v>
      </c>
      <c r="I186" s="32">
        <f t="shared" si="6"/>
        <v>7489</v>
      </c>
      <c r="J186" s="32">
        <f t="shared" ref="J186:O186" si="7">SUM(J5:J184)</f>
        <v>8009</v>
      </c>
      <c r="K186" s="32">
        <f t="shared" si="7"/>
        <v>8606</v>
      </c>
      <c r="L186" s="32">
        <f t="shared" si="7"/>
        <v>7659</v>
      </c>
      <c r="M186" s="32">
        <f t="shared" si="7"/>
        <v>7387</v>
      </c>
      <c r="N186" s="32">
        <f t="shared" si="7"/>
        <v>9284</v>
      </c>
      <c r="O186" s="32">
        <f t="shared" si="7"/>
        <v>7880</v>
      </c>
      <c r="P186" s="32">
        <f>SUM(P5:P184)</f>
        <v>15773</v>
      </c>
      <c r="Q186" s="32">
        <f>SUM(Q5:Q184)</f>
        <v>10502</v>
      </c>
      <c r="R186" s="32">
        <f>SUM(R5:R184)</f>
        <v>-5271</v>
      </c>
      <c r="S186" s="33">
        <f>R186/P186</f>
        <v>-0.33417865973499017</v>
      </c>
      <c r="T186" s="23"/>
    </row>
    <row r="187" spans="1:20" x14ac:dyDescent="0.15"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7"/>
    </row>
    <row r="189" spans="1:20" x14ac:dyDescent="0.15">
      <c r="P189" s="38"/>
      <c r="Q189" s="38"/>
      <c r="R189" s="38"/>
    </row>
  </sheetData>
  <mergeCells count="3">
    <mergeCell ref="A3:L3"/>
    <mergeCell ref="A2:L2"/>
    <mergeCell ref="A1:L1"/>
  </mergeCells>
  <printOptions gridLines="1"/>
  <pageMargins left="0.25" right="0.25" top="0.75" bottom="0.75" header="0.3" footer="0.3"/>
  <pageSetup scale="95" fitToHeight="0" orientation="landscape" r:id="rId1"/>
  <headerFooter alignWithMargins="0">
    <oddFooter>&amp;L&amp;"Calibri,Italic"&amp;9Revised 12/30/2015&amp;R&amp;"Calibri,Regular"&amp;9pg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11" sqref="C11"/>
    </sheetView>
  </sheetViews>
  <sheetFormatPr baseColWidth="10" defaultColWidth="8.83203125" defaultRowHeight="13" x14ac:dyDescent="0.15"/>
  <sheetData>
    <row r="1" spans="1:1" s="24" customFormat="1" x14ac:dyDescent="0.15">
      <c r="A1" s="24" t="s">
        <v>488</v>
      </c>
    </row>
    <row r="2" spans="1:1" s="24" customFormat="1" x14ac:dyDescent="0.15">
      <c r="A2" s="24" t="s">
        <v>486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Specifications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Kevin</dc:creator>
  <cp:lastModifiedBy>Microsoft Office User</cp:lastModifiedBy>
  <cp:lastPrinted>2016-04-04T15:26:25Z</cp:lastPrinted>
  <dcterms:created xsi:type="dcterms:W3CDTF">2012-03-02T16:34:35Z</dcterms:created>
  <dcterms:modified xsi:type="dcterms:W3CDTF">2023-01-19T17:49:19Z</dcterms:modified>
</cp:coreProperties>
</file>