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6380" windowHeight="8190" tabRatio="500"/>
  </bookViews>
  <sheets>
    <sheet name="p9" sheetId="1" r:id="rId1"/>
  </sheets>
  <definedNames>
    <definedName name="_xlnm.Print_Area" localSheetId="0">'p9'!$B$1:$O$42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38" i="1" l="1"/>
  <c r="K40" i="1" s="1"/>
  <c r="N38" i="1"/>
  <c r="M38" i="1"/>
  <c r="K38" i="1"/>
  <c r="F38" i="1"/>
  <c r="C38" i="1"/>
  <c r="O37" i="1"/>
  <c r="K37" i="1"/>
  <c r="L37" i="1" s="1"/>
  <c r="F37" i="1"/>
  <c r="O36" i="1"/>
  <c r="K36" i="1"/>
  <c r="L36" i="1" s="1"/>
  <c r="F36" i="1"/>
  <c r="O35" i="1"/>
  <c r="K35" i="1"/>
  <c r="L35" i="1" s="1"/>
  <c r="F35" i="1"/>
  <c r="O34" i="1"/>
  <c r="K34" i="1"/>
  <c r="L34" i="1" s="1"/>
  <c r="F34" i="1"/>
  <c r="O33" i="1"/>
  <c r="K33" i="1"/>
  <c r="L33" i="1" s="1"/>
  <c r="F33" i="1"/>
  <c r="O32" i="1"/>
  <c r="K32" i="1"/>
  <c r="L32" i="1" s="1"/>
  <c r="F32" i="1"/>
  <c r="O31" i="1"/>
  <c r="K31" i="1"/>
  <c r="L31" i="1" s="1"/>
  <c r="F31" i="1"/>
  <c r="O30" i="1"/>
  <c r="K30" i="1"/>
  <c r="L30" i="1" s="1"/>
  <c r="F30" i="1"/>
  <c r="O29" i="1"/>
  <c r="K29" i="1"/>
  <c r="L29" i="1" s="1"/>
  <c r="F29" i="1"/>
  <c r="O28" i="1"/>
  <c r="K28" i="1"/>
  <c r="L28" i="1" s="1"/>
  <c r="F28" i="1"/>
  <c r="O27" i="1"/>
  <c r="K27" i="1"/>
  <c r="L27" i="1" s="1"/>
  <c r="F27" i="1"/>
  <c r="O26" i="1"/>
  <c r="K26" i="1"/>
  <c r="L26" i="1" s="1"/>
  <c r="F26" i="1"/>
  <c r="L38" i="1" l="1"/>
  <c r="E42" i="1" s="1"/>
</calcChain>
</file>

<file path=xl/sharedStrings.xml><?xml version="1.0" encoding="utf-8"?>
<sst xmlns="http://schemas.openxmlformats.org/spreadsheetml/2006/main" count="80" uniqueCount="68">
  <si>
    <t>DOMESTIC TAXES DEPARTMENT</t>
  </si>
  <si>
    <t>P9A</t>
  </si>
  <si>
    <t>Employers Name ……………………….……………</t>
  </si>
  <si>
    <t>Mission Employees Association</t>
  </si>
  <si>
    <t>Employer's PIN</t>
  </si>
  <si>
    <t>P000640205C</t>
  </si>
  <si>
    <t>Employee's Name…………………………………….</t>
  </si>
  <si>
    <t>Employee's Other Name…………………………………….</t>
  </si>
  <si>
    <t>Employee's PIN</t>
  </si>
  <si>
    <t>Month</t>
  </si>
  <si>
    <t>Basic Salary</t>
  </si>
  <si>
    <t>Benefits</t>
  </si>
  <si>
    <t>Value of Quarters</t>
  </si>
  <si>
    <t>Total Gross Pay</t>
  </si>
  <si>
    <t>Defined Contribution Retirement Scheme</t>
  </si>
  <si>
    <t>Owner-Occupied Interest</t>
  </si>
  <si>
    <t>Retirement Contribution &amp; Owner Occupied Interest</t>
  </si>
  <si>
    <t>Chargeable Pay</t>
  </si>
  <si>
    <t>Tax Charged</t>
  </si>
  <si>
    <t>Personal Relief</t>
  </si>
  <si>
    <t>PAYE Tax(J-K)</t>
  </si>
  <si>
    <t>Non-Cash</t>
  </si>
  <si>
    <t>+</t>
  </si>
  <si>
    <t>Insurance Relief</t>
  </si>
  <si>
    <t>Kshs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</si>
  <si>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</si>
  <si>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</si>
  <si>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</si>
  <si>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</si>
  <si>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</si>
  <si>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</si>
  <si>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</si>
  <si>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</si>
  <si>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</si>
  <si>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</si>
  <si>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</si>
  <si>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E1</t>
  </si>
  <si>
    <t>E2                 Actual</t>
  </si>
  <si>
    <t>E3</t>
  </si>
  <si>
    <t>Amount of interest</t>
  </si>
  <si>
    <t>The lowest of E added to F</t>
  </si>
  <si>
    <t>30% of A</t>
  </si>
  <si>
    <t>Actual</t>
  </si>
  <si>
    <t>Fixed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</si>
  <si>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</si>
  <si>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</si>
  <si>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</si>
  <si>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</si>
  <si>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</si>
  <si>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</si>
  <si>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</si>
  <si>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</si>
  <si>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</si>
  <si>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</si>
  <si>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</si>
  <si>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</si>
  <si>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TOTALS</t>
  </si>
  <si>
    <t>TOTAL TAX (COL.L) Kshs. …………2,580……………………………..</t>
  </si>
  <si>
    <t>To be completed by Employer at end of year</t>
  </si>
  <si>
    <t>TOTAL CHARGEABLE PAY (COL.H) Kshs…………………………………………………</t>
  </si>
  <si>
    <t>EMPLOYERS CERTIFICATE OF PAY AND TAX</t>
  </si>
  <si>
    <t>NAME:</t>
  </si>
  <si>
    <t>MISSION EMPLOYEES ASSOCIATION OF THE AMERICAN EMBASSY</t>
  </si>
  <si>
    <t>ADDRESS………………………………………………………………………………………..</t>
  </si>
  <si>
    <t>606 - 00621 Village Market, Nairobi Kenya</t>
  </si>
  <si>
    <t xml:space="preserve">DATE </t>
  </si>
  <si>
    <t>15/1/2020</t>
  </si>
  <si>
    <t xml:space="preserve">                       TAX DEDUCTION CARD YEAR…2022…………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</si>
</sst>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 * #,##0.00\ ;\ * \(#,##0.00\);\ * \-#\ ;\ @\ "/>
    <numFmt numFmtId="165" formatCode="\ * #,##0\ ;\ * \(#,##0\);\ * \-#\ ;\ @\ "/>
    <numFmt numFmtId="166" formatCode="d\-mmm\-yy"/>
  </numFmts>
  <fonts count="8" x14ac:knownFonts="1">
    <font>
      <sz val="10"/>
      <name val="Arial"/>
    </font>
    <font>
      <sz val="10"/>
      <name val="Arial"/>
    </font>
    <font>
      <b/>
      <sz val="10"/>
      <color rgb="FF00000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Arial"/>
    </font>
    <font>
      <b/>
      <sz val="12"/>
      <name val="Times New Roman"/>
      <family val="1"/>
    </font>
    <font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3">
    <xf numFmtId="0" fontId="0" fillId="0" borderId="0"/>
    <xf numFmtId="164" fontId="1" fillId="0" borderId="0" applyBorder="0" applyProtection="0"/>
    <xf numFmtId="0" fontId="2" fillId="2" borderId="0" applyBorder="0" applyProtection="0"/>
  </cellStyleXfs>
  <cellXfs count="44">
    <xf numFmtId="0" fontId="0" fillId="0" borderId="0" xfId="0"/>
    <xf numFmtId="0" fontId="5" fillId="0" borderId="7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5" fillId="0" borderId="2" xfId="0" applyFont="1" applyBorder="1" applyAlignment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/>
    <xf numFmtId="0" fontId="5" fillId="0" borderId="4" xfId="0" applyFont="1" applyBorder="1" applyAlignment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5" fillId="0" borderId="0" xfId="0" applyFont="1" applyBorder="1"/>
    <xf numFmtId="0" fontId="5" fillId="0" borderId="7" xfId="0" applyFont="1" applyBorder="1" applyAlignment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3" xfId="0" applyFont="1" applyBorder="1"/>
    <xf numFmtId="0" fontId="5" fillId="0" borderId="11" xfId="0" applyFont="1" applyBorder="1" applyAlignment="1"/>
    <xf numFmtId="0" fontId="5" fillId="0" borderId="7" xfId="0" applyFont="1" applyBorder="1"/>
    <xf numFmtId="9" fontId="6" fillId="0" borderId="10" xfId="0" applyNumberFormat="1" applyFont="1" applyBorder="1"/>
    <xf numFmtId="0" fontId="5" fillId="0" borderId="7" xfId="0" applyFont="1" applyBorder="1" applyAlignment="1">
      <alignment wrapText="1"/>
    </xf>
    <xf numFmtId="0" fontId="5" fillId="0" borderId="8" xfId="0" applyFont="1" applyBorder="1" applyAlignment="1"/>
    <xf numFmtId="0" fontId="0" fillId="0" borderId="12" xfId="0" applyFont="1" applyBorder="1"/>
    <xf numFmtId="165" fontId="0" fillId="0" borderId="13" xfId="1" applyNumberFormat="1" applyFont="1" applyBorder="1" applyAlignment="1" applyProtection="1"/>
    <xf numFmtId="165" fontId="0" fillId="0" borderId="13" xfId="0" applyNumberFormat="1" applyBorder="1"/>
    <xf numFmtId="165" fontId="0" fillId="0" borderId="0" xfId="0" applyNumberFormat="1"/>
    <xf numFmtId="0" fontId="0" fillId="0" borderId="14" xfId="0" applyFont="1" applyBorder="1"/>
    <xf numFmtId="0" fontId="4" fillId="0" borderId="15" xfId="0" applyFont="1" applyBorder="1"/>
    <xf numFmtId="0" fontId="0" fillId="0" borderId="0" xfId="0" applyBorder="1"/>
    <xf numFmtId="0" fontId="4" fillId="0" borderId="0" xfId="0" applyFont="1"/>
    <xf numFmtId="3" fontId="0" fillId="0" borderId="0" xfId="0" applyNumberFormat="1"/>
    <xf numFmtId="0" fontId="7" fillId="0" borderId="0" xfId="0" applyFont="1"/>
    <xf numFmtId="166" fontId="7" fillId="0" borderId="0" xfId="0" applyNumberFormat="1" applyFont="1"/>
  </cellXfs>
  <cellStyles count="3">
    <cellStyle name="Comma" xfId="1" builtinId="3"/>
    <cellStyle name="Explanatory Text" xfId="2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380880</xdr:colOff>
      <xdr:row>0</xdr:row>
      <xdr:rowOff>114480</xdr:rowOff>
    </xdr:from>
    <xdr:to>
      <xdr:col>10</xdr:col>
      <xdr:colOff>64800</xdr:colOff>
      <xdr:row>4</xdr:row>
      <xdr:rowOff>112680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5427720" y="114480"/>
          <a:ext cx="2763000" cy="6458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P47"/>
  <sheetViews>
    <sheetView tabSelected="1" topLeftCell="B2" zoomScaleNormal="100" workbookViewId="0">
      <selection activeCell="B7" sqref="B7:O7"/>
    </sheetView>
  </sheetViews>
  <sheetFormatPr defaultRowHeight="12.75" x14ac:dyDescent="0.2"/>
  <cols>
    <col min="1" max="1" width="8.7109375" customWidth="1"/>
    <col min="2" max="2" width="10.42578125" customWidth="1"/>
    <col min="3" max="3" width="12.28515625" customWidth="1"/>
    <col min="4" max="4" width="14.5703125" customWidth="1"/>
    <col min="5" max="5" width="10.28515625" customWidth="1"/>
    <col min="6" max="6" width="15.28515625" customWidth="1"/>
    <col min="7" max="7" width="10.140625" customWidth="1"/>
    <col min="8" max="8" width="8.7109375" customWidth="1"/>
    <col min="9" max="9" width="12.85546875" customWidth="1"/>
    <col min="10" max="10" width="12" customWidth="1"/>
    <col min="11" max="11" width="20.5703125" customWidth="1"/>
    <col min="12" max="12" width="15.140625" customWidth="1"/>
    <col min="13" max="13" width="12.85546875" customWidth="1"/>
    <col min="14" max="14" width="16.140625" customWidth="1"/>
    <col min="15" max="15" width="14.85546875" customWidth="1"/>
    <col min="16" max="27" width="8.7109375" customWidth="1"/>
    <col min="28" max="28" width="12" customWidth="1"/>
    <col min="29" max="1025" width="8.7109375" customWidth="1"/>
  </cols>
  <sheetData>
    <row r="6" spans="2:15" ht="15" customHeight="1" x14ac:dyDescent="0.25">
      <c r="B6" s="6" t="s">
        <v>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2:15" ht="15" customHeight="1" x14ac:dyDescent="0.2">
      <c r="B7" s="5" t="s">
        <v>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2:15" ht="15.75" x14ac:dyDescent="0.25">
      <c r="B8" s="7" t="s">
        <v>1</v>
      </c>
    </row>
    <row r="10" spans="2:15" x14ac:dyDescent="0.2">
      <c r="B10" t="s">
        <v>2</v>
      </c>
      <c r="D10" s="8" t="s">
        <v>3</v>
      </c>
      <c r="J10" t="s">
        <v>4</v>
      </c>
      <c r="L10" s="4" t="s">
        <v>5</v>
      </c>
      <c r="M10" s="4"/>
      <c r="N10" s="4"/>
    </row>
    <row r="11" spans="2:15" ht="10.5" customHeight="1" x14ac:dyDescent="0.2">
      <c r="D11" s="8"/>
      <c r="L11" s="9"/>
      <c r="M11" s="9"/>
      <c r="N11" s="9"/>
    </row>
    <row r="12" spans="2:15" x14ac:dyDescent="0.2">
      <c r="B12" t="s">
        <v>6</v>
      </c>
      <c r="D12" s="8"/>
    </row>
    <row r="13" spans="2:15" ht="11.25" customHeight="1" x14ac:dyDescent="0.2"/>
    <row r="14" spans="2:15" ht="15" customHeight="1" x14ac:dyDescent="0.2">
      <c r="B14" t="s">
        <v>7</v>
      </c>
      <c r="J14" t="s">
        <v>8</v>
      </c>
      <c r="L14" s="4"/>
      <c r="M14" s="4"/>
      <c r="N14" s="4"/>
    </row>
    <row r="19" spans="2:16" ht="51" customHeight="1" x14ac:dyDescent="0.2">
      <c r="B19" s="10" t="s">
        <v>9</v>
      </c>
      <c r="C19" s="11" t="s">
        <v>10</v>
      </c>
      <c r="D19" s="12" t="s">
        <v>11</v>
      </c>
      <c r="E19" s="13" t="s">
        <v>12</v>
      </c>
      <c r="F19" s="11" t="s">
        <v>13</v>
      </c>
      <c r="G19" s="3" t="s">
        <v>14</v>
      </c>
      <c r="H19" s="3"/>
      <c r="I19" s="3"/>
      <c r="J19" s="13" t="s">
        <v>15</v>
      </c>
      <c r="K19" s="14" t="s">
        <v>16</v>
      </c>
      <c r="L19" s="11" t="s">
        <v>17</v>
      </c>
      <c r="M19" s="11" t="s">
        <v>18</v>
      </c>
      <c r="N19" s="11" t="s">
        <v>19</v>
      </c>
      <c r="O19" s="15" t="s">
        <v>20</v>
      </c>
    </row>
    <row r="20" spans="2:16" x14ac:dyDescent="0.2">
      <c r="B20" s="16"/>
      <c r="C20" s="17"/>
      <c r="D20" s="18" t="s">
        <v>21</v>
      </c>
      <c r="E20" s="17"/>
      <c r="F20" s="17"/>
      <c r="G20" s="3"/>
      <c r="H20" s="3"/>
      <c r="I20" s="3"/>
      <c r="J20" s="17"/>
      <c r="K20" s="17"/>
      <c r="L20" s="17"/>
      <c r="M20" s="17"/>
      <c r="N20" s="18" t="s">
        <v>22</v>
      </c>
      <c r="O20" s="19"/>
    </row>
    <row r="21" spans="2:16" x14ac:dyDescent="0.2">
      <c r="B21" s="16"/>
      <c r="C21" s="17"/>
      <c r="D21" s="17"/>
      <c r="E21" s="17"/>
      <c r="F21" s="17"/>
      <c r="G21" s="20"/>
      <c r="H21" s="21"/>
      <c r="I21" s="19"/>
      <c r="J21" s="17"/>
      <c r="K21" s="17"/>
      <c r="L21" s="17"/>
      <c r="M21" s="17"/>
      <c r="N21" s="17" t="s">
        <v>23</v>
      </c>
      <c r="O21" s="19"/>
    </row>
    <row r="22" spans="2:16" x14ac:dyDescent="0.2">
      <c r="B22" s="22"/>
      <c r="C22" s="23" t="s">
        <v>24</v>
      </c>
      <c r="D22" s="23" t="s">
        <v>24</v>
      </c>
      <c r="E22" s="23" t="s">
        <v>24</v>
      </c>
      <c r="F22" s="23" t="s">
        <v>24</v>
      </c>
      <c r="G22" s="24" t="s">
        <v>24</v>
      </c>
      <c r="H22" s="25" t="s">
        <v>24</v>
      </c>
      <c r="I22" s="26" t="s">
        <v>24</v>
      </c>
      <c r="J22" s="23" t="s">
        <v>24</v>
      </c>
      <c r="K22" s="23" t="s">
        <v>24</v>
      </c>
      <c r="L22" s="23" t="s">
        <v>24</v>
      </c>
      <c r="M22" s="23" t="s">
        <v>24</v>
      </c>
      <c r="N22" s="23" t="s">
        <v>24</v>
      </c>
      <c r="O22" s="26" t="s">
        <v>24</v>
      </c>
    </row>
    <row r="23" spans="2:16" x14ac:dyDescent="0.2">
      <c r="B23" s="10"/>
      <c r="C23" s="11" t="s">
        <v>25</v>
      </c>
      <c r="D23" s="11" t="s">
        <v>26</v>
      </c>
      <c r="E23" s="11" t="s">
        <v>27</v>
      </c>
      <c r="F23" s="11" t="s">
        <v>28</v>
      </c>
      <c r="G23" s="2" t="s">
        <v>29</v>
      </c>
      <c r="H23" s="2"/>
      <c r="I23" s="2"/>
      <c r="J23" s="11" t="s">
        <v>30</v>
      </c>
      <c r="K23" s="11" t="s">
        <v>31</v>
      </c>
      <c r="L23" s="11" t="s">
        <v>32</v>
      </c>
      <c r="M23" s="11" t="s">
        <v>33</v>
      </c>
      <c r="N23" s="11" t="s">
        <v>34</v>
      </c>
      <c r="O23" s="11" t="s">
        <v>35</v>
      </c>
    </row>
    <row r="24" spans="2:16" ht="12.75" customHeight="1" x14ac:dyDescent="0.25">
      <c r="B24" s="17"/>
      <c r="C24" s="17"/>
      <c r="D24" s="17"/>
      <c r="E24" s="17"/>
      <c r="F24" s="17"/>
      <c r="G24" s="27" t="s">
        <v>36</v>
      </c>
      <c r="H24" s="13" t="s">
        <v>37</v>
      </c>
      <c r="I24" s="28" t="s">
        <v>38</v>
      </c>
      <c r="J24" s="1" t="s">
        <v>39</v>
      </c>
      <c r="K24" s="1" t="s">
        <v>40</v>
      </c>
      <c r="L24" s="17"/>
      <c r="M24" s="17"/>
      <c r="N24" s="17"/>
      <c r="O24" s="17"/>
    </row>
    <row r="25" spans="2:16" ht="15.75" x14ac:dyDescent="0.25">
      <c r="B25" s="29"/>
      <c r="C25" s="29"/>
      <c r="D25" s="29"/>
      <c r="E25" s="29"/>
      <c r="F25" s="29"/>
      <c r="G25" s="30" t="s">
        <v>41</v>
      </c>
      <c r="H25" s="31" t="s">
        <v>42</v>
      </c>
      <c r="I25" s="32" t="s">
        <v>43</v>
      </c>
      <c r="J25" s="1"/>
      <c r="K25" s="1"/>
      <c r="L25" s="29"/>
      <c r="M25" s="29"/>
      <c r="N25" s="29"/>
      <c r="O25" s="29"/>
    </row>
    <row r="26" spans="2:16" x14ac:dyDescent="0.2">
      <c r="B26" s="33" t="s">
        <v>44</v>
      </c>
      <c r="C26" s="34"/>
      <c r="D26" s="34"/>
      <c r="E26" s="34"/>
      <c r="F26" s="34">
        <f t="shared" ref="F26:F37" si="0">C26</f>
        <v>0</v>
      </c>
      <c r="G26" s="34"/>
      <c r="H26" s="34">
        <v>0</v>
      </c>
      <c r="I26" s="34"/>
      <c r="J26" s="34"/>
      <c r="K26" s="34">
        <f t="shared" ref="K26:K38" si="1">H26</f>
        <v>0</v>
      </c>
      <c r="L26" s="34">
        <f t="shared" ref="L26:L37" si="2">F26-K26</f>
        <v>0</v>
      </c>
      <c r="M26" s="34"/>
      <c r="N26" s="34">
        <v>2400</v>
      </c>
      <c r="O26" s="35">
        <f t="shared" ref="O26:O37" si="3">+M26-N26</f>
        <v>-2400</v>
      </c>
      <c r="P26" s="36"/>
    </row>
    <row r="27" spans="2:16" x14ac:dyDescent="0.2">
      <c r="B27" s="37" t="s">
        <v>45</v>
      </c>
      <c r="C27" s="34"/>
      <c r="D27" s="34"/>
      <c r="E27" s="34"/>
      <c r="F27" s="34">
        <f t="shared" si="0"/>
        <v>0</v>
      </c>
      <c r="G27" s="34"/>
      <c r="H27" s="34">
        <v>0</v>
      </c>
      <c r="I27" s="34"/>
      <c r="J27" s="34"/>
      <c r="K27" s="34">
        <f t="shared" si="1"/>
        <v>0</v>
      </c>
      <c r="L27" s="34">
        <f t="shared" si="2"/>
        <v>0</v>
      </c>
      <c r="M27" s="34"/>
      <c r="N27" s="34">
        <v>2400</v>
      </c>
      <c r="O27" s="35">
        <f t="shared" si="3"/>
        <v>-2400</v>
      </c>
      <c r="P27" s="36"/>
    </row>
    <row r="28" spans="2:16" x14ac:dyDescent="0.2">
      <c r="B28" s="37" t="s">
        <v>46</v>
      </c>
      <c r="C28" s="34"/>
      <c r="D28" s="34"/>
      <c r="E28" s="34"/>
      <c r="F28" s="34">
        <f t="shared" si="0"/>
        <v>0</v>
      </c>
      <c r="G28" s="34"/>
      <c r="H28" s="34">
        <v>0</v>
      </c>
      <c r="I28" s="34"/>
      <c r="J28" s="34"/>
      <c r="K28" s="34">
        <f t="shared" si="1"/>
        <v>0</v>
      </c>
      <c r="L28" s="34">
        <f t="shared" si="2"/>
        <v>0</v>
      </c>
      <c r="M28" s="34"/>
      <c r="N28" s="34">
        <v>2400</v>
      </c>
      <c r="O28" s="35">
        <f t="shared" si="3"/>
        <v>-2400</v>
      </c>
      <c r="P28" s="36"/>
    </row>
    <row r="29" spans="2:16" x14ac:dyDescent="0.2">
      <c r="B29" s="37" t="s">
        <v>47</v>
      </c>
      <c r="C29" s="34"/>
      <c r="D29" s="34"/>
      <c r="E29" s="34"/>
      <c r="F29" s="34">
        <f t="shared" si="0"/>
        <v>0</v>
      </c>
      <c r="G29" s="34"/>
      <c r="H29" s="34">
        <v>0</v>
      </c>
      <c r="I29" s="34"/>
      <c r="J29" s="34"/>
      <c r="K29" s="34">
        <f t="shared" si="1"/>
        <v>0</v>
      </c>
      <c r="L29" s="34">
        <f t="shared" si="2"/>
        <v>0</v>
      </c>
      <c r="M29" s="34"/>
      <c r="N29" s="34">
        <v>2400</v>
      </c>
      <c r="O29" s="35">
        <f t="shared" si="3"/>
        <v>-2400</v>
      </c>
      <c r="P29" s="36"/>
    </row>
    <row r="30" spans="2:16" x14ac:dyDescent="0.2">
      <c r="B30" s="37" t="s">
        <v>48</v>
      </c>
      <c r="C30" s="34"/>
      <c r="D30" s="34"/>
      <c r="E30" s="34"/>
      <c r="F30" s="34">
        <f t="shared" si="0"/>
        <v>0</v>
      </c>
      <c r="G30" s="34"/>
      <c r="H30" s="34">
        <v>0</v>
      </c>
      <c r="I30" s="34"/>
      <c r="J30" s="34"/>
      <c r="K30" s="34">
        <f t="shared" si="1"/>
        <v>0</v>
      </c>
      <c r="L30" s="34">
        <f t="shared" si="2"/>
        <v>0</v>
      </c>
      <c r="M30" s="34"/>
      <c r="N30" s="34">
        <v>2400</v>
      </c>
      <c r="O30" s="35">
        <f t="shared" si="3"/>
        <v>-2400</v>
      </c>
      <c r="P30" s="36"/>
    </row>
    <row r="31" spans="2:16" x14ac:dyDescent="0.2">
      <c r="B31" s="37" t="s">
        <v>49</v>
      </c>
      <c r="C31" s="34"/>
      <c r="D31" s="34"/>
      <c r="E31" s="34"/>
      <c r="F31" s="34">
        <f t="shared" si="0"/>
        <v>0</v>
      </c>
      <c r="G31" s="34"/>
      <c r="H31" s="34">
        <v>0</v>
      </c>
      <c r="I31" s="34"/>
      <c r="J31" s="34"/>
      <c r="K31" s="34">
        <f t="shared" si="1"/>
        <v>0</v>
      </c>
      <c r="L31" s="34">
        <f t="shared" si="2"/>
        <v>0</v>
      </c>
      <c r="M31" s="34"/>
      <c r="N31" s="34">
        <v>2400</v>
      </c>
      <c r="O31" s="35">
        <f t="shared" si="3"/>
        <v>-2400</v>
      </c>
      <c r="P31" s="36"/>
    </row>
    <row r="32" spans="2:16" x14ac:dyDescent="0.2">
      <c r="B32" s="37" t="s">
        <v>50</v>
      </c>
      <c r="C32" s="34"/>
      <c r="D32" s="34"/>
      <c r="E32" s="34"/>
      <c r="F32" s="34">
        <f t="shared" si="0"/>
        <v>0</v>
      </c>
      <c r="G32" s="34"/>
      <c r="H32" s="34">
        <v>0</v>
      </c>
      <c r="I32" s="34"/>
      <c r="J32" s="34"/>
      <c r="K32" s="34">
        <f t="shared" si="1"/>
        <v>0</v>
      </c>
      <c r="L32" s="34">
        <f t="shared" si="2"/>
        <v>0</v>
      </c>
      <c r="M32" s="34"/>
      <c r="N32" s="34">
        <v>2400</v>
      </c>
      <c r="O32" s="35">
        <f t="shared" si="3"/>
        <v>-2400</v>
      </c>
      <c r="P32" s="36"/>
    </row>
    <row r="33" spans="2:16" x14ac:dyDescent="0.2">
      <c r="B33" s="37" t="s">
        <v>51</v>
      </c>
      <c r="C33" s="34"/>
      <c r="D33" s="34"/>
      <c r="E33" s="34"/>
      <c r="F33" s="34">
        <f t="shared" si="0"/>
        <v>0</v>
      </c>
      <c r="G33" s="34"/>
      <c r="H33" s="34">
        <v>0</v>
      </c>
      <c r="I33" s="34"/>
      <c r="J33" s="34"/>
      <c r="K33" s="34">
        <f t="shared" si="1"/>
        <v>0</v>
      </c>
      <c r="L33" s="34">
        <f t="shared" si="2"/>
        <v>0</v>
      </c>
      <c r="M33" s="34"/>
      <c r="N33" s="34">
        <v>2400</v>
      </c>
      <c r="O33" s="35">
        <f t="shared" si="3"/>
        <v>-2400</v>
      </c>
      <c r="P33" s="36"/>
    </row>
    <row r="34" spans="2:16" x14ac:dyDescent="0.2">
      <c r="B34" s="37" t="s">
        <v>52</v>
      </c>
      <c r="C34" s="34"/>
      <c r="D34" s="34"/>
      <c r="E34" s="34"/>
      <c r="F34" s="34">
        <f t="shared" si="0"/>
        <v>0</v>
      </c>
      <c r="G34" s="34"/>
      <c r="H34" s="34">
        <v>0</v>
      </c>
      <c r="I34" s="34"/>
      <c r="J34" s="34"/>
      <c r="K34" s="34">
        <f t="shared" si="1"/>
        <v>0</v>
      </c>
      <c r="L34" s="34">
        <f t="shared" si="2"/>
        <v>0</v>
      </c>
      <c r="M34" s="34"/>
      <c r="N34" s="34">
        <v>2400</v>
      </c>
      <c r="O34" s="35">
        <f t="shared" si="3"/>
        <v>-2400</v>
      </c>
      <c r="P34" s="36"/>
    </row>
    <row r="35" spans="2:16" x14ac:dyDescent="0.2">
      <c r="B35" s="37" t="s">
        <v>53</v>
      </c>
      <c r="C35" s="34"/>
      <c r="D35" s="34"/>
      <c r="E35" s="34"/>
      <c r="F35" s="34">
        <f t="shared" si="0"/>
        <v>0</v>
      </c>
      <c r="G35" s="34"/>
      <c r="H35" s="34">
        <v>0</v>
      </c>
      <c r="I35" s="34"/>
      <c r="J35" s="34"/>
      <c r="K35" s="34">
        <f t="shared" si="1"/>
        <v>0</v>
      </c>
      <c r="L35" s="34">
        <f t="shared" si="2"/>
        <v>0</v>
      </c>
      <c r="M35" s="34"/>
      <c r="N35" s="34">
        <v>2400</v>
      </c>
      <c r="O35" s="35">
        <f t="shared" si="3"/>
        <v>-2400</v>
      </c>
      <c r="P35" s="36"/>
    </row>
    <row r="36" spans="2:16" x14ac:dyDescent="0.2">
      <c r="B36" s="37" t="s">
        <v>54</v>
      </c>
      <c r="C36" s="34"/>
      <c r="D36" s="34"/>
      <c r="E36" s="34"/>
      <c r="F36" s="34">
        <f t="shared" si="0"/>
        <v>0</v>
      </c>
      <c r="G36" s="34"/>
      <c r="H36" s="34">
        <v>0</v>
      </c>
      <c r="I36" s="34"/>
      <c r="J36" s="34"/>
      <c r="K36" s="34">
        <f t="shared" si="1"/>
        <v>0</v>
      </c>
      <c r="L36" s="34">
        <f t="shared" si="2"/>
        <v>0</v>
      </c>
      <c r="M36" s="34"/>
      <c r="N36" s="34">
        <v>2400</v>
      </c>
      <c r="O36" s="35">
        <f t="shared" si="3"/>
        <v>-2400</v>
      </c>
      <c r="P36" s="36"/>
    </row>
    <row r="37" spans="2:16" x14ac:dyDescent="0.2">
      <c r="B37" s="37" t="s">
        <v>55</v>
      </c>
      <c r="C37" s="34"/>
      <c r="D37" s="34"/>
      <c r="E37" s="34"/>
      <c r="F37" s="34">
        <f t="shared" si="0"/>
        <v>0</v>
      </c>
      <c r="G37" s="34"/>
      <c r="H37" s="34">
        <v>0</v>
      </c>
      <c r="I37" s="34"/>
      <c r="J37" s="34"/>
      <c r="K37" s="34">
        <f t="shared" si="1"/>
        <v>0</v>
      </c>
      <c r="L37" s="34">
        <f t="shared" si="2"/>
        <v>0</v>
      </c>
      <c r="M37" s="34"/>
      <c r="N37" s="34">
        <v>2400</v>
      </c>
      <c r="O37" s="35">
        <f t="shared" si="3"/>
        <v>-2400</v>
      </c>
      <c r="P37" s="36"/>
    </row>
    <row r="38" spans="2:16" x14ac:dyDescent="0.2">
      <c r="B38" s="38" t="s">
        <v>56</v>
      </c>
      <c r="C38" s="34">
        <f>SUM(C26:C37)</f>
        <v>0</v>
      </c>
      <c r="D38" s="34"/>
      <c r="E38" s="34"/>
      <c r="F38" s="34">
        <f>SUM(F26:F37)</f>
        <v>0</v>
      </c>
      <c r="G38" s="34"/>
      <c r="H38" s="34"/>
      <c r="I38" s="34"/>
      <c r="J38" s="34"/>
      <c r="K38" s="34">
        <f t="shared" si="1"/>
        <v>0</v>
      </c>
      <c r="L38" s="34">
        <f>SUM(L26:L37)</f>
        <v>0</v>
      </c>
      <c r="M38" s="34">
        <f>SUM(M26:M37)</f>
        <v>0</v>
      </c>
      <c r="N38" s="34">
        <f>SUM(N26:N37)</f>
        <v>28800</v>
      </c>
      <c r="O38" s="34">
        <f>SUM(O26:O37)</f>
        <v>-28800</v>
      </c>
    </row>
    <row r="39" spans="2:16" x14ac:dyDescent="0.2"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2:16" x14ac:dyDescent="0.2">
      <c r="I40" s="40" t="s">
        <v>57</v>
      </c>
      <c r="K40" s="36">
        <f>O38</f>
        <v>-28800</v>
      </c>
    </row>
    <row r="41" spans="2:16" ht="15" customHeight="1" x14ac:dyDescent="0.2">
      <c r="B41" t="s">
        <v>58</v>
      </c>
    </row>
    <row r="42" spans="2:16" ht="15" customHeight="1" x14ac:dyDescent="0.2">
      <c r="B42" s="40" t="s">
        <v>59</v>
      </c>
      <c r="E42" s="41">
        <f>L38</f>
        <v>0</v>
      </c>
    </row>
    <row r="44" spans="2:16" ht="15.75" x14ac:dyDescent="0.25">
      <c r="B44" s="8"/>
      <c r="C44" s="7" t="s">
        <v>60</v>
      </c>
      <c r="D44" s="7"/>
      <c r="E44" s="7"/>
      <c r="F44" s="42"/>
      <c r="G44" s="8"/>
      <c r="H44" s="8"/>
    </row>
    <row r="45" spans="2:16" ht="15.75" x14ac:dyDescent="0.25">
      <c r="B45" s="7" t="s">
        <v>61</v>
      </c>
      <c r="C45" s="42" t="s">
        <v>62</v>
      </c>
      <c r="D45" s="42"/>
      <c r="E45" s="42"/>
      <c r="F45" s="42"/>
      <c r="G45" s="8"/>
      <c r="H45" s="8"/>
    </row>
    <row r="46" spans="2:16" ht="15.75" x14ac:dyDescent="0.25">
      <c r="B46" s="7" t="s">
        <v>63</v>
      </c>
      <c r="C46" s="42" t="s">
        <v>64</v>
      </c>
      <c r="D46" s="42"/>
      <c r="E46" s="42"/>
      <c r="F46" s="42"/>
      <c r="G46" s="8"/>
      <c r="H46" s="8"/>
    </row>
    <row r="47" spans="2:16" ht="15.75" x14ac:dyDescent="0.25">
      <c r="B47" s="7" t="s">
        <v>65</v>
      </c>
      <c r="C47" s="43" t="s">
        <v>66</v>
      </c>
      <c r="D47" s="42"/>
      <c r="E47" s="42"/>
      <c r="F47" s="42"/>
      <c r="G47" s="8"/>
      <c r="H47" s="8"/>
    </row>
  </sheetData>
  <mergeCells count="8">
    <mergeCell ref="G23:I23"/>
    <mergeCell ref="J24:J25"/>
    <mergeCell ref="K24:K25"/>
    <mergeCell ref="B6:O6"/>
    <mergeCell ref="B7:O7"/>
    <mergeCell ref="L10:N10"/>
    <mergeCell ref="L14:N14"/>
    <mergeCell ref="G19:I20"/>
  </mergeCells>
  <pageMargins left="0.75" right="0.75" top="0.47986111111111102" bottom="1" header="0.51180555555555496" footer="0.51180555555555496"/>
  <pageSetup scale="59"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p9</vt:lpstr>
      <vt:lpstr>'p9'!Print_Area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HP</cp:lastModifiedBy>
  <cp:revision>9</cp:revision>
  <cp:lastPrinted>2019-01-26T11:49:05Z</cp:lastPrinted>
  <dcterms:created xsi:type="dcterms:W3CDTF">2016-02-07T11:30:50Z</dcterms:created>
  <dcterms:modified xsi:type="dcterms:W3CDTF">2023-02-12T07:50:06Z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