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F:\data\grohs2023_llm-can-accomplish-bpm-tasks\"/>
    </mc:Choice>
  </mc:AlternateContent>
  <xr:revisionPtr revIDLastSave="0" documentId="13_ncr:1_{BCEC88F2-6A07-4194-A206-945EF1B90EAB}" xr6:coauthVersionLast="47" xr6:coauthVersionMax="47" xr10:uidLastSave="{00000000-0000-0000-0000-000000000000}"/>
  <bookViews>
    <workbookView xWindow="4800" yWindow="3135" windowWidth="38700" windowHeight="15435" activeTab="1" xr2:uid="{00000000-000D-0000-FFFF-FFFF00000000}"/>
  </bookViews>
  <sheets>
    <sheet name="sentences_1example" sheetId="1" r:id="rId1"/>
    <sheet name="Sheet1" sheetId="6" r:id="rId2"/>
    <sheet name="sentences_0example" sheetId="3" r:id="rId3"/>
    <sheet name="sentences_other_author1" sheetId="4" r:id="rId4"/>
    <sheet name="sentences_other_author2" sheetId="5" r:id="rId5"/>
    <sheet name="Summary"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2" i="6"/>
  <c r="K112" i="3"/>
  <c r="L112" i="3"/>
  <c r="M112" i="3"/>
  <c r="N112" i="3"/>
  <c r="K113" i="3"/>
  <c r="L113" i="3"/>
  <c r="M113" i="3"/>
  <c r="N113" i="3"/>
  <c r="K114" i="3"/>
  <c r="K119" i="3" s="1"/>
  <c r="L114" i="3"/>
  <c r="M114" i="3"/>
  <c r="K120" i="3" s="1"/>
  <c r="G14" i="2" s="1"/>
  <c r="N114" i="3"/>
  <c r="K115" i="3"/>
  <c r="L115" i="3"/>
  <c r="M115" i="3"/>
  <c r="L120" i="3" s="1"/>
  <c r="N115" i="3"/>
  <c r="K116" i="3"/>
  <c r="L116" i="3"/>
  <c r="M116" i="3"/>
  <c r="M119" i="3" s="1"/>
  <c r="N116" i="3"/>
  <c r="K117" i="3"/>
  <c r="L117" i="3"/>
  <c r="M117" i="3"/>
  <c r="L119" i="3"/>
  <c r="I119" i="5"/>
  <c r="J119" i="5"/>
  <c r="K119" i="5"/>
  <c r="L119" i="5"/>
  <c r="N120" i="5"/>
  <c r="N119" i="5"/>
  <c r="N121" i="5" s="1"/>
  <c r="J21" i="2" s="1"/>
  <c r="N120" i="4"/>
  <c r="N119" i="4"/>
  <c r="N121" i="4" s="1"/>
  <c r="J18" i="2" s="1"/>
  <c r="E20" i="2"/>
  <c r="F20" i="2"/>
  <c r="G20" i="2"/>
  <c r="H20" i="2"/>
  <c r="I20" i="2"/>
  <c r="J20" i="2"/>
  <c r="I21" i="2"/>
  <c r="F19" i="2"/>
  <c r="G19" i="2"/>
  <c r="H19" i="2"/>
  <c r="I19" i="2"/>
  <c r="E19" i="2"/>
  <c r="E17" i="2"/>
  <c r="F17" i="2"/>
  <c r="G17" i="2"/>
  <c r="H17" i="2"/>
  <c r="I17" i="2"/>
  <c r="J17" i="2"/>
  <c r="E18" i="2"/>
  <c r="F18" i="2"/>
  <c r="G18" i="2"/>
  <c r="H18" i="2"/>
  <c r="I18" i="2"/>
  <c r="F16" i="2"/>
  <c r="G16" i="2"/>
  <c r="H16" i="2"/>
  <c r="I16" i="2"/>
  <c r="E16" i="2"/>
  <c r="M117" i="5"/>
  <c r="L117" i="5"/>
  <c r="K117" i="5"/>
  <c r="J117" i="5"/>
  <c r="I117" i="5"/>
  <c r="N116" i="5"/>
  <c r="M116" i="5"/>
  <c r="L116" i="5"/>
  <c r="K116" i="5"/>
  <c r="J116" i="5"/>
  <c r="I116" i="5"/>
  <c r="N115" i="5"/>
  <c r="M115" i="5"/>
  <c r="L115" i="5"/>
  <c r="K115" i="5"/>
  <c r="J115" i="5"/>
  <c r="I115" i="5"/>
  <c r="N114" i="5"/>
  <c r="M114" i="5"/>
  <c r="L114" i="5"/>
  <c r="K114" i="5"/>
  <c r="J114" i="5"/>
  <c r="I114" i="5"/>
  <c r="N113" i="5"/>
  <c r="M113" i="5"/>
  <c r="L113" i="5"/>
  <c r="K113" i="5"/>
  <c r="J113" i="5"/>
  <c r="I113" i="5"/>
  <c r="N112" i="5"/>
  <c r="M112" i="5"/>
  <c r="L112" i="5"/>
  <c r="K112" i="5"/>
  <c r="J112" i="5"/>
  <c r="I112" i="5"/>
  <c r="M117" i="4"/>
  <c r="L117" i="4"/>
  <c r="K117" i="4"/>
  <c r="J117" i="4"/>
  <c r="I117" i="4"/>
  <c r="N116" i="4"/>
  <c r="M116" i="4"/>
  <c r="L116" i="4"/>
  <c r="K116" i="4"/>
  <c r="J116" i="4"/>
  <c r="I116" i="4"/>
  <c r="N115" i="4"/>
  <c r="M115" i="4"/>
  <c r="L115" i="4"/>
  <c r="K115" i="4"/>
  <c r="J115" i="4"/>
  <c r="I115" i="4"/>
  <c r="N114" i="4"/>
  <c r="M114" i="4"/>
  <c r="L114" i="4"/>
  <c r="K114" i="4"/>
  <c r="J114" i="4"/>
  <c r="I114" i="4"/>
  <c r="N113" i="4"/>
  <c r="M113" i="4"/>
  <c r="L113" i="4"/>
  <c r="K113" i="4"/>
  <c r="J113" i="4"/>
  <c r="I113" i="4"/>
  <c r="N112" i="4"/>
  <c r="M112" i="4"/>
  <c r="L112" i="4"/>
  <c r="K112" i="4"/>
  <c r="J112" i="4"/>
  <c r="I112" i="4"/>
  <c r="F13" i="2"/>
  <c r="H13" i="2"/>
  <c r="E13" i="2"/>
  <c r="J117" i="3"/>
  <c r="I117" i="3"/>
  <c r="J116" i="3"/>
  <c r="I116" i="3"/>
  <c r="J115" i="3"/>
  <c r="I115" i="3"/>
  <c r="J114" i="3"/>
  <c r="I114" i="3"/>
  <c r="J113" i="3"/>
  <c r="I113" i="3"/>
  <c r="J112" i="3"/>
  <c r="I112" i="3"/>
  <c r="AA119" i="1"/>
  <c r="AF113" i="1"/>
  <c r="AF114" i="1"/>
  <c r="AF115" i="1"/>
  <c r="AF116" i="1"/>
  <c r="AF112" i="1"/>
  <c r="AB112" i="1"/>
  <c r="AC112" i="1"/>
  <c r="AD112" i="1"/>
  <c r="AE112" i="1"/>
  <c r="AA116" i="1"/>
  <c r="AA113" i="1"/>
  <c r="AA114" i="1"/>
  <c r="AA115" i="1"/>
  <c r="AA112" i="1"/>
  <c r="AA120" i="1" s="1"/>
  <c r="E11" i="2" s="1"/>
  <c r="AE117" i="1"/>
  <c r="AD117" i="1"/>
  <c r="AC117" i="1"/>
  <c r="AB117" i="1"/>
  <c r="AA117" i="1"/>
  <c r="AE116" i="1"/>
  <c r="AE119" i="1" s="1"/>
  <c r="AD116" i="1"/>
  <c r="AC116" i="1"/>
  <c r="AB116" i="1"/>
  <c r="AE115" i="1"/>
  <c r="AD115" i="1"/>
  <c r="AD119" i="1" s="1"/>
  <c r="AC115" i="1"/>
  <c r="AB115" i="1"/>
  <c r="AE114" i="1"/>
  <c r="AD114" i="1"/>
  <c r="AC114" i="1"/>
  <c r="AC119" i="1" s="1"/>
  <c r="AB114" i="1"/>
  <c r="AE113" i="1"/>
  <c r="AD113" i="1"/>
  <c r="AC113" i="1"/>
  <c r="AB113" i="1"/>
  <c r="AB119" i="1" s="1"/>
  <c r="W113" i="1"/>
  <c r="W114" i="1"/>
  <c r="W115" i="1"/>
  <c r="W116" i="1"/>
  <c r="W112" i="1"/>
  <c r="R113" i="1"/>
  <c r="S113" i="1"/>
  <c r="T113" i="1"/>
  <c r="U113" i="1"/>
  <c r="V113" i="1"/>
  <c r="R114" i="1"/>
  <c r="S114" i="1"/>
  <c r="S119" i="1" s="1"/>
  <c r="T114" i="1"/>
  <c r="T119" i="1" s="1"/>
  <c r="U114" i="1"/>
  <c r="V114" i="1"/>
  <c r="R115" i="1"/>
  <c r="S115" i="1"/>
  <c r="T115" i="1"/>
  <c r="U115" i="1"/>
  <c r="U119" i="1" s="1"/>
  <c r="V115" i="1"/>
  <c r="R116" i="1"/>
  <c r="S116" i="1"/>
  <c r="T116" i="1"/>
  <c r="U116" i="1"/>
  <c r="V116" i="1"/>
  <c r="V119" i="1" s="1"/>
  <c r="S112" i="1"/>
  <c r="T112" i="1"/>
  <c r="U112" i="1"/>
  <c r="V112" i="1"/>
  <c r="R112" i="1"/>
  <c r="V117" i="1"/>
  <c r="U117" i="1"/>
  <c r="T117" i="1"/>
  <c r="S117" i="1"/>
  <c r="R117" i="1"/>
  <c r="N113" i="1"/>
  <c r="N114" i="1"/>
  <c r="N115" i="1"/>
  <c r="N116" i="1"/>
  <c r="N112" i="1"/>
  <c r="I117" i="1"/>
  <c r="J117" i="1"/>
  <c r="K117" i="1"/>
  <c r="L117" i="1"/>
  <c r="M117" i="1"/>
  <c r="I113" i="1"/>
  <c r="J113" i="1"/>
  <c r="J120" i="1" s="1"/>
  <c r="K113" i="1"/>
  <c r="L113" i="1"/>
  <c r="M113" i="1"/>
  <c r="I114" i="1"/>
  <c r="J114" i="1"/>
  <c r="K114" i="1"/>
  <c r="L114" i="1"/>
  <c r="M114" i="1"/>
  <c r="K120" i="1" s="1"/>
  <c r="G5" i="2" s="1"/>
  <c r="I115" i="1"/>
  <c r="J115" i="1"/>
  <c r="K115" i="1"/>
  <c r="L115" i="1"/>
  <c r="L120" i="1" s="1"/>
  <c r="H5" i="2" s="1"/>
  <c r="M115" i="1"/>
  <c r="I116" i="1"/>
  <c r="J116" i="1"/>
  <c r="K116" i="1"/>
  <c r="L116" i="1"/>
  <c r="M116" i="1"/>
  <c r="M120" i="1" s="1"/>
  <c r="I5" i="2" s="1"/>
  <c r="J112" i="1"/>
  <c r="K112" i="1"/>
  <c r="L112" i="1"/>
  <c r="M112" i="1"/>
  <c r="I112" i="1"/>
  <c r="I120" i="1" s="1"/>
  <c r="E5" i="2" s="1"/>
  <c r="H7" i="2" l="1"/>
  <c r="G10" i="2"/>
  <c r="I7" i="2"/>
  <c r="AF119" i="1"/>
  <c r="F10" i="2"/>
  <c r="N120" i="1"/>
  <c r="J5" i="2" s="1"/>
  <c r="F5" i="2"/>
  <c r="H10" i="2"/>
  <c r="AD121" i="1"/>
  <c r="H12" i="2" s="1"/>
  <c r="G7" i="2"/>
  <c r="T121" i="1"/>
  <c r="G9" i="2" s="1"/>
  <c r="AA121" i="1"/>
  <c r="E12" i="2" s="1"/>
  <c r="I10" i="2"/>
  <c r="F7" i="2"/>
  <c r="R119" i="1"/>
  <c r="W119" i="1" s="1"/>
  <c r="V120" i="1"/>
  <c r="I8" i="2" s="1"/>
  <c r="E10" i="2"/>
  <c r="U120" i="1"/>
  <c r="H8" i="2" s="1"/>
  <c r="T120" i="1"/>
  <c r="G8" i="2" s="1"/>
  <c r="S120" i="1"/>
  <c r="S121" i="1" s="1"/>
  <c r="F9" i="2" s="1"/>
  <c r="L121" i="3"/>
  <c r="H15" i="2" s="1"/>
  <c r="H14" i="2"/>
  <c r="I13" i="2"/>
  <c r="N119" i="3"/>
  <c r="J13" i="2" s="1"/>
  <c r="G13" i="2"/>
  <c r="K121" i="3"/>
  <c r="G15" i="2" s="1"/>
  <c r="M120" i="3"/>
  <c r="I14" i="2" s="1"/>
  <c r="J19" i="2"/>
  <c r="J16" i="2"/>
  <c r="M119" i="5"/>
  <c r="I120" i="5"/>
  <c r="J120" i="5"/>
  <c r="K120" i="5"/>
  <c r="L120" i="5"/>
  <c r="M120" i="5"/>
  <c r="J119" i="4"/>
  <c r="M119" i="4"/>
  <c r="L119" i="4"/>
  <c r="K119" i="4"/>
  <c r="I120" i="4"/>
  <c r="J120" i="4"/>
  <c r="I119" i="4"/>
  <c r="K120" i="4"/>
  <c r="L120" i="4"/>
  <c r="M120" i="4"/>
  <c r="I120" i="3"/>
  <c r="J119" i="3"/>
  <c r="J120" i="3"/>
  <c r="I119" i="3"/>
  <c r="AD120" i="1"/>
  <c r="H11" i="2" s="1"/>
  <c r="AE120" i="1"/>
  <c r="I11" i="2" s="1"/>
  <c r="AC120" i="1"/>
  <c r="G11" i="2" s="1"/>
  <c r="AB120" i="1"/>
  <c r="R120" i="1"/>
  <c r="E8" i="2" s="1"/>
  <c r="M119" i="1"/>
  <c r="J119" i="1"/>
  <c r="L119" i="1"/>
  <c r="K119" i="1"/>
  <c r="I119" i="1"/>
  <c r="J7" i="2" l="1"/>
  <c r="K121" i="1"/>
  <c r="G6" i="2" s="1"/>
  <c r="G4" i="2"/>
  <c r="H4" i="2"/>
  <c r="L121" i="1"/>
  <c r="H6" i="2" s="1"/>
  <c r="V121" i="1"/>
  <c r="I9" i="2" s="1"/>
  <c r="U121" i="1"/>
  <c r="H9" i="2" s="1"/>
  <c r="J10" i="2"/>
  <c r="AF120" i="1"/>
  <c r="J11" i="2" s="1"/>
  <c r="F11" i="2"/>
  <c r="E7" i="2"/>
  <c r="R121" i="1"/>
  <c r="E9" i="2" s="1"/>
  <c r="AB121" i="1"/>
  <c r="F12" i="2" s="1"/>
  <c r="N119" i="1"/>
  <c r="J121" i="1"/>
  <c r="F6" i="2" s="1"/>
  <c r="F4" i="2"/>
  <c r="W120" i="1"/>
  <c r="J8" i="2" s="1"/>
  <c r="F8" i="2"/>
  <c r="AC121" i="1"/>
  <c r="G12" i="2" s="1"/>
  <c r="M121" i="1"/>
  <c r="I6" i="2" s="1"/>
  <c r="I4" i="2"/>
  <c r="AE121" i="1"/>
  <c r="I12" i="2" s="1"/>
  <c r="E4" i="2"/>
  <c r="I121" i="1"/>
  <c r="E6" i="2" s="1"/>
  <c r="M121" i="3"/>
  <c r="I15" i="2" s="1"/>
  <c r="N120" i="3"/>
  <c r="J14" i="2" s="1"/>
  <c r="E14" i="2"/>
  <c r="I121" i="3"/>
  <c r="E15" i="2" s="1"/>
  <c r="J121" i="3"/>
  <c r="F15" i="2" s="1"/>
  <c r="F14" i="2"/>
  <c r="M121" i="5"/>
  <c r="J121" i="5"/>
  <c r="F21" i="2" s="1"/>
  <c r="L121" i="5"/>
  <c r="H21" i="2" s="1"/>
  <c r="K121" i="5"/>
  <c r="G21" i="2" s="1"/>
  <c r="I121" i="5"/>
  <c r="E21" i="2" s="1"/>
  <c r="L121" i="4"/>
  <c r="J121" i="4"/>
  <c r="M121" i="4"/>
  <c r="K121" i="4"/>
  <c r="I121" i="4"/>
  <c r="N121" i="1" l="1"/>
  <c r="J6" i="2" s="1"/>
  <c r="J4" i="2"/>
  <c r="AF121" i="1"/>
  <c r="J12" i="2" s="1"/>
  <c r="W121" i="1"/>
  <c r="J9" i="2" s="1"/>
  <c r="N121" i="3"/>
  <c r="J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tc={5C5B9633-B10B-004F-9434-E26A97F4E398}</author>
    <author>tc={DF1CF9C7-9544-C146-89FB-0CF9AE4E407C}</author>
    <author>tc={EB0A402E-3B95-7B4E-A813-6FCE4D39BCEF}</author>
  </authors>
  <commentList>
    <comment ref="G4" authorId="0" shapeId="0" xr:uid="{5C5B9633-B10B-004F-9434-E26A97F4E398}">
      <text>
        <t>[Threaded comment]
Your version of Excel allows you to read this threaded comment; however, any edits to it will get removed if the file is opened in a newer version of Excel. Learn more: https://go.microsoft.com/fwlink/?linkid=870924
Comment:
    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
      </text>
    </comment>
    <comment ref="P4" authorId="1" shapeId="0" xr:uid="{DF1CF9C7-9544-C146-89FB-0CF9AE4E407C}">
      <text>
        <t>[Threaded comment]
Your version of Excel allows you to read this threaded comment; however, any edits to it will get removed if the file is opened in a newer version of Excel. Learn more: https://go.microsoft.com/fwlink/?linkid=870924
Comment:
    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
      </text>
    </comment>
    <comment ref="Y4" authorId="2" shapeId="0" xr:uid="{EB0A402E-3B95-7B4E-A813-6FCE4D39BCEF}">
      <text>
        <t xml:space="preserve">[Threaded comment]
Your version of Excel allows you to read this threaded comment; however, any edits to it will get removed if the file is opened in a newer version of Excel. Learn more: https://go.microsoft.com/fwlink/?linkid=870924
Comment:
    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tc={29EDCFEC-0B7F-BD45-84D6-6A563E89BE89}</author>
  </authors>
  <commentList>
    <comment ref="G4" authorId="0" shapeId="0" xr:uid="{29EDCFEC-0B7F-BD45-84D6-6A563E89BE89}">
      <text>
        <t>[Threaded comment]
Your version of Excel allows you to read this threaded comment; however, any edits to it will get removed if the file is opened in a newer version of Excel. Learn more: https://go.microsoft.com/fwlink/?linkid=870924
Comment:
    Prompt Used:
I want you to create LTL constraints from sentences that I will tell you later.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also A and B can be negated in the constraint
There can be more than one constraint in a sentence. If there are more than 1 constraint, please separate all constraints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tc={A7B3D49C-D367-C84C-93E2-11EB01B33E09}</author>
  </authors>
  <commentList>
    <comment ref="G4" authorId="0" shapeId="0" xr:uid="{A7B3D49C-D367-C84C-93E2-11EB01B33E09}">
      <text>
        <t>[Threaded comment]
Your version of Excel allows you to read this threaded comment; however, any edits to it will get removed if the file is opened in a newer version of Excel. Learn more: https://go.microsoft.com/fwlink/?linkid=870924
Comment:
    Prompt Used:
I’ll give you some process rules in the form of sentences and I want you to: 1- extract process activities and have letter labeling for each, the labelling is either A or B. I’ll give you the list of activities that you need to replace with either A or B. 2- create LTL constraints for each sentence. The LTL constrains falls into 5 categories: 
1-	initialize constraints: Init(A) where A is the first to activity occur (Start -&gt; A). An example is “Every claim has to be created in the beginning.” Where A is create claim.
2-	end constraints: End(A) where A is the last activity to occur (End -&gt; A). An example is “After a claim has been paid, it is closed.” Where A is pay claim.
3-	response constraints: Response (A, B) If A occurs, then B occurs after A (A -&gt; F(B)). An example is "Once a claim has been approved, it should eventually be paid out." Where A is approve claim and B is pay out claim.
4-	precedence constraints: Precedence (A, B) B occurs only if preceded by A (NOT(b) U A). An example is "A claim should be created before it can be approved." Where A is create claim and B is approve claim
5-	succession constraints: Succession (A, B) A occurs if and only if B occurs after A, (A -&gt; F(B)) AND (NOT(B) U A). An example is "Once a claim has been rejected, it should not be paid out." Where A is reject claim and B is not pay out claim
Do this sentence by sentence, tell me what the activities and the LTL constraints of the sentence are. If the sentence has multiple constraints, please provide them. 
here's the list of activities that you need to replace with either A or B: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tc={FAF092AB-0C99-DA43-857C-5D2745CC0CEB}</author>
  </authors>
  <commentList>
    <comment ref="G4" authorId="0" shapeId="0" xr:uid="{FAF092AB-0C99-DA43-857C-5D2745CC0CEB}">
      <text>
        <t>[Threaded comment]
Your version of Excel allows you to read this threaded comment; however, any edits to it will get removed if the file is opened in a newer version of Excel. Learn more: https://go.microsoft.com/fwlink/?linkid=870924
Comment:
    Prompt Used: 
I want you to derive LTL constraints from a list of sentences. Each sentence may contain multiple constraints, but they all fit into one of the following five templates:
- Response: A -&gt; F(B)
- Precedence: NOT(B) U A
- Succession: (A -&gt; F(B)) AND (NOT(B) U A)
- Init: START -&gt; A
- End: END -&gt; A
A and B here are symbols for the entities that the constraint is defined on. You may also swap their order. Here are explanations and example sentences for each constraint type:
- Response: When A occurs, B must always occur at some point afterwards. Example sentence: "Once a claim has been approved, it should eventually be paid out.". With "approve claim" as A and "pay out claim" as B, this translates to A -&gt; F(B).
- Precedence: A must always occur before B occurs. Example sentence: "A claim should be created before it can be approved". With "create claim" as A and "approve claim" as B, this translates to NOT(B) U A.
Succession: A combination of response and precedence, so A must eventually be followed by B and B cannot occur until A has occured. Example sentence: "Once a claim has been rejected, it should not be paid out.". With "reject claim" as A and "not pay out claim" as B, this translates to (A -&gt; F(B)) AND (NOT(B) U A).
Init: A needs to occur at the start of a process. Example sentence: “Every claim has to be created in the beginning.” With "create claim" as A, this translates to START -&gt; A.
End: A needs to occur at the end of a process. Example sentence: “After a claim has been paid, it is closed.”. With “pay claim" as A, this translates to END -&gt; A.
I will also give you a list of all possible entities that you can extract from the text. Please stand by.
Here are the entities, these should replace A and B as symbols in the results.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
I will now provide you the sentences in batches of 10.</t>
      </text>
    </comment>
  </commentList>
</comments>
</file>

<file path=xl/sharedStrings.xml><?xml version="1.0" encoding="utf-8"?>
<sst xmlns="http://schemas.openxmlformats.org/spreadsheetml/2006/main" count="2661" uniqueCount="628">
  <si>
    <t>ID</t>
  </si>
  <si>
    <t>Used constraint</t>
  </si>
  <si>
    <t>The creation of the claim is a condition for the approval of the claim.</t>
  </si>
  <si>
    <t>precedence</t>
  </si>
  <si>
    <t>The approval of the claim requires that the creation of the claim occurs before it.</t>
  </si>
  <si>
    <t>The approval of the claim should be preceded by the creation of the claim.</t>
  </si>
  <si>
    <t>A claim should be approved before it can be paid out.</t>
  </si>
  <si>
    <t>Payout should end the process and therefore exclude everything.</t>
  </si>
  <si>
    <t>end</t>
  </si>
  <si>
    <t>After a meeting is arranged it must be held.</t>
  </si>
  <si>
    <t>response</t>
  </si>
  <si>
    <t>Only after LO has assigned its case id it is possible to manage the case and for LO to propose dates.</t>
  </si>
  <si>
    <t>Once a date has been agreed upon a meeting should eventually be held.</t>
  </si>
  <si>
    <t>Every process instance starts by examining a patient.</t>
  </si>
  <si>
    <t>init</t>
  </si>
  <si>
    <t>The process begins with the booking of the ticket</t>
  </si>
  <si>
    <t>Personal information of passengers can be provided after the booking of the ticket</t>
  </si>
  <si>
    <t>The payment of the ticket triggers the completion of the booking phase.</t>
  </si>
  <si>
    <t>The payment of the ticket is eventually followed by the actual transfer of money</t>
  </si>
  <si>
    <t>The process starts when an invoice is received by the administration department.</t>
  </si>
  <si>
    <t>If they decide that the invoice appears legit then they enter all relevant data into the system</t>
  </si>
  <si>
    <t>When all necessary approvals have been received the invoice can be paid.</t>
  </si>
  <si>
    <t>Enter data is required before any approval can be given.</t>
  </si>
  <si>
    <t>Every process instance has to start by registering client data</t>
  </si>
  <si>
    <t>Every provided room service must be billed.</t>
  </si>
  <si>
    <t>Every provided laundry service must be billed</t>
  </si>
  <si>
    <t>The Police Report related to the car accident is searched within the Police Report database and put in a file together with the Claim Documentation.</t>
  </si>
  <si>
    <t>This recommendation is then checked by a senior claims officer who may mark the claim as OK or Not OK.</t>
  </si>
  <si>
    <t>The process of buying new hardware is started as soon as a request for new hardware is received by the IT department.</t>
  </si>
  <si>
    <t>The next step is for the IT department to analyse the request and either approve or deny it.</t>
  </si>
  <si>
    <t>The management then analyses the request and decides if it is approved or not.</t>
  </si>
  <si>
    <t>After which the financial department will take care of the invoice and the processes is ended.</t>
  </si>
  <si>
    <t>The loan approval process starts by receiving a customer request for a loan amount.</t>
  </si>
  <si>
    <t>Init</t>
  </si>
  <si>
    <t>The process of an Office Supply Request starts when any employee of the organization submits an office supply request.</t>
  </si>
  <si>
    <t>The process starts when any employee of the organization submits a vacation request.</t>
  </si>
  <si>
    <t>The process starts by reviewing the order.</t>
  </si>
  <si>
    <t>The courier company informs the client about a potential delay until there are enough human resources to process the delivery.</t>
  </si>
  <si>
    <t>A claim should be created, before it can be approved.</t>
  </si>
  <si>
    <t>A claim must be created, before it is approved.</t>
  </si>
  <si>
    <t>When a claim is created, it may be approved.</t>
  </si>
  <si>
    <t>If a claim is created, it can be approved.</t>
  </si>
  <si>
    <t>They have to create the claim, before they can approve it.</t>
  </si>
  <si>
    <t>Only after a claim is created, it is possible to approve the claim.</t>
  </si>
  <si>
    <t>If a claim is approved, then it must have been created first.</t>
  </si>
  <si>
    <t>To approve a claim, it should be created first.</t>
  </si>
  <si>
    <t>A claim can be approved, after it has been created.</t>
  </si>
  <si>
    <t>Approving the claim can happen at anytime, unless it still needs to be created.</t>
  </si>
  <si>
    <t>Creation of the claim is required, before it can be approved.</t>
  </si>
  <si>
    <t>Only after the creation of a claim, the approval of the claim is possible.</t>
  </si>
  <si>
    <t>When approval of the claim occurs, creation of the claim must have preceded.</t>
  </si>
  <si>
    <t>If approval of the claim occurs, then creation of the claim must have been carried out first.</t>
  </si>
  <si>
    <t>A claim must be created, before it can be approved or rejected.</t>
  </si>
  <si>
    <t>Once a claim has been approved, it should eventually be paid out.</t>
  </si>
  <si>
    <t>Once a claim has been rejected, it should not be paid out.</t>
  </si>
  <si>
    <t>A case can be closed manually at any time, unless we still need to pay out the claim.</t>
  </si>
  <si>
    <t>The case can be managed at the union after it has been created.</t>
  </si>
  <si>
    <t>After a case is created, management can and must arrange a meeting between the union case worker and the other case worker.</t>
  </si>
  <si>
    <t>The case worker should enter metadata on the case, inform about when he is available for participating in a meeting and then submit the case.</t>
  </si>
  <si>
    <t>When a case is submitted it may get a local id at the union, but it should also subsequently be assigned a case id in LO.</t>
  </si>
  <si>
    <t>When a case is submitted, LO should eventually propose dates.</t>
  </si>
  <si>
    <t>If an x-ray is taken, then the x-ray risk must be checked before it</t>
  </si>
  <si>
    <t>Performing a reposition, applying a cast and performing surgery require that x-rays are performed before.</t>
  </si>
  <si>
    <t>If a surgery is performed, then prescription of rehabilitation occurs eventually after it.</t>
  </si>
  <si>
    <t>After a cast is applied, eventually the cast is removed and vice versa, before every removal of a cast, a cast must be applied.</t>
  </si>
  <si>
    <t>As long as the Check-in of the flight does not take place, the customers can still modify the provided data to change</t>
  </si>
  <si>
    <t>After check-in of the flight, only the cancellation is admitted</t>
  </si>
  <si>
    <t>Once payment is confirmed, the invoice case should be closed.</t>
  </si>
  <si>
    <t>The receipt of an invoice is required before the administration department can enter data or scan the invoice.</t>
  </si>
  <si>
    <t>Finally, we have to pay the invoice before we can confirm payment.</t>
  </si>
  <si>
    <t>If a request is sent, then a proposal is expected to be prepared afterwards</t>
  </si>
  <si>
    <t>A confirmation is supposed to be mandatorily given after the proposal, and vice-versa any proposal is expected to precede a confirmation </t>
  </si>
  <si>
    <t>When the client leaves, the bill must be charged</t>
  </si>
  <si>
    <t>A customer brings in a defective computer and the manager analyzes the defect and gives back an invoice.</t>
  </si>
  <si>
    <t>After each of these activities, the proper system functionality is tested.</t>
  </si>
  <si>
    <t>If an error is detected, another arbitrary repair activity is executed, otherwise the repair is finished.</t>
  </si>
  <si>
    <t>After a claim is registered, it is examined by a claims officer.</t>
  </si>
  <si>
    <t>If the claim is marked as Not OK, it is sent back to the claims officer and the recommendation is repeated.</t>
  </si>
  <si>
    <t>If the claim is OK, the claim handling process proceeds.</t>
  </si>
  <si>
    <t>If it is denied, the employee is informed via email about the denial and the process is ended.</t>
  </si>
  <si>
    <t>However, if the request is approved it is edited and completed.</t>
  </si>
  <si>
    <t>Once this offer is received, a form is filled in and sent to the management.</t>
  </si>
  <si>
    <t>When this is accepted and the financial resources are found, the hardware is received by the IT department.</t>
  </si>
  <si>
    <t>In the scenario where the management does not approve the request, it can send the request back to the IT department for rework, then the IT department has to go back to editing and completing a request.</t>
  </si>
  <si>
    <t>If the management does not approve the request, it can also decide to deny the request after which the process is ended.</t>
  </si>
  <si>
    <t>If the customer needs further review or the loan amount is for \$10,000 or more, the request is sent to the approver Web service.</t>
  </si>
  <si>
    <t>Once the requirement is registered, the request is received by the immediate supervisor of the employee requesting the office supplies.</t>
  </si>
  <si>
    <t>If the request is rejected, the process will end.</t>
  </si>
  <si>
    <t>If the request is asked to make a change, then it is returned to the petitioner who can review the comments for the change request.</t>
  </si>
  <si>
    <t>If the request is approved, it will go to the purchase department that will be in charge of making quotations (using a subprocess) and select a vendor.</t>
  </si>
  <si>
    <t>After a vendor is selected and confirmed, the system will generate and send a purchase order and wait for the product to be delivered and the invoice received.</t>
  </si>
  <si>
    <t>In any of the cases, approval, rejection or change required the system will send the user a notification.</t>
  </si>
  <si>
    <t>Once the requirement is registered, the request is received by the immediate supervisor of the employee requesting the vacation.</t>
  </si>
  <si>
    <t>If the request is rejected, the application is returned to the applicant/employee who can review the rejection reasons.</t>
  </si>
  <si>
    <t>If the request is approved, a notification is generated to the Human Resources Representative, who must complete the respective management procedures.</t>
  </si>
  <si>
    <t>If something is missing, the staff has to inform customer about a potential delay and order the missing products.</t>
  </si>
  <si>
    <t>After waiting an average of x days for the delivery, the staff should check again if all products are on store.</t>
  </si>
  <si>
    <t>Once the driver delivers the package, she should update the system so all stakeholders are notified.</t>
  </si>
  <si>
    <t>Whenever the sales department receives an order, a new process instance is created.</t>
  </si>
  <si>
    <t>If the storehouse has successfully reserved or back-ordered every item of the part list and the preparation activity has finished, the engineering department assembles the bicycle.</t>
  </si>
  <si>
    <t>Afterwards, the sales department ships the bicycle to the customer and finishes the process instance.</t>
  </si>
  <si>
    <t>If the requested amount is lower or equal to 1M$, the company assess the risk of the credit.</t>
  </si>
  <si>
    <t>After the approval request, the credit could be accepted or rejected</t>
  </si>
  <si>
    <t>If the requested amount is greater than 1M$, an approval must be requested.</t>
  </si>
  <si>
    <t>As soon as an employee files an expense report, the process is started.</t>
  </si>
  <si>
    <t>Once the expense report is received, a check is performed to make sure the employee has an account.</t>
  </si>
  <si>
    <t>If this check does not take place within 28 days, the process is stopped and the employee is sent a submit email.</t>
  </si>
  <si>
    <t>First, the supervisor approves within 7 days, this will result in the deposit of the reimbursement directly to the employee's bank account.</t>
  </si>
  <si>
    <t>Second, the supervisor rejects within 7 days, as a result the employee receives a notification through email that the request has been rejected.</t>
  </si>
  <si>
    <t>Third, if it takes the supervisor more than 7 days to respond, an email is sent to the employee informing him/her that the approval is in progress and the part of the processes after a supervisor is asked for approval is repeated.</t>
  </si>
  <si>
    <t>succession</t>
  </si>
  <si>
    <t>Precedence</t>
  </si>
  <si>
    <t>End</t>
  </si>
  <si>
    <t>Response</t>
  </si>
  <si>
    <t>A = "create claim", B = "approve claim" LTL constraint: NOT(B) U A</t>
  </si>
  <si>
    <t>A = "create claim", B = "approve claim" LTL constraint: A -&gt; F(B)</t>
  </si>
  <si>
    <t>A = "create claim", B = "approve claim", C = "reject claim" LTL constraint: (NOT(B) U A) AND (NOT(C) U A)</t>
  </si>
  <si>
    <t>A = "approve claim", B = "pay out claim" LTL constraint: NOT(B) U A</t>
  </si>
  <si>
    <t>A = "approve claim", B = "pay out claim" LTL constraint: A -&gt; F(B)</t>
  </si>
  <si>
    <t>A = "reject claim", B = "not pay out claim" LTL constraint: (A -&gt; F(B)) AND (NOT(B) U A)</t>
  </si>
  <si>
    <t>A = "pay out claim" LTL constraint: END -&gt; A</t>
  </si>
  <si>
    <t>A = "pay out claim", B = "close case" LTL constraint: NOT(B) U A</t>
  </si>
  <si>
    <t>A = "create case", B = "manage case" LTL constraint: NOT(B) U A</t>
  </si>
  <si>
    <t>A = "create case", B = "arrange meeting" LTL constraint: NOT(B) U A</t>
  </si>
  <si>
    <t>A = "arrange meeting", B = "hold meeting" LTL constraint: A -&gt; F(B)</t>
  </si>
  <si>
    <t>A = "enter metadata", B = "submit case" LTL constraint: A -&gt; F(B)</t>
  </si>
  <si>
    <t>A = "submit case", B = "assign case id" LTL constraint: A -&gt; F(B)</t>
  </si>
  <si>
    <t>A = "submit case", B = "propose dates" LTL constraint: A -&gt; F(B)</t>
  </si>
  <si>
    <t>A = "assign case id", B = "manage case", C = "propose dates" LTL constraint: (NOT(B) U A) AND (NOT(C) U A)</t>
  </si>
  <si>
    <t>A = "agree on date", B = "hold meeting" LTL constraint: A -&gt; F(B)</t>
  </si>
  <si>
    <t>A = "examine patient" LTL constraint: START -&gt; A</t>
  </si>
  <si>
    <t>A = "check x-ray risk", B = "take x-ray" LTL constraint: NOT(B) U A</t>
  </si>
  <si>
    <t>A = "take x-ray", B = "perform reposition", C = "apply cast", D = "perform surgery" LTL constraint: (NOT(B) U A) AND (NOT(C) U A) AND (NOT(D) U A)</t>
  </si>
  <si>
    <t>A = "perform surgery", B = "prescribe rehabilitation" LTL constraint: A -&gt; F(B)</t>
  </si>
  <si>
    <t>A = "apply cast", B = "remove cast" LTL constraint: (A -&gt; F(B)) AND (NOT(B) U A)</t>
  </si>
  <si>
    <t>A = "book ticket" LTL constraint: START -&gt; A</t>
  </si>
  <si>
    <t>A = "book ticket", B = "provide personal information" LTL constraint: NOT(B) U A</t>
  </si>
  <si>
    <t>A = "pay for ticket", B = "complete booking phase" LTL constraint: A -&gt; F(B)</t>
  </si>
  <si>
    <t>A = "pay for ticket", B = "transfer money" LTL constraint: A -&gt; F(B)</t>
  </si>
  <si>
    <t>A = "check-in flight", B = "modify provided data" LTL constraint: NOT(B) U A</t>
  </si>
  <si>
    <t>A = "check-in flight", B = "cancel flight" LTL constraint: A -&gt; F(B)</t>
  </si>
  <si>
    <t>A = "receive invoice" LTL constraint: START -&gt; A</t>
  </si>
  <si>
    <t>A = "decide invoice is legit", B = "enter data" LTL constraint: A -&gt; F(B)</t>
  </si>
  <si>
    <t>A = "receive approvals", B = "pay invoice" LTL constraint: A -&gt; F(B)</t>
  </si>
  <si>
    <t>A = "confirm payment", B = "close invoice case" LTL constraint: A -&gt; F(B)</t>
  </si>
  <si>
    <t>A = "receive invoice", B = "enter data", C = "scan invoice" LTL constraint: (NOT(B) U A) AND (NOT(C) U A)</t>
  </si>
  <si>
    <t>A = "enter data", B = "give approval" LTL constraint: NOT(B) U A</t>
  </si>
  <si>
    <t>A = "pay invoice", B = "confirm payment" LTL constraint: NOT(B) U A</t>
  </si>
  <si>
    <t>A = "send request", B = "prepare proposal" LTL constraint: A -&gt; F(B)</t>
  </si>
  <si>
    <t>A = "give proposal", B = "give confirmation" LTL constraint: (A -&gt; F(B)) AND (NOT(B) U A)</t>
  </si>
  <si>
    <t>A = "register client data" LTL constraint: START -&gt; A</t>
  </si>
  <si>
    <t>A = "provide room service", B = "bill room service" LTL constraint: A -&gt; F(B)</t>
  </si>
  <si>
    <t>A = "provide laundry service", B = "bill laundry service" LTL constraint: A -&gt; F(B)</t>
  </si>
  <si>
    <t>A = "client leaves", B = "charge bill" LTL constraint: A -&gt; F(B)</t>
  </si>
  <si>
    <t>A = "search Police Report", B = "file Claim Documentation" LTL constraint: A -&gt; F(B)</t>
  </si>
  <si>
    <t>A = "analyze defect", B = "give invoice" LTL constraint: A -&gt; F(B)</t>
  </si>
  <si>
    <t>A = "execute activity", B = "test system functionality" LTL constraint: A -&gt; F(B)</t>
  </si>
  <si>
    <t>A = "detect error", B = "execute repair activity", C = "finish repair" LTL constraint: (A -&gt; F(B)) AND (NOT(A) -&gt; F(C))</t>
  </si>
  <si>
    <t>A = "register claim", B = "examine claim" LTL constraint: A -&gt; F(B)</t>
  </si>
  <si>
    <t>A = "recommendation", B = "mark claim OK", C = "mark claim Not OK" LTL constraint: A -&gt; F(B OR C)</t>
  </si>
  <si>
    <t>A = "mark claim Not OK", B = "send back to claims officer", C = "repeat recommendation" LTL constraint: (A -&gt; F(B)) AND (B -&gt; F(C))</t>
  </si>
  <si>
    <t>A = "mark claim OK", B = "proceed claim handling" LTL constraint: A -&gt; F(B)</t>
  </si>
  <si>
    <t>A = "receive hardware request" LTL constraint: START -&gt; A</t>
  </si>
  <si>
    <t>A = "analyze request", B = "approve request", C = "deny request" LTL constraint: A -&gt; F(B OR C)</t>
  </si>
  <si>
    <t>A = "deny request", B = "inform employee" LTL constraint: A -&gt; F(B)</t>
  </si>
  <si>
    <t>A = "approve request", B = "edit and complete request" LTL constraint: A -&gt; F(B)</t>
  </si>
  <si>
    <t>A = "receive offer", B = "fill and send form" LTL constraint: A -&gt; F(B)</t>
  </si>
  <si>
    <t>A = "accept and find resources", B = "receive hardware" LTL constraint: A -&gt; F(B)</t>
  </si>
  <si>
    <t>A = "take care of invoice", B = "end process" LTL constraint: A -&gt; F(B)</t>
  </si>
  <si>
    <t>A = "not approve request", B = "send back for rework", C = "edit and complete request" LTL constraint: (A -&gt; F(B)) AND (B -&gt; F(C))</t>
  </si>
  <si>
    <t>A = "not approve request", B = "deny request", C = "end process" LTL constraint: (A -&gt; F(B)) AND (B -&gt; F(C))</t>
  </si>
  <si>
    <t>A = "receive loan request" LTL constraint: START -&gt; A</t>
  </si>
  <si>
    <t>A = "further review or loan &gt;= $10,000", B = "send to approver Web service" LTL constraint: A -&gt; F(B)</t>
  </si>
  <si>
    <t>A = "submit office supply request" LTL constraint: START -&gt; A</t>
  </si>
  <si>
    <t>A = "register requirement", B = "receive request by supervisor" LTL constraint: A -&gt; F(B)</t>
  </si>
  <si>
    <t>A = "reject request", B = "end process" LTL constraint: A -&gt; F(B)</t>
  </si>
  <si>
    <t>A = "ask for change", B = "return to petitioner", C = "review change request" LTL constraint: (A -&gt; F(B)) AND (B -&gt; F(C))</t>
  </si>
  <si>
    <t>A = "approve request", B = "send to purchase department", C = "make quotations", D = "select vendor" LTL constraint: (A -&gt; F(B)) AND (B -&gt; F(C)) AND (C -&gt; F(D))</t>
  </si>
  <si>
    <t>A = "select and confirm vendor", B = "generate and send purchase order", C = "deliver product", D = "receive invoice" LTL constraint: (A -&gt; F(B)) AND (B -&gt; F(C AND D))</t>
  </si>
  <si>
    <t>A = "approve", B = "reject", C = "require change", D = "send notification" LTL constraint: ((A OR B OR C) -&gt; F(D))</t>
  </si>
  <si>
    <t>A = "submit vacation request" LTL constraint: START -&gt; A</t>
  </si>
  <si>
    <t>A = "reject request", B = "return to applicant", C = "review rejection reasons" LTL constraint: (A -&gt; F(B)) AND (B -&gt; F(C))</t>
  </si>
  <si>
    <t>A = "approve request", B = "notify HR", C = "complete management procedures" LTL constraint: (A -&gt; F(B)) AND (B -&gt; F(C))</t>
  </si>
  <si>
    <t>A = "review order" LTL constraint: START -&gt; A</t>
  </si>
  <si>
    <t>A = "something missing", B = "inform customer", C = "order missing products" LTL constraint: (A -&gt; F(B AND C))</t>
  </si>
  <si>
    <t>A = "wait x days", B = "check products in store" LTL constraint: A -&gt; F(B)</t>
  </si>
  <si>
    <t>A = "potential delay", B = "inform client" LTL constraint: A -&gt; F(B)</t>
  </si>
  <si>
    <t>A = "deliver package", B = "update system and notify stakeholders" LTL constraint: A -&gt; F(B)</t>
  </si>
  <si>
    <t>A = "receive order", B = "create process instance" LTL constraint: A -&gt; F(B)</t>
  </si>
  <si>
    <t>A = "reserve items and finish preparation", B = "assemble bicycle" LTL constraint: A -&gt; F(B)</t>
  </si>
  <si>
    <t>A = "assemble bicycle", B = "ship bicycle and finish process instance" LTL constraint: A -&gt; F(B)</t>
  </si>
  <si>
    <t>A = "request &lt;= 1M$", B = "assess risk" LTL constraint: A -&gt; F(B)</t>
  </si>
  <si>
    <t>A = "approval request", B = "accept credit", C = "reject credit" LTL constraint: A -&gt; F(B OR C)</t>
  </si>
  <si>
    <t>A = "request &gt; 1M$", B = "request approval" LTL constraint: A -&gt; F(B)</t>
  </si>
  <si>
    <t>A = "file expense report" LTL constraint: START -&gt; A</t>
  </si>
  <si>
    <t>A = "receive expense report", B = "perform account check" LTL constraint: A -&gt; F(B)</t>
  </si>
  <si>
    <t>A = "no check within 28 days", B = "stop process", C = "send submit email" LTL constraint: (A -&gt; F(B AND C))</t>
  </si>
  <si>
    <t>A = "supervisor approval within 7 days", B = "deposit reimbursement" LTL constraint: A -&gt; F(B)</t>
  </si>
  <si>
    <t>A = "supervisor rejection within 7 days", B = "send rejection email" LTL constraint: A -&gt; F(B)</t>
  </si>
  <si>
    <t>A = "supervisor response &gt; 7 days", B = "send approval in progress email", C = "repeat approval process" LTL constraint: (A -&gt; F(B AND C))</t>
  </si>
  <si>
    <t>A: create claim, B: approve claim NOT(B) U A</t>
  </si>
  <si>
    <t>Try 2</t>
  </si>
  <si>
    <t>A: create claim, B: approve claim A -&gt; F(B)</t>
  </si>
  <si>
    <t>A: create claim, B: approve claim, C: reject claim NOT(B) U A NOT(C) U A</t>
  </si>
  <si>
    <t>A: approve claim, B: pay out claim NOT(B) U A</t>
  </si>
  <si>
    <t>A: approve claim, B: pay out claim A -&gt; F(B)</t>
  </si>
  <si>
    <t>A: reject claim, B: not pay out claim (A -&gt; F(B)) AND (NOT(B) U A)</t>
  </si>
  <si>
    <t>A: payout END -&gt; A</t>
  </si>
  <si>
    <t>A: pay out claim, B: close case A -&gt; F(B)</t>
  </si>
  <si>
    <t>A: create case, B: manage case NOT(B) U A</t>
  </si>
  <si>
    <t>A: create case, B: arrange meeting NOT(B) U A</t>
  </si>
  <si>
    <t>A: arrange meeting, B: hold meeting NOT(B) U A</t>
  </si>
  <si>
    <t>A: enter metadata, B: inform, C: submit case (NOT(B) U A) AND (NOT(C) U B)</t>
  </si>
  <si>
    <t>A: submit case, B: get local id, C: assign case id (A -&gt; F(B)) AND (A -&gt; F(C))</t>
  </si>
  <si>
    <t>A: submit case, B: propose dates A -&gt; F(B)</t>
  </si>
  <si>
    <t>A: assign case id, B: manage case, C: propose dates (NOT(B) U A) AND (NOT(C) U A)</t>
  </si>
  <si>
    <t>A: agree date, B: hold meeting A -&gt; F(B)</t>
  </si>
  <si>
    <t>A: examine patient START -&gt; A</t>
  </si>
  <si>
    <t>A: check x-ray risk, B: perform x-ray NOT(B) U A</t>
  </si>
  <si>
    <t>A: perform x-ray, B: perform reposition, C: apply cast, D: perform surgery NOT(B) U A NOT(C) U A NOT(D) U A</t>
  </si>
  <si>
    <t>A: perform surgery, B: prescribe rehabilitation A -&gt; F(B)</t>
  </si>
  <si>
    <t>A: apply cast, B: remove cast (A -&gt; F(B)) AND (B -&gt; F(A))</t>
  </si>
  <si>
    <t>A: book ticket START -&gt; A</t>
  </si>
  <si>
    <t>A: book ticket, B: provide personal information NOT(B) U A</t>
  </si>
  <si>
    <t>A: payment ticket, B: booking phase completion A -&gt; F(B)</t>
  </si>
  <si>
    <t>A: payment ticket, B: money transfer A -&gt; F(B)</t>
  </si>
  <si>
    <t>A: check-in flight, B: modify provided data NOT(A) U B</t>
  </si>
  <si>
    <t>A: check-in flight, B: cancellation A -&gt; F(B)</t>
  </si>
  <si>
    <t>A: receive invoice START -&gt; A</t>
  </si>
  <si>
    <t>A: decide invoice legit, B: enter data A -&gt; F(B)</t>
  </si>
  <si>
    <t>A: receive all necessary approvals, B: pay invoice A -&gt; F(B)</t>
  </si>
  <si>
    <t>A: confirm payment, B: close case A -&gt; F(B)</t>
  </si>
  <si>
    <t>A: receive invoice, B: enter data NOT(B) U A</t>
  </si>
  <si>
    <t>A: enter data, B: give approval NOT(B) U A</t>
  </si>
  <si>
    <t>A: pay invoice, B: confirm payment NOT(B) U A</t>
  </si>
  <si>
    <t>A: send request, B: prepare proposal A -&gt; F(B)</t>
  </si>
  <si>
    <t>A: prepare proposal, B: give confirmation (A -&gt; F(B)) AND (B -&gt; F(A))</t>
  </si>
  <si>
    <t>A: register client data START -&gt; A</t>
  </si>
  <si>
    <t>A: provide room service, B: bill A -&gt; F(B)</t>
  </si>
  <si>
    <t>A: provide laundry service, B: bill A -&gt; F(B)</t>
  </si>
  <si>
    <t>A: leave, B: charge bill A -&gt; F(B)</t>
  </si>
  <si>
    <t>A: search report, B: put in a file together with the claim documentation A -&gt; F(B)</t>
  </si>
  <si>
    <t>A: bring in a defective computer, B: analyze the defect, C: send invoice (A -&gt; F(B)) AND (B -&gt; F(C))</t>
  </si>
  <si>
    <t>A: each of these activities, B: test proper system functionality A -&gt; F(B)</t>
  </si>
  <si>
    <t>A: error is detected, B: execute repair activity A -&gt; F(B)</t>
  </si>
  <si>
    <t>A: register claim, B: examine claim A -&gt; F(B)</t>
  </si>
  <si>
    <t>A: Check recommendation, B: Mark as Ok, C: Mark as not ok (A -&gt; F(B)) OR (A -&gt; F(C))</t>
  </si>
  <si>
    <t>A: Mark as not ok, B: send it back A -&gt; F(B)</t>
  </si>
  <si>
    <t>A: Mark as Ok A -&gt; F(proceed with claim)</t>
  </si>
  <si>
    <t>A: Receive request for new hardware START -&gt; A</t>
  </si>
  <si>
    <t>A: Analyze request, B: Approve request, C: Deny request (A -&gt; F(B)) OR (A -&gt; F(C))</t>
  </si>
  <si>
    <t>A: Deny request, B: inform employee via email A -&gt; F(B)</t>
  </si>
  <si>
    <t>A: Approve request A -&gt; F(edit request)</t>
  </si>
  <si>
    <t>A: Receive offer, B: fill in form A -&gt; F(B)</t>
  </si>
  <si>
    <t>A: analyze request, B: decide if approved A -&gt; F(B)</t>
  </si>
  <si>
    <t>A: this is accepted, B: receive hardware by IT department A -&gt; F(B)</t>
  </si>
  <si>
    <t>A: take care of invoice END -&gt; A</t>
  </si>
  <si>
    <t>A: not approved, B: Send back request to IT, C: edit request (A -&gt; F(B)) AND (B -&gt; F(C))</t>
  </si>
  <si>
    <t>A: not approved, B: deny request A -&gt; F(B)</t>
  </si>
  <si>
    <t>A: receive customer request START -&gt; A</t>
  </si>
  <si>
    <t>A: need further review A -&gt; F(send request)</t>
  </si>
  <si>
    <t>A: submit office supply request START -&gt; A</t>
  </si>
  <si>
    <t>A: register requirement, B: receive request A -&gt; F(B)</t>
  </si>
  <si>
    <t>A: reject request END -&gt; A</t>
  </si>
  <si>
    <t>A: ask to make change, B: return to petitioner/employee A -&gt; F(B)</t>
  </si>
  <si>
    <t>A: approve request, B: go to purchase department A -&gt; F(B)</t>
  </si>
  <si>
    <t>A: select vendor, B: generate purchase order, C: process delivery (A -&gt; F(B)) AND (B -&gt; F(C))</t>
  </si>
  <si>
    <t>A: approval, rejection, change, B: send notification A -&gt; F(B)</t>
  </si>
  <si>
    <t>A: submit vacation request START -&gt; A</t>
  </si>
  <si>
    <t>A: reject request, B: return application A -&gt; F(B)</t>
  </si>
  <si>
    <t>A: approve request, B: generate notification A -&gt; F(B)</t>
  </si>
  <si>
    <t>A: review order START -&gt; A</t>
  </si>
  <si>
    <t>A: inform about delay, B: order missing products A -&gt; F(B)</t>
  </si>
  <si>
    <t>A: wait for x days, B: check again  A -&gt; F(B)</t>
  </si>
  <si>
    <t>A: inform about delay, B: process delivery A -&gt; F(B)</t>
  </si>
  <si>
    <t>A: deliver package, B: update system A -&gt; F(B)</t>
  </si>
  <si>
    <t>A: Receive order START -&gt; A</t>
  </si>
  <si>
    <t>A: reserve part, B: assemble bicycle A -&gt; F(B)</t>
  </si>
  <si>
    <t>A: assemble bicycle, B: ship bicycle to the customer A -&gt; F(B)</t>
  </si>
  <si>
    <t>A: Receive amount request, B: Assess credit risk A -&gt; F(B)</t>
  </si>
  <si>
    <t>A: Request approval, B: Accept credit, C: Reject credit A -&gt; (F(B) OR F(C))</t>
  </si>
  <si>
    <t>A: Receive amount request, B: Request approval A -&gt; F(B)</t>
  </si>
  <si>
    <t>A: File expense START -&gt; A</t>
  </si>
  <si>
    <t>A: Receive expense report, B: Perform check A -&gt; F(B)</t>
  </si>
  <si>
    <t>A: Receive expense report, B: Perform check, C: stop process, D: send email G((A AND !B) U (F(B) OR (C AND F(D))))</t>
  </si>
  <si>
    <t>A: supervisor approves, B: deposit of reimbursement A -&gt; F(B)</t>
  </si>
  <si>
    <t>A: supervisor rejects, B: receives a notification A -&gt; F(B)</t>
  </si>
  <si>
    <t>A: supervisor approves, B: supervisor rejects, C: send email G((!A AND !B) U F(C))</t>
  </si>
  <si>
    <t>Label 2</t>
  </si>
  <si>
    <t>Label 1</t>
  </si>
  <si>
    <t>Label 3</t>
  </si>
  <si>
    <t>r</t>
  </si>
  <si>
    <t>true label</t>
  </si>
  <si>
    <t>NOT(approve claim) U create claim</t>
  </si>
  <si>
    <t>create claim -&gt; F(approve claim)</t>
  </si>
  <si>
    <t>NOT(approve claim) U create claim, NOT(reject claim) U create claim</t>
  </si>
  <si>
    <t>approve claim -&gt; F(pay out claim)</t>
  </si>
  <si>
    <t>reject claim -&gt; F(NOT(pay out claim)) AND (NOT(pay out claim) U reject claim)</t>
  </si>
  <si>
    <t>pay out claim -&gt; END</t>
  </si>
  <si>
    <t>create case -&gt; F(manage case)</t>
  </si>
  <si>
    <t>create case -&gt; F(arrange meeting)</t>
  </si>
  <si>
    <t>arrange meeting -&gt; F(hold meeting)</t>
  </si>
  <si>
    <t>enter metadata AND inform -&gt; F(submit case)</t>
  </si>
  <si>
    <t>submit case -&gt; F(assign case id)</t>
  </si>
  <si>
    <t>submit case -&gt; F(propose dates)</t>
  </si>
  <si>
    <t>NOT(manage case AND propose dates) U assign case id</t>
  </si>
  <si>
    <t>agree date -&gt; F(hold meeting)</t>
  </si>
  <si>
    <t>START -&gt; examine patient</t>
  </si>
  <si>
    <t>NOT(perform x-ray) U check x-ray risk</t>
  </si>
  <si>
    <t>NOT(perform reposition) U perform x-ray, NOT(apply cast) U perform x-ray, NOT(perform surgery) U perform x-ray</t>
  </si>
  <si>
    <t>perform surgery -&gt; F(prescribe rehabilitation)</t>
  </si>
  <si>
    <t>apply cast -&gt; F(remove cast) AND NOT(remove cast) U apply cast</t>
  </si>
  <si>
    <t>START -&gt; book ticket</t>
  </si>
  <si>
    <t>book ticket -&gt; F(provide personal information)</t>
  </si>
  <si>
    <t>payment ticket -&gt; F(booking phase completion)</t>
  </si>
  <si>
    <t>payment ticket -&gt; F(money transfer)</t>
  </si>
  <si>
    <t>NOT(check-in flight) U modify provided data</t>
  </si>
  <si>
    <t>check-in flight -&gt; F(cancellation)</t>
  </si>
  <si>
    <t>START -&gt; receive invoice</t>
  </si>
  <si>
    <t>decide invoice legit -&gt; F(enter data)</t>
  </si>
  <si>
    <t>receive all necessary approvals -&gt; F(pay invoice)</t>
  </si>
  <si>
    <t>confirm payment -&gt; F(close case)</t>
  </si>
  <si>
    <t>NOT(enter data) U receive invoice</t>
  </si>
  <si>
    <t>NOT(give approval) U enter data</t>
  </si>
  <si>
    <t>NOT(confirm payment) U pay invoice</t>
  </si>
  <si>
    <t>send request -&gt; F(prepare proposal)</t>
  </si>
  <si>
    <t>prepare proposal -&gt; F(give confirmation) AND NOT(give confirmation) U prepare proposal</t>
  </si>
  <si>
    <t>START -&gt; register client data</t>
  </si>
  <si>
    <t>provide room service -&gt; F(bill)</t>
  </si>
  <si>
    <t>provide laundry service -&gt; F(bill)</t>
  </si>
  <si>
    <t>eave -&gt; F(charge bill)</t>
  </si>
  <si>
    <t>search report -&gt; F(put in a file together with the claim documentation)</t>
  </si>
  <si>
    <t>bring in a defective computer -&gt; F(analyze the defect AND give back an invoice)</t>
  </si>
  <si>
    <t>each of these activities -&gt; F(test proper system functionality)</t>
  </si>
  <si>
    <t>error is detected -&gt; F(execute repair activity)</t>
  </si>
  <si>
    <t>register claim -&gt; F(examine claim)</t>
  </si>
  <si>
    <t>Check recommendation -&gt; F(Mark as Ok OR Mark as not Ok)</t>
  </si>
  <si>
    <t>Mark as not Ok -&gt; F(send it back AND Check recommendation)</t>
  </si>
  <si>
    <t>Mark as Ok -&gt; F(Proceed with claim)</t>
  </si>
  <si>
    <t>START -&gt; Receive request for new hardware</t>
  </si>
  <si>
    <t>Receive request for new hardware -&gt; F(Analyze request AND (Approve request OR Deny request))</t>
  </si>
  <si>
    <t>Deny request -&gt; F(inform employee via email)</t>
  </si>
  <si>
    <t>Approve request -&gt; F(edit request AND complete request)</t>
  </si>
  <si>
    <t>Receive offer -&gt; F(fill in form AND send to management)</t>
  </si>
  <si>
    <t>send to management -&gt; F(analyze request AND (decide if approved OR decide not approved))</t>
  </si>
  <si>
    <t>this is accepted -&gt; F(receive hardware by IT department)</t>
  </si>
  <si>
    <t>receive hardware by IT department -&gt; F(take care of invoice)</t>
  </si>
  <si>
    <t>decide not approved -&gt; F(Send back request to IT AND edit request AND complete request)</t>
  </si>
  <si>
    <t>decide not approved -&gt; F(deny request)</t>
  </si>
  <si>
    <t>START -&gt; receive customer request</t>
  </si>
  <si>
    <t>need further review -&gt; F(send request to approver Web service)</t>
  </si>
  <si>
    <t>START -&gt; submit office supply request</t>
  </si>
  <si>
    <t>register requirement -&gt; F(receive request by supervisor)</t>
  </si>
  <si>
    <t>reject request -&gt; F(end process)</t>
  </si>
  <si>
    <t>ask to make change -&gt; F(return to petitioner/employee AND review comments)</t>
  </si>
  <si>
    <t>approval -&gt; F(go to purchase department AND select vendor)</t>
  </si>
  <si>
    <t>select vendor -&gt; F(generate purchase order AND send purchase order AND wait for delivery AND receive invoice)</t>
  </si>
  <si>
    <t>(approval OR rejection OR change) -&gt; F(send notification)</t>
  </si>
  <si>
    <t>START -&gt; submit vacation request</t>
  </si>
  <si>
    <t>reject request -&gt; F(return application AND review rejection reasons)</t>
  </si>
  <si>
    <t>approval -&gt; F(generate notification AND complete management procedures)</t>
  </si>
  <si>
    <t>START -&gt; review order</t>
  </si>
  <si>
    <t>something missing -&gt; F(inform customer AND order missing products)</t>
  </si>
  <si>
    <t>wait for x days -&gt; F(check again)</t>
  </si>
  <si>
    <t>not enough human resources -&gt; F(inform about delay)</t>
  </si>
  <si>
    <t>deliver package -&gt; F(update system AND notify stakeholders)</t>
  </si>
  <si>
    <t>receive order -&gt; F(create process instance)</t>
  </si>
  <si>
    <t>(reserve items AND preparation activity finished) -&gt; F(assemble bicycle)</t>
  </si>
  <si>
    <t>assemble bicycle -&gt; F(ship bicycle AND finish process instance)</t>
  </si>
  <si>
    <t>amount &lt;= 1M -&gt; F(assess credit risk)</t>
  </si>
  <si>
    <t>approval request -&gt; F(accept credit OR reject credit)</t>
  </si>
  <si>
    <t>amount &gt; 1M -&gt; F(request approval)</t>
  </si>
  <si>
    <t>file expense report -&gt; F(start process)</t>
  </si>
  <si>
    <t>receive expense report -&gt; F(perform check)</t>
  </si>
  <si>
    <t>¬(perform check within 28 days) -&gt; F(stop process AND send submit email)</t>
  </si>
  <si>
    <t>supervisor approves within 7 days -&gt; F(deposit reimbursement)</t>
  </si>
  <si>
    <t>supervisor rejects within 7 days -&gt; F(send rejection notification)</t>
  </si>
  <si>
    <t>supervisor response &gt; 7 days -&gt; F(send approval in progress email AND repeat approval process)</t>
  </si>
  <si>
    <t>NOT(case closed manually) U (pay out claim)</t>
  </si>
  <si>
    <t>"create claim" -&gt; F("approve claim")</t>
  </si>
  <si>
    <t>"approve claim" -&gt; F("create claim") AND NOT("create claim") U "approve claim"</t>
  </si>
  <si>
    <t>NOT("create claim") U "approve claim"</t>
  </si>
  <si>
    <t>"approve claim" -&gt; F("creation claim") AND NOT("creation claim") U "approve claim"</t>
  </si>
  <si>
    <t>"creation claim" -&gt; F("approve claim")</t>
  </si>
  <si>
    <t>"create claim" -&gt; F("approve claim") AND F("reject claim")</t>
  </si>
  <si>
    <t>"approve claim" -&gt; F("pay out claim")</t>
  </si>
  <si>
    <t>"reject claim" -&gt; F(NOT("pay out claim"))</t>
  </si>
  <si>
    <t>"payout" -&gt; F(END)</t>
  </si>
  <si>
    <t>NOT("pay out claim") U "case closed manually"</t>
  </si>
  <si>
    <t>"create case" -&gt; F("manage case")</t>
  </si>
  <si>
    <t>"create case" -&gt; F("arrange meeting")</t>
  </si>
  <si>
    <t>"arrange meeting" -&gt; F("hold meeting")</t>
  </si>
  <si>
    <t>"enter metadata" AND "inform" AND "submit case" -&gt; F(START)</t>
  </si>
  <si>
    <t>"submit case" -&gt; F("get local id") AND F("assign case id")</t>
  </si>
  <si>
    <t>"submit case" -&gt; F("propose dates")</t>
  </si>
  <si>
    <t>"assign case id" -&gt; F("manage case") AND F("propose dates")</t>
  </si>
  <si>
    <t>"agree date" -&gt; F("hold meeting")</t>
  </si>
  <si>
    <t>START -&gt; "examine patient"</t>
  </si>
  <si>
    <t>"perform x-ray" -&gt; F("check x-ray risk") AND NOT("check x-ray risk") U "perform x-ray"</t>
  </si>
  <si>
    <t>"perform x-ray" -&gt; F("perform reposition") AND F("apply cast") AND F("perform surgery")</t>
  </si>
  <si>
    <t>"perform surgery" -&gt; F("prescribe rehabilitation")</t>
  </si>
  <si>
    <t>"apply cast" -&gt; F("remove cast") AND NOT("remove cast") U "apply cast"</t>
  </si>
  <si>
    <t>START -&gt; "book ticket"</t>
  </si>
  <si>
    <t>"book ticket" -&gt; F("provide personal information")</t>
  </si>
  <si>
    <t>"payment ticket" -&gt; F("booking phase completion")</t>
  </si>
  <si>
    <t>"payment ticket" -&gt; F("money transfer")</t>
  </si>
  <si>
    <t>NOT("check-in flight") U "modify provided data"</t>
  </si>
  <si>
    <t>"check-in flight" -&gt; F("cancellation")</t>
  </si>
  <si>
    <t>START -&gt; "receive invoice"</t>
  </si>
  <si>
    <t>"decide invoice legit" -&gt; F("enter all relevant data")</t>
  </si>
  <si>
    <t>"receive all necessary approvals" -&gt; F("pay invoice")</t>
  </si>
  <si>
    <t>"confirm payment" -&gt; F("close case")</t>
  </si>
  <si>
    <t>"receipt of an invoice" -&gt; F("enter data")</t>
  </si>
  <si>
    <t>"enter data" -&gt; F("give approval")</t>
  </si>
  <si>
    <t>"pay invoice" -&gt; F("confirm payment")</t>
  </si>
  <si>
    <t>"send request" -&gt; F("prepare proposal")</t>
  </si>
  <si>
    <t>"prepare proposal" -&gt; F("give confirmation") AND NOT("give confirmation") U "prepare proposal"</t>
  </si>
  <si>
    <t>START -&gt; "register client data"</t>
  </si>
  <si>
    <t>"provide room service" -&gt; F("bill")</t>
  </si>
  <si>
    <t>"provide laundry service" -&gt; F("bill")</t>
  </si>
  <si>
    <t>"leave" -&gt; F("charge bill")</t>
  </si>
  <si>
    <t>"search report" -&gt; F("put in a file together with the claim documentation")</t>
  </si>
  <si>
    <t>"bring in a defective computer" -&gt; F("analyze the defect") AND F("give back invoice")</t>
  </si>
  <si>
    <t>"each of these activities" -&gt; F("test proper system functionality")</t>
  </si>
  <si>
    <t>"error is detected" -&gt; F("execute repair activity")</t>
  </si>
  <si>
    <t>"register claim" -&gt; F("examine claim")</t>
  </si>
  <si>
    <t>"Check recommendation" -&gt; F("Mark as Ok") OR F("Mark as not ok")</t>
  </si>
  <si>
    <t>"Mark as not ok" -&gt; F("Check recommendation")</t>
  </si>
  <si>
    <t>"Mark as Ok" -&gt; F("Proceed with claim")</t>
  </si>
  <si>
    <t>START -&gt; "Receive request for new hardware"</t>
  </si>
  <si>
    <t>"Receive request for new hardware" -&gt; F("Analyze request") AND (F("Approve request") OR F("Deny request"))</t>
  </si>
  <si>
    <t>"Deny request" -&gt; F("inform employee via email")</t>
  </si>
  <si>
    <t>"Approve request" -&gt; F("edit request")</t>
  </si>
  <si>
    <t>"Receive offer" -&gt; F("fill in form")</t>
  </si>
  <si>
    <t>"Receive request" -&gt; F("Analyze request") AND (F("decide if approved") OR F("decide invoice legit"))</t>
  </si>
  <si>
    <t>"this is accepted" -&gt; F("receive hardware by IT department")</t>
  </si>
  <si>
    <t>"take care of invoice" -&gt; F("END")</t>
  </si>
  <si>
    <t>NOT("decide if approved") -&gt; F("edit request")</t>
  </si>
  <si>
    <t>NOT("decide if approved") -&gt; F("Deny request") AND F("END")</t>
  </si>
  <si>
    <t>START -&gt; "receive customer request"</t>
  </si>
  <si>
    <t>"need further review" -&gt; F("send request")</t>
  </si>
  <si>
    <t>START -&gt; "submit office supply request"</t>
  </si>
  <si>
    <t>"register requirement" -&gt; F("receive request")</t>
  </si>
  <si>
    <t>"reject request" -&gt; F("END")</t>
  </si>
  <si>
    <t>"ask to make change" -&gt; F("return to petitioner/employee")</t>
  </si>
  <si>
    <t>"Approve request" -&gt; F("go to purchase department") AND F("select vendor")</t>
  </si>
  <si>
    <t>"select vendor" -&gt; F("generate purchase order") AND F("receive invoice")</t>
  </si>
  <si>
    <t>"approval, rejection, change" -&gt; F("send notification")</t>
  </si>
  <si>
    <t>START -&gt; "submit vacation request"</t>
  </si>
  <si>
    <t>"reject request" -&gt; F("return application")</t>
  </si>
  <si>
    <t>"Approve request" -&gt; F("generate notification")</t>
  </si>
  <si>
    <t>START -&gt; "review order"</t>
  </si>
  <si>
    <t>"need further review" -&gt; F("inform about delay") AND F("order missing products")</t>
  </si>
  <si>
    <t>"wait for x days" -&gt; F("check again")</t>
  </si>
  <si>
    <t>"inform about delay" -&gt; F("process delivery")</t>
  </si>
  <si>
    <t>"deliver package" -&gt; F("update system")</t>
  </si>
  <si>
    <t>"Receive order" -&gt; F("create case")</t>
  </si>
  <si>
    <t>"reserve part" -&gt; F("assemble bicycle")</t>
  </si>
  <si>
    <t>"assemble bicycle" -&gt; F("ship bicycle to the customer") AND F("close case")</t>
  </si>
  <si>
    <t>"Receive amount request" AND "Request approval" -&gt; F("Assess credit risk")</t>
  </si>
  <si>
    <t>Request approval" -&gt; F("Accept credit") OR F("Perform check")</t>
  </si>
  <si>
    <t>"Receive amount request" -&gt; F("Request approval")</t>
  </si>
  <si>
    <t>"File expense" -&gt; START</t>
  </si>
  <si>
    <t>"Receive expense report" -&gt; F("Perform check")</t>
  </si>
  <si>
    <t>NOT("Perform check") U "stop process" AND "stop process" -&gt; F("send email")</t>
  </si>
  <si>
    <t>"supervisor approves" -&gt; F("deposit of reimbursement")</t>
  </si>
  <si>
    <t>"supervisor rejects" -&gt; F("receives a notification")</t>
  </si>
  <si>
    <t>NOT("respond") U "send email"</t>
  </si>
  <si>
    <t>true / predicted</t>
  </si>
  <si>
    <t>prec</t>
  </si>
  <si>
    <t>rec</t>
  </si>
  <si>
    <t>acc</t>
  </si>
  <si>
    <t>f1</t>
  </si>
  <si>
    <t>Overall</t>
  </si>
  <si>
    <t>Succession</t>
  </si>
  <si>
    <t>Precision</t>
  </si>
  <si>
    <t>Recall</t>
  </si>
  <si>
    <t>F1</t>
  </si>
  <si>
    <t>Try 1</t>
  </si>
  <si>
    <t>Try 3</t>
  </si>
  <si>
    <t>Examples provided</t>
  </si>
  <si>
    <t>No Examples</t>
  </si>
  <si>
    <t>Benchmark</t>
  </si>
  <si>
    <t>Activities:
create claim: A
approve claim: B
LTL constraint: Precedence (A, B)</t>
  </si>
  <si>
    <t>Activities:
create claim: A
approve claim: B
LTL constraint: Response (A, B)</t>
  </si>
  <si>
    <t>Activities:
create claim: A
approve claim: B
reject claim: C
LTL constraints: Precedence (A, B) and Precedence (A, C)</t>
  </si>
  <si>
    <t>Activities:
approve claim: A
pay out claim: B
LTL constraint: Precedence (A, B)</t>
  </si>
  <si>
    <t>Activities:
approve claim: A
pay out claim: B
LTL constraint: Response (A, B)</t>
  </si>
  <si>
    <t>Activities:
reject claim: A
not pay out claim: B
LTL constraint: Succession (A, B)</t>
  </si>
  <si>
    <t>Activities:
pay out claim: A
LTL constraint: End (A)</t>
  </si>
  <si>
    <t>Activities:
pay out claim: A
case closed manually: B
LTL constraint: Precedence (A, B)</t>
  </si>
  <si>
    <t>Activities:
create case: A
manage case: B
LTL constraint: Precedence (A, B)</t>
  </si>
  <si>
    <t>Activities:
create case: A
arrange meeting: B
LTL constraint: Response (A, B)</t>
  </si>
  <si>
    <t>Activities:
arrange meeting: A
hold meeting: B
LTL constraint: Response (A, B)</t>
  </si>
  <si>
    <t>Activities:
enter metadata: A
inform: B
submit case: C
LTL constraints: Precedence (A, B), Precedence (B, C)</t>
  </si>
  <si>
    <t>Activities:
submit case: A
get local id: B
assign case id: C
LTL constraints: Response (A, B), Response (A, C)</t>
  </si>
  <si>
    <t>Activities:
submit case: A
propose dates: B
LTL constraint: Response (A, B)</t>
  </si>
  <si>
    <t>Activities:
assign case id: A
manage case: B
propose dates: C
LTL constraints: Precedence (A, B), Precedence (A, C)</t>
  </si>
  <si>
    <t>Activities:
agree date: A
hold meeting: B
LTL constraint: Response (A, B)</t>
  </si>
  <si>
    <t>Activities:
examine patient: A
LTL constraint: Init (A)</t>
  </si>
  <si>
    <t>Activities:
check x-ray risk: A
perform x-ray: B
LTL constraint: Precedence (A, B)</t>
  </si>
  <si>
    <t>Activities:
perform x-ray: A
perform reposition: B
apply cast: C
perform surgery: D
LTL constraints: Precedence (A, B), Precedence (A, C), Precedence (A, D)</t>
  </si>
  <si>
    <t>Activities:
perform surgery: A
prescribe rehabilitation: B
LTL constraint: Response (A, B)</t>
  </si>
  <si>
    <t>Activities:
apply cast: A
remove cast: B
LTL constraints: Response (A, B), Precedence (A, B)</t>
  </si>
  <si>
    <t>Activities:
book ticket: A
LTL constraint: Init (A)</t>
  </si>
  <si>
    <t>Activities:
book ticket: A
provide personal information: B
LTL constraint: Precedence (A, B)</t>
  </si>
  <si>
    <t>Activities:
payment ticket: A
booking phase completion: B
LTL constraint: Response (A, B)</t>
  </si>
  <si>
    <t>Activities:
payment ticket: A
money transfer: B
LTL constraint: Response (A, B)</t>
  </si>
  <si>
    <t>Activities:
check-in flight: A
modify provided data: B
LTL constraint: Precedence (B, A)</t>
  </si>
  <si>
    <t>Activities:
check-in flight: A
cancellation: B
LTL constraint: Response (A, B)</t>
  </si>
  <si>
    <t>Activities:
receive invoice: A
LTL constraint: Init (A)</t>
  </si>
  <si>
    <t>Activities:
decide invoice legit: A
enter all relevant data: B
LTL constraint: Response (A, B)</t>
  </si>
  <si>
    <t>Activities:
receive all necessary approvals: A
pay invoice: B
LTL constraint: Response (A, B)</t>
  </si>
  <si>
    <t>Activities:
confirm payment: A
close case: B
LTL constraint: Response (A, B)</t>
  </si>
  <si>
    <t>Activities:
receipt of an invoice: A
enter data: B
LTL constraint: Precedence (A, B)</t>
  </si>
  <si>
    <t>Activities:
enter data: A
give approval: B
LTL constraint: Precedence (A, B)</t>
  </si>
  <si>
    <t>Activities:
pay invoice: A
confirm payment: B
LTL constraint: Precedence (A, B)</t>
  </si>
  <si>
    <t>Activities:
send request: A
prepare proposal: B
LTL constraint: Response (A, B)</t>
  </si>
  <si>
    <t>Activities:
prepare proposal: A
give confirmation: B
LTL constraint: Succession (A, B)</t>
  </si>
  <si>
    <t>Activities:
register client data: A
LTL constraint: Init (A)</t>
  </si>
  <si>
    <t>Activities:
provide room service: A
bill: B
LTL constraint: Response (A, B)</t>
  </si>
  <si>
    <t>Activities:
provide laundry service: A
bill: B
LTL constraint: Response (A, B)</t>
  </si>
  <si>
    <t>Activities:
leave: A
charge bill: B
LTL constraint: Response (A, B)</t>
  </si>
  <si>
    <t>Activities:
search report: A
put in a file together with the claim documentation: B
LTL constraint: Response (A, B)</t>
  </si>
  <si>
    <t>Activities:
bring in a defective computer: A
analyze the defect: B
give back invoice: C
LTL constraint: Response (A, B), Response (B, C)</t>
  </si>
  <si>
    <t>Activities:
each of these activities: A
test proper system functionality: B
LTL constraint: Response (A, B)</t>
  </si>
  <si>
    <t>Activities:
error is detected: A
execute repair activity: B
LTL constraint: Response (A, B)</t>
  </si>
  <si>
    <t>Activities:
register claim: A
examine claim: B
LTL constraint: Response (A, B)</t>
  </si>
  <si>
    <t>Activities:
Check recommendation: A
Mark as Ok: B
Mark as not Ok: C
LTL constraint: Response (A, B or C)</t>
  </si>
  <si>
    <t>Activities:
Mark as not Ok: A
send it back: B
Check recommendation: C
LTL constraint: Response (A, B), Response (B, C)</t>
  </si>
  <si>
    <t>Activities:
Mark as Ok: A
Proceed with claim: B
LTL constraint: Response (A, B)</t>
  </si>
  <si>
    <t>Activities:
Receive request for new hardware: A
LTL constraint: Init (A)</t>
  </si>
  <si>
    <t>Activities:
Analyze request: A
Approve request: B
Deny request: C
LTL constraint: Response (A, B or C)</t>
  </si>
  <si>
    <t>Activities:
Deny request: A
inform employee via email: B
LTL constraint: Response (A, B)</t>
  </si>
  <si>
    <t>Activities:
Approve request: A
edit request: B
LTL constraint: Response (A, B)</t>
  </si>
  <si>
    <t>Activities:
Receive offer: A
fill in form: B
LTL constraint: Response (A, B)</t>
  </si>
  <si>
    <t>Activities:
Analyze request: A
decide if approved: B
LTL constraint: Response (A, B)</t>
  </si>
  <si>
    <t>Activities:
this is accepted: A
receive hardware by IT department: B
LTL constraint: Response (A, B)</t>
  </si>
  <si>
    <t>Activities:
take care of invoice: A
LTL constraint: End (A)</t>
  </si>
  <si>
    <t>Activities:
approval, rejection, change: A
Send back request to IT: B
edit request: C
LTL constraint: Response (A, B), Response (B, C)</t>
  </si>
  <si>
    <t>Activities:
approval, rejection, change: A
Deny request: B
LTL constraint: Response (A, B), End(B)</t>
  </si>
  <si>
    <t>Activities:
receive customer request: A
LTL constraint: Init (A)</t>
  </si>
  <si>
    <t>Activities:
need further review: A
submit office supply request: B
LTL constraint: Response (A, B)</t>
  </si>
  <si>
    <t>Activities:
submit office supply request: A
LTL constraint: Init (A)</t>
  </si>
  <si>
    <t>Activities:
register requirement: A
receive request: B
LTL constraint: Response (A, B)</t>
  </si>
  <si>
    <t>Activities:
reject request: A
LTL constraint: End (A)</t>
  </si>
  <si>
    <t>Activities:
ask to make change: A
return to petitioner/employee: B
LTL constraint: Response (A, B)</t>
  </si>
  <si>
    <t>Activities:
approval, rejection, change: A
go to purchase department: B
select vendor: C
LTL constraint: Response (A, B), Response (B, C)</t>
  </si>
  <si>
    <t>Activities:
select vendor: A
generate purchase order: B
process delivery: C
receive invoice: D
LTL constraint: Response (A, B), Response (B, C), Response (C, D)</t>
  </si>
  <si>
    <t>Activities:
approval, rejection, change: A
generate notification: B
LTL constraint: Response (A, B)</t>
  </si>
  <si>
    <t>Activities:
submit vacation request: A
LTL constraint: Init (A)</t>
  </si>
  <si>
    <t>Activities:
reject request: A
return application: B
LTL constraint: Response (A, B)</t>
  </si>
  <si>
    <t>Activities:
approval, rejection, change: A
generate notification: B
manage case: C
LTL constraint: Response (A, B), Response (B, C)</t>
  </si>
  <si>
    <t>Activities:
review order: A
LTL constraint: Init (A)</t>
  </si>
  <si>
    <t>Activities:
need further review: A
inform about delay: B
order missing products: C
LTL constraint: Response (A, B), Response (B, C)</t>
  </si>
  <si>
    <t>Activities:
wait for x days: A
check again: B
LTL constraint: Response (A, B)</t>
  </si>
  <si>
    <t>Activities:
inform about delay: A
process delivery: B
LTL constraint: Response (A, B)</t>
  </si>
  <si>
    <t>Activities:
deliver package: A
update system: B
LTL constraint: Response (A, B)</t>
  </si>
  <si>
    <t>Activities:
receive order: A
start process instance: B
LTL constraint: Response (A, B)</t>
  </si>
  <si>
    <t>Activities:
reserve/back-order items: A
finish preparation: B
assemble bicycle: C
LTL constraint: Response (A, B), Response (B, C)</t>
  </si>
  <si>
    <t>Activities:
ship bicycle: A
finish process instance: B
LTL constraint: Response (A, B)</t>
  </si>
  <si>
    <t>Activities:
request amount &lt;=1M: A
assess risk: B
LTL constraint: Response (A, B)</t>
  </si>
  <si>
    <t>Activities:
approval request: A
accept/reject credit: B
LTL constraint: Response (A, B)</t>
  </si>
  <si>
    <t>Activities:
request amount &gt;1M: A
request approval: B
LTL constraint: Response (A, B)</t>
  </si>
  <si>
    <t>Activities:
file expense report: A
start process: B
LTL constraint: Response (A, B)</t>
  </si>
  <si>
    <t>Activities:
check account status: A
stop process: B
send submit email: C
LTL constraint: Response (¬A, B), Response (B, C), Within (¬A, B, 28)</t>
  </si>
  <si>
    <t>Activities:
supervisor approval: A
deposit reimbursement: B
LTL constraint: Response (A, B), Within (A, B, 7)</t>
  </si>
  <si>
    <t>Activities:
supervisor rejection: A
send rejection notification: B
LTL constraint: Response (A, B), Within (A, B, 7)</t>
  </si>
  <si>
    <t>Activities:
supervisor response &gt;7 days: A
send email about progress: B
LTL constraint: Response (A, B), After (A, B, 7)</t>
  </si>
  <si>
    <t>Activities:
receive expense report: A
perform check: B
LTL constraint: Response (A, B)</t>
  </si>
  <si>
    <t>NOT(approve claim) U creation claim AND NOT(reject claim) U creation claim</t>
  </si>
  <si>
    <t>Succession ((A -&gt; F(B)) AND (NOT(B) U A))</t>
  </si>
  <si>
    <t>End (END -&gt; A)</t>
  </si>
  <si>
    <t>Response (A -&gt; F(B))</t>
  </si>
  <si>
    <t>Response (A -&gt; F(B)) and Response (A -&gt; F(C))</t>
  </si>
  <si>
    <t>Precedence (NOT(B) U A) and Precedence (NOT(C) U A)</t>
  </si>
  <si>
    <t>NOT(perform reposition) U perform x-ray AND NOT(apply cast) U perform x-ray AND NOT(perform surgery) U perform x-ray</t>
  </si>
  <si>
    <t>NOT(provide personal information) U book ticket</t>
  </si>
  <si>
    <t>decide invoice legit -&gt; F(enter all relevant data)</t>
  </si>
  <si>
    <t>NOT(enter data) U receipt of an invoice AND NOT(scan invoice) U receipt of an invoice</t>
  </si>
  <si>
    <t>proposal -&gt; F(give confirmation) AND NOT(give confirmation) U proposal</t>
  </si>
  <si>
    <t>leave -&gt; F(charge bill)</t>
  </si>
  <si>
    <t>bring in a defective computer -&gt; F(analyze the defect) AND bring in a defective computer -&gt; F(give back an invoice)</t>
  </si>
  <si>
    <t>Check recommendation -&gt; F(Mark as Ok) AND Check recommendation -&gt; F(Mark as not ok)</t>
  </si>
  <si>
    <t>Mark as not ok -&gt; F(send it back)</t>
  </si>
  <si>
    <t>Receive request for new hardware -&gt; F(Analyze request)</t>
  </si>
  <si>
    <t>Analyze request -&gt; F(Approve request) AND Analyze request -&gt; F(Deny request)</t>
  </si>
  <si>
    <t>Approve request -&gt; F(edit request)</t>
  </si>
  <si>
    <t>Receive offer -&gt; F(fill in form)</t>
  </si>
  <si>
    <t>fill in form -&gt; F(decide if approved)</t>
  </si>
  <si>
    <t>take care of invoice -&gt; F(END)</t>
  </si>
  <si>
    <t>NOT(decide if approved) -&gt; F(edit request)</t>
  </si>
  <si>
    <t>NOT(decide if approved) -&gt; F(END)</t>
  </si>
  <si>
    <t>need further review -&gt; F(submit office supply request)</t>
  </si>
  <si>
    <t>submit office supply request -&gt; F(register requirement)</t>
  </si>
  <si>
    <t>register requirement -&gt; F(receive request)</t>
  </si>
  <si>
    <t>reject request -&gt; F(END)</t>
  </si>
  <si>
    <t>ask to make change -&gt; F(return to petitioner/employee)</t>
  </si>
  <si>
    <t>approve request -&gt; F(select vendor)</t>
  </si>
  <si>
    <t>select vendor -&gt; F(generate purchase order) AND select vendor -&gt; F(wait for product to be delivered) AND select vendor -&gt; F(receive invoice)</t>
  </si>
  <si>
    <t>approval, rejection, change -&gt; F(send notification)</t>
  </si>
  <si>
    <t>submit vacation request -&gt; F(register requirement)</t>
  </si>
  <si>
    <t>reject request -&gt; F(return application)</t>
  </si>
  <si>
    <t>approve request -&gt; F(generate notification)</t>
  </si>
  <si>
    <t>review order -&gt; F(inform about delay) AND review order -&gt; F(order missing products)</t>
  </si>
  <si>
    <t>process delivery -&gt; F(inform)</t>
  </si>
  <si>
    <t>deliver package -&gt; F(update system)</t>
  </si>
  <si>
    <t>Receive order -&gt; F(START)</t>
  </si>
  <si>
    <t>reserve part -&gt; F(assemble bicycle)</t>
  </si>
  <si>
    <t>ship bicycle to the customer -&gt; F(END)</t>
  </si>
  <si>
    <t>Request approval -&gt; F(Accept credit) OR Request approval -&gt; F(reject request)</t>
  </si>
  <si>
    <t>Request approval -&gt; F(Request approval)</t>
  </si>
  <si>
    <t>Assess credit risk -&gt; F(Assess credit risk)</t>
  </si>
  <si>
    <t>File expense -&gt; F(START)</t>
  </si>
  <si>
    <t>Receive expense report -&gt; F(Perform check)</t>
  </si>
  <si>
    <t>NOT(check take place) U stop process AND NOT(check take place) U send email</t>
  </si>
  <si>
    <t>supervisor approves -&gt; F(deposit of reimbursement)</t>
  </si>
  <si>
    <t>supervisor rejects -&gt; F(receives a notification)</t>
  </si>
  <si>
    <t>NOT(respond) U send email AND NOT(respond) U supervisor approves OR NOT(respond) U supervisor rejects</t>
  </si>
  <si>
    <t>Assess credit risk -&gt; F(START)</t>
  </si>
  <si>
    <t>Other author 1</t>
  </si>
  <si>
    <t>Other author 2</t>
  </si>
  <si>
    <t>Output GPT4</t>
  </si>
  <si>
    <t>Output GPT4 Try 1</t>
  </si>
  <si>
    <t>Output GPT4 Try 2</t>
  </si>
  <si>
    <t>Output GPT4 Try 3</t>
  </si>
  <si>
    <t>task</t>
  </si>
  <si>
    <t>manual_labels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</si>
</sst>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sz val="16"/>
      <color rgb="FF374151"/>
      <name val="Arial"/>
      <family val="2"/>
    </font>
    <font>
      <b/>
      <sz val="16"/>
      <color rgb="FF37415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double">
        <color indexed="64"/>
      </right>
      <top style="medium">
        <color indexed="64"/>
      </top>
      <bottom style="double">
        <color indexed="64"/>
      </bottom>
      <diagonal/>
    </border>
    <border>
      <left/>
      <right style="double">
        <color indexed="64"/>
      </right>
      <top/>
      <bottom/>
      <diagonal/>
    </border>
    <border>
      <left/>
      <right style="double">
        <color indexed="64"/>
      </right>
      <top/>
      <bottom style="medium">
        <color indexed="64"/>
      </bottom>
      <diagonal/>
    </border>
    <border>
      <left/>
      <right style="thin">
        <color indexed="64"/>
      </right>
      <top style="medium">
        <color indexed="64"/>
      </top>
      <bottom style="double">
        <color indexed="64"/>
      </bottom>
      <diagonal/>
    </border>
    <border>
      <left/>
      <right style="thin">
        <color indexed="64"/>
      </right>
      <top/>
      <bottom/>
      <diagonal/>
    </border>
    <border>
      <left/>
      <right style="thin">
        <color indexed="64"/>
      </right>
      <top/>
      <bottom style="medium">
        <color indexed="64"/>
      </bottom>
      <diagonal/>
    </border>
    <border>
      <left/>
      <right/>
      <top style="double">
        <color indexed="64"/>
      </top>
      <bottom/>
      <diagonal/>
    </border>
    <border>
      <left/>
      <right style="double">
        <color indexed="64"/>
      </right>
      <top style="double">
        <color indexed="64"/>
      </top>
      <bottom/>
      <diagonal/>
    </border>
    <border>
      <left/>
      <right style="thin">
        <color indexed="64"/>
      </right>
      <top style="double">
        <color indexed="64"/>
      </top>
      <bottom/>
      <diagonal/>
    </border>
    <border>
      <left/>
      <right style="medium">
        <color indexed="64"/>
      </right>
      <top style="double">
        <color indexed="64"/>
      </top>
      <bottom/>
      <diagonal/>
    </border>
    <border>
      <left/>
      <right/>
      <top/>
      <bottom style="thin">
        <color indexed="64"/>
      </bottom>
      <diagonal/>
    </border>
    <border>
      <left/>
      <right style="double">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thin">
        <color indexed="64"/>
      </top>
      <bottom/>
      <diagonal/>
    </border>
    <border>
      <left/>
      <right style="double">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double">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2" fontId="0" fillId="0" borderId="0" xfId="0" applyNumberFormat="1"/>
    <xf numFmtId="2" fontId="0" fillId="0" borderId="11" xfId="0" applyNumberFormat="1"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18" fillId="0" borderId="16" xfId="0" applyFont="1" applyBorder="1"/>
    <xf numFmtId="0" fontId="18" fillId="0" borderId="17" xfId="0" applyFont="1" applyBorder="1"/>
    <xf numFmtId="0" fontId="0" fillId="0" borderId="18" xfId="0" applyBorder="1"/>
    <xf numFmtId="0" fontId="0" fillId="0" borderId="19" xfId="0" applyBorder="1"/>
    <xf numFmtId="0" fontId="0" fillId="0" borderId="20" xfId="0" applyBorder="1"/>
    <xf numFmtId="0" fontId="18" fillId="0" borderId="21" xfId="0" applyFont="1" applyBorder="1"/>
    <xf numFmtId="2" fontId="0" fillId="0" borderId="22" xfId="0" applyNumberFormat="1" applyBorder="1"/>
    <xf numFmtId="0" fontId="0" fillId="0" borderId="22" xfId="0" applyBorder="1"/>
    <xf numFmtId="0" fontId="0" fillId="0" borderId="23" xfId="0" applyBorder="1"/>
    <xf numFmtId="0" fontId="0" fillId="0" borderId="25" xfId="0" applyBorder="1"/>
    <xf numFmtId="2" fontId="0" fillId="0" borderId="24" xfId="0" applyNumberFormat="1" applyBorder="1"/>
    <xf numFmtId="2" fontId="0" fillId="0" borderId="26" xfId="0" applyNumberFormat="1" applyBorder="1"/>
    <xf numFmtId="2" fontId="0" fillId="0" borderId="27" xfId="0" applyNumberFormat="1" applyBorder="1"/>
    <xf numFmtId="0" fontId="0" fillId="0" borderId="29" xfId="0" applyBorder="1"/>
    <xf numFmtId="2" fontId="0" fillId="0" borderId="28" xfId="0" applyNumberFormat="1" applyBorder="1"/>
    <xf numFmtId="2" fontId="0" fillId="0" borderId="30" xfId="0" applyNumberFormat="1" applyBorder="1"/>
    <xf numFmtId="2" fontId="0" fillId="0" borderId="31" xfId="0" applyNumberFormat="1" applyBorder="1"/>
    <xf numFmtId="0" fontId="0" fillId="0" borderId="33" xfId="0" applyBorder="1"/>
    <xf numFmtId="2" fontId="0" fillId="0" borderId="32" xfId="0" applyNumberFormat="1" applyBorder="1"/>
    <xf numFmtId="2" fontId="0" fillId="0" borderId="34" xfId="0" applyNumberFormat="1" applyBorder="1"/>
    <xf numFmtId="2" fontId="0" fillId="0" borderId="35" xfId="0" applyNumberFormat="1" applyBorder="1"/>
    <xf numFmtId="0" fontId="18" fillId="0" borderId="0" xfId="0" applyFont="1"/>
    <xf numFmtId="0" fontId="19" fillId="0" borderId="0" xfId="0" applyFont="1"/>
    <xf numFmtId="0" fontId="19" fillId="0" borderId="0" xfId="0" applyFont="1" applyAlignment="1">
      <alignment wrapText="1"/>
    </xf>
    <xf numFmtId="0" fontId="20" fillId="0" borderId="0" xfId="0" applyFont="1" applyAlignment="1">
      <alignment wrapText="1"/>
    </xf>
    <xf numFmtId="0" fontId="0" fillId="0" borderId="0" xfId="0" applyAlignment="1">
      <alignment wrapText="1"/>
    </xf>
    <xf numFmtId="0" fontId="0" fillId="0" borderId="0" xfId="0"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28" xfId="0" applyBorder="1" applyAlignment="1">
      <alignment horizontal="center"/>
    </xf>
    <xf numFmtId="0" fontId="0" fillId="0" borderId="24" xfId="0" applyBorder="1" applyAlignment="1">
      <alignment horizontal="center"/>
    </xf>
    <xf numFmtId="0" fontId="0" fillId="0" borderId="36"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hi Gro" id="{F0D88B73-A093-3341-86CF-8E7F1E3A392C}" userId="5338128909e143dd"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3-05-22T16:15:56.14" personId="{F0D88B73-A093-3341-86CF-8E7F1E3A392C}" id="{5C5B9633-B10B-004F-9434-E26A97F4E398}">
    <text>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ext>
  </threadedComment>
  <threadedComment ref="P4" dT="2023-05-22T16:16:13.31" personId="{F0D88B73-A093-3341-86CF-8E7F1E3A392C}" id="{DF1CF9C7-9544-C146-89FB-0CF9AE4E407C}">
    <text>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ext>
  </threadedComment>
  <threadedComment ref="Y4" dT="2023-05-22T16:16:20.61" personId="{F0D88B73-A093-3341-86CF-8E7F1E3A392C}" id="{EB0A402E-3B95-7B4E-A813-6FCE4D39BCEF}">
    <text xml:space="preserve">Prompt Used:
I want you to create LTL constraints from sentences.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There can be more than one constraint in a sentence
an example of the first constraint (response) would be "Once a claim has been approved, it should eventually be paid out." with "approve claim" as A and "pay out claim" as B, which translates to A -&gt; F(B)
an example of the second constraint (precedence) would be: "a claim should be created before it can be approved" with "create claim" as A and "approve claim" as B, which translates to NOT(B) U A
an example of the third constraint(succession) would be "Once a claim has been rejected, it should not be paid out." with "reject claim" as A and "not pay out claim" as B, which translates to (A -&gt; F(B)) AND (NOT(B) U A)
an example of the fourth constraint(initialize) would be “Every claim has to be created in the beginning.” with “create claim" as A, which translates to START -&gt; A
an example of the fourth constraint(end) would be “After a claim has been paid, it is closed.” with “pay claim" as A, which translates to END -&gt; A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
</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3-05-22T16:15:09.10" personId="{F0D88B73-A093-3341-86CF-8E7F1E3A392C}" id="{29EDCFEC-0B7F-BD45-84D6-6A563E89BE89}">
    <text>Prompt Used:
I want you to create LTL constraints from sentences that I will tell you later. the set of LTL constraints that you are allowed to use are the following five:
- A -&gt; F(B), which means that when A occurs, then B must eventually occur afterwards
- NOT(B) U A, which means that B must not occur until A has occured
- (A -&gt; F(B)) AND (NOT(B) U A), which combines both of the above, so A must occur before B every time
- START -&gt; A, which means that the first symbol must be A
- END -&gt; A, which means that the last symbol must be A
you may switch A and B at will, where A and B are the symbols of the LTL constraint. also A and B can be negated in the constraint
There can be more than one constraint in a sentence. If there are more than 1 constraint, please separate all constraints
Please wait for the sentences
additionally, please only use the following symbols to replace A and B in the sentences: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3-05-22T16:14:36.98" personId="{F0D88B73-A093-3341-86CF-8E7F1E3A392C}" id="{A7B3D49C-D367-C84C-93E2-11EB01B33E09}">
    <text>Prompt Used:
I’ll give you some process rules in the form of sentences and I want you to: 1- extract process activities and have letter labeling for each, the labelling is either A or B. I’ll give you the list of activities that you need to replace with either A or B. 2- create LTL constraints for each sentence. The LTL constrains falls into 5 categories: 
1-	initialize constraints: Init(A) where A is the first to activity occur (Start -&gt; A). An example is “Every claim has to be created in the beginning.” Where A is create claim.
2-	end constraints: End(A) where A is the last activity to occur (End -&gt; A). An example is “After a claim has been paid, it is closed.” Where A is pay claim.
3-	response constraints: Response (A, B) If A occurs, then B occurs after A (A -&gt; F(B)). An example is "Once a claim has been approved, it should eventually be paid out." Where A is approve claim and B is pay out claim.
4-	precedence constraints: Precedence (A, B) B occurs only if preceded by A (NOT(b) U A). An example is "A claim should be created before it can be approved." Where A is create claim and B is approve claim
5-	succession constraints: Succession (A, B) A occurs if and only if B occurs after A, (A -&gt; F(B)) AND (NOT(B) U A). An example is "Once a claim has been rejected, it should not be paid out." Where A is reject claim and B is not pay out claim
Do this sentence by sentence, tell me what the activities and the LTL constraints of the sentence are. If the sentence has multiple constraints, please provide them. 
here's the list of activities that you need to replace with either A or B: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text>
  </threadedComment>
</ThreadedComments>
</file>

<file path=xl/threadedComments/threadedComment4.xml><?xml version="1.0" encoding="utf-8"?>
<ThreadedComments xmlns="http://schemas.microsoft.com/office/spreadsheetml/2018/threadedcomments" xmlns:x="http://schemas.openxmlformats.org/spreadsheetml/2006/main">
  <threadedComment ref="G4" dT="2023-05-22T16:13:57.28" personId="{F0D88B73-A093-3341-86CF-8E7F1E3A392C}" id="{FAF092AB-0C99-DA43-857C-5D2745CC0CEB}">
    <text>Prompt Used: 
I want you to derive LTL constraints from a list of sentences. Each sentence may contain multiple constraints, but they all fit into one of the following five templates:
- Response: A -&gt; F(B)
- Precedence: NOT(B) U A
- Succession: (A -&gt; F(B)) AND (NOT(B) U A)
- Init: START -&gt; A
- End: END -&gt; A
A and B here are symbols for the entities that the constraint is defined on. You may also swap their order. Here are explanations and example sentences for each constraint type:
- Response: When A occurs, B must always occur at some point afterwards. Example sentence: "Once a claim has been approved, it should eventually be paid out.". With "approve claim" as A and "pay out claim" as B, this translates to A -&gt; F(B).
- Precedence: A must always occur before B occurs. Example sentence: "A claim should be created before it can be approved". With "create claim" as A and "approve claim" as B, this translates to NOT(B) U A.
Succession: A combination of response and precedence, so A must eventually be followed by B and B cannot occur until A has occured. Example sentence: "Once a claim has been rejected, it should not be paid out.". With "reject claim" as A and "not pay out claim" as B, this translates to (A -&gt; F(B)) AND (NOT(B) U A).
Init: A needs to occur at the start of a process. Example sentence: “Every claim has to be created in the beginning.” With "create claim" as A, this translates to START -&gt; A.
End: A needs to occur at the end of a process. Example sentence: “After a claim has been paid, it is closed.”. With “pay claim" as A, this translates to END -&gt; A.
I will also give you a list of all possible entities that you can extract from the text. Please stand by.
Here are the entities, these should replace A and B as symbols in the results.
create claim
creation claim
approve claim
reject claim
payout
pay out claim
create case
arrange meeting
enter metadata
submit case
assign case id
agree date
examine patient
check x-ray risk
perform x-ray
perform surgery
apply cast
book ticket
payment ticket
check-in flight
receive invoice
decide invoice legit
receive all necessary approvals
confirm payment
receipt of an invoice
enter data
pay invoice
send request
give confirmation
register client data
provide room service
provide laundry service
leave
search report
bring in a defective computer
each of these activities
error is detected
register claim
Check recommendation
Mark as not ok
Mark as Ok
Receive request for new hardware
Analyze request
Deny request
Approve request
Receive offer
this is accepted
take care of invoice
receive customer request
need further review
submit office supply request
register requirement
reject request
ask to make change
select vendor
approval, rejection, change
submit vacation request
review order
inform customer
wait for x days
inform about delay
deliver package
Receive order
reserve part
ship bicycle to the customer
Receive amount request
Request approval
File expense
Receive expense report
check take place
supervisor approves
supervisor rejects
respond
approval claim
pay claim
case closed manually
manage case
hold meeting
inform
get local id
propose dates
perform x-ray risk
perform reposition
prescribe rehabilitation
remove cast
provide personal information
booking phase completion
money transfer
modify provided data
cancellation
enter all relevant data
close case
give approval
prepare proposal
proposal
bill
charge bill
put in a file together with the claim documentation
analyze the defect
test proper system functionality
execute repair activity
examine claim
send it back
Proceed with claim
inform employee via email
edit request
fill in form
decide if approved
receive hardware by IT department
Send back request to IT
receive request
return to petitioner/employee
go to purchase department
generate purchase order
send notification
return application
generate notification
order missing products
check again 
process delivery
update system
assemble bicycle
Assess credit risk
Accept credit
Perform check
stop process
deposit of reimbursement
receives a notification
send email
I will now provide you the sentences in batches of 10.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H123"/>
  <sheetViews>
    <sheetView topLeftCell="A91" zoomScale="130" zoomScaleNormal="130" workbookViewId="0">
      <selection activeCell="B4" sqref="B4:E108"/>
    </sheetView>
  </sheetViews>
  <sheetFormatPr defaultColWidth="11" defaultRowHeight="15.75"/>
  <cols>
    <col min="1" max="1" width="4.125" bestFit="1" customWidth="1"/>
    <col min="2" max="2" width="173.625" bestFit="1" customWidth="1"/>
    <col min="3" max="4" width="15.5" customWidth="1"/>
    <col min="5" max="5" width="17.625" customWidth="1"/>
    <col min="6" max="6" width="7.625" customWidth="1"/>
    <col min="7" max="7" width="143.125" bestFit="1" customWidth="1"/>
    <col min="8" max="15" width="7.625" customWidth="1"/>
    <col min="16" max="16" width="110.875" customWidth="1"/>
    <col min="17" max="24" width="10.375" customWidth="1"/>
    <col min="25" max="25" width="134.375" customWidth="1"/>
    <col min="26" max="35" width="10.375" customWidth="1"/>
  </cols>
  <sheetData>
    <row r="2" spans="1:34">
      <c r="Z2" s="34"/>
      <c r="AA2" s="34"/>
      <c r="AB2" s="34"/>
      <c r="AC2" s="34"/>
      <c r="AD2" s="34"/>
      <c r="AE2" s="34"/>
      <c r="AF2" s="34"/>
      <c r="AG2" s="34"/>
      <c r="AH2" s="34"/>
    </row>
    <row r="3" spans="1:34">
      <c r="C3" s="34" t="s">
        <v>292</v>
      </c>
      <c r="D3" s="34"/>
      <c r="E3" s="34"/>
    </row>
    <row r="4" spans="1:34">
      <c r="A4" t="s">
        <v>0</v>
      </c>
      <c r="B4" t="s">
        <v>1</v>
      </c>
      <c r="C4" t="s">
        <v>289</v>
      </c>
      <c r="D4" t="s">
        <v>288</v>
      </c>
      <c r="E4" t="s">
        <v>290</v>
      </c>
      <c r="G4" t="s">
        <v>623</v>
      </c>
      <c r="P4" t="s">
        <v>624</v>
      </c>
      <c r="Y4" t="s">
        <v>625</v>
      </c>
    </row>
    <row r="5" spans="1:34" ht="20.25">
      <c r="A5">
        <v>0</v>
      </c>
      <c r="B5" s="29" t="s">
        <v>38</v>
      </c>
      <c r="C5" s="29" t="s">
        <v>3</v>
      </c>
      <c r="D5" s="29"/>
      <c r="G5" s="30" t="s">
        <v>293</v>
      </c>
      <c r="H5" s="29" t="s">
        <v>3</v>
      </c>
      <c r="P5" s="30" t="s">
        <v>200</v>
      </c>
      <c r="Q5" s="29" t="s">
        <v>3</v>
      </c>
      <c r="Y5" s="30" t="s">
        <v>114</v>
      </c>
      <c r="Z5" s="29" t="s">
        <v>3</v>
      </c>
    </row>
    <row r="6" spans="1:34" ht="20.25">
      <c r="A6">
        <v>1</v>
      </c>
      <c r="B6" s="29" t="s">
        <v>39</v>
      </c>
      <c r="C6" s="29" t="s">
        <v>3</v>
      </c>
      <c r="D6" s="29"/>
      <c r="G6" s="30" t="s">
        <v>293</v>
      </c>
      <c r="H6" s="29" t="s">
        <v>3</v>
      </c>
      <c r="P6" s="30" t="s">
        <v>200</v>
      </c>
      <c r="Q6" s="29" t="s">
        <v>3</v>
      </c>
      <c r="Y6" s="30" t="s">
        <v>114</v>
      </c>
      <c r="Z6" s="29" t="s">
        <v>3</v>
      </c>
    </row>
    <row r="7" spans="1:34" ht="20.25">
      <c r="A7">
        <v>2</v>
      </c>
      <c r="B7" s="29" t="s">
        <v>40</v>
      </c>
      <c r="C7" s="29" t="s">
        <v>3</v>
      </c>
      <c r="D7" s="29"/>
      <c r="G7" s="30" t="s">
        <v>294</v>
      </c>
      <c r="H7" s="29" t="s">
        <v>10</v>
      </c>
      <c r="P7" s="30" t="s">
        <v>202</v>
      </c>
      <c r="Q7" s="29" t="s">
        <v>10</v>
      </c>
      <c r="Y7" s="30" t="s">
        <v>115</v>
      </c>
      <c r="Z7" s="29" t="s">
        <v>10</v>
      </c>
    </row>
    <row r="8" spans="1:34" ht="20.25">
      <c r="A8">
        <v>3</v>
      </c>
      <c r="B8" s="29" t="s">
        <v>41</v>
      </c>
      <c r="C8" s="29" t="s">
        <v>3</v>
      </c>
      <c r="D8" s="29"/>
      <c r="G8" s="30" t="s">
        <v>294</v>
      </c>
      <c r="H8" s="29" t="s">
        <v>10</v>
      </c>
      <c r="P8" s="30" t="s">
        <v>202</v>
      </c>
      <c r="Q8" s="29" t="s">
        <v>10</v>
      </c>
      <c r="Y8" s="30" t="s">
        <v>115</v>
      </c>
      <c r="Z8" s="29" t="s">
        <v>10</v>
      </c>
    </row>
    <row r="9" spans="1:34" ht="20.25">
      <c r="A9">
        <v>4</v>
      </c>
      <c r="B9" s="29" t="s">
        <v>42</v>
      </c>
      <c r="C9" s="29" t="s">
        <v>3</v>
      </c>
      <c r="D9" s="29"/>
      <c r="G9" s="30" t="s">
        <v>293</v>
      </c>
      <c r="H9" s="29" t="s">
        <v>3</v>
      </c>
      <c r="P9" s="30" t="s">
        <v>200</v>
      </c>
      <c r="Q9" s="29" t="s">
        <v>3</v>
      </c>
      <c r="Y9" s="30" t="s">
        <v>114</v>
      </c>
      <c r="Z9" s="29" t="s">
        <v>3</v>
      </c>
    </row>
    <row r="10" spans="1:34" ht="20.25">
      <c r="A10">
        <v>5</v>
      </c>
      <c r="B10" s="29" t="s">
        <v>43</v>
      </c>
      <c r="C10" s="29" t="s">
        <v>3</v>
      </c>
      <c r="D10" s="29"/>
      <c r="G10" s="30" t="s">
        <v>293</v>
      </c>
      <c r="H10" s="29" t="s">
        <v>3</v>
      </c>
      <c r="P10" s="30" t="s">
        <v>200</v>
      </c>
      <c r="Q10" s="29" t="s">
        <v>3</v>
      </c>
      <c r="Y10" s="30" t="s">
        <v>114</v>
      </c>
      <c r="Z10" s="29" t="s">
        <v>3</v>
      </c>
    </row>
    <row r="11" spans="1:34" ht="20.25">
      <c r="A11">
        <v>6</v>
      </c>
      <c r="B11" s="29" t="s">
        <v>44</v>
      </c>
      <c r="C11" s="29" t="s">
        <v>3</v>
      </c>
      <c r="D11" s="29"/>
      <c r="G11" s="30" t="s">
        <v>293</v>
      </c>
      <c r="H11" s="29" t="s">
        <v>3</v>
      </c>
      <c r="P11" s="30" t="s">
        <v>200</v>
      </c>
      <c r="Q11" s="29" t="s">
        <v>3</v>
      </c>
      <c r="Y11" s="30" t="s">
        <v>114</v>
      </c>
      <c r="Z11" s="29" t="s">
        <v>3</v>
      </c>
    </row>
    <row r="12" spans="1:34" ht="20.25">
      <c r="A12">
        <v>7</v>
      </c>
      <c r="B12" s="29" t="s">
        <v>45</v>
      </c>
      <c r="C12" s="29" t="s">
        <v>3</v>
      </c>
      <c r="D12" s="29"/>
      <c r="G12" s="30" t="s">
        <v>293</v>
      </c>
      <c r="H12" s="29" t="s">
        <v>3</v>
      </c>
      <c r="P12" s="30" t="s">
        <v>200</v>
      </c>
      <c r="Q12" s="29" t="s">
        <v>3</v>
      </c>
      <c r="Y12" s="30" t="s">
        <v>114</v>
      </c>
      <c r="Z12" s="29" t="s">
        <v>3</v>
      </c>
    </row>
    <row r="13" spans="1:34" ht="20.25">
      <c r="A13">
        <v>8</v>
      </c>
      <c r="B13" s="29" t="s">
        <v>46</v>
      </c>
      <c r="C13" s="29" t="s">
        <v>3</v>
      </c>
      <c r="D13" s="29"/>
      <c r="G13" s="30" t="s">
        <v>294</v>
      </c>
      <c r="H13" s="29" t="s">
        <v>10</v>
      </c>
      <c r="P13" s="30" t="s">
        <v>200</v>
      </c>
      <c r="Q13" s="29" t="s">
        <v>3</v>
      </c>
      <c r="Y13" s="30" t="s">
        <v>114</v>
      </c>
      <c r="Z13" s="29" t="s">
        <v>3</v>
      </c>
    </row>
    <row r="14" spans="1:34" ht="20.25">
      <c r="A14">
        <v>9</v>
      </c>
      <c r="B14" s="29" t="s">
        <v>47</v>
      </c>
      <c r="C14" s="29" t="s">
        <v>3</v>
      </c>
      <c r="D14" s="29"/>
      <c r="G14" s="30" t="s">
        <v>293</v>
      </c>
      <c r="H14" s="29" t="s">
        <v>3</v>
      </c>
      <c r="P14" s="30" t="s">
        <v>202</v>
      </c>
      <c r="Q14" s="29" t="s">
        <v>10</v>
      </c>
      <c r="Y14" s="30" t="s">
        <v>114</v>
      </c>
      <c r="Z14" s="29" t="s">
        <v>3</v>
      </c>
    </row>
    <row r="15" spans="1:34" ht="20.25">
      <c r="A15">
        <v>10</v>
      </c>
      <c r="B15" s="29" t="s">
        <v>48</v>
      </c>
      <c r="C15" s="29" t="s">
        <v>3</v>
      </c>
      <c r="D15" s="29"/>
      <c r="G15" s="30" t="s">
        <v>293</v>
      </c>
      <c r="H15" s="29" t="s">
        <v>3</v>
      </c>
      <c r="P15" s="30" t="s">
        <v>200</v>
      </c>
      <c r="Q15" s="29" t="s">
        <v>3</v>
      </c>
      <c r="Y15" s="30" t="s">
        <v>114</v>
      </c>
      <c r="Z15" s="29" t="s">
        <v>3</v>
      </c>
    </row>
    <row r="16" spans="1:34" ht="20.25">
      <c r="A16">
        <v>11</v>
      </c>
      <c r="B16" s="29" t="s">
        <v>2</v>
      </c>
      <c r="C16" s="29" t="s">
        <v>3</v>
      </c>
      <c r="D16" s="29"/>
      <c r="G16" s="30" t="s">
        <v>293</v>
      </c>
      <c r="H16" s="29" t="s">
        <v>3</v>
      </c>
      <c r="P16" s="30" t="s">
        <v>200</v>
      </c>
      <c r="Q16" s="29" t="s">
        <v>3</v>
      </c>
      <c r="Y16" s="30" t="s">
        <v>114</v>
      </c>
      <c r="Z16" s="29" t="s">
        <v>3</v>
      </c>
    </row>
    <row r="17" spans="1:27" ht="20.25">
      <c r="A17">
        <v>12</v>
      </c>
      <c r="B17" s="29" t="s">
        <v>49</v>
      </c>
      <c r="C17" s="29" t="s">
        <v>3</v>
      </c>
      <c r="D17" s="29"/>
      <c r="G17" s="30" t="s">
        <v>293</v>
      </c>
      <c r="H17" s="29" t="s">
        <v>3</v>
      </c>
      <c r="P17" s="30" t="s">
        <v>200</v>
      </c>
      <c r="Q17" s="29" t="s">
        <v>3</v>
      </c>
      <c r="Y17" s="30" t="s">
        <v>114</v>
      </c>
      <c r="Z17" s="29" t="s">
        <v>3</v>
      </c>
    </row>
    <row r="18" spans="1:27" ht="20.25">
      <c r="A18">
        <v>13</v>
      </c>
      <c r="B18" s="29" t="s">
        <v>50</v>
      </c>
      <c r="C18" s="29" t="s">
        <v>3</v>
      </c>
      <c r="D18" s="29"/>
      <c r="G18" s="30" t="s">
        <v>293</v>
      </c>
      <c r="H18" s="29" t="s">
        <v>3</v>
      </c>
      <c r="I18" s="29"/>
      <c r="J18" s="29"/>
      <c r="P18" s="30" t="s">
        <v>200</v>
      </c>
      <c r="Q18" s="29" t="s">
        <v>3</v>
      </c>
      <c r="Y18" s="30" t="s">
        <v>114</v>
      </c>
      <c r="Z18" s="29" t="s">
        <v>3</v>
      </c>
    </row>
    <row r="19" spans="1:27" ht="20.25">
      <c r="A19">
        <v>14</v>
      </c>
      <c r="B19" s="29" t="s">
        <v>51</v>
      </c>
      <c r="C19" s="29" t="s">
        <v>3</v>
      </c>
      <c r="D19" s="29"/>
      <c r="G19" s="30" t="s">
        <v>293</v>
      </c>
      <c r="H19" s="29" t="s">
        <v>3</v>
      </c>
      <c r="I19" s="29"/>
      <c r="J19" s="29"/>
      <c r="P19" s="30" t="s">
        <v>200</v>
      </c>
      <c r="Q19" s="29" t="s">
        <v>3</v>
      </c>
      <c r="Y19" s="30" t="s">
        <v>114</v>
      </c>
      <c r="Z19" s="29" t="s">
        <v>3</v>
      </c>
    </row>
    <row r="20" spans="1:27" ht="20.25">
      <c r="A20">
        <v>15</v>
      </c>
      <c r="B20" s="29" t="s">
        <v>4</v>
      </c>
      <c r="C20" s="29" t="s">
        <v>3</v>
      </c>
      <c r="D20" s="29"/>
      <c r="G20" s="30" t="s">
        <v>293</v>
      </c>
      <c r="H20" s="29" t="s">
        <v>3</v>
      </c>
      <c r="I20" s="29"/>
      <c r="J20" s="29"/>
      <c r="P20" s="30" t="s">
        <v>200</v>
      </c>
      <c r="Q20" s="29" t="s">
        <v>3</v>
      </c>
      <c r="Y20" s="30" t="s">
        <v>114</v>
      </c>
      <c r="Z20" s="29" t="s">
        <v>3</v>
      </c>
    </row>
    <row r="21" spans="1:27" ht="20.25">
      <c r="A21">
        <v>16</v>
      </c>
      <c r="B21" s="29" t="s">
        <v>5</v>
      </c>
      <c r="C21" s="29" t="s">
        <v>3</v>
      </c>
      <c r="D21" s="29"/>
      <c r="G21" s="30" t="s">
        <v>293</v>
      </c>
      <c r="H21" s="29" t="s">
        <v>3</v>
      </c>
      <c r="I21" s="29"/>
      <c r="J21" s="29"/>
      <c r="P21" s="30" t="s">
        <v>200</v>
      </c>
      <c r="Q21" s="29" t="s">
        <v>3</v>
      </c>
      <c r="Y21" s="30" t="s">
        <v>114</v>
      </c>
      <c r="Z21" s="29" t="s">
        <v>3</v>
      </c>
    </row>
    <row r="22" spans="1:27" ht="20.25">
      <c r="A22">
        <v>17</v>
      </c>
      <c r="B22" s="29" t="s">
        <v>52</v>
      </c>
      <c r="C22" s="29" t="s">
        <v>3</v>
      </c>
      <c r="D22" s="29" t="s">
        <v>3</v>
      </c>
      <c r="G22" s="30" t="s">
        <v>295</v>
      </c>
      <c r="H22" s="29" t="s">
        <v>3</v>
      </c>
      <c r="I22" s="29" t="s">
        <v>3</v>
      </c>
      <c r="J22" s="29"/>
      <c r="P22" s="30" t="s">
        <v>203</v>
      </c>
      <c r="Q22" s="29" t="s">
        <v>3</v>
      </c>
      <c r="R22" s="29" t="s">
        <v>3</v>
      </c>
      <c r="Y22" s="30" t="s">
        <v>116</v>
      </c>
      <c r="Z22" s="29" t="s">
        <v>3</v>
      </c>
      <c r="AA22" s="29" t="s">
        <v>3</v>
      </c>
    </row>
    <row r="23" spans="1:27" ht="20.25">
      <c r="A23">
        <v>18</v>
      </c>
      <c r="B23" s="29" t="s">
        <v>6</v>
      </c>
      <c r="C23" s="29" t="s">
        <v>3</v>
      </c>
      <c r="D23" s="29"/>
      <c r="G23" s="30" t="s">
        <v>293</v>
      </c>
      <c r="H23" s="29" t="s">
        <v>3</v>
      </c>
      <c r="I23" s="29"/>
      <c r="J23" s="29"/>
      <c r="P23" s="30" t="s">
        <v>204</v>
      </c>
      <c r="Q23" s="29" t="s">
        <v>3</v>
      </c>
      <c r="Y23" s="30" t="s">
        <v>117</v>
      </c>
      <c r="Z23" s="29" t="s">
        <v>3</v>
      </c>
    </row>
    <row r="24" spans="1:27" ht="20.25">
      <c r="A24">
        <v>19</v>
      </c>
      <c r="B24" s="29" t="s">
        <v>53</v>
      </c>
      <c r="C24" s="29" t="s">
        <v>10</v>
      </c>
      <c r="D24" s="29"/>
      <c r="G24" s="30" t="s">
        <v>296</v>
      </c>
      <c r="H24" s="29" t="s">
        <v>10</v>
      </c>
      <c r="I24" s="29"/>
      <c r="J24" s="29"/>
      <c r="P24" s="30" t="s">
        <v>205</v>
      </c>
      <c r="Q24" s="29" t="s">
        <v>10</v>
      </c>
      <c r="Y24" s="30" t="s">
        <v>118</v>
      </c>
      <c r="Z24" s="29" t="s">
        <v>10</v>
      </c>
    </row>
    <row r="25" spans="1:27" ht="20.25">
      <c r="A25">
        <v>20</v>
      </c>
      <c r="B25" s="29" t="s">
        <v>54</v>
      </c>
      <c r="C25" s="29" t="s">
        <v>110</v>
      </c>
      <c r="D25" s="29"/>
      <c r="G25" s="30" t="s">
        <v>297</v>
      </c>
      <c r="H25" s="29" t="s">
        <v>110</v>
      </c>
      <c r="I25" s="29"/>
      <c r="J25" s="29"/>
      <c r="P25" s="30" t="s">
        <v>206</v>
      </c>
      <c r="Q25" s="29" t="s">
        <v>110</v>
      </c>
      <c r="Y25" s="30" t="s">
        <v>119</v>
      </c>
      <c r="Z25" s="29" t="s">
        <v>110</v>
      </c>
    </row>
    <row r="26" spans="1:27" ht="20.25">
      <c r="A26">
        <v>21</v>
      </c>
      <c r="B26" s="29" t="s">
        <v>7</v>
      </c>
      <c r="C26" s="29" t="s">
        <v>8</v>
      </c>
      <c r="D26" s="29"/>
      <c r="G26" s="30" t="s">
        <v>298</v>
      </c>
      <c r="H26" s="29" t="s">
        <v>8</v>
      </c>
      <c r="I26" s="29"/>
      <c r="J26" s="29"/>
      <c r="P26" s="30" t="s">
        <v>207</v>
      </c>
      <c r="Q26" s="29" t="s">
        <v>8</v>
      </c>
      <c r="Y26" s="30" t="s">
        <v>120</v>
      </c>
      <c r="Z26" s="29" t="s">
        <v>8</v>
      </c>
    </row>
    <row r="27" spans="1:27" ht="20.25">
      <c r="A27">
        <v>22</v>
      </c>
      <c r="B27" s="29" t="s">
        <v>55</v>
      </c>
      <c r="C27" s="29" t="s">
        <v>3</v>
      </c>
      <c r="D27" s="29"/>
      <c r="G27" s="30" t="s">
        <v>378</v>
      </c>
      <c r="H27" s="29" t="s">
        <v>3</v>
      </c>
      <c r="I27" s="29"/>
      <c r="J27" s="29"/>
      <c r="P27" s="30" t="s">
        <v>208</v>
      </c>
      <c r="Q27" s="29" t="s">
        <v>10</v>
      </c>
      <c r="Y27" s="30" t="s">
        <v>121</v>
      </c>
      <c r="Z27" s="29" t="s">
        <v>3</v>
      </c>
    </row>
    <row r="28" spans="1:27" ht="20.25">
      <c r="A28">
        <v>23</v>
      </c>
      <c r="B28" s="29" t="s">
        <v>56</v>
      </c>
      <c r="C28" s="29" t="s">
        <v>3</v>
      </c>
      <c r="D28" s="29"/>
      <c r="G28" s="30" t="s">
        <v>299</v>
      </c>
      <c r="H28" s="29" t="s">
        <v>10</v>
      </c>
      <c r="I28" s="29"/>
      <c r="J28" s="29"/>
      <c r="P28" s="30" t="s">
        <v>209</v>
      </c>
      <c r="Q28" s="29" t="s">
        <v>3</v>
      </c>
      <c r="Y28" s="30" t="s">
        <v>122</v>
      </c>
      <c r="Z28" s="29" t="s">
        <v>3</v>
      </c>
    </row>
    <row r="29" spans="1:27" ht="20.25">
      <c r="A29">
        <v>24</v>
      </c>
      <c r="B29" s="29" t="s">
        <v>57</v>
      </c>
      <c r="C29" s="29" t="s">
        <v>10</v>
      </c>
      <c r="D29" s="29"/>
      <c r="G29" s="30" t="s">
        <v>300</v>
      </c>
      <c r="H29" s="29" t="s">
        <v>10</v>
      </c>
      <c r="I29" s="29"/>
      <c r="J29" s="29"/>
      <c r="P29" s="30" t="s">
        <v>210</v>
      </c>
      <c r="Q29" s="29" t="s">
        <v>3</v>
      </c>
      <c r="Y29" s="30" t="s">
        <v>123</v>
      </c>
      <c r="Z29" s="29" t="s">
        <v>3</v>
      </c>
    </row>
    <row r="30" spans="1:27" ht="20.25">
      <c r="A30">
        <v>25</v>
      </c>
      <c r="B30" s="29" t="s">
        <v>9</v>
      </c>
      <c r="C30" s="29" t="s">
        <v>10</v>
      </c>
      <c r="D30" s="29"/>
      <c r="G30" s="30" t="s">
        <v>301</v>
      </c>
      <c r="H30" s="29" t="s">
        <v>10</v>
      </c>
      <c r="I30" s="29"/>
      <c r="J30" s="29"/>
      <c r="P30" s="30" t="s">
        <v>211</v>
      </c>
      <c r="Q30" s="29" t="s">
        <v>3</v>
      </c>
      <c r="Y30" s="30" t="s">
        <v>124</v>
      </c>
      <c r="Z30" s="29" t="s">
        <v>10</v>
      </c>
    </row>
    <row r="31" spans="1:27" ht="20.25">
      <c r="A31">
        <v>26</v>
      </c>
      <c r="B31" s="29" t="s">
        <v>58</v>
      </c>
      <c r="C31" s="29" t="s">
        <v>3</v>
      </c>
      <c r="D31" s="29" t="s">
        <v>3</v>
      </c>
      <c r="G31" s="30" t="s">
        <v>302</v>
      </c>
      <c r="H31" s="29" t="s">
        <v>10</v>
      </c>
      <c r="I31" s="29" t="s">
        <v>10</v>
      </c>
      <c r="J31" s="29"/>
      <c r="P31" s="30" t="s">
        <v>212</v>
      </c>
      <c r="Q31" s="29" t="s">
        <v>3</v>
      </c>
      <c r="R31" s="29" t="s">
        <v>3</v>
      </c>
      <c r="Y31" s="30" t="s">
        <v>125</v>
      </c>
      <c r="Z31" s="29" t="s">
        <v>10</v>
      </c>
    </row>
    <row r="32" spans="1:27" ht="20.25">
      <c r="A32">
        <v>27</v>
      </c>
      <c r="B32" s="29" t="s">
        <v>59</v>
      </c>
      <c r="C32" s="29" t="s">
        <v>3</v>
      </c>
      <c r="D32" s="29" t="s">
        <v>3</v>
      </c>
      <c r="G32" s="30" t="s">
        <v>303</v>
      </c>
      <c r="H32" s="29" t="s">
        <v>10</v>
      </c>
      <c r="I32" s="29"/>
      <c r="J32" s="29"/>
      <c r="P32" s="30" t="s">
        <v>213</v>
      </c>
      <c r="Q32" s="29" t="s">
        <v>10</v>
      </c>
      <c r="R32" s="29" t="s">
        <v>10</v>
      </c>
      <c r="Y32" s="30" t="s">
        <v>126</v>
      </c>
      <c r="Z32" s="29" t="s">
        <v>10</v>
      </c>
    </row>
    <row r="33" spans="1:28" ht="20.25">
      <c r="A33">
        <v>28</v>
      </c>
      <c r="B33" s="29" t="s">
        <v>60</v>
      </c>
      <c r="C33" s="29" t="s">
        <v>10</v>
      </c>
      <c r="D33" s="29"/>
      <c r="G33" s="30" t="s">
        <v>304</v>
      </c>
      <c r="H33" s="29" t="s">
        <v>10</v>
      </c>
      <c r="I33" s="29"/>
      <c r="J33" s="29"/>
      <c r="P33" s="30" t="s">
        <v>214</v>
      </c>
      <c r="Q33" s="29" t="s">
        <v>10</v>
      </c>
      <c r="Y33" s="30" t="s">
        <v>127</v>
      </c>
      <c r="Z33" s="29" t="s">
        <v>10</v>
      </c>
    </row>
    <row r="34" spans="1:28" ht="20.25">
      <c r="A34">
        <v>29</v>
      </c>
      <c r="B34" s="29" t="s">
        <v>11</v>
      </c>
      <c r="C34" s="29" t="s">
        <v>3</v>
      </c>
      <c r="D34" s="29" t="s">
        <v>3</v>
      </c>
      <c r="G34" s="30" t="s">
        <v>305</v>
      </c>
      <c r="H34" s="29" t="s">
        <v>3</v>
      </c>
      <c r="I34" s="29" t="s">
        <v>3</v>
      </c>
      <c r="J34" s="29"/>
      <c r="P34" s="30" t="s">
        <v>215</v>
      </c>
      <c r="Q34" s="29" t="s">
        <v>3</v>
      </c>
      <c r="R34" s="29" t="s">
        <v>3</v>
      </c>
      <c r="Y34" s="30" t="s">
        <v>128</v>
      </c>
      <c r="Z34" s="29" t="s">
        <v>3</v>
      </c>
      <c r="AA34" s="29" t="s">
        <v>3</v>
      </c>
    </row>
    <row r="35" spans="1:28" ht="20.25">
      <c r="A35">
        <v>30</v>
      </c>
      <c r="B35" s="29" t="s">
        <v>12</v>
      </c>
      <c r="C35" s="29" t="s">
        <v>10</v>
      </c>
      <c r="D35" s="29"/>
      <c r="G35" s="30" t="s">
        <v>306</v>
      </c>
      <c r="H35" s="29" t="s">
        <v>10</v>
      </c>
      <c r="I35" s="29"/>
      <c r="J35" s="29"/>
      <c r="P35" s="30" t="s">
        <v>216</v>
      </c>
      <c r="Q35" s="29" t="s">
        <v>10</v>
      </c>
      <c r="Y35" s="30" t="s">
        <v>129</v>
      </c>
      <c r="Z35" s="29" t="s">
        <v>10</v>
      </c>
    </row>
    <row r="36" spans="1:28" ht="20.25">
      <c r="A36">
        <v>31</v>
      </c>
      <c r="B36" s="29" t="s">
        <v>13</v>
      </c>
      <c r="C36" s="29" t="s">
        <v>14</v>
      </c>
      <c r="D36" s="29"/>
      <c r="G36" s="30" t="s">
        <v>307</v>
      </c>
      <c r="H36" s="29" t="s">
        <v>14</v>
      </c>
      <c r="I36" s="29"/>
      <c r="J36" s="29"/>
      <c r="P36" s="30" t="s">
        <v>217</v>
      </c>
      <c r="Q36" s="29" t="s">
        <v>14</v>
      </c>
      <c r="Y36" s="30" t="s">
        <v>130</v>
      </c>
      <c r="Z36" s="29" t="s">
        <v>14</v>
      </c>
    </row>
    <row r="37" spans="1:28" ht="20.25">
      <c r="A37">
        <v>32</v>
      </c>
      <c r="B37" s="29" t="s">
        <v>61</v>
      </c>
      <c r="C37" s="29" t="s">
        <v>3</v>
      </c>
      <c r="D37" s="29"/>
      <c r="G37" s="30" t="s">
        <v>308</v>
      </c>
      <c r="H37" s="29" t="s">
        <v>3</v>
      </c>
      <c r="I37" s="29"/>
      <c r="J37" s="29"/>
      <c r="P37" s="30" t="s">
        <v>218</v>
      </c>
      <c r="Q37" s="29" t="s">
        <v>3</v>
      </c>
      <c r="Y37" s="30" t="s">
        <v>131</v>
      </c>
      <c r="Z37" s="29" t="s">
        <v>3</v>
      </c>
    </row>
    <row r="38" spans="1:28" ht="20.25">
      <c r="A38">
        <v>33</v>
      </c>
      <c r="B38" s="29" t="s">
        <v>62</v>
      </c>
      <c r="C38" s="29" t="s">
        <v>3</v>
      </c>
      <c r="D38" s="29" t="s">
        <v>3</v>
      </c>
      <c r="E38" s="29" t="s">
        <v>3</v>
      </c>
      <c r="G38" s="30" t="s">
        <v>309</v>
      </c>
      <c r="H38" s="29" t="s">
        <v>3</v>
      </c>
      <c r="I38" s="29" t="s">
        <v>3</v>
      </c>
      <c r="J38" s="29" t="s">
        <v>3</v>
      </c>
      <c r="P38" s="30" t="s">
        <v>219</v>
      </c>
      <c r="Q38" s="29" t="s">
        <v>3</v>
      </c>
      <c r="R38" s="29" t="s">
        <v>3</v>
      </c>
      <c r="Y38" s="30" t="s">
        <v>132</v>
      </c>
      <c r="Z38" s="29" t="s">
        <v>3</v>
      </c>
      <c r="AA38" s="29" t="s">
        <v>3</v>
      </c>
      <c r="AB38" s="29" t="s">
        <v>3</v>
      </c>
    </row>
    <row r="39" spans="1:28" ht="20.25">
      <c r="A39">
        <v>34</v>
      </c>
      <c r="B39" s="29" t="s">
        <v>63</v>
      </c>
      <c r="C39" s="29" t="s">
        <v>10</v>
      </c>
      <c r="D39" s="29"/>
      <c r="E39" s="29"/>
      <c r="G39" s="30" t="s">
        <v>310</v>
      </c>
      <c r="H39" s="29" t="s">
        <v>10</v>
      </c>
      <c r="I39" s="29"/>
      <c r="J39" s="29"/>
      <c r="P39" s="30" t="s">
        <v>220</v>
      </c>
      <c r="Q39" s="29" t="s">
        <v>10</v>
      </c>
      <c r="Y39" s="30" t="s">
        <v>133</v>
      </c>
      <c r="Z39" s="29" t="s">
        <v>10</v>
      </c>
    </row>
    <row r="40" spans="1:28" ht="20.25">
      <c r="A40">
        <v>35</v>
      </c>
      <c r="B40" s="29" t="s">
        <v>64</v>
      </c>
      <c r="C40" s="29" t="s">
        <v>110</v>
      </c>
      <c r="D40" s="29"/>
      <c r="E40" s="29"/>
      <c r="G40" s="30" t="s">
        <v>311</v>
      </c>
      <c r="H40" s="29" t="s">
        <v>110</v>
      </c>
      <c r="I40" s="29"/>
      <c r="J40" s="29"/>
      <c r="P40" s="30" t="s">
        <v>221</v>
      </c>
      <c r="Q40" s="29" t="s">
        <v>10</v>
      </c>
      <c r="Y40" s="30" t="s">
        <v>134</v>
      </c>
      <c r="Z40" s="29" t="s">
        <v>110</v>
      </c>
    </row>
    <row r="41" spans="1:28" ht="20.25">
      <c r="A41">
        <v>36</v>
      </c>
      <c r="B41" s="29" t="s">
        <v>15</v>
      </c>
      <c r="C41" s="29" t="s">
        <v>14</v>
      </c>
      <c r="D41" s="29"/>
      <c r="E41" s="29"/>
      <c r="G41" s="30" t="s">
        <v>312</v>
      </c>
      <c r="H41" s="29" t="s">
        <v>14</v>
      </c>
      <c r="I41" s="29"/>
      <c r="J41" s="29"/>
      <c r="P41" s="30" t="s">
        <v>222</v>
      </c>
      <c r="Q41" s="29" t="s">
        <v>14</v>
      </c>
      <c r="Y41" s="30" t="s">
        <v>135</v>
      </c>
      <c r="Z41" s="29" t="s">
        <v>14</v>
      </c>
    </row>
    <row r="42" spans="1:28" ht="20.25">
      <c r="A42">
        <v>37</v>
      </c>
      <c r="B42" s="29" t="s">
        <v>16</v>
      </c>
      <c r="C42" s="29" t="s">
        <v>3</v>
      </c>
      <c r="D42" s="29"/>
      <c r="E42" s="29"/>
      <c r="G42" s="30" t="s">
        <v>313</v>
      </c>
      <c r="H42" s="29" t="s">
        <v>10</v>
      </c>
      <c r="I42" s="29"/>
      <c r="J42" s="29"/>
      <c r="P42" s="30" t="s">
        <v>223</v>
      </c>
      <c r="Q42" s="29" t="s">
        <v>3</v>
      </c>
      <c r="Y42" s="30" t="s">
        <v>136</v>
      </c>
      <c r="Z42" s="29" t="s">
        <v>3</v>
      </c>
    </row>
    <row r="43" spans="1:28" ht="20.25">
      <c r="A43">
        <v>38</v>
      </c>
      <c r="B43" s="29" t="s">
        <v>17</v>
      </c>
      <c r="C43" s="29" t="s">
        <v>10</v>
      </c>
      <c r="D43" s="29"/>
      <c r="E43" s="29"/>
      <c r="G43" s="30" t="s">
        <v>314</v>
      </c>
      <c r="H43" s="29" t="s">
        <v>10</v>
      </c>
      <c r="I43" s="29"/>
      <c r="J43" s="29"/>
      <c r="P43" s="30" t="s">
        <v>224</v>
      </c>
      <c r="Q43" s="29" t="s">
        <v>10</v>
      </c>
      <c r="Y43" s="30" t="s">
        <v>137</v>
      </c>
      <c r="Z43" s="29" t="s">
        <v>10</v>
      </c>
    </row>
    <row r="44" spans="1:28" ht="20.25">
      <c r="A44">
        <v>39</v>
      </c>
      <c r="B44" s="29" t="s">
        <v>18</v>
      </c>
      <c r="C44" s="29" t="s">
        <v>10</v>
      </c>
      <c r="D44" s="29"/>
      <c r="E44" s="29"/>
      <c r="G44" s="30" t="s">
        <v>315</v>
      </c>
      <c r="H44" s="29" t="s">
        <v>10</v>
      </c>
      <c r="I44" s="29"/>
      <c r="J44" s="29"/>
      <c r="P44" s="30" t="s">
        <v>225</v>
      </c>
      <c r="Q44" s="29" t="s">
        <v>10</v>
      </c>
      <c r="Y44" s="30" t="s">
        <v>138</v>
      </c>
      <c r="Z44" s="29" t="s">
        <v>10</v>
      </c>
    </row>
    <row r="45" spans="1:28" ht="20.25">
      <c r="A45">
        <v>40</v>
      </c>
      <c r="B45" s="29" t="s">
        <v>65</v>
      </c>
      <c r="C45" s="29" t="s">
        <v>10</v>
      </c>
      <c r="D45" s="29"/>
      <c r="E45" s="29"/>
      <c r="G45" s="30" t="s">
        <v>316</v>
      </c>
      <c r="H45" s="29" t="s">
        <v>3</v>
      </c>
      <c r="I45" s="29"/>
      <c r="J45" s="29"/>
      <c r="P45" s="30" t="s">
        <v>226</v>
      </c>
      <c r="Q45" s="29" t="s">
        <v>3</v>
      </c>
      <c r="Y45" s="30" t="s">
        <v>139</v>
      </c>
      <c r="Z45" s="29" t="s">
        <v>3</v>
      </c>
    </row>
    <row r="46" spans="1:28" ht="20.25">
      <c r="A46">
        <v>41</v>
      </c>
      <c r="B46" s="29" t="s">
        <v>66</v>
      </c>
      <c r="C46" s="29" t="s">
        <v>3</v>
      </c>
      <c r="D46" s="29"/>
      <c r="E46" s="29"/>
      <c r="G46" s="30" t="s">
        <v>317</v>
      </c>
      <c r="H46" s="29" t="s">
        <v>10</v>
      </c>
      <c r="I46" s="29"/>
      <c r="J46" s="29"/>
      <c r="P46" s="30" t="s">
        <v>227</v>
      </c>
      <c r="Q46" s="29" t="s">
        <v>10</v>
      </c>
      <c r="Y46" s="30" t="s">
        <v>140</v>
      </c>
      <c r="Z46" s="29" t="s">
        <v>10</v>
      </c>
    </row>
    <row r="47" spans="1:28" ht="20.25">
      <c r="A47">
        <v>42</v>
      </c>
      <c r="B47" s="29" t="s">
        <v>19</v>
      </c>
      <c r="C47" s="29" t="s">
        <v>14</v>
      </c>
      <c r="D47" s="29"/>
      <c r="E47" s="29"/>
      <c r="G47" s="30" t="s">
        <v>318</v>
      </c>
      <c r="H47" s="29" t="s">
        <v>14</v>
      </c>
      <c r="I47" s="29"/>
      <c r="J47" s="29"/>
      <c r="P47" s="30" t="s">
        <v>228</v>
      </c>
      <c r="Q47" s="29" t="s">
        <v>14</v>
      </c>
      <c r="Y47" s="30" t="s">
        <v>141</v>
      </c>
      <c r="Z47" s="29" t="s">
        <v>14</v>
      </c>
    </row>
    <row r="48" spans="1:28" ht="20.25">
      <c r="A48">
        <v>43</v>
      </c>
      <c r="B48" s="29" t="s">
        <v>20</v>
      </c>
      <c r="C48" s="29" t="s">
        <v>10</v>
      </c>
      <c r="D48" s="29"/>
      <c r="E48" s="29"/>
      <c r="G48" s="30" t="s">
        <v>319</v>
      </c>
      <c r="H48" s="29" t="s">
        <v>10</v>
      </c>
      <c r="I48" s="29"/>
      <c r="J48" s="29"/>
      <c r="P48" s="30" t="s">
        <v>229</v>
      </c>
      <c r="Q48" s="29" t="s">
        <v>10</v>
      </c>
      <c r="Y48" s="30" t="s">
        <v>142</v>
      </c>
      <c r="Z48" s="29" t="s">
        <v>10</v>
      </c>
    </row>
    <row r="49" spans="1:27" ht="20.25">
      <c r="A49">
        <v>44</v>
      </c>
      <c r="B49" s="29" t="s">
        <v>21</v>
      </c>
      <c r="C49" s="29" t="s">
        <v>3</v>
      </c>
      <c r="D49" s="29"/>
      <c r="E49" s="29"/>
      <c r="G49" s="30" t="s">
        <v>320</v>
      </c>
      <c r="H49" s="29" t="s">
        <v>10</v>
      </c>
      <c r="I49" s="29"/>
      <c r="J49" s="29"/>
      <c r="P49" s="30" t="s">
        <v>230</v>
      </c>
      <c r="Q49" s="29" t="s">
        <v>10</v>
      </c>
      <c r="Y49" s="30" t="s">
        <v>143</v>
      </c>
      <c r="Z49" s="29" t="s">
        <v>10</v>
      </c>
    </row>
    <row r="50" spans="1:27" ht="20.25">
      <c r="A50">
        <v>45</v>
      </c>
      <c r="B50" s="29" t="s">
        <v>67</v>
      </c>
      <c r="C50" s="29" t="s">
        <v>10</v>
      </c>
      <c r="D50" s="29"/>
      <c r="E50" s="29"/>
      <c r="G50" s="30" t="s">
        <v>321</v>
      </c>
      <c r="H50" s="29" t="s">
        <v>10</v>
      </c>
      <c r="I50" s="29"/>
      <c r="J50" s="29"/>
      <c r="P50" s="30" t="s">
        <v>231</v>
      </c>
      <c r="Q50" s="29" t="s">
        <v>10</v>
      </c>
      <c r="Y50" s="30" t="s">
        <v>144</v>
      </c>
      <c r="Z50" s="29" t="s">
        <v>10</v>
      </c>
    </row>
    <row r="51" spans="1:27" ht="20.25">
      <c r="A51">
        <v>46</v>
      </c>
      <c r="B51" s="29" t="s">
        <v>68</v>
      </c>
      <c r="C51" s="29" t="s">
        <v>3</v>
      </c>
      <c r="D51" s="29" t="s">
        <v>3</v>
      </c>
      <c r="E51" s="29"/>
      <c r="G51" s="30" t="s">
        <v>322</v>
      </c>
      <c r="H51" s="29" t="s">
        <v>3</v>
      </c>
      <c r="I51" s="29"/>
      <c r="J51" s="29"/>
      <c r="P51" s="30" t="s">
        <v>232</v>
      </c>
      <c r="Q51" s="29" t="s">
        <v>3</v>
      </c>
      <c r="Y51" s="30" t="s">
        <v>145</v>
      </c>
      <c r="Z51" s="29" t="s">
        <v>3</v>
      </c>
      <c r="AA51" s="29" t="s">
        <v>3</v>
      </c>
    </row>
    <row r="52" spans="1:27" ht="20.25">
      <c r="A52">
        <v>47</v>
      </c>
      <c r="B52" s="29" t="s">
        <v>22</v>
      </c>
      <c r="C52" s="29" t="s">
        <v>3</v>
      </c>
      <c r="D52" s="29"/>
      <c r="E52" s="29"/>
      <c r="G52" s="30" t="s">
        <v>323</v>
      </c>
      <c r="H52" s="29" t="s">
        <v>3</v>
      </c>
      <c r="I52" s="29"/>
      <c r="J52" s="29"/>
      <c r="P52" s="30" t="s">
        <v>233</v>
      </c>
      <c r="Q52" s="29" t="s">
        <v>3</v>
      </c>
      <c r="Y52" s="30" t="s">
        <v>146</v>
      </c>
      <c r="Z52" s="29" t="s">
        <v>3</v>
      </c>
    </row>
    <row r="53" spans="1:27" ht="20.25">
      <c r="A53">
        <v>48</v>
      </c>
      <c r="B53" s="29" t="s">
        <v>69</v>
      </c>
      <c r="C53" s="29" t="s">
        <v>3</v>
      </c>
      <c r="D53" s="29"/>
      <c r="E53" s="29"/>
      <c r="G53" s="30" t="s">
        <v>324</v>
      </c>
      <c r="H53" s="29" t="s">
        <v>3</v>
      </c>
      <c r="I53" s="29"/>
      <c r="J53" s="29"/>
      <c r="P53" s="30" t="s">
        <v>234</v>
      </c>
      <c r="Q53" s="29" t="s">
        <v>3</v>
      </c>
      <c r="Y53" s="30" t="s">
        <v>147</v>
      </c>
      <c r="Z53" s="29" t="s">
        <v>3</v>
      </c>
    </row>
    <row r="54" spans="1:27" ht="20.25">
      <c r="A54">
        <v>49</v>
      </c>
      <c r="B54" s="29" t="s">
        <v>70</v>
      </c>
      <c r="C54" s="29" t="s">
        <v>10</v>
      </c>
      <c r="D54" s="29"/>
      <c r="E54" s="29"/>
      <c r="G54" s="30" t="s">
        <v>325</v>
      </c>
      <c r="H54" s="29" t="s">
        <v>10</v>
      </c>
      <c r="I54" s="29"/>
      <c r="J54" s="29"/>
      <c r="P54" s="30" t="s">
        <v>235</v>
      </c>
      <c r="Q54" s="29" t="s">
        <v>10</v>
      </c>
      <c r="R54" s="29"/>
      <c r="Y54" s="30" t="s">
        <v>148</v>
      </c>
      <c r="Z54" s="29" t="s">
        <v>10</v>
      </c>
    </row>
    <row r="55" spans="1:27" ht="20.25">
      <c r="A55">
        <v>50</v>
      </c>
      <c r="B55" s="29" t="s">
        <v>71</v>
      </c>
      <c r="C55" s="29" t="s">
        <v>110</v>
      </c>
      <c r="D55" s="29"/>
      <c r="E55" s="29"/>
      <c r="F55" s="30"/>
      <c r="G55" s="30" t="s">
        <v>326</v>
      </c>
      <c r="H55" s="29" t="s">
        <v>110</v>
      </c>
      <c r="I55" s="29"/>
      <c r="J55" s="29"/>
      <c r="O55" s="30"/>
      <c r="P55" s="30" t="s">
        <v>236</v>
      </c>
      <c r="Q55" s="29" t="s">
        <v>10</v>
      </c>
      <c r="Y55" s="30" t="s">
        <v>149</v>
      </c>
      <c r="Z55" s="29"/>
    </row>
    <row r="56" spans="1:27" ht="20.25">
      <c r="A56">
        <v>51</v>
      </c>
      <c r="B56" s="29" t="s">
        <v>23</v>
      </c>
      <c r="C56" s="29" t="s">
        <v>14</v>
      </c>
      <c r="D56" s="29"/>
      <c r="E56" s="29"/>
      <c r="F56" s="30"/>
      <c r="G56" s="30" t="s">
        <v>327</v>
      </c>
      <c r="H56" s="29" t="s">
        <v>14</v>
      </c>
      <c r="I56" s="29"/>
      <c r="J56" s="29"/>
      <c r="O56" s="30"/>
      <c r="P56" s="30" t="s">
        <v>237</v>
      </c>
      <c r="Q56" s="29" t="s">
        <v>14</v>
      </c>
      <c r="Y56" s="30" t="s">
        <v>150</v>
      </c>
      <c r="Z56" s="29" t="s">
        <v>14</v>
      </c>
    </row>
    <row r="57" spans="1:27" ht="20.25">
      <c r="A57">
        <v>52</v>
      </c>
      <c r="B57" s="29" t="s">
        <v>24</v>
      </c>
      <c r="C57" s="29" t="s">
        <v>10</v>
      </c>
      <c r="D57" s="29"/>
      <c r="E57" s="29"/>
      <c r="F57" s="30"/>
      <c r="G57" s="30" t="s">
        <v>328</v>
      </c>
      <c r="H57" s="29" t="s">
        <v>10</v>
      </c>
      <c r="I57" s="29"/>
      <c r="J57" s="29"/>
      <c r="O57" s="30"/>
      <c r="P57" s="30" t="s">
        <v>238</v>
      </c>
      <c r="Q57" s="29" t="s">
        <v>10</v>
      </c>
      <c r="Y57" s="30" t="s">
        <v>151</v>
      </c>
      <c r="Z57" s="29" t="s">
        <v>10</v>
      </c>
    </row>
    <row r="58" spans="1:27" ht="20.25">
      <c r="A58">
        <v>53</v>
      </c>
      <c r="B58" s="29" t="s">
        <v>25</v>
      </c>
      <c r="C58" s="29" t="s">
        <v>10</v>
      </c>
      <c r="D58" s="29"/>
      <c r="E58" s="29"/>
      <c r="F58" s="30"/>
      <c r="G58" s="30" t="s">
        <v>329</v>
      </c>
      <c r="H58" s="29" t="s">
        <v>10</v>
      </c>
      <c r="I58" s="29"/>
      <c r="J58" s="29"/>
      <c r="O58" s="30"/>
      <c r="P58" s="30" t="s">
        <v>239</v>
      </c>
      <c r="Q58" s="29" t="s">
        <v>10</v>
      </c>
      <c r="Y58" s="30" t="s">
        <v>152</v>
      </c>
      <c r="Z58" s="29" t="s">
        <v>10</v>
      </c>
    </row>
    <row r="59" spans="1:27" ht="20.25">
      <c r="A59">
        <v>54</v>
      </c>
      <c r="B59" s="29" t="s">
        <v>72</v>
      </c>
      <c r="C59" s="29" t="s">
        <v>10</v>
      </c>
      <c r="D59" s="29"/>
      <c r="E59" s="29"/>
      <c r="F59" s="30"/>
      <c r="G59" s="30" t="s">
        <v>330</v>
      </c>
      <c r="H59" s="29" t="s">
        <v>10</v>
      </c>
      <c r="I59" s="29"/>
      <c r="J59" s="29"/>
      <c r="O59" s="30"/>
      <c r="P59" s="30" t="s">
        <v>240</v>
      </c>
      <c r="Q59" s="29" t="s">
        <v>10</v>
      </c>
      <c r="Y59" s="30" t="s">
        <v>153</v>
      </c>
      <c r="Z59" s="29" t="s">
        <v>10</v>
      </c>
    </row>
    <row r="60" spans="1:27" ht="20.25">
      <c r="A60">
        <v>55</v>
      </c>
      <c r="B60" s="29" t="s">
        <v>26</v>
      </c>
      <c r="C60" s="29" t="s">
        <v>3</v>
      </c>
      <c r="D60" s="29"/>
      <c r="E60" s="29"/>
      <c r="F60" s="30"/>
      <c r="G60" s="30" t="s">
        <v>331</v>
      </c>
      <c r="H60" s="29" t="s">
        <v>10</v>
      </c>
      <c r="I60" s="29"/>
      <c r="J60" s="29"/>
      <c r="O60" s="30"/>
      <c r="P60" s="30" t="s">
        <v>241</v>
      </c>
      <c r="Q60" s="29" t="s">
        <v>10</v>
      </c>
      <c r="Y60" s="30" t="s">
        <v>154</v>
      </c>
      <c r="Z60" s="29" t="s">
        <v>10</v>
      </c>
    </row>
    <row r="61" spans="1:27" ht="20.25">
      <c r="A61">
        <v>56</v>
      </c>
      <c r="B61" s="29" t="s">
        <v>73</v>
      </c>
      <c r="C61" s="29" t="s">
        <v>3</v>
      </c>
      <c r="D61" s="29" t="s">
        <v>3</v>
      </c>
      <c r="E61" s="29"/>
      <c r="F61" s="30"/>
      <c r="G61" s="30" t="s">
        <v>332</v>
      </c>
      <c r="H61" s="29" t="s">
        <v>10</v>
      </c>
      <c r="I61" s="29" t="s">
        <v>10</v>
      </c>
      <c r="J61" s="29"/>
      <c r="O61" s="30"/>
      <c r="P61" s="30" t="s">
        <v>242</v>
      </c>
      <c r="Q61" s="29" t="s">
        <v>10</v>
      </c>
      <c r="R61" s="29" t="s">
        <v>10</v>
      </c>
      <c r="Y61" s="30" t="s">
        <v>155</v>
      </c>
      <c r="Z61" s="29" t="s">
        <v>10</v>
      </c>
    </row>
    <row r="62" spans="1:27" ht="20.25">
      <c r="A62">
        <v>57</v>
      </c>
      <c r="B62" s="29" t="s">
        <v>74</v>
      </c>
      <c r="C62" s="29" t="s">
        <v>10</v>
      </c>
      <c r="D62" s="29"/>
      <c r="E62" s="29"/>
      <c r="F62" s="30"/>
      <c r="G62" s="30" t="s">
        <v>333</v>
      </c>
      <c r="H62" s="29" t="s">
        <v>10</v>
      </c>
      <c r="I62" s="29"/>
      <c r="J62" s="29"/>
      <c r="O62" s="30"/>
      <c r="P62" s="30" t="s">
        <v>243</v>
      </c>
      <c r="Q62" s="29" t="s">
        <v>10</v>
      </c>
      <c r="Y62" s="30" t="s">
        <v>156</v>
      </c>
      <c r="Z62" s="29" t="s">
        <v>10</v>
      </c>
    </row>
    <row r="63" spans="1:27" ht="20.25">
      <c r="A63">
        <v>58</v>
      </c>
      <c r="B63" s="29" t="s">
        <v>75</v>
      </c>
      <c r="C63" s="29" t="s">
        <v>3</v>
      </c>
      <c r="D63" s="29"/>
      <c r="E63" s="29"/>
      <c r="F63" s="30"/>
      <c r="G63" s="30" t="s">
        <v>334</v>
      </c>
      <c r="H63" s="29" t="s">
        <v>10</v>
      </c>
      <c r="I63" s="29"/>
      <c r="J63" s="29"/>
      <c r="O63" s="30"/>
      <c r="P63" s="30" t="s">
        <v>244</v>
      </c>
      <c r="Q63" s="29" t="s">
        <v>10</v>
      </c>
      <c r="Y63" s="30" t="s">
        <v>157</v>
      </c>
      <c r="Z63" s="29" t="s">
        <v>10</v>
      </c>
    </row>
    <row r="64" spans="1:27" ht="20.25">
      <c r="A64">
        <v>59</v>
      </c>
      <c r="B64" s="29" t="s">
        <v>76</v>
      </c>
      <c r="C64" s="29" t="s">
        <v>10</v>
      </c>
      <c r="D64" s="29"/>
      <c r="E64" s="29"/>
      <c r="F64" s="30"/>
      <c r="G64" s="30" t="s">
        <v>335</v>
      </c>
      <c r="H64" s="29" t="s">
        <v>10</v>
      </c>
      <c r="I64" s="29"/>
      <c r="J64" s="29"/>
      <c r="O64" s="30"/>
      <c r="P64" s="30" t="s">
        <v>245</v>
      </c>
      <c r="Q64" s="29" t="s">
        <v>10</v>
      </c>
      <c r="R64" s="29"/>
      <c r="Y64" s="30" t="s">
        <v>158</v>
      </c>
      <c r="Z64" s="29" t="s">
        <v>10</v>
      </c>
    </row>
    <row r="65" spans="1:27" ht="20.25">
      <c r="A65">
        <v>60</v>
      </c>
      <c r="B65" s="29" t="s">
        <v>27</v>
      </c>
      <c r="C65" s="29" t="s">
        <v>3</v>
      </c>
      <c r="D65" s="29" t="s">
        <v>3</v>
      </c>
      <c r="E65" s="29"/>
      <c r="G65" s="30" t="s">
        <v>336</v>
      </c>
      <c r="H65" s="29" t="s">
        <v>10</v>
      </c>
      <c r="I65" s="29"/>
      <c r="J65" s="29"/>
      <c r="P65" s="30" t="s">
        <v>246</v>
      </c>
      <c r="Q65" s="29" t="s">
        <v>10</v>
      </c>
      <c r="R65" s="29" t="s">
        <v>10</v>
      </c>
      <c r="Y65" s="30" t="s">
        <v>159</v>
      </c>
      <c r="Z65" s="29" t="s">
        <v>10</v>
      </c>
      <c r="AA65" s="29" t="s">
        <v>10</v>
      </c>
    </row>
    <row r="66" spans="1:27" ht="20.25">
      <c r="A66">
        <v>61</v>
      </c>
      <c r="B66" s="29" t="s">
        <v>77</v>
      </c>
      <c r="C66" s="29" t="s">
        <v>10</v>
      </c>
      <c r="D66" s="29"/>
      <c r="E66" s="29"/>
      <c r="G66" s="30" t="s">
        <v>337</v>
      </c>
      <c r="H66" s="29" t="s">
        <v>10</v>
      </c>
      <c r="I66" s="29"/>
      <c r="J66" s="29"/>
      <c r="P66" s="30" t="s">
        <v>247</v>
      </c>
      <c r="Q66" s="29" t="s">
        <v>10</v>
      </c>
      <c r="Y66" s="30" t="s">
        <v>160</v>
      </c>
      <c r="Z66" s="29" t="s">
        <v>10</v>
      </c>
      <c r="AA66" s="29" t="s">
        <v>10</v>
      </c>
    </row>
    <row r="67" spans="1:27" ht="20.25">
      <c r="A67">
        <v>62</v>
      </c>
      <c r="B67" s="29" t="s">
        <v>78</v>
      </c>
      <c r="C67" s="29" t="s">
        <v>10</v>
      </c>
      <c r="D67" s="29"/>
      <c r="E67" s="29"/>
      <c r="G67" s="30" t="s">
        <v>338</v>
      </c>
      <c r="H67" s="29" t="s">
        <v>10</v>
      </c>
      <c r="I67" s="29"/>
      <c r="J67" s="29"/>
      <c r="P67" s="30" t="s">
        <v>248</v>
      </c>
      <c r="Q67" s="29" t="s">
        <v>10</v>
      </c>
      <c r="Y67" s="30" t="s">
        <v>161</v>
      </c>
      <c r="Z67" s="29" t="s">
        <v>10</v>
      </c>
    </row>
    <row r="68" spans="1:27" ht="20.25">
      <c r="A68">
        <v>63</v>
      </c>
      <c r="B68" s="29" t="s">
        <v>28</v>
      </c>
      <c r="C68" s="29" t="s">
        <v>14</v>
      </c>
      <c r="D68" s="29"/>
      <c r="E68" s="29"/>
      <c r="G68" s="30" t="s">
        <v>339</v>
      </c>
      <c r="H68" s="29" t="s">
        <v>14</v>
      </c>
      <c r="I68" s="29"/>
      <c r="J68" s="29"/>
      <c r="P68" s="30" t="s">
        <v>249</v>
      </c>
      <c r="Q68" s="29" t="s">
        <v>14</v>
      </c>
      <c r="Y68" s="30" t="s">
        <v>162</v>
      </c>
      <c r="Z68" s="29" t="s">
        <v>14</v>
      </c>
    </row>
    <row r="69" spans="1:27" ht="20.25">
      <c r="A69">
        <v>64</v>
      </c>
      <c r="B69" s="29" t="s">
        <v>29</v>
      </c>
      <c r="C69" s="29" t="s">
        <v>3</v>
      </c>
      <c r="D69" s="29" t="s">
        <v>3</v>
      </c>
      <c r="E69" s="29"/>
      <c r="G69" s="30" t="s">
        <v>340</v>
      </c>
      <c r="H69" s="29" t="s">
        <v>10</v>
      </c>
      <c r="I69" s="29" t="s">
        <v>10</v>
      </c>
      <c r="J69" s="29"/>
      <c r="P69" s="30" t="s">
        <v>250</v>
      </c>
      <c r="Q69" s="29" t="s">
        <v>10</v>
      </c>
      <c r="R69" s="29" t="s">
        <v>10</v>
      </c>
      <c r="Y69" s="30" t="s">
        <v>163</v>
      </c>
      <c r="Z69" s="29" t="s">
        <v>10</v>
      </c>
      <c r="AA69" s="29" t="s">
        <v>10</v>
      </c>
    </row>
    <row r="70" spans="1:27" ht="20.25">
      <c r="A70">
        <v>65</v>
      </c>
      <c r="B70" s="29" t="s">
        <v>79</v>
      </c>
      <c r="C70" s="29" t="s">
        <v>10</v>
      </c>
      <c r="D70" s="29" t="s">
        <v>8</v>
      </c>
      <c r="E70" s="29"/>
      <c r="G70" s="30" t="s">
        <v>341</v>
      </c>
      <c r="H70" s="29" t="s">
        <v>10</v>
      </c>
      <c r="I70" s="29"/>
      <c r="J70" s="29"/>
      <c r="P70" s="30" t="s">
        <v>251</v>
      </c>
      <c r="Q70" s="29" t="s">
        <v>10</v>
      </c>
      <c r="Y70" s="30" t="s">
        <v>164</v>
      </c>
      <c r="Z70" s="29" t="s">
        <v>10</v>
      </c>
    </row>
    <row r="71" spans="1:27" ht="20.25">
      <c r="A71">
        <v>66</v>
      </c>
      <c r="B71" s="29" t="s">
        <v>80</v>
      </c>
      <c r="C71" s="29" t="s">
        <v>10</v>
      </c>
      <c r="D71" s="29" t="s">
        <v>10</v>
      </c>
      <c r="E71" s="29"/>
      <c r="G71" s="30" t="s">
        <v>342</v>
      </c>
      <c r="H71" s="29" t="s">
        <v>10</v>
      </c>
      <c r="I71" s="29" t="s">
        <v>10</v>
      </c>
      <c r="J71" s="29"/>
      <c r="P71" s="30" t="s">
        <v>252</v>
      </c>
      <c r="Q71" s="29" t="s">
        <v>10</v>
      </c>
      <c r="Y71" s="30" t="s">
        <v>165</v>
      </c>
      <c r="Z71" s="29" t="s">
        <v>10</v>
      </c>
      <c r="AA71" s="29"/>
    </row>
    <row r="72" spans="1:27" ht="20.25">
      <c r="A72">
        <v>67</v>
      </c>
      <c r="B72" s="29" t="s">
        <v>81</v>
      </c>
      <c r="C72" s="29" t="s">
        <v>10</v>
      </c>
      <c r="D72" s="29" t="s">
        <v>10</v>
      </c>
      <c r="E72" s="29"/>
      <c r="G72" s="30" t="s">
        <v>343</v>
      </c>
      <c r="H72" s="29" t="s">
        <v>10</v>
      </c>
      <c r="I72" s="29" t="s">
        <v>10</v>
      </c>
      <c r="J72" s="29"/>
      <c r="P72" s="30" t="s">
        <v>253</v>
      </c>
      <c r="Q72" s="29" t="s">
        <v>10</v>
      </c>
      <c r="Y72" s="30" t="s">
        <v>166</v>
      </c>
      <c r="Z72" s="29" t="s">
        <v>10</v>
      </c>
    </row>
    <row r="73" spans="1:27" ht="20.25">
      <c r="A73">
        <v>68</v>
      </c>
      <c r="B73" s="29" t="s">
        <v>30</v>
      </c>
      <c r="C73" s="29" t="s">
        <v>10</v>
      </c>
      <c r="D73" s="29"/>
      <c r="E73" s="29"/>
      <c r="G73" s="30" t="s">
        <v>344</v>
      </c>
      <c r="H73" s="29" t="s">
        <v>10</v>
      </c>
      <c r="I73" s="29"/>
      <c r="J73" s="29"/>
      <c r="P73" s="30" t="s">
        <v>254</v>
      </c>
      <c r="Q73" s="29" t="s">
        <v>10</v>
      </c>
      <c r="Y73" s="30" t="s">
        <v>163</v>
      </c>
      <c r="Z73" s="29" t="s">
        <v>10</v>
      </c>
      <c r="AA73" s="29" t="s">
        <v>10</v>
      </c>
    </row>
    <row r="74" spans="1:27" ht="20.25">
      <c r="A74">
        <v>69</v>
      </c>
      <c r="B74" s="29" t="s">
        <v>82</v>
      </c>
      <c r="C74" s="29" t="s">
        <v>10</v>
      </c>
      <c r="D74" s="29"/>
      <c r="E74" s="29"/>
      <c r="G74" s="30" t="s">
        <v>345</v>
      </c>
      <c r="H74" s="29" t="s">
        <v>10</v>
      </c>
      <c r="I74" s="29"/>
      <c r="J74" s="29"/>
      <c r="P74" s="30" t="s">
        <v>255</v>
      </c>
      <c r="Q74" s="29" t="s">
        <v>10</v>
      </c>
      <c r="Y74" s="30" t="s">
        <v>167</v>
      </c>
      <c r="Z74" s="29" t="s">
        <v>10</v>
      </c>
    </row>
    <row r="75" spans="1:27" ht="20.25">
      <c r="A75">
        <v>70</v>
      </c>
      <c r="B75" s="29" t="s">
        <v>31</v>
      </c>
      <c r="C75" s="29" t="s">
        <v>8</v>
      </c>
      <c r="D75" s="29"/>
      <c r="E75" s="29"/>
      <c r="G75" s="30" t="s">
        <v>346</v>
      </c>
      <c r="H75" s="29" t="s">
        <v>10</v>
      </c>
      <c r="I75" s="29"/>
      <c r="J75" s="29"/>
      <c r="P75" s="30" t="s">
        <v>256</v>
      </c>
      <c r="Q75" s="29" t="s">
        <v>8</v>
      </c>
      <c r="Y75" s="30" t="s">
        <v>168</v>
      </c>
      <c r="Z75" s="29" t="s">
        <v>10</v>
      </c>
    </row>
    <row r="76" spans="1:27" ht="20.25">
      <c r="A76">
        <v>71</v>
      </c>
      <c r="B76" s="29" t="s">
        <v>83</v>
      </c>
      <c r="C76" s="29" t="s">
        <v>3</v>
      </c>
      <c r="D76" s="29" t="s">
        <v>10</v>
      </c>
      <c r="E76" s="29"/>
      <c r="G76" s="30" t="s">
        <v>347</v>
      </c>
      <c r="H76" s="29" t="s">
        <v>10</v>
      </c>
      <c r="I76" s="29" t="s">
        <v>10</v>
      </c>
      <c r="J76" s="29"/>
      <c r="P76" s="30" t="s">
        <v>257</v>
      </c>
      <c r="Q76" s="29" t="s">
        <v>10</v>
      </c>
      <c r="R76" s="29" t="s">
        <v>10</v>
      </c>
      <c r="Y76" s="30" t="s">
        <v>169</v>
      </c>
      <c r="Z76" s="29" t="s">
        <v>10</v>
      </c>
      <c r="AA76" s="29" t="s">
        <v>10</v>
      </c>
    </row>
    <row r="77" spans="1:27" ht="20.25">
      <c r="A77">
        <v>72</v>
      </c>
      <c r="B77" s="29" t="s">
        <v>84</v>
      </c>
      <c r="C77" s="29" t="s">
        <v>3</v>
      </c>
      <c r="D77" s="29" t="s">
        <v>8</v>
      </c>
      <c r="E77" s="29"/>
      <c r="G77" s="30" t="s">
        <v>348</v>
      </c>
      <c r="H77" s="29" t="s">
        <v>10</v>
      </c>
      <c r="I77" s="29"/>
      <c r="J77" s="29"/>
      <c r="P77" s="30" t="s">
        <v>258</v>
      </c>
      <c r="Q77" s="29" t="s">
        <v>10</v>
      </c>
      <c r="Y77" s="30" t="s">
        <v>170</v>
      </c>
      <c r="Z77" s="29" t="s">
        <v>10</v>
      </c>
      <c r="AA77" s="29" t="s">
        <v>10</v>
      </c>
    </row>
    <row r="78" spans="1:27" ht="20.25">
      <c r="A78">
        <v>73</v>
      </c>
      <c r="B78" s="29" t="s">
        <v>32</v>
      </c>
      <c r="C78" s="29" t="s">
        <v>14</v>
      </c>
      <c r="D78" s="29"/>
      <c r="E78" s="29"/>
      <c r="G78" s="30" t="s">
        <v>349</v>
      </c>
      <c r="H78" s="29" t="s">
        <v>14</v>
      </c>
      <c r="I78" s="29"/>
      <c r="J78" s="29"/>
      <c r="P78" s="30" t="s">
        <v>259</v>
      </c>
      <c r="Q78" s="29" t="s">
        <v>14</v>
      </c>
      <c r="Y78" s="30" t="s">
        <v>171</v>
      </c>
      <c r="Z78" s="29" t="s">
        <v>14</v>
      </c>
    </row>
    <row r="79" spans="1:27" ht="20.25">
      <c r="A79">
        <v>74</v>
      </c>
      <c r="B79" s="29" t="s">
        <v>85</v>
      </c>
      <c r="C79" s="29" t="s">
        <v>10</v>
      </c>
      <c r="D79" s="29"/>
      <c r="E79" s="29"/>
      <c r="G79" s="30" t="s">
        <v>350</v>
      </c>
      <c r="H79" s="29" t="s">
        <v>10</v>
      </c>
      <c r="I79" s="29"/>
      <c r="J79" s="29"/>
      <c r="P79" s="30" t="s">
        <v>260</v>
      </c>
      <c r="Q79" s="29" t="s">
        <v>10</v>
      </c>
      <c r="Y79" s="30" t="s">
        <v>172</v>
      </c>
      <c r="Z79" s="29" t="s">
        <v>10</v>
      </c>
    </row>
    <row r="80" spans="1:27" ht="20.25">
      <c r="A80">
        <v>75</v>
      </c>
      <c r="B80" s="29" t="s">
        <v>34</v>
      </c>
      <c r="C80" s="29" t="s">
        <v>14</v>
      </c>
      <c r="D80" s="29"/>
      <c r="E80" s="29"/>
      <c r="G80" s="30" t="s">
        <v>351</v>
      </c>
      <c r="H80" s="29" t="s">
        <v>14</v>
      </c>
      <c r="I80" s="29"/>
      <c r="J80" s="29"/>
      <c r="P80" s="30" t="s">
        <v>261</v>
      </c>
      <c r="Q80" s="29" t="s">
        <v>14</v>
      </c>
      <c r="Y80" s="30" t="s">
        <v>173</v>
      </c>
      <c r="Z80" s="29" t="s">
        <v>14</v>
      </c>
    </row>
    <row r="81" spans="1:28" ht="20.25">
      <c r="A81">
        <v>76</v>
      </c>
      <c r="B81" s="29" t="s">
        <v>86</v>
      </c>
      <c r="C81" s="29" t="s">
        <v>10</v>
      </c>
      <c r="D81" s="29"/>
      <c r="E81" s="29"/>
      <c r="G81" s="30" t="s">
        <v>352</v>
      </c>
      <c r="H81" s="29" t="s">
        <v>10</v>
      </c>
      <c r="I81" s="29"/>
      <c r="J81" s="29"/>
      <c r="P81" s="30" t="s">
        <v>262</v>
      </c>
      <c r="Q81" s="29" t="s">
        <v>10</v>
      </c>
      <c r="Y81" s="30" t="s">
        <v>174</v>
      </c>
      <c r="Z81" s="29" t="s">
        <v>10</v>
      </c>
    </row>
    <row r="82" spans="1:28" ht="20.25">
      <c r="A82">
        <v>77</v>
      </c>
      <c r="B82" s="29" t="s">
        <v>87</v>
      </c>
      <c r="C82" s="29" t="s">
        <v>8</v>
      </c>
      <c r="D82" s="29"/>
      <c r="E82" s="29"/>
      <c r="G82" s="30" t="s">
        <v>353</v>
      </c>
      <c r="H82" s="29" t="s">
        <v>10</v>
      </c>
      <c r="I82" s="29"/>
      <c r="J82" s="29"/>
      <c r="P82" s="30" t="s">
        <v>263</v>
      </c>
      <c r="Q82" s="29" t="s">
        <v>8</v>
      </c>
      <c r="Y82" s="30" t="s">
        <v>175</v>
      </c>
      <c r="Z82" s="29" t="s">
        <v>10</v>
      </c>
    </row>
    <row r="83" spans="1:28" ht="20.25">
      <c r="A83">
        <v>78</v>
      </c>
      <c r="B83" s="29" t="s">
        <v>88</v>
      </c>
      <c r="C83" s="29" t="s">
        <v>10</v>
      </c>
      <c r="D83" s="29" t="s">
        <v>10</v>
      </c>
      <c r="E83" s="29"/>
      <c r="G83" s="30" t="s">
        <v>354</v>
      </c>
      <c r="H83" s="29" t="s">
        <v>10</v>
      </c>
      <c r="I83" s="29" t="s">
        <v>10</v>
      </c>
      <c r="J83" s="29"/>
      <c r="P83" s="30" t="s">
        <v>264</v>
      </c>
      <c r="Q83" s="29" t="s">
        <v>10</v>
      </c>
      <c r="Y83" s="30" t="s">
        <v>176</v>
      </c>
      <c r="Z83" s="29" t="s">
        <v>10</v>
      </c>
      <c r="AA83" s="29" t="s">
        <v>10</v>
      </c>
    </row>
    <row r="84" spans="1:28" ht="20.25">
      <c r="A84">
        <v>79</v>
      </c>
      <c r="B84" s="29" t="s">
        <v>89</v>
      </c>
      <c r="C84" s="29" t="s">
        <v>10</v>
      </c>
      <c r="D84" s="29" t="s">
        <v>10</v>
      </c>
      <c r="E84" s="29"/>
      <c r="G84" s="30" t="s">
        <v>355</v>
      </c>
      <c r="H84" s="29" t="s">
        <v>10</v>
      </c>
      <c r="I84" s="29" t="s">
        <v>10</v>
      </c>
      <c r="J84" s="29"/>
      <c r="P84" s="30" t="s">
        <v>265</v>
      </c>
      <c r="Q84" s="29" t="s">
        <v>10</v>
      </c>
      <c r="Y84" s="30" t="s">
        <v>177</v>
      </c>
      <c r="Z84" s="29" t="s">
        <v>10</v>
      </c>
      <c r="AA84" s="29" t="s">
        <v>10</v>
      </c>
      <c r="AB84" s="29" t="s">
        <v>10</v>
      </c>
    </row>
    <row r="85" spans="1:28" ht="20.25">
      <c r="A85">
        <v>80</v>
      </c>
      <c r="B85" s="29" t="s">
        <v>90</v>
      </c>
      <c r="C85" s="29" t="s">
        <v>10</v>
      </c>
      <c r="D85" s="29" t="s">
        <v>10</v>
      </c>
      <c r="E85" s="29" t="s">
        <v>10</v>
      </c>
      <c r="G85" s="30" t="s">
        <v>356</v>
      </c>
      <c r="H85" s="29" t="s">
        <v>10</v>
      </c>
      <c r="I85" s="29" t="s">
        <v>10</v>
      </c>
      <c r="J85" s="29" t="s">
        <v>10</v>
      </c>
      <c r="P85" s="30" t="s">
        <v>266</v>
      </c>
      <c r="Q85" s="29" t="s">
        <v>10</v>
      </c>
      <c r="R85" s="29" t="s">
        <v>10</v>
      </c>
      <c r="Y85" s="30" t="s">
        <v>178</v>
      </c>
      <c r="Z85" s="29" t="s">
        <v>10</v>
      </c>
      <c r="AA85" s="29" t="s">
        <v>10</v>
      </c>
      <c r="AB85" s="29" t="s">
        <v>10</v>
      </c>
    </row>
    <row r="86" spans="1:28" ht="20.25">
      <c r="A86">
        <v>81</v>
      </c>
      <c r="B86" s="29" t="s">
        <v>91</v>
      </c>
      <c r="C86" s="29" t="s">
        <v>10</v>
      </c>
      <c r="D86" s="29"/>
      <c r="E86" s="29"/>
      <c r="G86" s="30" t="s">
        <v>357</v>
      </c>
      <c r="H86" s="29" t="s">
        <v>10</v>
      </c>
      <c r="I86" s="29"/>
      <c r="J86" s="29"/>
      <c r="P86" s="30" t="s">
        <v>267</v>
      </c>
      <c r="Q86" s="29" t="s">
        <v>10</v>
      </c>
      <c r="Y86" s="30" t="s">
        <v>179</v>
      </c>
      <c r="Z86" s="29" t="s">
        <v>10</v>
      </c>
    </row>
    <row r="87" spans="1:28" ht="20.25">
      <c r="A87">
        <v>82</v>
      </c>
      <c r="B87" s="29" t="s">
        <v>35</v>
      </c>
      <c r="C87" s="29" t="s">
        <v>14</v>
      </c>
      <c r="D87" s="29"/>
      <c r="E87" s="29"/>
      <c r="G87" s="30" t="s">
        <v>358</v>
      </c>
      <c r="H87" s="29" t="s">
        <v>14</v>
      </c>
      <c r="I87" s="29"/>
      <c r="J87" s="29"/>
      <c r="P87" s="30" t="s">
        <v>268</v>
      </c>
      <c r="Q87" s="29" t="s">
        <v>14</v>
      </c>
      <c r="Y87" s="30" t="s">
        <v>180</v>
      </c>
      <c r="Z87" s="29" t="s">
        <v>14</v>
      </c>
    </row>
    <row r="88" spans="1:28" ht="20.25">
      <c r="A88">
        <v>83</v>
      </c>
      <c r="B88" s="29" t="s">
        <v>92</v>
      </c>
      <c r="C88" s="29" t="s">
        <v>10</v>
      </c>
      <c r="D88" s="29"/>
      <c r="E88" s="29"/>
      <c r="G88" s="30" t="s">
        <v>352</v>
      </c>
      <c r="H88" s="29" t="s">
        <v>10</v>
      </c>
      <c r="I88" s="29"/>
      <c r="J88" s="29"/>
      <c r="P88" s="30" t="s">
        <v>262</v>
      </c>
      <c r="Q88" s="29" t="s">
        <v>10</v>
      </c>
      <c r="Y88" s="30" t="s">
        <v>174</v>
      </c>
      <c r="Z88" s="29" t="s">
        <v>10</v>
      </c>
    </row>
    <row r="89" spans="1:28" ht="20.25">
      <c r="A89">
        <v>84</v>
      </c>
      <c r="B89" s="29" t="s">
        <v>93</v>
      </c>
      <c r="C89" s="29" t="s">
        <v>10</v>
      </c>
      <c r="D89" s="29" t="s">
        <v>10</v>
      </c>
      <c r="E89" s="29"/>
      <c r="G89" s="30" t="s">
        <v>359</v>
      </c>
      <c r="H89" s="29" t="s">
        <v>10</v>
      </c>
      <c r="I89" s="29" t="s">
        <v>10</v>
      </c>
      <c r="J89" s="29"/>
      <c r="P89" s="30" t="s">
        <v>269</v>
      </c>
      <c r="Q89" s="29" t="s">
        <v>10</v>
      </c>
      <c r="Y89" s="30" t="s">
        <v>181</v>
      </c>
      <c r="Z89" s="29" t="s">
        <v>10</v>
      </c>
      <c r="AA89" s="29" t="s">
        <v>10</v>
      </c>
    </row>
    <row r="90" spans="1:28" ht="20.25">
      <c r="A90">
        <v>85</v>
      </c>
      <c r="B90" s="29" t="s">
        <v>94</v>
      </c>
      <c r="C90" s="29" t="s">
        <v>10</v>
      </c>
      <c r="D90" s="29" t="s">
        <v>10</v>
      </c>
      <c r="E90" s="29"/>
      <c r="G90" s="30" t="s">
        <v>360</v>
      </c>
      <c r="H90" s="29" t="s">
        <v>10</v>
      </c>
      <c r="I90" s="29" t="s">
        <v>10</v>
      </c>
      <c r="J90" s="29"/>
      <c r="P90" s="30" t="s">
        <v>270</v>
      </c>
      <c r="Q90" s="29" t="s">
        <v>10</v>
      </c>
      <c r="Y90" s="30" t="s">
        <v>182</v>
      </c>
      <c r="Z90" s="29" t="s">
        <v>10</v>
      </c>
      <c r="AA90" s="29" t="s">
        <v>10</v>
      </c>
    </row>
    <row r="91" spans="1:28" ht="20.25">
      <c r="A91">
        <v>86</v>
      </c>
      <c r="B91" s="29" t="s">
        <v>36</v>
      </c>
      <c r="C91" s="29" t="s">
        <v>14</v>
      </c>
      <c r="D91" s="29"/>
      <c r="E91" s="29"/>
      <c r="G91" s="30" t="s">
        <v>361</v>
      </c>
      <c r="H91" s="29" t="s">
        <v>14</v>
      </c>
      <c r="I91" s="29"/>
      <c r="J91" s="29"/>
      <c r="P91" s="30" t="s">
        <v>271</v>
      </c>
      <c r="Q91" s="29" t="s">
        <v>14</v>
      </c>
      <c r="Y91" s="30" t="s">
        <v>183</v>
      </c>
      <c r="Z91" s="29" t="s">
        <v>14</v>
      </c>
    </row>
    <row r="92" spans="1:28" ht="20.25">
      <c r="A92">
        <v>87</v>
      </c>
      <c r="B92" s="29" t="s">
        <v>95</v>
      </c>
      <c r="C92" s="29" t="s">
        <v>10</v>
      </c>
      <c r="D92" s="29"/>
      <c r="E92" s="29"/>
      <c r="G92" s="30" t="s">
        <v>362</v>
      </c>
      <c r="H92" s="29" t="s">
        <v>10</v>
      </c>
      <c r="I92" s="29"/>
      <c r="J92" s="29"/>
      <c r="P92" s="30" t="s">
        <v>272</v>
      </c>
      <c r="Q92" s="29" t="s">
        <v>10</v>
      </c>
      <c r="Y92" s="30" t="s">
        <v>184</v>
      </c>
      <c r="Z92" s="29" t="s">
        <v>10</v>
      </c>
      <c r="AA92" s="29"/>
    </row>
    <row r="93" spans="1:28" ht="20.25">
      <c r="A93">
        <v>88</v>
      </c>
      <c r="B93" s="29" t="s">
        <v>96</v>
      </c>
      <c r="C93" s="29" t="s">
        <v>10</v>
      </c>
      <c r="D93" s="29"/>
      <c r="E93" s="29"/>
      <c r="G93" s="30" t="s">
        <v>363</v>
      </c>
      <c r="H93" s="29" t="s">
        <v>10</v>
      </c>
      <c r="I93" s="29"/>
      <c r="J93" s="29"/>
      <c r="P93" s="30" t="s">
        <v>273</v>
      </c>
      <c r="Q93" s="29" t="s">
        <v>10</v>
      </c>
      <c r="Y93" s="30" t="s">
        <v>185</v>
      </c>
      <c r="Z93" s="29" t="s">
        <v>10</v>
      </c>
    </row>
    <row r="94" spans="1:28" ht="20.25">
      <c r="A94">
        <v>89</v>
      </c>
      <c r="B94" s="29" t="s">
        <v>37</v>
      </c>
      <c r="C94" s="29" t="s">
        <v>10</v>
      </c>
      <c r="D94" s="29"/>
      <c r="E94" s="29"/>
      <c r="G94" s="30" t="s">
        <v>364</v>
      </c>
      <c r="H94" s="29" t="s">
        <v>10</v>
      </c>
      <c r="I94" s="29"/>
      <c r="J94" s="29"/>
      <c r="P94" s="30" t="s">
        <v>274</v>
      </c>
      <c r="Q94" s="29" t="s">
        <v>10</v>
      </c>
      <c r="Y94" s="30" t="s">
        <v>186</v>
      </c>
      <c r="Z94" s="29" t="s">
        <v>10</v>
      </c>
    </row>
    <row r="95" spans="1:28" ht="20.25">
      <c r="A95">
        <v>90</v>
      </c>
      <c r="B95" s="29" t="s">
        <v>97</v>
      </c>
      <c r="C95" s="29" t="s">
        <v>10</v>
      </c>
      <c r="D95" s="29"/>
      <c r="E95" s="29"/>
      <c r="G95" s="30" t="s">
        <v>365</v>
      </c>
      <c r="H95" s="29" t="s">
        <v>10</v>
      </c>
      <c r="I95" s="29"/>
      <c r="J95" s="29"/>
      <c r="P95" s="30" t="s">
        <v>275</v>
      </c>
      <c r="Q95" s="29" t="s">
        <v>10</v>
      </c>
      <c r="Y95" s="30" t="s">
        <v>187</v>
      </c>
      <c r="Z95" s="29" t="s">
        <v>10</v>
      </c>
    </row>
    <row r="96" spans="1:28" ht="20.25">
      <c r="A96">
        <v>91</v>
      </c>
      <c r="B96" s="29" t="s">
        <v>98</v>
      </c>
      <c r="C96" s="29" t="s">
        <v>14</v>
      </c>
      <c r="D96" s="29"/>
      <c r="E96" s="29"/>
      <c r="G96" s="30" t="s">
        <v>366</v>
      </c>
      <c r="H96" s="29" t="s">
        <v>10</v>
      </c>
      <c r="I96" s="29"/>
      <c r="J96" s="29"/>
      <c r="P96" s="30" t="s">
        <v>276</v>
      </c>
      <c r="Q96" s="29" t="s">
        <v>14</v>
      </c>
      <c r="Y96" s="30" t="s">
        <v>188</v>
      </c>
      <c r="Z96" s="29" t="s">
        <v>10</v>
      </c>
    </row>
    <row r="97" spans="1:32" ht="20.25">
      <c r="A97">
        <v>92</v>
      </c>
      <c r="B97" s="29" t="s">
        <v>99</v>
      </c>
      <c r="C97" s="29" t="s">
        <v>10</v>
      </c>
      <c r="D97" s="29" t="s">
        <v>10</v>
      </c>
      <c r="E97" s="29" t="s">
        <v>10</v>
      </c>
      <c r="G97" s="30" t="s">
        <v>367</v>
      </c>
      <c r="H97" s="29" t="s">
        <v>10</v>
      </c>
      <c r="I97" s="29" t="s">
        <v>10</v>
      </c>
      <c r="J97" s="29"/>
      <c r="P97" s="30" t="s">
        <v>277</v>
      </c>
      <c r="Q97" s="29" t="s">
        <v>10</v>
      </c>
      <c r="Y97" s="30" t="s">
        <v>189</v>
      </c>
      <c r="Z97" s="29" t="s">
        <v>10</v>
      </c>
    </row>
    <row r="98" spans="1:32" ht="20.25">
      <c r="A98">
        <v>93</v>
      </c>
      <c r="B98" s="29" t="s">
        <v>100</v>
      </c>
      <c r="C98" s="29" t="s">
        <v>8</v>
      </c>
      <c r="D98" s="29"/>
      <c r="E98" s="29"/>
      <c r="G98" s="30" t="s">
        <v>368</v>
      </c>
      <c r="H98" s="29" t="s">
        <v>10</v>
      </c>
      <c r="I98" s="29"/>
      <c r="J98" s="29"/>
      <c r="P98" s="30" t="s">
        <v>278</v>
      </c>
      <c r="Q98" s="29" t="s">
        <v>10</v>
      </c>
      <c r="Y98" s="30" t="s">
        <v>190</v>
      </c>
      <c r="Z98" s="29" t="s">
        <v>10</v>
      </c>
    </row>
    <row r="99" spans="1:32" ht="20.25">
      <c r="A99">
        <v>94</v>
      </c>
      <c r="B99" s="29" t="s">
        <v>101</v>
      </c>
      <c r="C99" s="29" t="s">
        <v>10</v>
      </c>
      <c r="D99" s="29"/>
      <c r="E99" s="29"/>
      <c r="G99" s="30" t="s">
        <v>369</v>
      </c>
      <c r="H99" s="29" t="s">
        <v>10</v>
      </c>
      <c r="I99" s="29"/>
      <c r="J99" s="29"/>
      <c r="P99" s="30" t="s">
        <v>279</v>
      </c>
      <c r="Q99" s="29" t="s">
        <v>10</v>
      </c>
      <c r="Y99" s="30" t="s">
        <v>191</v>
      </c>
      <c r="Z99" s="29" t="s">
        <v>10</v>
      </c>
    </row>
    <row r="100" spans="1:32" ht="20.25">
      <c r="A100">
        <v>95</v>
      </c>
      <c r="B100" s="29" t="s">
        <v>102</v>
      </c>
      <c r="C100" s="29" t="s">
        <v>3</v>
      </c>
      <c r="D100" s="29" t="s">
        <v>3</v>
      </c>
      <c r="E100" s="29"/>
      <c r="G100" s="30" t="s">
        <v>370</v>
      </c>
      <c r="H100" s="29" t="s">
        <v>10</v>
      </c>
      <c r="I100" s="29" t="s">
        <v>10</v>
      </c>
      <c r="J100" s="29"/>
      <c r="P100" s="30" t="s">
        <v>280</v>
      </c>
      <c r="Q100" s="29" t="s">
        <v>10</v>
      </c>
      <c r="R100" s="29" t="s">
        <v>10</v>
      </c>
      <c r="Y100" s="30" t="s">
        <v>192</v>
      </c>
      <c r="Z100" s="29" t="s">
        <v>10</v>
      </c>
      <c r="AA100" s="29" t="s">
        <v>10</v>
      </c>
    </row>
    <row r="101" spans="1:32" ht="20.25">
      <c r="A101">
        <v>96</v>
      </c>
      <c r="B101" s="29" t="s">
        <v>103</v>
      </c>
      <c r="C101" s="29" t="s">
        <v>10</v>
      </c>
      <c r="D101" s="29"/>
      <c r="E101" s="29"/>
      <c r="G101" s="30" t="s">
        <v>371</v>
      </c>
      <c r="H101" s="29" t="s">
        <v>10</v>
      </c>
      <c r="I101" s="29"/>
      <c r="J101" s="29"/>
      <c r="P101" s="30" t="s">
        <v>281</v>
      </c>
      <c r="Q101" s="29" t="s">
        <v>10</v>
      </c>
      <c r="Y101" s="30" t="s">
        <v>193</v>
      </c>
      <c r="Z101" s="29" t="s">
        <v>10</v>
      </c>
    </row>
    <row r="102" spans="1:32" ht="20.25">
      <c r="A102">
        <v>97</v>
      </c>
      <c r="B102" s="29" t="s">
        <v>101</v>
      </c>
      <c r="C102" s="29" t="s">
        <v>10</v>
      </c>
      <c r="D102" s="29"/>
      <c r="E102" s="29"/>
      <c r="G102" s="30" t="s">
        <v>369</v>
      </c>
      <c r="H102" s="29" t="s">
        <v>10</v>
      </c>
      <c r="I102" s="29"/>
      <c r="J102" s="29"/>
      <c r="P102" s="30" t="s">
        <v>279</v>
      </c>
      <c r="Q102" s="29" t="s">
        <v>10</v>
      </c>
      <c r="Y102" s="30" t="s">
        <v>191</v>
      </c>
      <c r="Z102" s="29" t="s">
        <v>10</v>
      </c>
    </row>
    <row r="103" spans="1:32" ht="20.25">
      <c r="A103">
        <v>98</v>
      </c>
      <c r="B103" s="29" t="s">
        <v>104</v>
      </c>
      <c r="C103" s="29" t="s">
        <v>14</v>
      </c>
      <c r="D103" s="29"/>
      <c r="E103" s="29"/>
      <c r="G103" s="30" t="s">
        <v>372</v>
      </c>
      <c r="H103" s="29" t="s">
        <v>10</v>
      </c>
      <c r="I103" s="29"/>
      <c r="J103" s="29"/>
      <c r="P103" s="30" t="s">
        <v>282</v>
      </c>
      <c r="Q103" s="29" t="s">
        <v>14</v>
      </c>
      <c r="Y103" s="30" t="s">
        <v>194</v>
      </c>
      <c r="Z103" s="29" t="s">
        <v>14</v>
      </c>
    </row>
    <row r="104" spans="1:32" ht="20.25">
      <c r="A104">
        <v>99</v>
      </c>
      <c r="B104" s="29" t="s">
        <v>105</v>
      </c>
      <c r="C104" s="29" t="s">
        <v>10</v>
      </c>
      <c r="D104" s="29"/>
      <c r="E104" s="29"/>
      <c r="G104" s="30" t="s">
        <v>373</v>
      </c>
      <c r="H104" s="29" t="s">
        <v>10</v>
      </c>
      <c r="I104" s="29"/>
      <c r="J104" s="29"/>
      <c r="P104" s="30" t="s">
        <v>283</v>
      </c>
      <c r="Q104" s="29" t="s">
        <v>10</v>
      </c>
      <c r="Y104" s="30" t="s">
        <v>195</v>
      </c>
      <c r="Z104" s="29" t="s">
        <v>10</v>
      </c>
    </row>
    <row r="105" spans="1:32" ht="20.25">
      <c r="A105">
        <v>100</v>
      </c>
      <c r="B105" s="29" t="s">
        <v>106</v>
      </c>
      <c r="C105" s="29" t="s">
        <v>10</v>
      </c>
      <c r="D105" s="29"/>
      <c r="E105" s="29"/>
      <c r="G105" s="30" t="s">
        <v>374</v>
      </c>
      <c r="H105" s="29" t="s">
        <v>10</v>
      </c>
      <c r="I105" s="29"/>
      <c r="J105" s="29"/>
      <c r="P105" s="30" t="s">
        <v>284</v>
      </c>
      <c r="Y105" s="30" t="s">
        <v>196</v>
      </c>
      <c r="Z105" s="29" t="s">
        <v>10</v>
      </c>
      <c r="AA105" s="29" t="s">
        <v>10</v>
      </c>
    </row>
    <row r="106" spans="1:32" ht="20.25">
      <c r="A106">
        <v>101</v>
      </c>
      <c r="B106" s="29" t="s">
        <v>107</v>
      </c>
      <c r="C106" s="29" t="s">
        <v>10</v>
      </c>
      <c r="D106" s="29"/>
      <c r="E106" s="29"/>
      <c r="G106" s="30" t="s">
        <v>375</v>
      </c>
      <c r="H106" s="29" t="s">
        <v>10</v>
      </c>
      <c r="I106" s="29"/>
      <c r="J106" s="29"/>
      <c r="P106" s="30" t="s">
        <v>285</v>
      </c>
      <c r="Q106" s="29" t="s">
        <v>10</v>
      </c>
      <c r="Y106" s="30" t="s">
        <v>197</v>
      </c>
      <c r="Z106" s="29" t="s">
        <v>10</v>
      </c>
    </row>
    <row r="107" spans="1:32" ht="20.25">
      <c r="A107">
        <v>102</v>
      </c>
      <c r="B107" s="29" t="s">
        <v>108</v>
      </c>
      <c r="C107" s="29" t="s">
        <v>10</v>
      </c>
      <c r="D107" s="29"/>
      <c r="E107" s="29"/>
      <c r="G107" s="30" t="s">
        <v>376</v>
      </c>
      <c r="H107" s="29" t="s">
        <v>10</v>
      </c>
      <c r="I107" s="29"/>
      <c r="J107" s="29"/>
      <c r="P107" s="30" t="s">
        <v>286</v>
      </c>
      <c r="Q107" s="29" t="s">
        <v>10</v>
      </c>
      <c r="Y107" s="30" t="s">
        <v>198</v>
      </c>
      <c r="Z107" s="29" t="s">
        <v>10</v>
      </c>
    </row>
    <row r="108" spans="1:32" ht="20.25">
      <c r="A108">
        <v>103</v>
      </c>
      <c r="B108" s="29" t="s">
        <v>109</v>
      </c>
      <c r="C108" s="29" t="s">
        <v>10</v>
      </c>
      <c r="D108" s="29"/>
      <c r="E108" s="29"/>
      <c r="G108" s="30" t="s">
        <v>377</v>
      </c>
      <c r="H108" s="29" t="s">
        <v>10</v>
      </c>
      <c r="I108" s="29"/>
      <c r="J108" s="29"/>
      <c r="P108" s="30" t="s">
        <v>287</v>
      </c>
      <c r="Y108" s="30" t="s">
        <v>199</v>
      </c>
      <c r="Z108" s="29" t="s">
        <v>10</v>
      </c>
      <c r="AA108" s="29" t="s">
        <v>10</v>
      </c>
    </row>
    <row r="111" spans="1:32">
      <c r="H111" s="29" t="s">
        <v>468</v>
      </c>
      <c r="I111" s="29" t="s">
        <v>3</v>
      </c>
      <c r="J111" s="29" t="s">
        <v>10</v>
      </c>
      <c r="K111" s="29" t="s">
        <v>110</v>
      </c>
      <c r="L111" s="29" t="s">
        <v>14</v>
      </c>
      <c r="M111" s="29" t="s">
        <v>8</v>
      </c>
      <c r="Q111" s="29" t="s">
        <v>468</v>
      </c>
      <c r="R111" s="29" t="s">
        <v>3</v>
      </c>
      <c r="S111" s="29" t="s">
        <v>10</v>
      </c>
      <c r="T111" s="29" t="s">
        <v>110</v>
      </c>
      <c r="U111" s="29" t="s">
        <v>14</v>
      </c>
      <c r="V111" s="29" t="s">
        <v>8</v>
      </c>
      <c r="Z111" s="29" t="s">
        <v>468</v>
      </c>
      <c r="AA111" s="29" t="s">
        <v>3</v>
      </c>
      <c r="AB111" s="29" t="s">
        <v>10</v>
      </c>
      <c r="AC111" s="29" t="s">
        <v>110</v>
      </c>
      <c r="AD111" s="29" t="s">
        <v>14</v>
      </c>
      <c r="AE111" s="29" t="s">
        <v>8</v>
      </c>
    </row>
    <row r="112" spans="1:32">
      <c r="H112" s="29" t="s">
        <v>3</v>
      </c>
      <c r="I112">
        <f>+COUNTIFS($D$5:$D$108,$H112,$I$5:$I$108,I$111)+COUNTIFS($E$5:$E$108,$H112,$J$5:$J$108,I$111)+COUNTIFS($C$5:$C$108,$H112,$H$5:$H$108,I$111)</f>
        <v>27</v>
      </c>
      <c r="J112">
        <f t="shared" ref="J112:M117" si="0">+COUNTIFS($D$5:$D$108,$H112,$I$5:$I$108,J$111)+COUNTIFS($E$5:$E$108,$H112,$J$5:$J$108,J$111)+COUNTIFS($C$5:$C$108,$H112,$H$5:$H$108,J$111)</f>
        <v>21</v>
      </c>
      <c r="K112">
        <f t="shared" si="0"/>
        <v>0</v>
      </c>
      <c r="L112">
        <f t="shared" si="0"/>
        <v>0</v>
      </c>
      <c r="M112">
        <f t="shared" si="0"/>
        <v>0</v>
      </c>
      <c r="N112">
        <f>+COUNTIFS($D$5:$D$108,$H112,$I$5:$I$108,"")+COUNTIFS($E$5:$E$108,$H112,$J$5:$J$108,"")+COUNTIFS($C$5:$C$108,$H112,$H$5:$H$108,"")</f>
        <v>3</v>
      </c>
      <c r="Q112" s="29" t="s">
        <v>3</v>
      </c>
      <c r="R112">
        <f>+COUNTIFS($D$5:$D$108,$H112,$R$5:$R$108,R$111)+COUNTIFS($E$5:$E$108,$H112,$S$5:$S$108,R$111)+COUNTIFS($C$5:$C$108,$H112,$Q$5:$Q$108,R$111)</f>
        <v>29</v>
      </c>
      <c r="S112">
        <f t="shared" ref="S112:V116" si="1">+COUNTIFS($D$5:$D$108,$H112,$R$5:$R$108,S$111)+COUNTIFS($E$5:$E$108,$H112,$S$5:$S$108,S$111)+COUNTIFS($C$5:$C$108,$H112,$Q$5:$Q$108,S$111)</f>
        <v>20</v>
      </c>
      <c r="T112">
        <f t="shared" si="1"/>
        <v>0</v>
      </c>
      <c r="U112">
        <f t="shared" si="1"/>
        <v>0</v>
      </c>
      <c r="V112">
        <f t="shared" si="1"/>
        <v>0</v>
      </c>
      <c r="W112">
        <f>+COUNTIFS($D$5:$D$108,$H112,$R$5:$R$108,"")+COUNTIFS($E$5:$E$108,$H112,$S$5:$S$108,"")+COUNTIFS($C$5:$C$108,$H112,$Q$5:$Q$108,"")</f>
        <v>2</v>
      </c>
      <c r="Z112" s="29" t="s">
        <v>3</v>
      </c>
      <c r="AA112">
        <f>+COUNTIFS($D$5:$D$108,$H112,$AA$5:$AA$108,AA$111)+COUNTIFS($E$5:$E$108,$H112,$AB$5:$AB$108,AA$111)+COUNTIFS($C$5:$C$108,$H112,$Z$5:$Z$108,AA$111)</f>
        <v>31</v>
      </c>
      <c r="AB112">
        <f>+COUNTIFS($D$5:$D$108,$H112,$AA$5:$AA$108,AB$111)+COUNTIFS($E$5:$E$108,$H112,$AB$5:$AB$108,AB$111)+COUNTIFS($C$5:$C$108,$H112,$Z$5:$Z$108,AB$111)</f>
        <v>17</v>
      </c>
      <c r="AC112">
        <f t="shared" ref="AC112:AE112" si="2">+COUNTIFS($D$5:$D$108,$H112,$AA$5:$AA$108,AC$111)+COUNTIFS($E$5:$E$108,$H112,$AB$5:$AB$108,AC$111)+COUNTIFS($C$5:$C$108,$H112,$Z$5:$Z$108,AC$111)</f>
        <v>0</v>
      </c>
      <c r="AD112">
        <f t="shared" si="2"/>
        <v>0</v>
      </c>
      <c r="AE112">
        <f t="shared" si="2"/>
        <v>0</v>
      </c>
      <c r="AF112">
        <f>+COUNTIFS($D$5:$D$108,$H112,$AA$5:$AA$108,"")+COUNTIFS($E$5:$E$108,$H112,$AB$5:$AB$108,"")+COUNTIFS($C$5:$C$108,$H112,$Z$5:$Z$108,"")</f>
        <v>3</v>
      </c>
    </row>
    <row r="113" spans="8:32">
      <c r="H113" s="29" t="s">
        <v>10</v>
      </c>
      <c r="I113">
        <f t="shared" ref="I113:I117" si="3">+COUNTIFS($D$5:$D$108,$H113,$I$5:$I$108,I$111)+COUNTIFS($E$5:$E$108,$H113,$J$5:$J$108,I$111)+COUNTIFS($C$5:$C$108,$H113,$H$5:$H$108,I$111)</f>
        <v>1</v>
      </c>
      <c r="J113">
        <f t="shared" si="0"/>
        <v>55</v>
      </c>
      <c r="K113">
        <f t="shared" si="0"/>
        <v>0</v>
      </c>
      <c r="L113">
        <f t="shared" si="0"/>
        <v>0</v>
      </c>
      <c r="M113">
        <f t="shared" si="0"/>
        <v>0</v>
      </c>
      <c r="N113">
        <f t="shared" ref="N113:N116" si="4">+COUNTIFS($D$5:$D$108,$H113,$I$5:$I$108,"")+COUNTIFS($E$5:$E$108,$H113,$J$5:$J$108,"")+COUNTIFS($C$5:$C$108,$H113,$H$5:$H$108,"")</f>
        <v>1</v>
      </c>
      <c r="Q113" s="29" t="s">
        <v>10</v>
      </c>
      <c r="R113">
        <f t="shared" ref="R113:R116" si="5">+COUNTIFS($D$5:$D$108,$H113,$R$5:$R$108,R$111)+COUNTIFS($E$5:$E$108,$H113,$S$5:$S$108,R$111)+COUNTIFS($C$5:$C$108,$H113,$Q$5:$Q$108,R$111)</f>
        <v>3</v>
      </c>
      <c r="S113">
        <f t="shared" si="1"/>
        <v>43</v>
      </c>
      <c r="T113">
        <f t="shared" si="1"/>
        <v>0</v>
      </c>
      <c r="U113">
        <f t="shared" si="1"/>
        <v>0</v>
      </c>
      <c r="V113">
        <f t="shared" si="1"/>
        <v>0</v>
      </c>
      <c r="W113">
        <f t="shared" ref="W113:W116" si="6">+COUNTIFS($D$5:$D$108,$H113,$R$5:$R$108,"")+COUNTIFS($E$5:$E$108,$H113,$S$5:$S$108,"")+COUNTIFS($C$5:$C$108,$H113,$Q$5:$Q$108,"")</f>
        <v>11</v>
      </c>
      <c r="Z113" s="29" t="s">
        <v>10</v>
      </c>
      <c r="AA113">
        <f t="shared" ref="AA113:AA115" si="7">+COUNTIFS($D$5:$D$108,$H113,$AA$5:$AA$108,AA$111)+COUNTIFS($E$5:$E$108,$H113,$AB$5:$AB$108,AA$111)+COUNTIFS($C$5:$C$108,$H113,$Z$5:$Z$108,AA$111)</f>
        <v>2</v>
      </c>
      <c r="AB113">
        <f t="shared" ref="AB113:AE116" si="8">+COUNTIFS($D$5:$D$108,$H113,$R$5:$R$108,AB$111)+COUNTIFS($E$5:$E$108,$H113,$S$5:$S$108,AB$111)+COUNTIFS($C$5:$C$108,$H113,$Q$5:$Q$108,AB$111)</f>
        <v>43</v>
      </c>
      <c r="AC113">
        <f t="shared" si="8"/>
        <v>0</v>
      </c>
      <c r="AD113">
        <f t="shared" si="8"/>
        <v>0</v>
      </c>
      <c r="AE113">
        <f t="shared" si="8"/>
        <v>0</v>
      </c>
      <c r="AF113">
        <f t="shared" ref="AF113:AF116" si="9">+COUNTIFS($D$5:$D$108,$H113,$AA$5:$AA$108,"")+COUNTIFS($E$5:$E$108,$H113,$AB$5:$AB$108,"")+COUNTIFS($C$5:$C$108,$H113,$Z$5:$Z$108,"")</f>
        <v>4</v>
      </c>
    </row>
    <row r="114" spans="8:32">
      <c r="H114" s="29" t="s">
        <v>110</v>
      </c>
      <c r="I114">
        <f t="shared" si="3"/>
        <v>0</v>
      </c>
      <c r="J114">
        <f t="shared" si="0"/>
        <v>0</v>
      </c>
      <c r="K114">
        <f t="shared" si="0"/>
        <v>3</v>
      </c>
      <c r="L114">
        <f t="shared" si="0"/>
        <v>0</v>
      </c>
      <c r="M114">
        <f t="shared" si="0"/>
        <v>0</v>
      </c>
      <c r="N114">
        <f t="shared" si="4"/>
        <v>0</v>
      </c>
      <c r="Q114" s="29" t="s">
        <v>110</v>
      </c>
      <c r="R114">
        <f t="shared" si="5"/>
        <v>0</v>
      </c>
      <c r="S114">
        <f t="shared" si="1"/>
        <v>2</v>
      </c>
      <c r="T114">
        <f t="shared" si="1"/>
        <v>1</v>
      </c>
      <c r="U114">
        <f t="shared" si="1"/>
        <v>0</v>
      </c>
      <c r="V114">
        <f t="shared" si="1"/>
        <v>0</v>
      </c>
      <c r="W114">
        <f t="shared" si="6"/>
        <v>0</v>
      </c>
      <c r="Z114" s="29" t="s">
        <v>110</v>
      </c>
      <c r="AA114">
        <f t="shared" si="7"/>
        <v>0</v>
      </c>
      <c r="AB114">
        <f t="shared" si="8"/>
        <v>2</v>
      </c>
      <c r="AC114">
        <f t="shared" si="8"/>
        <v>1</v>
      </c>
      <c r="AD114">
        <f t="shared" si="8"/>
        <v>0</v>
      </c>
      <c r="AE114">
        <f t="shared" si="8"/>
        <v>0</v>
      </c>
      <c r="AF114">
        <f t="shared" si="9"/>
        <v>1</v>
      </c>
    </row>
    <row r="115" spans="8:32">
      <c r="H115" s="29" t="s">
        <v>14</v>
      </c>
      <c r="I115">
        <f t="shared" si="3"/>
        <v>0</v>
      </c>
      <c r="J115">
        <f t="shared" si="0"/>
        <v>2</v>
      </c>
      <c r="K115">
        <f t="shared" si="0"/>
        <v>0</v>
      </c>
      <c r="L115">
        <f t="shared" si="0"/>
        <v>9</v>
      </c>
      <c r="M115">
        <f t="shared" si="0"/>
        <v>0</v>
      </c>
      <c r="N115">
        <f t="shared" si="4"/>
        <v>0</v>
      </c>
      <c r="Q115" s="29" t="s">
        <v>14</v>
      </c>
      <c r="R115">
        <f t="shared" si="5"/>
        <v>0</v>
      </c>
      <c r="S115">
        <f t="shared" si="1"/>
        <v>0</v>
      </c>
      <c r="T115">
        <f t="shared" si="1"/>
        <v>0</v>
      </c>
      <c r="U115">
        <f t="shared" si="1"/>
        <v>11</v>
      </c>
      <c r="V115">
        <f t="shared" si="1"/>
        <v>0</v>
      </c>
      <c r="W115">
        <f t="shared" si="6"/>
        <v>0</v>
      </c>
      <c r="Z115" s="29" t="s">
        <v>14</v>
      </c>
      <c r="AA115">
        <f t="shared" si="7"/>
        <v>0</v>
      </c>
      <c r="AB115">
        <f t="shared" si="8"/>
        <v>0</v>
      </c>
      <c r="AC115">
        <f t="shared" si="8"/>
        <v>0</v>
      </c>
      <c r="AD115">
        <f t="shared" si="8"/>
        <v>11</v>
      </c>
      <c r="AE115">
        <f t="shared" si="8"/>
        <v>0</v>
      </c>
      <c r="AF115">
        <f t="shared" si="9"/>
        <v>0</v>
      </c>
    </row>
    <row r="116" spans="8:32">
      <c r="H116" s="29" t="s">
        <v>8</v>
      </c>
      <c r="I116">
        <f t="shared" si="3"/>
        <v>0</v>
      </c>
      <c r="J116">
        <f t="shared" si="0"/>
        <v>3</v>
      </c>
      <c r="K116">
        <f t="shared" si="0"/>
        <v>0</v>
      </c>
      <c r="L116">
        <f t="shared" si="0"/>
        <v>0</v>
      </c>
      <c r="M116">
        <f t="shared" si="0"/>
        <v>1</v>
      </c>
      <c r="N116">
        <f t="shared" si="4"/>
        <v>2</v>
      </c>
      <c r="Q116" s="29" t="s">
        <v>8</v>
      </c>
      <c r="R116">
        <f t="shared" si="5"/>
        <v>0</v>
      </c>
      <c r="S116">
        <f t="shared" si="1"/>
        <v>1</v>
      </c>
      <c r="T116">
        <f t="shared" si="1"/>
        <v>0</v>
      </c>
      <c r="U116">
        <f t="shared" si="1"/>
        <v>0</v>
      </c>
      <c r="V116">
        <f t="shared" si="1"/>
        <v>3</v>
      </c>
      <c r="W116">
        <f t="shared" si="6"/>
        <v>2</v>
      </c>
      <c r="Z116" s="29" t="s">
        <v>8</v>
      </c>
      <c r="AA116">
        <f>+COUNTIFS($D$5:$D$108,$H116,$AA$5:$AA$108,AA$111)+COUNTIFS($E$5:$E$108,$H116,$AB$5:$AB$108,AA$111)+COUNTIFS($C$5:$C$108,$H116,$Z$5:$Z$108,AA$111)</f>
        <v>0</v>
      </c>
      <c r="AB116">
        <f t="shared" si="8"/>
        <v>1</v>
      </c>
      <c r="AC116">
        <f t="shared" si="8"/>
        <v>0</v>
      </c>
      <c r="AD116">
        <f t="shared" si="8"/>
        <v>0</v>
      </c>
      <c r="AE116">
        <f t="shared" si="8"/>
        <v>3</v>
      </c>
      <c r="AF116">
        <f t="shared" si="9"/>
        <v>1</v>
      </c>
    </row>
    <row r="117" spans="8:32">
      <c r="H117" s="29"/>
      <c r="I117">
        <f t="shared" si="3"/>
        <v>0</v>
      </c>
      <c r="J117">
        <f t="shared" si="0"/>
        <v>0</v>
      </c>
      <c r="K117">
        <f t="shared" si="0"/>
        <v>0</v>
      </c>
      <c r="L117">
        <f t="shared" si="0"/>
        <v>0</v>
      </c>
      <c r="M117">
        <f t="shared" si="0"/>
        <v>0</v>
      </c>
      <c r="Q117" s="29"/>
      <c r="R117">
        <f t="shared" ref="R117" si="10">+COUNTIFS($D$5:$D$108,$H117,$I$5:$I$108,R$111)+COUNTIFS($E$5:$E$108,$H117,$J$5:$J$108,R$111)+COUNTIFS($C$5:$C$108,$H117,$H$5:$H$108,R$111)</f>
        <v>0</v>
      </c>
      <c r="S117">
        <f t="shared" ref="S117:V117" si="11">+COUNTIFS($D$5:$D$108,$H117,$I$5:$I$108,S$111)+COUNTIFS($E$5:$E$108,$H117,$J$5:$J$108,S$111)+COUNTIFS($C$5:$C$108,$H117,$H$5:$H$108,S$111)</f>
        <v>0</v>
      </c>
      <c r="T117">
        <f t="shared" si="11"/>
        <v>0</v>
      </c>
      <c r="U117">
        <f t="shared" si="11"/>
        <v>0</v>
      </c>
      <c r="V117">
        <f t="shared" si="11"/>
        <v>0</v>
      </c>
      <c r="Z117" s="29"/>
      <c r="AA117">
        <f t="shared" ref="AA117:AE117" si="12">+COUNTIFS($D$5:$D$108,$H117,$I$5:$I$108,AA$111)+COUNTIFS($E$5:$E$108,$H117,$J$5:$J$108,AA$111)+COUNTIFS($C$5:$C$108,$H117,$H$5:$H$108,AA$111)</f>
        <v>0</v>
      </c>
      <c r="AB117">
        <f t="shared" si="12"/>
        <v>0</v>
      </c>
      <c r="AC117">
        <f t="shared" si="12"/>
        <v>0</v>
      </c>
      <c r="AD117">
        <f t="shared" si="12"/>
        <v>0</v>
      </c>
      <c r="AE117">
        <f t="shared" si="12"/>
        <v>0</v>
      </c>
    </row>
    <row r="119" spans="8:32">
      <c r="H119" s="29" t="s">
        <v>469</v>
      </c>
      <c r="I119">
        <f>+I112/SUM($I112:$I116)</f>
        <v>0.9642857142857143</v>
      </c>
      <c r="J119">
        <f>+J113/SUM($J112:$J116)</f>
        <v>0.67901234567901236</v>
      </c>
      <c r="K119">
        <f>+K114/SUM($K112:$K116)</f>
        <v>1</v>
      </c>
      <c r="L119">
        <f>+L115/SUM($L112:$L116)</f>
        <v>1</v>
      </c>
      <c r="M119">
        <f>+M116/SUM($M112:$M116)</f>
        <v>1</v>
      </c>
      <c r="N119">
        <f>+SUM($I$113:$M$113)/SUM($I$112:$M$116)*J119+SUM($I$114:$M$114)/SUM($I$112:$M$116)*K119+SUM($I$115:$M$115)/SUM($I$112:$M$116)*L119+SUM($I$116:$M$116)/SUM($I$112:$M$116)*M119+SUM($I$112:$M$112)/SUM($I$112:$M$116)*I119</f>
        <v>0.83860988232572931</v>
      </c>
      <c r="Q119" s="29" t="s">
        <v>469</v>
      </c>
      <c r="R119">
        <f>+R112/SUM($R112:$R116)</f>
        <v>0.90625</v>
      </c>
      <c r="S119">
        <f>+S113/SUM($S112:$S116)</f>
        <v>0.65151515151515149</v>
      </c>
      <c r="T119">
        <f>+T114/SUM($T112:$T116)</f>
        <v>1</v>
      </c>
      <c r="U119">
        <f>+U115/SUM($U112:$U116)</f>
        <v>1</v>
      </c>
      <c r="V119">
        <f>+V116/SUM($V112:$V116)</f>
        <v>1</v>
      </c>
      <c r="W119">
        <f>+SUM($I$113:$M$113)/SUM($I$112:$M$116)*S119+SUM($I$114:$M$114)/SUM($I$112:$M$116)*T119+SUM($I$115:$M$115)/SUM($I$112:$M$116)*U119+SUM($I$116:$M$116)/SUM($I$112:$M$116)*V119+SUM($I$112:$M$112)/SUM($I$112:$M$116)*R119</f>
        <v>0.80315449577744658</v>
      </c>
      <c r="Z119" s="29" t="s">
        <v>469</v>
      </c>
      <c r="AA119">
        <f>+AA112/SUM($AA112:$AA116)</f>
        <v>0.93939393939393945</v>
      </c>
      <c r="AB119">
        <f>+AB113/SUM($AB112:$AB116)</f>
        <v>0.68253968253968256</v>
      </c>
      <c r="AC119">
        <f>+AC114/SUM($AC112:$AC116)</f>
        <v>1</v>
      </c>
      <c r="AD119">
        <f>+AD115/SUM($AD112:$AD116)</f>
        <v>1</v>
      </c>
      <c r="AE119">
        <f>+AE116/SUM($AE112:$AE116)</f>
        <v>1</v>
      </c>
      <c r="AF119">
        <f>+SUM($I$113:$M$113)/SUM($I$112:$M$116)*AB119+SUM($I$114:$M$114)/SUM($I$112:$M$116)*AC119+SUM($I$115:$M$115)/SUM($I$112:$M$116)*AD119+SUM($I$116:$M$116)/SUM($I$112:$M$116)*AE119+SUM($I$112:$M$112)/SUM($I$112:$M$116)*AA119</f>
        <v>0.83043550256665011</v>
      </c>
    </row>
    <row r="120" spans="8:32">
      <c r="H120" s="29" t="s">
        <v>470</v>
      </c>
      <c r="I120">
        <f>+I112/(SUM(I$112:N$112))</f>
        <v>0.52941176470588236</v>
      </c>
      <c r="J120">
        <f>+J113/(SUM(I$113:N$113))</f>
        <v>0.96491228070175439</v>
      </c>
      <c r="K120">
        <f>+K114/(SUM(I$114:N$114))</f>
        <v>1</v>
      </c>
      <c r="L120">
        <f>+L115/(SUM(I$115:N$115))</f>
        <v>0.81818181818181823</v>
      </c>
      <c r="M120">
        <f>+M116/(SUM(I$116:N$116))</f>
        <v>0.16666666666666666</v>
      </c>
      <c r="N120">
        <f>+SUM($I$113:$M$113)/SUM($I$112:$M$116)*J120+SUM($I$114:$M$114)/SUM($I$112:$M$116)*K120+SUM($I$115:$M$115)/SUM($I$112:$M$116)*L120+SUM($I$116:$M$116)/SUM($I$112:$M$116)*M120+SUM($I$112:$M$112)/SUM($I$112:$M$116)*I120</f>
        <v>0.75502884501514156</v>
      </c>
      <c r="Q120" s="29" t="s">
        <v>470</v>
      </c>
      <c r="R120">
        <f>+R112/(SUM(R$112:W$112))</f>
        <v>0.56862745098039214</v>
      </c>
      <c r="S120">
        <f>+S113/(SUM(R$113:W$113))</f>
        <v>0.75438596491228072</v>
      </c>
      <c r="T120">
        <f>+T114/(SUM(R$114:W$114))</f>
        <v>0.33333333333333331</v>
      </c>
      <c r="U120">
        <f>+U115/(SUM(R$115:W$115))</f>
        <v>1</v>
      </c>
      <c r="V120">
        <f>+V116/(SUM(R$116:W$116))</f>
        <v>0.5</v>
      </c>
      <c r="W120">
        <f>+SUM($I$113:$M$113)/SUM($I$112:$M$116)*S120+SUM($I$114:$M$114)/SUM($I$112:$M$116)*T120+SUM($I$115:$M$115)/SUM($I$112:$M$116)*U120+SUM($I$116:$M$116)/SUM($I$112:$M$116)*V120+SUM($I$112:$M$112)/SUM($I$112:$M$116)*R120</f>
        <v>0.68475189903398803</v>
      </c>
      <c r="Z120" s="29" t="s">
        <v>470</v>
      </c>
      <c r="AA120">
        <f>+AA112/(SUM(AA$112:AF$112))</f>
        <v>0.60784313725490191</v>
      </c>
      <c r="AB120">
        <f>+AB113/(SUM(AA$113:AF$113))</f>
        <v>0.87755102040816324</v>
      </c>
      <c r="AC120">
        <f>+AC114/(SUM(AA$114:AF$114))</f>
        <v>0.25</v>
      </c>
      <c r="AD120">
        <f>+AD115/(SUM(AA$115:AF$115))</f>
        <v>1</v>
      </c>
      <c r="AE120">
        <f>+AE116/(SUM(AA$116:AF$116))</f>
        <v>0.6</v>
      </c>
      <c r="AF120">
        <f>+SUM($I$113:$M$113)/SUM($I$112:$M$116)*AB120+SUM($I$114:$M$114)/SUM($I$112:$M$116)*AC120+SUM($I$115:$M$115)/SUM($I$112:$M$116)*AD120+SUM($I$116:$M$116)/SUM($I$112:$M$116)*AE120+SUM($I$112:$M$112)/SUM($I$112:$M$116)*AA120</f>
        <v>0.75794530927124948</v>
      </c>
    </row>
    <row r="121" spans="8:32">
      <c r="H121" s="29" t="s">
        <v>472</v>
      </c>
      <c r="I121">
        <f t="shared" ref="I121:N121" si="13">2*I119*I120/(I119+I120)</f>
        <v>0.68354430379746833</v>
      </c>
      <c r="J121">
        <f t="shared" si="13"/>
        <v>0.79710144927536242</v>
      </c>
      <c r="K121">
        <f t="shared" si="13"/>
        <v>1</v>
      </c>
      <c r="L121">
        <f t="shared" si="13"/>
        <v>0.9</v>
      </c>
      <c r="M121">
        <f t="shared" si="13"/>
        <v>0.2857142857142857</v>
      </c>
      <c r="N121">
        <f t="shared" si="13"/>
        <v>0.79462759031614116</v>
      </c>
      <c r="Q121" s="29" t="s">
        <v>471</v>
      </c>
      <c r="R121">
        <f t="shared" ref="R121:W121" si="14">2*R119*R120/(R119+R120)</f>
        <v>0.69879518072289148</v>
      </c>
      <c r="S121">
        <f t="shared" si="14"/>
        <v>0.69918699186991873</v>
      </c>
      <c r="T121">
        <f t="shared" si="14"/>
        <v>0.5</v>
      </c>
      <c r="U121">
        <f t="shared" si="14"/>
        <v>1</v>
      </c>
      <c r="V121">
        <f t="shared" si="14"/>
        <v>0.66666666666666663</v>
      </c>
      <c r="W121">
        <f t="shared" si="14"/>
        <v>0.73924215679036642</v>
      </c>
      <c r="Z121" s="29" t="s">
        <v>471</v>
      </c>
      <c r="AA121">
        <f t="shared" ref="AA121:AF121" si="15">2*AA119*AA120/(AA119+AA120)</f>
        <v>0.73809523809523803</v>
      </c>
      <c r="AB121">
        <f t="shared" si="15"/>
        <v>0.76785714285714279</v>
      </c>
      <c r="AC121">
        <f t="shared" si="15"/>
        <v>0.4</v>
      </c>
      <c r="AD121">
        <f t="shared" si="15"/>
        <v>1</v>
      </c>
      <c r="AE121">
        <f t="shared" si="15"/>
        <v>0.74999999999999989</v>
      </c>
      <c r="AF121">
        <f t="shared" si="15"/>
        <v>0.79253625973283348</v>
      </c>
    </row>
    <row r="123" spans="8:32" ht="20.25">
      <c r="I123" s="29"/>
      <c r="J123" s="29"/>
      <c r="K123" s="30"/>
      <c r="R123" s="29"/>
      <c r="S123" s="29"/>
      <c r="T123" s="30"/>
      <c r="AA123" s="29"/>
      <c r="AB123" s="29"/>
      <c r="AC123" s="30"/>
    </row>
  </sheetData>
  <mergeCells count="2">
    <mergeCell ref="Z2:AH2"/>
    <mergeCell ref="C3:E3"/>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CCB79-3F0E-49BA-B1C6-7B507112A827}">
  <dimension ref="A1:E105"/>
  <sheetViews>
    <sheetView tabSelected="1" workbookViewId="0">
      <selection activeCell="A103" sqref="A103"/>
    </sheetView>
  </sheetViews>
  <sheetFormatPr defaultRowHeight="15.75"/>
  <cols>
    <col min="5" max="5" width="10.25" bestFit="1" customWidth="1"/>
  </cols>
  <sheetData>
    <row r="1" spans="1:5">
      <c r="A1" t="s">
        <v>626</v>
      </c>
      <c r="B1" t="s">
        <v>289</v>
      </c>
      <c r="C1" t="s">
        <v>288</v>
      </c>
      <c r="D1" t="s">
        <v>290</v>
      </c>
      <c r="E1" t="s">
        <v>627</v>
      </c>
    </row>
    <row r="2" spans="1:5">
      <c r="A2" s="29" t="s">
        <v>38</v>
      </c>
      <c r="B2" s="29" t="s">
        <v>3</v>
      </c>
      <c r="C2" s="29"/>
      <c r="E2" t="str">
        <f>B2&amp;" ,"&amp;C2&amp;", "&amp;", "&amp;D2</f>
        <v xml:space="preserve">precedence ,, , </v>
      </c>
    </row>
    <row r="3" spans="1:5">
      <c r="A3" s="29" t="s">
        <v>39</v>
      </c>
      <c r="B3" s="29" t="s">
        <v>3</v>
      </c>
      <c r="C3" s="29"/>
      <c r="E3" t="str">
        <f t="shared" ref="E3:E66" si="0">B3&amp;" ,"&amp;C3&amp;", "&amp;", "&amp;D3</f>
        <v xml:space="preserve">precedence ,, , </v>
      </c>
    </row>
    <row r="4" spans="1:5">
      <c r="A4" s="29" t="s">
        <v>40</v>
      </c>
      <c r="B4" s="29" t="s">
        <v>3</v>
      </c>
      <c r="C4" s="29"/>
      <c r="E4" t="str">
        <f t="shared" si="0"/>
        <v xml:space="preserve">precedence ,, , </v>
      </c>
    </row>
    <row r="5" spans="1:5">
      <c r="A5" s="29" t="s">
        <v>41</v>
      </c>
      <c r="B5" s="29" t="s">
        <v>3</v>
      </c>
      <c r="C5" s="29"/>
      <c r="E5" t="str">
        <f t="shared" si="0"/>
        <v xml:space="preserve">precedence ,, , </v>
      </c>
    </row>
    <row r="6" spans="1:5">
      <c r="A6" s="29" t="s">
        <v>42</v>
      </c>
      <c r="B6" s="29" t="s">
        <v>3</v>
      </c>
      <c r="C6" s="29"/>
      <c r="E6" t="str">
        <f t="shared" si="0"/>
        <v xml:space="preserve">precedence ,, , </v>
      </c>
    </row>
    <row r="7" spans="1:5">
      <c r="A7" s="29" t="s">
        <v>43</v>
      </c>
      <c r="B7" s="29" t="s">
        <v>3</v>
      </c>
      <c r="C7" s="29"/>
      <c r="E7" t="str">
        <f t="shared" si="0"/>
        <v xml:space="preserve">precedence ,, , </v>
      </c>
    </row>
    <row r="8" spans="1:5">
      <c r="A8" s="29" t="s">
        <v>44</v>
      </c>
      <c r="B8" s="29" t="s">
        <v>3</v>
      </c>
      <c r="C8" s="29"/>
      <c r="E8" t="str">
        <f t="shared" si="0"/>
        <v xml:space="preserve">precedence ,, , </v>
      </c>
    </row>
    <row r="9" spans="1:5">
      <c r="A9" s="29" t="s">
        <v>45</v>
      </c>
      <c r="B9" s="29" t="s">
        <v>3</v>
      </c>
      <c r="C9" s="29"/>
      <c r="E9" t="str">
        <f t="shared" si="0"/>
        <v xml:space="preserve">precedence ,, , </v>
      </c>
    </row>
    <row r="10" spans="1:5">
      <c r="A10" s="29" t="s">
        <v>46</v>
      </c>
      <c r="B10" s="29" t="s">
        <v>3</v>
      </c>
      <c r="C10" s="29"/>
      <c r="E10" t="str">
        <f t="shared" si="0"/>
        <v xml:space="preserve">precedence ,, , </v>
      </c>
    </row>
    <row r="11" spans="1:5">
      <c r="A11" s="29" t="s">
        <v>47</v>
      </c>
      <c r="B11" s="29" t="s">
        <v>3</v>
      </c>
      <c r="C11" s="29"/>
      <c r="E11" t="str">
        <f t="shared" si="0"/>
        <v xml:space="preserve">precedence ,, , </v>
      </c>
    </row>
    <row r="12" spans="1:5">
      <c r="A12" s="29" t="s">
        <v>48</v>
      </c>
      <c r="B12" s="29" t="s">
        <v>3</v>
      </c>
      <c r="C12" s="29"/>
      <c r="E12" t="str">
        <f t="shared" si="0"/>
        <v xml:space="preserve">precedence ,, , </v>
      </c>
    </row>
    <row r="13" spans="1:5">
      <c r="A13" s="29" t="s">
        <v>2</v>
      </c>
      <c r="B13" s="29" t="s">
        <v>3</v>
      </c>
      <c r="C13" s="29"/>
      <c r="E13" t="str">
        <f t="shared" si="0"/>
        <v xml:space="preserve">precedence ,, , </v>
      </c>
    </row>
    <row r="14" spans="1:5">
      <c r="A14" s="29" t="s">
        <v>49</v>
      </c>
      <c r="B14" s="29" t="s">
        <v>3</v>
      </c>
      <c r="C14" s="29"/>
      <c r="E14" t="str">
        <f t="shared" si="0"/>
        <v xml:space="preserve">precedence ,, , </v>
      </c>
    </row>
    <row r="15" spans="1:5">
      <c r="A15" s="29" t="s">
        <v>50</v>
      </c>
      <c r="B15" s="29" t="s">
        <v>3</v>
      </c>
      <c r="C15" s="29"/>
      <c r="E15" t="str">
        <f t="shared" si="0"/>
        <v xml:space="preserve">precedence ,, , </v>
      </c>
    </row>
    <row r="16" spans="1:5">
      <c r="A16" s="29" t="s">
        <v>51</v>
      </c>
      <c r="B16" s="29" t="s">
        <v>3</v>
      </c>
      <c r="C16" s="29"/>
      <c r="E16" t="str">
        <f t="shared" si="0"/>
        <v xml:space="preserve">precedence ,, , </v>
      </c>
    </row>
    <row r="17" spans="1:5">
      <c r="A17" s="29" t="s">
        <v>4</v>
      </c>
      <c r="B17" s="29" t="s">
        <v>3</v>
      </c>
      <c r="C17" s="29"/>
      <c r="E17" t="str">
        <f t="shared" si="0"/>
        <v xml:space="preserve">precedence ,, , </v>
      </c>
    </row>
    <row r="18" spans="1:5">
      <c r="A18" s="29" t="s">
        <v>5</v>
      </c>
      <c r="B18" s="29" t="s">
        <v>3</v>
      </c>
      <c r="C18" s="29"/>
      <c r="E18" t="str">
        <f t="shared" si="0"/>
        <v xml:space="preserve">precedence ,, , </v>
      </c>
    </row>
    <row r="19" spans="1:5">
      <c r="A19" s="29" t="s">
        <v>52</v>
      </c>
      <c r="B19" s="29" t="s">
        <v>3</v>
      </c>
      <c r="C19" s="29" t="s">
        <v>3</v>
      </c>
      <c r="E19" t="str">
        <f t="shared" si="0"/>
        <v xml:space="preserve">precedence ,precedence, , </v>
      </c>
    </row>
    <row r="20" spans="1:5">
      <c r="A20" s="29" t="s">
        <v>6</v>
      </c>
      <c r="B20" s="29" t="s">
        <v>3</v>
      </c>
      <c r="C20" s="29"/>
      <c r="E20" t="str">
        <f t="shared" si="0"/>
        <v xml:space="preserve">precedence ,, , </v>
      </c>
    </row>
    <row r="21" spans="1:5">
      <c r="A21" s="29" t="s">
        <v>53</v>
      </c>
      <c r="B21" s="29" t="s">
        <v>10</v>
      </c>
      <c r="C21" s="29"/>
      <c r="E21" t="str">
        <f t="shared" si="0"/>
        <v xml:space="preserve">response ,, , </v>
      </c>
    </row>
    <row r="22" spans="1:5">
      <c r="A22" s="29" t="s">
        <v>54</v>
      </c>
      <c r="B22" s="29" t="s">
        <v>110</v>
      </c>
      <c r="C22" s="29"/>
      <c r="E22" t="str">
        <f t="shared" si="0"/>
        <v xml:space="preserve">succession ,, , </v>
      </c>
    </row>
    <row r="23" spans="1:5">
      <c r="A23" s="29" t="s">
        <v>7</v>
      </c>
      <c r="B23" s="29" t="s">
        <v>8</v>
      </c>
      <c r="C23" s="29"/>
      <c r="E23" t="str">
        <f t="shared" si="0"/>
        <v xml:space="preserve">end ,, , </v>
      </c>
    </row>
    <row r="24" spans="1:5">
      <c r="A24" s="29" t="s">
        <v>55</v>
      </c>
      <c r="B24" s="29" t="s">
        <v>3</v>
      </c>
      <c r="C24" s="29"/>
      <c r="E24" t="str">
        <f t="shared" si="0"/>
        <v xml:space="preserve">precedence ,, , </v>
      </c>
    </row>
    <row r="25" spans="1:5">
      <c r="A25" s="29" t="s">
        <v>56</v>
      </c>
      <c r="B25" s="29" t="s">
        <v>3</v>
      </c>
      <c r="C25" s="29"/>
      <c r="E25" t="str">
        <f t="shared" si="0"/>
        <v xml:space="preserve">precedence ,, , </v>
      </c>
    </row>
    <row r="26" spans="1:5">
      <c r="A26" s="29" t="s">
        <v>57</v>
      </c>
      <c r="B26" s="29" t="s">
        <v>10</v>
      </c>
      <c r="C26" s="29"/>
      <c r="E26" t="str">
        <f t="shared" si="0"/>
        <v xml:space="preserve">response ,, , </v>
      </c>
    </row>
    <row r="27" spans="1:5">
      <c r="A27" s="29" t="s">
        <v>9</v>
      </c>
      <c r="B27" s="29" t="s">
        <v>10</v>
      </c>
      <c r="C27" s="29"/>
      <c r="E27" t="str">
        <f t="shared" si="0"/>
        <v xml:space="preserve">response ,, , </v>
      </c>
    </row>
    <row r="28" spans="1:5">
      <c r="A28" s="29" t="s">
        <v>58</v>
      </c>
      <c r="B28" s="29" t="s">
        <v>3</v>
      </c>
      <c r="C28" s="29" t="s">
        <v>3</v>
      </c>
      <c r="E28" t="str">
        <f t="shared" si="0"/>
        <v xml:space="preserve">precedence ,precedence, , </v>
      </c>
    </row>
    <row r="29" spans="1:5">
      <c r="A29" s="29" t="s">
        <v>59</v>
      </c>
      <c r="B29" s="29" t="s">
        <v>3</v>
      </c>
      <c r="C29" s="29" t="s">
        <v>3</v>
      </c>
      <c r="E29" t="str">
        <f t="shared" si="0"/>
        <v xml:space="preserve">precedence ,precedence, , </v>
      </c>
    </row>
    <row r="30" spans="1:5">
      <c r="A30" s="29" t="s">
        <v>60</v>
      </c>
      <c r="B30" s="29" t="s">
        <v>10</v>
      </c>
      <c r="C30" s="29"/>
      <c r="E30" t="str">
        <f t="shared" si="0"/>
        <v xml:space="preserve">response ,, , </v>
      </c>
    </row>
    <row r="31" spans="1:5">
      <c r="A31" s="29" t="s">
        <v>11</v>
      </c>
      <c r="B31" s="29" t="s">
        <v>3</v>
      </c>
      <c r="C31" s="29" t="s">
        <v>3</v>
      </c>
      <c r="E31" t="str">
        <f t="shared" si="0"/>
        <v xml:space="preserve">precedence ,precedence, , </v>
      </c>
    </row>
    <row r="32" spans="1:5">
      <c r="A32" s="29" t="s">
        <v>12</v>
      </c>
      <c r="B32" s="29" t="s">
        <v>10</v>
      </c>
      <c r="C32" s="29"/>
      <c r="E32" t="str">
        <f t="shared" si="0"/>
        <v xml:space="preserve">response ,, , </v>
      </c>
    </row>
    <row r="33" spans="1:5">
      <c r="A33" s="29" t="s">
        <v>13</v>
      </c>
      <c r="B33" s="29" t="s">
        <v>14</v>
      </c>
      <c r="C33" s="29"/>
      <c r="E33" t="str">
        <f t="shared" si="0"/>
        <v xml:space="preserve">init ,, , </v>
      </c>
    </row>
    <row r="34" spans="1:5">
      <c r="A34" s="29" t="s">
        <v>61</v>
      </c>
      <c r="B34" s="29" t="s">
        <v>3</v>
      </c>
      <c r="C34" s="29"/>
      <c r="E34" t="str">
        <f t="shared" si="0"/>
        <v xml:space="preserve">precedence ,, , </v>
      </c>
    </row>
    <row r="35" spans="1:5">
      <c r="A35" s="29" t="s">
        <v>62</v>
      </c>
      <c r="B35" s="29" t="s">
        <v>3</v>
      </c>
      <c r="C35" s="29" t="s">
        <v>3</v>
      </c>
      <c r="D35" s="29" t="s">
        <v>3</v>
      </c>
      <c r="E35" t="str">
        <f t="shared" si="0"/>
        <v>precedence ,precedence, , precedence</v>
      </c>
    </row>
    <row r="36" spans="1:5">
      <c r="A36" s="29" t="s">
        <v>63</v>
      </c>
      <c r="B36" s="29" t="s">
        <v>10</v>
      </c>
      <c r="C36" s="29"/>
      <c r="D36" s="29"/>
      <c r="E36" t="str">
        <f t="shared" si="0"/>
        <v xml:space="preserve">response ,, , </v>
      </c>
    </row>
    <row r="37" spans="1:5">
      <c r="A37" s="29" t="s">
        <v>64</v>
      </c>
      <c r="B37" s="29" t="s">
        <v>110</v>
      </c>
      <c r="C37" s="29"/>
      <c r="D37" s="29"/>
      <c r="E37" t="str">
        <f t="shared" si="0"/>
        <v xml:space="preserve">succession ,, , </v>
      </c>
    </row>
    <row r="38" spans="1:5">
      <c r="A38" s="29" t="s">
        <v>15</v>
      </c>
      <c r="B38" s="29" t="s">
        <v>14</v>
      </c>
      <c r="C38" s="29"/>
      <c r="D38" s="29"/>
      <c r="E38" t="str">
        <f t="shared" si="0"/>
        <v xml:space="preserve">init ,, , </v>
      </c>
    </row>
    <row r="39" spans="1:5">
      <c r="A39" s="29" t="s">
        <v>16</v>
      </c>
      <c r="B39" s="29" t="s">
        <v>3</v>
      </c>
      <c r="C39" s="29"/>
      <c r="D39" s="29"/>
      <c r="E39" t="str">
        <f t="shared" si="0"/>
        <v xml:space="preserve">precedence ,, , </v>
      </c>
    </row>
    <row r="40" spans="1:5">
      <c r="A40" s="29" t="s">
        <v>17</v>
      </c>
      <c r="B40" s="29" t="s">
        <v>10</v>
      </c>
      <c r="C40" s="29"/>
      <c r="D40" s="29"/>
      <c r="E40" t="str">
        <f t="shared" si="0"/>
        <v xml:space="preserve">response ,, , </v>
      </c>
    </row>
    <row r="41" spans="1:5">
      <c r="A41" s="29" t="s">
        <v>18</v>
      </c>
      <c r="B41" s="29" t="s">
        <v>10</v>
      </c>
      <c r="C41" s="29"/>
      <c r="D41" s="29"/>
      <c r="E41" t="str">
        <f t="shared" si="0"/>
        <v xml:space="preserve">response ,, , </v>
      </c>
    </row>
    <row r="42" spans="1:5">
      <c r="A42" s="29" t="s">
        <v>65</v>
      </c>
      <c r="B42" s="29" t="s">
        <v>10</v>
      </c>
      <c r="C42" s="29"/>
      <c r="D42" s="29"/>
      <c r="E42" t="str">
        <f t="shared" si="0"/>
        <v xml:space="preserve">response ,, , </v>
      </c>
    </row>
    <row r="43" spans="1:5">
      <c r="A43" s="29" t="s">
        <v>66</v>
      </c>
      <c r="B43" s="29" t="s">
        <v>3</v>
      </c>
      <c r="C43" s="29"/>
      <c r="D43" s="29"/>
      <c r="E43" t="str">
        <f t="shared" si="0"/>
        <v xml:space="preserve">precedence ,, , </v>
      </c>
    </row>
    <row r="44" spans="1:5">
      <c r="A44" s="29" t="s">
        <v>19</v>
      </c>
      <c r="B44" s="29" t="s">
        <v>14</v>
      </c>
      <c r="C44" s="29"/>
      <c r="D44" s="29"/>
      <c r="E44" t="str">
        <f t="shared" si="0"/>
        <v xml:space="preserve">init ,, , </v>
      </c>
    </row>
    <row r="45" spans="1:5">
      <c r="A45" s="29" t="s">
        <v>20</v>
      </c>
      <c r="B45" s="29" t="s">
        <v>10</v>
      </c>
      <c r="C45" s="29"/>
      <c r="D45" s="29"/>
      <c r="E45" t="str">
        <f t="shared" si="0"/>
        <v xml:space="preserve">response ,, , </v>
      </c>
    </row>
    <row r="46" spans="1:5">
      <c r="A46" s="29" t="s">
        <v>21</v>
      </c>
      <c r="B46" s="29" t="s">
        <v>3</v>
      </c>
      <c r="C46" s="29"/>
      <c r="D46" s="29"/>
      <c r="E46" t="str">
        <f t="shared" si="0"/>
        <v xml:space="preserve">precedence ,, , </v>
      </c>
    </row>
    <row r="47" spans="1:5">
      <c r="A47" s="29" t="s">
        <v>67</v>
      </c>
      <c r="B47" s="29" t="s">
        <v>10</v>
      </c>
      <c r="C47" s="29"/>
      <c r="D47" s="29"/>
      <c r="E47" t="str">
        <f t="shared" si="0"/>
        <v xml:space="preserve">response ,, , </v>
      </c>
    </row>
    <row r="48" spans="1:5">
      <c r="A48" s="29" t="s">
        <v>68</v>
      </c>
      <c r="B48" s="29" t="s">
        <v>3</v>
      </c>
      <c r="C48" s="29" t="s">
        <v>3</v>
      </c>
      <c r="D48" s="29"/>
      <c r="E48" t="str">
        <f t="shared" si="0"/>
        <v xml:space="preserve">precedence ,precedence, , </v>
      </c>
    </row>
    <row r="49" spans="1:5">
      <c r="A49" s="29" t="s">
        <v>22</v>
      </c>
      <c r="B49" s="29" t="s">
        <v>3</v>
      </c>
      <c r="C49" s="29"/>
      <c r="D49" s="29"/>
      <c r="E49" t="str">
        <f t="shared" si="0"/>
        <v xml:space="preserve">precedence ,, , </v>
      </c>
    </row>
    <row r="50" spans="1:5">
      <c r="A50" s="29" t="s">
        <v>69</v>
      </c>
      <c r="B50" s="29" t="s">
        <v>3</v>
      </c>
      <c r="C50" s="29"/>
      <c r="D50" s="29"/>
      <c r="E50" t="str">
        <f t="shared" si="0"/>
        <v xml:space="preserve">precedence ,, , </v>
      </c>
    </row>
    <row r="51" spans="1:5">
      <c r="A51" s="29" t="s">
        <v>70</v>
      </c>
      <c r="B51" s="29" t="s">
        <v>10</v>
      </c>
      <c r="C51" s="29"/>
      <c r="D51" s="29"/>
      <c r="E51" t="str">
        <f t="shared" si="0"/>
        <v xml:space="preserve">response ,, , </v>
      </c>
    </row>
    <row r="52" spans="1:5">
      <c r="A52" s="29" t="s">
        <v>71</v>
      </c>
      <c r="B52" s="29" t="s">
        <v>110</v>
      </c>
      <c r="C52" s="29"/>
      <c r="D52" s="29"/>
      <c r="E52" t="str">
        <f t="shared" si="0"/>
        <v xml:space="preserve">succession ,, , </v>
      </c>
    </row>
    <row r="53" spans="1:5">
      <c r="A53" s="29" t="s">
        <v>23</v>
      </c>
      <c r="B53" s="29" t="s">
        <v>14</v>
      </c>
      <c r="C53" s="29"/>
      <c r="D53" s="29"/>
      <c r="E53" t="str">
        <f t="shared" si="0"/>
        <v xml:space="preserve">init ,, , </v>
      </c>
    </row>
    <row r="54" spans="1:5">
      <c r="A54" s="29" t="s">
        <v>24</v>
      </c>
      <c r="B54" s="29" t="s">
        <v>10</v>
      </c>
      <c r="C54" s="29"/>
      <c r="D54" s="29"/>
      <c r="E54" t="str">
        <f t="shared" si="0"/>
        <v xml:space="preserve">response ,, , </v>
      </c>
    </row>
    <row r="55" spans="1:5">
      <c r="A55" s="29" t="s">
        <v>25</v>
      </c>
      <c r="B55" s="29" t="s">
        <v>10</v>
      </c>
      <c r="C55" s="29"/>
      <c r="D55" s="29"/>
      <c r="E55" t="str">
        <f t="shared" si="0"/>
        <v xml:space="preserve">response ,, , </v>
      </c>
    </row>
    <row r="56" spans="1:5">
      <c r="A56" s="29" t="s">
        <v>72</v>
      </c>
      <c r="B56" s="29" t="s">
        <v>10</v>
      </c>
      <c r="C56" s="29"/>
      <c r="D56" s="29"/>
      <c r="E56" t="str">
        <f t="shared" si="0"/>
        <v xml:space="preserve">response ,, , </v>
      </c>
    </row>
    <row r="57" spans="1:5">
      <c r="A57" s="29" t="s">
        <v>26</v>
      </c>
      <c r="B57" s="29" t="s">
        <v>3</v>
      </c>
      <c r="C57" s="29"/>
      <c r="D57" s="29"/>
      <c r="E57" t="str">
        <f t="shared" si="0"/>
        <v xml:space="preserve">precedence ,, , </v>
      </c>
    </row>
    <row r="58" spans="1:5">
      <c r="A58" s="29" t="s">
        <v>73</v>
      </c>
      <c r="B58" s="29" t="s">
        <v>3</v>
      </c>
      <c r="C58" s="29" t="s">
        <v>3</v>
      </c>
      <c r="D58" s="29"/>
      <c r="E58" t="str">
        <f t="shared" si="0"/>
        <v xml:space="preserve">precedence ,precedence, , </v>
      </c>
    </row>
    <row r="59" spans="1:5">
      <c r="A59" s="29" t="s">
        <v>74</v>
      </c>
      <c r="B59" s="29" t="s">
        <v>10</v>
      </c>
      <c r="C59" s="29"/>
      <c r="D59" s="29"/>
      <c r="E59" t="str">
        <f t="shared" si="0"/>
        <v xml:space="preserve">response ,, , </v>
      </c>
    </row>
    <row r="60" spans="1:5">
      <c r="A60" s="29" t="s">
        <v>75</v>
      </c>
      <c r="B60" s="29" t="s">
        <v>3</v>
      </c>
      <c r="C60" s="29"/>
      <c r="D60" s="29"/>
      <c r="E60" t="str">
        <f t="shared" si="0"/>
        <v xml:space="preserve">precedence ,, , </v>
      </c>
    </row>
    <row r="61" spans="1:5">
      <c r="A61" s="29" t="s">
        <v>76</v>
      </c>
      <c r="B61" s="29" t="s">
        <v>10</v>
      </c>
      <c r="C61" s="29"/>
      <c r="D61" s="29"/>
      <c r="E61" t="str">
        <f t="shared" si="0"/>
        <v xml:space="preserve">response ,, , </v>
      </c>
    </row>
    <row r="62" spans="1:5">
      <c r="A62" s="29" t="s">
        <v>27</v>
      </c>
      <c r="B62" s="29" t="s">
        <v>3</v>
      </c>
      <c r="C62" s="29" t="s">
        <v>3</v>
      </c>
      <c r="D62" s="29"/>
      <c r="E62" t="str">
        <f t="shared" si="0"/>
        <v xml:space="preserve">precedence ,precedence, , </v>
      </c>
    </row>
    <row r="63" spans="1:5">
      <c r="A63" s="29" t="s">
        <v>77</v>
      </c>
      <c r="B63" s="29" t="s">
        <v>10</v>
      </c>
      <c r="C63" s="29"/>
      <c r="D63" s="29"/>
      <c r="E63" t="str">
        <f t="shared" si="0"/>
        <v xml:space="preserve">response ,, , </v>
      </c>
    </row>
    <row r="64" spans="1:5">
      <c r="A64" s="29" t="s">
        <v>78</v>
      </c>
      <c r="B64" s="29" t="s">
        <v>10</v>
      </c>
      <c r="C64" s="29"/>
      <c r="D64" s="29"/>
      <c r="E64" t="str">
        <f t="shared" si="0"/>
        <v xml:space="preserve">response ,, , </v>
      </c>
    </row>
    <row r="65" spans="1:5">
      <c r="A65" s="29" t="s">
        <v>28</v>
      </c>
      <c r="B65" s="29" t="s">
        <v>14</v>
      </c>
      <c r="C65" s="29"/>
      <c r="D65" s="29"/>
      <c r="E65" t="str">
        <f t="shared" si="0"/>
        <v xml:space="preserve">init ,, , </v>
      </c>
    </row>
    <row r="66" spans="1:5">
      <c r="A66" s="29" t="s">
        <v>29</v>
      </c>
      <c r="B66" s="29" t="s">
        <v>3</v>
      </c>
      <c r="C66" s="29" t="s">
        <v>3</v>
      </c>
      <c r="D66" s="29"/>
      <c r="E66" t="str">
        <f t="shared" si="0"/>
        <v xml:space="preserve">precedence ,precedence, , </v>
      </c>
    </row>
    <row r="67" spans="1:5">
      <c r="A67" s="29" t="s">
        <v>79</v>
      </c>
      <c r="B67" s="29" t="s">
        <v>10</v>
      </c>
      <c r="C67" s="29" t="s">
        <v>8</v>
      </c>
      <c r="D67" s="29"/>
      <c r="E67" t="str">
        <f t="shared" ref="E67:E105" si="1">B67&amp;" ,"&amp;C67&amp;", "&amp;", "&amp;D67</f>
        <v xml:space="preserve">response ,end, , </v>
      </c>
    </row>
    <row r="68" spans="1:5">
      <c r="A68" s="29" t="s">
        <v>80</v>
      </c>
      <c r="B68" s="29" t="s">
        <v>10</v>
      </c>
      <c r="C68" s="29" t="s">
        <v>10</v>
      </c>
      <c r="D68" s="29"/>
      <c r="E68" t="str">
        <f t="shared" si="1"/>
        <v xml:space="preserve">response ,response, , </v>
      </c>
    </row>
    <row r="69" spans="1:5">
      <c r="A69" s="29" t="s">
        <v>81</v>
      </c>
      <c r="B69" s="29" t="s">
        <v>10</v>
      </c>
      <c r="C69" s="29" t="s">
        <v>10</v>
      </c>
      <c r="D69" s="29"/>
      <c r="E69" t="str">
        <f t="shared" si="1"/>
        <v xml:space="preserve">response ,response, , </v>
      </c>
    </row>
    <row r="70" spans="1:5">
      <c r="A70" s="29" t="s">
        <v>30</v>
      </c>
      <c r="B70" s="29" t="s">
        <v>10</v>
      </c>
      <c r="C70" s="29"/>
      <c r="D70" s="29"/>
      <c r="E70" t="str">
        <f t="shared" si="1"/>
        <v xml:space="preserve">response ,, , </v>
      </c>
    </row>
    <row r="71" spans="1:5">
      <c r="A71" s="29" t="s">
        <v>82</v>
      </c>
      <c r="B71" s="29" t="s">
        <v>10</v>
      </c>
      <c r="C71" s="29"/>
      <c r="D71" s="29"/>
      <c r="E71" t="str">
        <f t="shared" si="1"/>
        <v xml:space="preserve">response ,, , </v>
      </c>
    </row>
    <row r="72" spans="1:5">
      <c r="A72" s="29" t="s">
        <v>31</v>
      </c>
      <c r="B72" s="29" t="s">
        <v>8</v>
      </c>
      <c r="C72" s="29"/>
      <c r="D72" s="29"/>
      <c r="E72" t="str">
        <f t="shared" si="1"/>
        <v xml:space="preserve">end ,, , </v>
      </c>
    </row>
    <row r="73" spans="1:5">
      <c r="A73" s="29" t="s">
        <v>83</v>
      </c>
      <c r="B73" s="29" t="s">
        <v>3</v>
      </c>
      <c r="C73" s="29" t="s">
        <v>10</v>
      </c>
      <c r="D73" s="29"/>
      <c r="E73" t="str">
        <f t="shared" si="1"/>
        <v xml:space="preserve">precedence ,response, , </v>
      </c>
    </row>
    <row r="74" spans="1:5">
      <c r="A74" s="29" t="s">
        <v>84</v>
      </c>
      <c r="B74" s="29" t="s">
        <v>3</v>
      </c>
      <c r="C74" s="29" t="s">
        <v>8</v>
      </c>
      <c r="D74" s="29"/>
      <c r="E74" t="str">
        <f t="shared" si="1"/>
        <v xml:space="preserve">precedence ,end, , </v>
      </c>
    </row>
    <row r="75" spans="1:5">
      <c r="A75" s="29" t="s">
        <v>32</v>
      </c>
      <c r="B75" s="29" t="s">
        <v>14</v>
      </c>
      <c r="C75" s="29"/>
      <c r="D75" s="29"/>
      <c r="E75" t="str">
        <f t="shared" si="1"/>
        <v xml:space="preserve">init ,, , </v>
      </c>
    </row>
    <row r="76" spans="1:5">
      <c r="A76" s="29" t="s">
        <v>85</v>
      </c>
      <c r="B76" s="29" t="s">
        <v>10</v>
      </c>
      <c r="C76" s="29"/>
      <c r="D76" s="29"/>
      <c r="E76" t="str">
        <f t="shared" si="1"/>
        <v xml:space="preserve">response ,, , </v>
      </c>
    </row>
    <row r="77" spans="1:5">
      <c r="A77" s="29" t="s">
        <v>34</v>
      </c>
      <c r="B77" s="29" t="s">
        <v>14</v>
      </c>
      <c r="C77" s="29"/>
      <c r="D77" s="29"/>
      <c r="E77" t="str">
        <f t="shared" si="1"/>
        <v xml:space="preserve">init ,, , </v>
      </c>
    </row>
    <row r="78" spans="1:5">
      <c r="A78" s="29" t="s">
        <v>86</v>
      </c>
      <c r="B78" s="29" t="s">
        <v>10</v>
      </c>
      <c r="C78" s="29"/>
      <c r="D78" s="29"/>
      <c r="E78" t="str">
        <f t="shared" si="1"/>
        <v xml:space="preserve">response ,, , </v>
      </c>
    </row>
    <row r="79" spans="1:5">
      <c r="A79" s="29" t="s">
        <v>87</v>
      </c>
      <c r="B79" s="29" t="s">
        <v>8</v>
      </c>
      <c r="C79" s="29"/>
      <c r="D79" s="29"/>
      <c r="E79" t="str">
        <f t="shared" si="1"/>
        <v xml:space="preserve">end ,, , </v>
      </c>
    </row>
    <row r="80" spans="1:5">
      <c r="A80" s="29" t="s">
        <v>88</v>
      </c>
      <c r="B80" s="29" t="s">
        <v>10</v>
      </c>
      <c r="C80" s="29" t="s">
        <v>10</v>
      </c>
      <c r="D80" s="29"/>
      <c r="E80" t="str">
        <f t="shared" si="1"/>
        <v xml:space="preserve">response ,response, , </v>
      </c>
    </row>
    <row r="81" spans="1:5">
      <c r="A81" s="29" t="s">
        <v>89</v>
      </c>
      <c r="B81" s="29" t="s">
        <v>10</v>
      </c>
      <c r="C81" s="29" t="s">
        <v>10</v>
      </c>
      <c r="D81" s="29"/>
      <c r="E81" t="str">
        <f t="shared" si="1"/>
        <v xml:space="preserve">response ,response, , </v>
      </c>
    </row>
    <row r="82" spans="1:5">
      <c r="A82" s="29" t="s">
        <v>90</v>
      </c>
      <c r="B82" s="29" t="s">
        <v>10</v>
      </c>
      <c r="C82" s="29" t="s">
        <v>10</v>
      </c>
      <c r="D82" s="29" t="s">
        <v>10</v>
      </c>
      <c r="E82" t="str">
        <f t="shared" si="1"/>
        <v>response ,response, , response</v>
      </c>
    </row>
    <row r="83" spans="1:5">
      <c r="A83" s="29" t="s">
        <v>91</v>
      </c>
      <c r="B83" s="29" t="s">
        <v>10</v>
      </c>
      <c r="C83" s="29"/>
      <c r="D83" s="29"/>
      <c r="E83" t="str">
        <f t="shared" si="1"/>
        <v xml:space="preserve">response ,, , </v>
      </c>
    </row>
    <row r="84" spans="1:5">
      <c r="A84" s="29" t="s">
        <v>35</v>
      </c>
      <c r="B84" s="29" t="s">
        <v>14</v>
      </c>
      <c r="C84" s="29"/>
      <c r="D84" s="29"/>
      <c r="E84" t="str">
        <f t="shared" si="1"/>
        <v xml:space="preserve">init ,, , </v>
      </c>
    </row>
    <row r="85" spans="1:5">
      <c r="A85" s="29" t="s">
        <v>92</v>
      </c>
      <c r="B85" s="29" t="s">
        <v>10</v>
      </c>
      <c r="C85" s="29"/>
      <c r="D85" s="29"/>
      <c r="E85" t="str">
        <f t="shared" si="1"/>
        <v xml:space="preserve">response ,, , </v>
      </c>
    </row>
    <row r="86" spans="1:5">
      <c r="A86" s="29" t="s">
        <v>93</v>
      </c>
      <c r="B86" s="29" t="s">
        <v>10</v>
      </c>
      <c r="C86" s="29" t="s">
        <v>10</v>
      </c>
      <c r="D86" s="29"/>
      <c r="E86" t="str">
        <f t="shared" si="1"/>
        <v xml:space="preserve">response ,response, , </v>
      </c>
    </row>
    <row r="87" spans="1:5">
      <c r="A87" s="29" t="s">
        <v>94</v>
      </c>
      <c r="B87" s="29" t="s">
        <v>10</v>
      </c>
      <c r="C87" s="29" t="s">
        <v>10</v>
      </c>
      <c r="D87" s="29"/>
      <c r="E87" t="str">
        <f t="shared" si="1"/>
        <v xml:space="preserve">response ,response, , </v>
      </c>
    </row>
    <row r="88" spans="1:5">
      <c r="A88" s="29" t="s">
        <v>36</v>
      </c>
      <c r="B88" s="29" t="s">
        <v>14</v>
      </c>
      <c r="C88" s="29"/>
      <c r="D88" s="29"/>
      <c r="E88" t="str">
        <f t="shared" si="1"/>
        <v xml:space="preserve">init ,, , </v>
      </c>
    </row>
    <row r="89" spans="1:5">
      <c r="A89" s="29" t="s">
        <v>95</v>
      </c>
      <c r="B89" s="29" t="s">
        <v>10</v>
      </c>
      <c r="C89" s="29"/>
      <c r="D89" s="29"/>
      <c r="E89" t="str">
        <f t="shared" si="1"/>
        <v xml:space="preserve">response ,, , </v>
      </c>
    </row>
    <row r="90" spans="1:5">
      <c r="A90" s="29" t="s">
        <v>96</v>
      </c>
      <c r="B90" s="29" t="s">
        <v>10</v>
      </c>
      <c r="C90" s="29"/>
      <c r="D90" s="29"/>
      <c r="E90" t="str">
        <f t="shared" si="1"/>
        <v xml:space="preserve">response ,, , </v>
      </c>
    </row>
    <row r="91" spans="1:5">
      <c r="A91" s="29" t="s">
        <v>37</v>
      </c>
      <c r="B91" s="29" t="s">
        <v>10</v>
      </c>
      <c r="C91" s="29"/>
      <c r="D91" s="29"/>
      <c r="E91" t="str">
        <f t="shared" si="1"/>
        <v xml:space="preserve">response ,, , </v>
      </c>
    </row>
    <row r="92" spans="1:5">
      <c r="A92" s="29" t="s">
        <v>97</v>
      </c>
      <c r="B92" s="29" t="s">
        <v>10</v>
      </c>
      <c r="C92" s="29"/>
      <c r="D92" s="29"/>
      <c r="E92" t="str">
        <f t="shared" si="1"/>
        <v xml:space="preserve">response ,, , </v>
      </c>
    </row>
    <row r="93" spans="1:5">
      <c r="A93" s="29" t="s">
        <v>98</v>
      </c>
      <c r="B93" s="29" t="s">
        <v>14</v>
      </c>
      <c r="C93" s="29"/>
      <c r="D93" s="29"/>
      <c r="E93" t="str">
        <f t="shared" si="1"/>
        <v xml:space="preserve">init ,, , </v>
      </c>
    </row>
    <row r="94" spans="1:5">
      <c r="A94" s="29" t="s">
        <v>99</v>
      </c>
      <c r="B94" s="29" t="s">
        <v>10</v>
      </c>
      <c r="C94" s="29" t="s">
        <v>10</v>
      </c>
      <c r="D94" s="29" t="s">
        <v>10</v>
      </c>
      <c r="E94" t="str">
        <f t="shared" si="1"/>
        <v>response ,response, , response</v>
      </c>
    </row>
    <row r="95" spans="1:5">
      <c r="A95" s="29" t="s">
        <v>100</v>
      </c>
      <c r="B95" s="29" t="s">
        <v>8</v>
      </c>
      <c r="C95" s="29"/>
      <c r="D95" s="29"/>
      <c r="E95" t="str">
        <f t="shared" si="1"/>
        <v xml:space="preserve">end ,, , </v>
      </c>
    </row>
    <row r="96" spans="1:5">
      <c r="A96" s="29" t="s">
        <v>101</v>
      </c>
      <c r="B96" s="29" t="s">
        <v>10</v>
      </c>
      <c r="C96" s="29"/>
      <c r="D96" s="29"/>
      <c r="E96" t="str">
        <f t="shared" si="1"/>
        <v xml:space="preserve">response ,, , </v>
      </c>
    </row>
    <row r="97" spans="1:5">
      <c r="A97" s="29" t="s">
        <v>102</v>
      </c>
      <c r="B97" s="29" t="s">
        <v>3</v>
      </c>
      <c r="C97" s="29" t="s">
        <v>3</v>
      </c>
      <c r="D97" s="29"/>
      <c r="E97" t="str">
        <f t="shared" si="1"/>
        <v xml:space="preserve">precedence ,precedence, , </v>
      </c>
    </row>
    <row r="98" spans="1:5">
      <c r="A98" s="29" t="s">
        <v>103</v>
      </c>
      <c r="B98" s="29" t="s">
        <v>10</v>
      </c>
      <c r="C98" s="29"/>
      <c r="D98" s="29"/>
      <c r="E98" t="str">
        <f t="shared" si="1"/>
        <v xml:space="preserve">response ,, , </v>
      </c>
    </row>
    <row r="99" spans="1:5">
      <c r="A99" s="29" t="s">
        <v>101</v>
      </c>
      <c r="B99" s="29" t="s">
        <v>10</v>
      </c>
      <c r="C99" s="29"/>
      <c r="D99" s="29"/>
      <c r="E99" t="str">
        <f t="shared" si="1"/>
        <v xml:space="preserve">response ,, , </v>
      </c>
    </row>
    <row r="100" spans="1:5">
      <c r="A100" s="29" t="s">
        <v>104</v>
      </c>
      <c r="B100" s="29" t="s">
        <v>14</v>
      </c>
      <c r="C100" s="29"/>
      <c r="D100" s="29"/>
      <c r="E100" t="str">
        <f t="shared" si="1"/>
        <v xml:space="preserve">init ,, , </v>
      </c>
    </row>
    <row r="101" spans="1:5">
      <c r="A101" s="29" t="s">
        <v>105</v>
      </c>
      <c r="B101" s="29" t="s">
        <v>10</v>
      </c>
      <c r="C101" s="29"/>
      <c r="D101" s="29"/>
      <c r="E101" t="str">
        <f t="shared" si="1"/>
        <v xml:space="preserve">response ,, , </v>
      </c>
    </row>
    <row r="102" spans="1:5">
      <c r="A102" s="29" t="s">
        <v>106</v>
      </c>
      <c r="B102" s="29" t="s">
        <v>10</v>
      </c>
      <c r="C102" s="29"/>
      <c r="D102" s="29"/>
      <c r="E102" t="str">
        <f t="shared" si="1"/>
        <v xml:space="preserve">response ,, , </v>
      </c>
    </row>
    <row r="103" spans="1:5">
      <c r="A103" s="29" t="s">
        <v>107</v>
      </c>
      <c r="B103" s="29" t="s">
        <v>10</v>
      </c>
      <c r="C103" s="29"/>
      <c r="D103" s="29"/>
      <c r="E103" t="str">
        <f t="shared" si="1"/>
        <v xml:space="preserve">response ,, , </v>
      </c>
    </row>
    <row r="104" spans="1:5">
      <c r="A104" s="29" t="s">
        <v>108</v>
      </c>
      <c r="B104" s="29" t="s">
        <v>10</v>
      </c>
      <c r="C104" s="29"/>
      <c r="D104" s="29"/>
      <c r="E104" t="str">
        <f t="shared" si="1"/>
        <v xml:space="preserve">response ,, , </v>
      </c>
    </row>
    <row r="105" spans="1:5">
      <c r="A105" s="29" t="s">
        <v>109</v>
      </c>
      <c r="B105" s="29" t="s">
        <v>10</v>
      </c>
      <c r="C105" s="29"/>
      <c r="D105" s="29"/>
      <c r="E105" t="str">
        <f t="shared" si="1"/>
        <v xml:space="preserve">response ,, ,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2C19-D97E-C649-A78B-D64C39807459}">
  <dimension ref="A3:O123"/>
  <sheetViews>
    <sheetView topLeftCell="B1" zoomScale="110" zoomScaleNormal="110" workbookViewId="0">
      <selection activeCell="D4" sqref="D4"/>
    </sheetView>
  </sheetViews>
  <sheetFormatPr defaultColWidth="11" defaultRowHeight="15.75"/>
  <cols>
    <col min="1" max="1" width="4.125" bestFit="1" customWidth="1"/>
    <col min="2" max="2" width="173.625" bestFit="1" customWidth="1"/>
    <col min="3" max="4" width="15.5" customWidth="1"/>
    <col min="5" max="5" width="17.625" customWidth="1"/>
    <col min="6" max="6" width="7.625" customWidth="1"/>
    <col min="7" max="7" width="138.875" bestFit="1" customWidth="1"/>
    <col min="8" max="15" width="7.625" customWidth="1"/>
  </cols>
  <sheetData>
    <row r="3" spans="1:8">
      <c r="C3" s="34" t="s">
        <v>292</v>
      </c>
      <c r="D3" s="34"/>
      <c r="E3" s="34"/>
    </row>
    <row r="4" spans="1:8">
      <c r="A4" t="s">
        <v>0</v>
      </c>
      <c r="B4" t="s">
        <v>1</v>
      </c>
      <c r="C4" t="s">
        <v>289</v>
      </c>
      <c r="D4" t="s">
        <v>288</v>
      </c>
      <c r="E4" t="s">
        <v>290</v>
      </c>
      <c r="G4" t="s">
        <v>622</v>
      </c>
    </row>
    <row r="5" spans="1:8" ht="20.25">
      <c r="A5">
        <v>0</v>
      </c>
      <c r="B5" s="29" t="s">
        <v>38</v>
      </c>
      <c r="C5" s="29" t="s">
        <v>3</v>
      </c>
      <c r="D5" s="29"/>
      <c r="G5" s="30" t="s">
        <v>379</v>
      </c>
      <c r="H5" s="29" t="s">
        <v>10</v>
      </c>
    </row>
    <row r="6" spans="1:8" ht="20.25">
      <c r="A6">
        <v>1</v>
      </c>
      <c r="B6" s="29" t="s">
        <v>39</v>
      </c>
      <c r="C6" s="29" t="s">
        <v>3</v>
      </c>
      <c r="D6" s="29"/>
      <c r="G6" s="30" t="s">
        <v>379</v>
      </c>
      <c r="H6" s="29" t="s">
        <v>10</v>
      </c>
    </row>
    <row r="7" spans="1:8" ht="20.25">
      <c r="A7">
        <v>2</v>
      </c>
      <c r="B7" s="29" t="s">
        <v>40</v>
      </c>
      <c r="C7" s="29" t="s">
        <v>3</v>
      </c>
      <c r="D7" s="29"/>
      <c r="G7" s="30" t="s">
        <v>379</v>
      </c>
      <c r="H7" s="29" t="s">
        <v>10</v>
      </c>
    </row>
    <row r="8" spans="1:8" ht="20.25">
      <c r="A8">
        <v>3</v>
      </c>
      <c r="B8" s="29" t="s">
        <v>41</v>
      </c>
      <c r="C8" s="29" t="s">
        <v>3</v>
      </c>
      <c r="D8" s="29"/>
      <c r="G8" s="30" t="s">
        <v>379</v>
      </c>
      <c r="H8" s="29" t="s">
        <v>10</v>
      </c>
    </row>
    <row r="9" spans="1:8" ht="20.25">
      <c r="A9">
        <v>4</v>
      </c>
      <c r="B9" s="29" t="s">
        <v>42</v>
      </c>
      <c r="C9" s="29" t="s">
        <v>3</v>
      </c>
      <c r="D9" s="29"/>
      <c r="G9" s="30" t="s">
        <v>379</v>
      </c>
      <c r="H9" s="29" t="s">
        <v>10</v>
      </c>
    </row>
    <row r="10" spans="1:8" ht="20.25">
      <c r="A10">
        <v>5</v>
      </c>
      <c r="B10" s="29" t="s">
        <v>43</v>
      </c>
      <c r="C10" s="29" t="s">
        <v>3</v>
      </c>
      <c r="D10" s="29"/>
      <c r="G10" s="30" t="s">
        <v>379</v>
      </c>
      <c r="H10" s="29" t="s">
        <v>10</v>
      </c>
    </row>
    <row r="11" spans="1:8" ht="20.25">
      <c r="A11">
        <v>6</v>
      </c>
      <c r="B11" s="29" t="s">
        <v>44</v>
      </c>
      <c r="C11" s="29" t="s">
        <v>3</v>
      </c>
      <c r="D11" s="29"/>
      <c r="G11" s="30" t="s">
        <v>380</v>
      </c>
      <c r="H11" s="29" t="s">
        <v>110</v>
      </c>
    </row>
    <row r="12" spans="1:8" ht="20.25">
      <c r="A12">
        <v>7</v>
      </c>
      <c r="B12" s="29" t="s">
        <v>45</v>
      </c>
      <c r="C12" s="29" t="s">
        <v>3</v>
      </c>
      <c r="D12" s="29"/>
      <c r="G12" s="30" t="s">
        <v>379</v>
      </c>
      <c r="H12" s="29" t="s">
        <v>10</v>
      </c>
    </row>
    <row r="13" spans="1:8" ht="20.25">
      <c r="A13">
        <v>8</v>
      </c>
      <c r="B13" s="29" t="s">
        <v>46</v>
      </c>
      <c r="C13" s="29" t="s">
        <v>3</v>
      </c>
      <c r="D13" s="29"/>
      <c r="G13" s="30" t="s">
        <v>379</v>
      </c>
      <c r="H13" s="29" t="s">
        <v>10</v>
      </c>
    </row>
    <row r="14" spans="1:8" ht="20.25">
      <c r="A14">
        <v>9</v>
      </c>
      <c r="B14" s="29" t="s">
        <v>47</v>
      </c>
      <c r="C14" s="29" t="s">
        <v>3</v>
      </c>
      <c r="D14" s="29"/>
      <c r="G14" s="30" t="s">
        <v>381</v>
      </c>
      <c r="H14" s="29" t="s">
        <v>3</v>
      </c>
    </row>
    <row r="15" spans="1:8" ht="20.25">
      <c r="A15">
        <v>10</v>
      </c>
      <c r="B15" s="29" t="s">
        <v>48</v>
      </c>
      <c r="C15" s="29" t="s">
        <v>3</v>
      </c>
      <c r="D15" s="29"/>
      <c r="G15" s="30" t="s">
        <v>379</v>
      </c>
      <c r="H15" s="29" t="s">
        <v>10</v>
      </c>
    </row>
    <row r="16" spans="1:8" ht="20.25">
      <c r="A16">
        <v>11</v>
      </c>
      <c r="B16" s="29" t="s">
        <v>2</v>
      </c>
      <c r="C16" s="29" t="s">
        <v>3</v>
      </c>
      <c r="D16" s="29"/>
      <c r="G16" s="30" t="s">
        <v>379</v>
      </c>
      <c r="H16" s="29" t="s">
        <v>10</v>
      </c>
    </row>
    <row r="17" spans="1:10" ht="20.25">
      <c r="A17">
        <v>12</v>
      </c>
      <c r="B17" s="29" t="s">
        <v>49</v>
      </c>
      <c r="C17" s="29" t="s">
        <v>3</v>
      </c>
      <c r="D17" s="29"/>
      <c r="G17" s="30" t="s">
        <v>379</v>
      </c>
      <c r="H17" s="29" t="s">
        <v>10</v>
      </c>
    </row>
    <row r="18" spans="1:10" ht="20.25">
      <c r="A18">
        <v>13</v>
      </c>
      <c r="B18" s="29" t="s">
        <v>50</v>
      </c>
      <c r="C18" s="29" t="s">
        <v>3</v>
      </c>
      <c r="D18" s="29"/>
      <c r="G18" s="30" t="s">
        <v>382</v>
      </c>
      <c r="H18" s="29" t="s">
        <v>110</v>
      </c>
      <c r="I18" s="29"/>
      <c r="J18" s="29"/>
    </row>
    <row r="19" spans="1:10" ht="20.25">
      <c r="A19">
        <v>14</v>
      </c>
      <c r="B19" s="29" t="s">
        <v>51</v>
      </c>
      <c r="C19" s="29" t="s">
        <v>3</v>
      </c>
      <c r="D19" s="29"/>
      <c r="G19" s="30" t="s">
        <v>382</v>
      </c>
      <c r="H19" s="29" t="s">
        <v>110</v>
      </c>
      <c r="I19" s="29"/>
      <c r="J19" s="29"/>
    </row>
    <row r="20" spans="1:10" ht="20.25">
      <c r="A20">
        <v>15</v>
      </c>
      <c r="B20" s="29" t="s">
        <v>4</v>
      </c>
      <c r="C20" s="29" t="s">
        <v>3</v>
      </c>
      <c r="D20" s="29"/>
      <c r="G20" s="30" t="s">
        <v>383</v>
      </c>
      <c r="H20" s="29" t="s">
        <v>10</v>
      </c>
      <c r="I20" s="29"/>
      <c r="J20" s="29"/>
    </row>
    <row r="21" spans="1:10" ht="20.25">
      <c r="A21">
        <v>16</v>
      </c>
      <c r="B21" s="29" t="s">
        <v>5</v>
      </c>
      <c r="C21" s="29" t="s">
        <v>3</v>
      </c>
      <c r="D21" s="29"/>
      <c r="G21" s="30" t="s">
        <v>383</v>
      </c>
      <c r="H21" s="29" t="s">
        <v>10</v>
      </c>
      <c r="I21" s="29"/>
      <c r="J21" s="29"/>
    </row>
    <row r="22" spans="1:10" ht="20.25">
      <c r="A22">
        <v>17</v>
      </c>
      <c r="B22" s="29" t="s">
        <v>52</v>
      </c>
      <c r="C22" s="29" t="s">
        <v>3</v>
      </c>
      <c r="D22" s="29" t="s">
        <v>3</v>
      </c>
      <c r="G22" s="30" t="s">
        <v>384</v>
      </c>
      <c r="H22" s="29" t="s">
        <v>10</v>
      </c>
      <c r="I22" s="29" t="s">
        <v>291</v>
      </c>
      <c r="J22" s="29"/>
    </row>
    <row r="23" spans="1:10" ht="20.25">
      <c r="A23">
        <v>18</v>
      </c>
      <c r="B23" s="29" t="s">
        <v>6</v>
      </c>
      <c r="C23" s="29" t="s">
        <v>3</v>
      </c>
      <c r="D23" s="29"/>
      <c r="G23" s="30" t="s">
        <v>385</v>
      </c>
      <c r="H23" s="29" t="s">
        <v>10</v>
      </c>
      <c r="I23" s="29"/>
      <c r="J23" s="29"/>
    </row>
    <row r="24" spans="1:10" ht="20.25">
      <c r="A24">
        <v>19</v>
      </c>
      <c r="B24" s="29" t="s">
        <v>53</v>
      </c>
      <c r="C24" s="29" t="s">
        <v>10</v>
      </c>
      <c r="D24" s="29"/>
      <c r="G24" s="30" t="s">
        <v>385</v>
      </c>
      <c r="H24" s="29" t="s">
        <v>10</v>
      </c>
      <c r="I24" s="29"/>
      <c r="J24" s="29"/>
    </row>
    <row r="25" spans="1:10" ht="20.25">
      <c r="A25">
        <v>20</v>
      </c>
      <c r="B25" s="29" t="s">
        <v>54</v>
      </c>
      <c r="C25" s="29" t="s">
        <v>110</v>
      </c>
      <c r="D25" s="29"/>
      <c r="G25" s="30" t="s">
        <v>386</v>
      </c>
      <c r="H25" s="29" t="s">
        <v>10</v>
      </c>
      <c r="I25" s="29"/>
      <c r="J25" s="29"/>
    </row>
    <row r="26" spans="1:10" ht="20.25">
      <c r="A26">
        <v>21</v>
      </c>
      <c r="B26" s="29" t="s">
        <v>7</v>
      </c>
      <c r="C26" s="29" t="s">
        <v>8</v>
      </c>
      <c r="D26" s="29"/>
      <c r="G26" s="30" t="s">
        <v>387</v>
      </c>
      <c r="H26" s="29" t="s">
        <v>8</v>
      </c>
      <c r="I26" s="29"/>
      <c r="J26" s="29"/>
    </row>
    <row r="27" spans="1:10" ht="20.25">
      <c r="A27">
        <v>22</v>
      </c>
      <c r="B27" s="29" t="s">
        <v>55</v>
      </c>
      <c r="C27" s="29" t="s">
        <v>3</v>
      </c>
      <c r="D27" s="29"/>
      <c r="G27" s="30" t="s">
        <v>388</v>
      </c>
      <c r="H27" s="29" t="s">
        <v>3</v>
      </c>
      <c r="I27" s="29"/>
      <c r="J27" s="29"/>
    </row>
    <row r="28" spans="1:10" ht="20.25">
      <c r="A28">
        <v>23</v>
      </c>
      <c r="B28" s="29" t="s">
        <v>56</v>
      </c>
      <c r="C28" s="29" t="s">
        <v>3</v>
      </c>
      <c r="D28" s="29"/>
      <c r="G28" s="30" t="s">
        <v>389</v>
      </c>
      <c r="H28" s="29" t="s">
        <v>10</v>
      </c>
      <c r="I28" s="29"/>
      <c r="J28" s="29"/>
    </row>
    <row r="29" spans="1:10" ht="20.25">
      <c r="A29">
        <v>24</v>
      </c>
      <c r="B29" s="29" t="s">
        <v>57</v>
      </c>
      <c r="C29" s="29" t="s">
        <v>10</v>
      </c>
      <c r="D29" s="29"/>
      <c r="G29" s="30" t="s">
        <v>390</v>
      </c>
      <c r="H29" s="29" t="s">
        <v>10</v>
      </c>
      <c r="I29" s="29"/>
      <c r="J29" s="29"/>
    </row>
    <row r="30" spans="1:10" ht="20.25">
      <c r="A30">
        <v>25</v>
      </c>
      <c r="B30" s="29" t="s">
        <v>9</v>
      </c>
      <c r="C30" s="29" t="s">
        <v>10</v>
      </c>
      <c r="D30" s="29"/>
      <c r="G30" s="30" t="s">
        <v>391</v>
      </c>
      <c r="H30" s="29" t="s">
        <v>10</v>
      </c>
      <c r="I30" s="29"/>
      <c r="J30" s="29"/>
    </row>
    <row r="31" spans="1:10" ht="20.25">
      <c r="A31">
        <v>26</v>
      </c>
      <c r="B31" s="29" t="s">
        <v>58</v>
      </c>
      <c r="C31" s="29" t="s">
        <v>3</v>
      </c>
      <c r="D31" s="29" t="s">
        <v>3</v>
      </c>
      <c r="G31" s="30" t="s">
        <v>392</v>
      </c>
      <c r="H31" s="29" t="s">
        <v>14</v>
      </c>
      <c r="I31" s="29" t="s">
        <v>14</v>
      </c>
      <c r="J31" s="29" t="s">
        <v>14</v>
      </c>
    </row>
    <row r="32" spans="1:10" ht="20.25">
      <c r="A32">
        <v>27</v>
      </c>
      <c r="B32" s="29" t="s">
        <v>59</v>
      </c>
      <c r="C32" s="29" t="s">
        <v>3</v>
      </c>
      <c r="D32" s="29" t="s">
        <v>3</v>
      </c>
      <c r="G32" s="30" t="s">
        <v>393</v>
      </c>
      <c r="H32" s="29" t="s">
        <v>10</v>
      </c>
      <c r="I32" s="29" t="s">
        <v>10</v>
      </c>
      <c r="J32" s="29"/>
    </row>
    <row r="33" spans="1:10" ht="20.25">
      <c r="A33">
        <v>28</v>
      </c>
      <c r="B33" s="29" t="s">
        <v>60</v>
      </c>
      <c r="C33" s="29" t="s">
        <v>10</v>
      </c>
      <c r="D33" s="29"/>
      <c r="G33" s="30" t="s">
        <v>394</v>
      </c>
      <c r="H33" s="29" t="s">
        <v>10</v>
      </c>
      <c r="I33" s="29"/>
      <c r="J33" s="29"/>
    </row>
    <row r="34" spans="1:10" ht="20.25">
      <c r="A34">
        <v>29</v>
      </c>
      <c r="B34" s="29" t="s">
        <v>11</v>
      </c>
      <c r="C34" s="29" t="s">
        <v>3</v>
      </c>
      <c r="D34" s="29" t="s">
        <v>3</v>
      </c>
      <c r="G34" s="30" t="s">
        <v>395</v>
      </c>
      <c r="H34" s="29" t="s">
        <v>10</v>
      </c>
      <c r="I34" s="29" t="s">
        <v>10</v>
      </c>
      <c r="J34" s="29"/>
    </row>
    <row r="35" spans="1:10" ht="20.25">
      <c r="A35">
        <v>30</v>
      </c>
      <c r="B35" s="29" t="s">
        <v>12</v>
      </c>
      <c r="C35" s="29" t="s">
        <v>10</v>
      </c>
      <c r="D35" s="29"/>
      <c r="G35" s="30" t="s">
        <v>396</v>
      </c>
      <c r="H35" s="29" t="s">
        <v>10</v>
      </c>
      <c r="I35" s="29"/>
      <c r="J35" s="29"/>
    </row>
    <row r="36" spans="1:10" ht="20.25">
      <c r="A36">
        <v>31</v>
      </c>
      <c r="B36" s="29" t="s">
        <v>13</v>
      </c>
      <c r="C36" s="29" t="s">
        <v>14</v>
      </c>
      <c r="D36" s="29"/>
      <c r="G36" s="30" t="s">
        <v>397</v>
      </c>
      <c r="H36" s="29" t="s">
        <v>14</v>
      </c>
      <c r="I36" s="29"/>
      <c r="J36" s="29"/>
    </row>
    <row r="37" spans="1:10" ht="20.25">
      <c r="A37">
        <v>32</v>
      </c>
      <c r="B37" s="29" t="s">
        <v>61</v>
      </c>
      <c r="C37" s="29" t="s">
        <v>3</v>
      </c>
      <c r="D37" s="29"/>
      <c r="G37" s="30" t="s">
        <v>398</v>
      </c>
      <c r="H37" s="29" t="s">
        <v>110</v>
      </c>
      <c r="I37" s="29"/>
      <c r="J37" s="29"/>
    </row>
    <row r="38" spans="1:10" ht="20.25">
      <c r="A38">
        <v>33</v>
      </c>
      <c r="B38" s="29" t="s">
        <v>62</v>
      </c>
      <c r="C38" s="29" t="s">
        <v>3</v>
      </c>
      <c r="D38" s="29" t="s">
        <v>3</v>
      </c>
      <c r="E38" s="29" t="s">
        <v>3</v>
      </c>
      <c r="G38" s="30" t="s">
        <v>399</v>
      </c>
      <c r="H38" s="29" t="s">
        <v>10</v>
      </c>
      <c r="I38" s="29" t="s">
        <v>10</v>
      </c>
      <c r="J38" s="29" t="s">
        <v>10</v>
      </c>
    </row>
    <row r="39" spans="1:10" ht="20.25">
      <c r="A39">
        <v>34</v>
      </c>
      <c r="B39" s="29" t="s">
        <v>63</v>
      </c>
      <c r="C39" s="29" t="s">
        <v>10</v>
      </c>
      <c r="D39" s="29"/>
      <c r="E39" s="29"/>
      <c r="G39" s="30" t="s">
        <v>400</v>
      </c>
      <c r="H39" s="29" t="s">
        <v>10</v>
      </c>
      <c r="I39" s="29"/>
      <c r="J39" s="29"/>
    </row>
    <row r="40" spans="1:10" ht="20.25">
      <c r="A40">
        <v>35</v>
      </c>
      <c r="B40" s="29" t="s">
        <v>64</v>
      </c>
      <c r="C40" s="29" t="s">
        <v>110</v>
      </c>
      <c r="D40" s="29"/>
      <c r="E40" s="29"/>
      <c r="G40" s="30" t="s">
        <v>401</v>
      </c>
      <c r="H40" s="29" t="s">
        <v>110</v>
      </c>
      <c r="I40" s="29"/>
      <c r="J40" s="29"/>
    </row>
    <row r="41" spans="1:10" ht="20.25">
      <c r="A41">
        <v>36</v>
      </c>
      <c r="B41" s="29" t="s">
        <v>15</v>
      </c>
      <c r="C41" s="29" t="s">
        <v>14</v>
      </c>
      <c r="D41" s="29"/>
      <c r="E41" s="29"/>
      <c r="G41" s="30" t="s">
        <v>402</v>
      </c>
      <c r="H41" s="29" t="s">
        <v>14</v>
      </c>
      <c r="I41" s="29"/>
      <c r="J41" s="29"/>
    </row>
    <row r="42" spans="1:10" ht="20.25">
      <c r="A42">
        <v>37</v>
      </c>
      <c r="B42" s="29" t="s">
        <v>16</v>
      </c>
      <c r="C42" s="29" t="s">
        <v>3</v>
      </c>
      <c r="D42" s="29"/>
      <c r="E42" s="29"/>
      <c r="G42" s="30" t="s">
        <v>403</v>
      </c>
      <c r="H42" s="29" t="s">
        <v>10</v>
      </c>
      <c r="I42" s="29"/>
      <c r="J42" s="29"/>
    </row>
    <row r="43" spans="1:10" ht="20.25">
      <c r="A43">
        <v>38</v>
      </c>
      <c r="B43" s="29" t="s">
        <v>17</v>
      </c>
      <c r="C43" s="29" t="s">
        <v>10</v>
      </c>
      <c r="D43" s="29"/>
      <c r="E43" s="29"/>
      <c r="G43" s="30" t="s">
        <v>404</v>
      </c>
      <c r="H43" s="29" t="s">
        <v>10</v>
      </c>
      <c r="I43" s="29"/>
      <c r="J43" s="29"/>
    </row>
    <row r="44" spans="1:10" ht="20.25">
      <c r="A44">
        <v>39</v>
      </c>
      <c r="B44" s="29" t="s">
        <v>18</v>
      </c>
      <c r="C44" s="29" t="s">
        <v>10</v>
      </c>
      <c r="D44" s="29"/>
      <c r="E44" s="29"/>
      <c r="G44" s="30" t="s">
        <v>405</v>
      </c>
      <c r="H44" s="29" t="s">
        <v>10</v>
      </c>
      <c r="I44" s="29"/>
      <c r="J44" s="29"/>
    </row>
    <row r="45" spans="1:10" ht="20.25">
      <c r="A45">
        <v>40</v>
      </c>
      <c r="B45" s="29" t="s">
        <v>65</v>
      </c>
      <c r="C45" s="29" t="s">
        <v>10</v>
      </c>
      <c r="D45" s="29"/>
      <c r="E45" s="29"/>
      <c r="G45" s="30" t="s">
        <v>406</v>
      </c>
      <c r="H45" s="29" t="s">
        <v>3</v>
      </c>
      <c r="I45" s="29"/>
      <c r="J45" s="29"/>
    </row>
    <row r="46" spans="1:10" ht="20.25">
      <c r="A46">
        <v>41</v>
      </c>
      <c r="B46" s="29" t="s">
        <v>66</v>
      </c>
      <c r="C46" s="29" t="s">
        <v>3</v>
      </c>
      <c r="D46" s="29"/>
      <c r="E46" s="29"/>
      <c r="G46" s="30" t="s">
        <v>407</v>
      </c>
      <c r="H46" s="29" t="s">
        <v>10</v>
      </c>
      <c r="I46" s="29"/>
      <c r="J46" s="29"/>
    </row>
    <row r="47" spans="1:10" ht="20.25">
      <c r="A47">
        <v>42</v>
      </c>
      <c r="B47" s="29" t="s">
        <v>19</v>
      </c>
      <c r="C47" s="29" t="s">
        <v>14</v>
      </c>
      <c r="D47" s="29"/>
      <c r="E47" s="29"/>
      <c r="G47" s="30" t="s">
        <v>408</v>
      </c>
      <c r="H47" s="29" t="s">
        <v>14</v>
      </c>
      <c r="I47" s="29"/>
      <c r="J47" s="29"/>
    </row>
    <row r="48" spans="1:10" ht="20.25">
      <c r="A48">
        <v>43</v>
      </c>
      <c r="B48" s="29" t="s">
        <v>20</v>
      </c>
      <c r="C48" s="29" t="s">
        <v>10</v>
      </c>
      <c r="D48" s="29"/>
      <c r="E48" s="29"/>
      <c r="G48" s="30" t="s">
        <v>409</v>
      </c>
      <c r="H48" s="29" t="s">
        <v>10</v>
      </c>
      <c r="I48" s="29"/>
      <c r="J48" s="29"/>
    </row>
    <row r="49" spans="1:15" ht="20.25">
      <c r="A49">
        <v>44</v>
      </c>
      <c r="B49" s="29" t="s">
        <v>21</v>
      </c>
      <c r="C49" s="29" t="s">
        <v>3</v>
      </c>
      <c r="D49" s="29"/>
      <c r="E49" s="29"/>
      <c r="G49" s="30" t="s">
        <v>410</v>
      </c>
      <c r="H49" s="29" t="s">
        <v>10</v>
      </c>
      <c r="I49" s="29"/>
      <c r="J49" s="29"/>
    </row>
    <row r="50" spans="1:15" ht="20.25">
      <c r="A50">
        <v>45</v>
      </c>
      <c r="B50" s="29" t="s">
        <v>67</v>
      </c>
      <c r="C50" s="29" t="s">
        <v>10</v>
      </c>
      <c r="D50" s="29"/>
      <c r="E50" s="29"/>
      <c r="G50" s="30" t="s">
        <v>411</v>
      </c>
      <c r="H50" s="29" t="s">
        <v>10</v>
      </c>
      <c r="I50" s="29"/>
      <c r="J50" s="29"/>
    </row>
    <row r="51" spans="1:15" ht="20.25">
      <c r="A51">
        <v>46</v>
      </c>
      <c r="B51" s="29" t="s">
        <v>68</v>
      </c>
      <c r="C51" s="29" t="s">
        <v>3</v>
      </c>
      <c r="D51" s="29" t="s">
        <v>3</v>
      </c>
      <c r="E51" s="29"/>
      <c r="G51" s="30" t="s">
        <v>412</v>
      </c>
      <c r="H51" s="29" t="s">
        <v>10</v>
      </c>
      <c r="I51" s="29"/>
      <c r="J51" s="29"/>
    </row>
    <row r="52" spans="1:15" ht="20.25">
      <c r="A52">
        <v>47</v>
      </c>
      <c r="B52" s="29" t="s">
        <v>22</v>
      </c>
      <c r="C52" s="29" t="s">
        <v>3</v>
      </c>
      <c r="D52" s="29"/>
      <c r="E52" s="29"/>
      <c r="G52" s="30" t="s">
        <v>413</v>
      </c>
      <c r="H52" s="29" t="s">
        <v>10</v>
      </c>
      <c r="I52" s="29"/>
      <c r="J52" s="29"/>
    </row>
    <row r="53" spans="1:15" ht="20.25">
      <c r="A53">
        <v>48</v>
      </c>
      <c r="B53" s="29" t="s">
        <v>69</v>
      </c>
      <c r="C53" s="29" t="s">
        <v>3</v>
      </c>
      <c r="D53" s="29"/>
      <c r="E53" s="29"/>
      <c r="G53" s="30" t="s">
        <v>414</v>
      </c>
      <c r="H53" s="29" t="s">
        <v>10</v>
      </c>
      <c r="I53" s="29"/>
      <c r="J53" s="29"/>
    </row>
    <row r="54" spans="1:15" ht="20.25">
      <c r="A54">
        <v>49</v>
      </c>
      <c r="B54" s="29" t="s">
        <v>70</v>
      </c>
      <c r="C54" s="29" t="s">
        <v>10</v>
      </c>
      <c r="D54" s="29"/>
      <c r="E54" s="29"/>
      <c r="G54" s="30" t="s">
        <v>415</v>
      </c>
      <c r="H54" s="29" t="s">
        <v>10</v>
      </c>
      <c r="I54" s="29"/>
      <c r="J54" s="29"/>
    </row>
    <row r="55" spans="1:15" ht="20.25">
      <c r="A55">
        <v>50</v>
      </c>
      <c r="B55" s="29" t="s">
        <v>71</v>
      </c>
      <c r="C55" s="29" t="s">
        <v>110</v>
      </c>
      <c r="D55" s="29"/>
      <c r="E55" s="29"/>
      <c r="F55" s="30"/>
      <c r="G55" s="30" t="s">
        <v>416</v>
      </c>
      <c r="H55" s="29" t="s">
        <v>110</v>
      </c>
      <c r="I55" s="29"/>
      <c r="J55" s="29"/>
      <c r="O55" s="30"/>
    </row>
    <row r="56" spans="1:15" ht="20.25">
      <c r="A56">
        <v>51</v>
      </c>
      <c r="B56" s="29" t="s">
        <v>23</v>
      </c>
      <c r="C56" s="29" t="s">
        <v>14</v>
      </c>
      <c r="D56" s="29"/>
      <c r="E56" s="29"/>
      <c r="F56" s="30"/>
      <c r="G56" s="30" t="s">
        <v>417</v>
      </c>
      <c r="H56" s="29" t="s">
        <v>14</v>
      </c>
      <c r="I56" s="29"/>
      <c r="J56" s="29"/>
      <c r="O56" s="30"/>
    </row>
    <row r="57" spans="1:15" ht="20.25">
      <c r="A57">
        <v>52</v>
      </c>
      <c r="B57" s="29" t="s">
        <v>24</v>
      </c>
      <c r="C57" s="29" t="s">
        <v>10</v>
      </c>
      <c r="D57" s="29"/>
      <c r="E57" s="29"/>
      <c r="F57" s="30"/>
      <c r="G57" s="30" t="s">
        <v>418</v>
      </c>
      <c r="H57" s="29" t="s">
        <v>10</v>
      </c>
      <c r="I57" s="29"/>
      <c r="J57" s="29"/>
      <c r="O57" s="30"/>
    </row>
    <row r="58" spans="1:15" ht="20.25">
      <c r="A58">
        <v>53</v>
      </c>
      <c r="B58" s="29" t="s">
        <v>25</v>
      </c>
      <c r="C58" s="29" t="s">
        <v>10</v>
      </c>
      <c r="D58" s="29"/>
      <c r="E58" s="29"/>
      <c r="F58" s="30"/>
      <c r="G58" s="30" t="s">
        <v>419</v>
      </c>
      <c r="H58" s="29" t="s">
        <v>10</v>
      </c>
      <c r="I58" s="29"/>
      <c r="J58" s="29"/>
      <c r="O58" s="30"/>
    </row>
    <row r="59" spans="1:15" ht="20.25">
      <c r="A59">
        <v>54</v>
      </c>
      <c r="B59" s="29" t="s">
        <v>72</v>
      </c>
      <c r="C59" s="29" t="s">
        <v>10</v>
      </c>
      <c r="D59" s="29"/>
      <c r="E59" s="29"/>
      <c r="F59" s="30"/>
      <c r="G59" s="30" t="s">
        <v>420</v>
      </c>
      <c r="H59" s="29" t="s">
        <v>10</v>
      </c>
      <c r="I59" s="29"/>
      <c r="J59" s="29"/>
      <c r="O59" s="30"/>
    </row>
    <row r="60" spans="1:15" ht="20.25">
      <c r="A60">
        <v>55</v>
      </c>
      <c r="B60" s="29" t="s">
        <v>26</v>
      </c>
      <c r="C60" s="29" t="s">
        <v>3</v>
      </c>
      <c r="D60" s="29"/>
      <c r="E60" s="29"/>
      <c r="F60" s="30"/>
      <c r="G60" s="30" t="s">
        <v>421</v>
      </c>
      <c r="H60" s="29" t="s">
        <v>10</v>
      </c>
      <c r="I60" s="29"/>
      <c r="J60" s="29"/>
      <c r="O60" s="30"/>
    </row>
    <row r="61" spans="1:15" ht="20.25">
      <c r="A61">
        <v>56</v>
      </c>
      <c r="B61" s="29" t="s">
        <v>73</v>
      </c>
      <c r="C61" s="29" t="s">
        <v>3</v>
      </c>
      <c r="D61" s="29" t="s">
        <v>3</v>
      </c>
      <c r="E61" s="29"/>
      <c r="F61" s="30"/>
      <c r="G61" s="30" t="s">
        <v>422</v>
      </c>
      <c r="H61" s="29" t="s">
        <v>10</v>
      </c>
      <c r="I61" s="29" t="s">
        <v>10</v>
      </c>
      <c r="J61" s="29"/>
      <c r="O61" s="30"/>
    </row>
    <row r="62" spans="1:15" ht="20.25">
      <c r="A62">
        <v>57</v>
      </c>
      <c r="B62" s="29" t="s">
        <v>74</v>
      </c>
      <c r="C62" s="29" t="s">
        <v>10</v>
      </c>
      <c r="D62" s="29"/>
      <c r="E62" s="29"/>
      <c r="F62" s="30"/>
      <c r="G62" s="30" t="s">
        <v>423</v>
      </c>
      <c r="H62" s="29" t="s">
        <v>10</v>
      </c>
      <c r="I62" s="29"/>
      <c r="J62" s="29"/>
      <c r="O62" s="30"/>
    </row>
    <row r="63" spans="1:15" ht="20.25">
      <c r="A63">
        <v>58</v>
      </c>
      <c r="B63" s="29" t="s">
        <v>75</v>
      </c>
      <c r="C63" s="29" t="s">
        <v>3</v>
      </c>
      <c r="D63" s="29"/>
      <c r="E63" s="29"/>
      <c r="F63" s="30"/>
      <c r="G63" s="30" t="s">
        <v>424</v>
      </c>
      <c r="H63" s="29" t="s">
        <v>10</v>
      </c>
      <c r="I63" s="29"/>
      <c r="J63" s="29"/>
      <c r="O63" s="30"/>
    </row>
    <row r="64" spans="1:15" ht="20.25">
      <c r="A64">
        <v>59</v>
      </c>
      <c r="B64" s="29" t="s">
        <v>76</v>
      </c>
      <c r="C64" s="29" t="s">
        <v>10</v>
      </c>
      <c r="D64" s="29"/>
      <c r="E64" s="29"/>
      <c r="F64" s="30"/>
      <c r="G64" s="30" t="s">
        <v>425</v>
      </c>
      <c r="H64" s="29" t="s">
        <v>10</v>
      </c>
      <c r="I64" s="29"/>
      <c r="J64" s="29"/>
      <c r="O64" s="30"/>
    </row>
    <row r="65" spans="1:10" ht="20.25">
      <c r="A65">
        <v>60</v>
      </c>
      <c r="B65" s="29" t="s">
        <v>27</v>
      </c>
      <c r="C65" s="29" t="s">
        <v>3</v>
      </c>
      <c r="D65" s="29" t="s">
        <v>3</v>
      </c>
      <c r="E65" s="29"/>
      <c r="G65" s="30" t="s">
        <v>426</v>
      </c>
      <c r="H65" s="29" t="s">
        <v>10</v>
      </c>
      <c r="I65" s="29" t="s">
        <v>10</v>
      </c>
      <c r="J65" s="29"/>
    </row>
    <row r="66" spans="1:10" ht="20.25">
      <c r="A66">
        <v>61</v>
      </c>
      <c r="B66" s="29" t="s">
        <v>77</v>
      </c>
      <c r="C66" s="29" t="s">
        <v>10</v>
      </c>
      <c r="D66" s="29"/>
      <c r="E66" s="29"/>
      <c r="G66" s="30" t="s">
        <v>427</v>
      </c>
      <c r="H66" s="29" t="s">
        <v>10</v>
      </c>
      <c r="I66" s="29"/>
      <c r="J66" s="29"/>
    </row>
    <row r="67" spans="1:10" ht="20.25">
      <c r="A67">
        <v>62</v>
      </c>
      <c r="B67" s="29" t="s">
        <v>78</v>
      </c>
      <c r="C67" s="29" t="s">
        <v>10</v>
      </c>
      <c r="D67" s="29"/>
      <c r="E67" s="29"/>
      <c r="G67" s="30" t="s">
        <v>428</v>
      </c>
      <c r="H67" s="29" t="s">
        <v>10</v>
      </c>
      <c r="I67" s="29"/>
      <c r="J67" s="29"/>
    </row>
    <row r="68" spans="1:10" ht="20.25">
      <c r="A68">
        <v>63</v>
      </c>
      <c r="B68" s="29" t="s">
        <v>28</v>
      </c>
      <c r="C68" s="29" t="s">
        <v>14</v>
      </c>
      <c r="D68" s="29"/>
      <c r="E68" s="29"/>
      <c r="G68" s="30" t="s">
        <v>429</v>
      </c>
      <c r="H68" s="29" t="s">
        <v>14</v>
      </c>
      <c r="I68" s="29"/>
      <c r="J68" s="29"/>
    </row>
    <row r="69" spans="1:10" ht="20.25">
      <c r="A69">
        <v>64</v>
      </c>
      <c r="B69" s="29" t="s">
        <v>29</v>
      </c>
      <c r="C69" s="29" t="s">
        <v>3</v>
      </c>
      <c r="D69" s="29" t="s">
        <v>3</v>
      </c>
      <c r="E69" s="29"/>
      <c r="G69" s="30" t="s">
        <v>430</v>
      </c>
      <c r="H69" s="29" t="s">
        <v>10</v>
      </c>
      <c r="I69" s="29" t="s">
        <v>10</v>
      </c>
      <c r="J69" s="29"/>
    </row>
    <row r="70" spans="1:10" ht="20.25">
      <c r="A70">
        <v>65</v>
      </c>
      <c r="B70" s="29" t="s">
        <v>79</v>
      </c>
      <c r="C70" s="29" t="s">
        <v>10</v>
      </c>
      <c r="D70" s="29" t="s">
        <v>8</v>
      </c>
      <c r="E70" s="29"/>
      <c r="G70" s="30" t="s">
        <v>431</v>
      </c>
      <c r="H70" s="29" t="s">
        <v>10</v>
      </c>
      <c r="I70" s="29"/>
      <c r="J70" s="29"/>
    </row>
    <row r="71" spans="1:10" ht="20.25">
      <c r="A71">
        <v>66</v>
      </c>
      <c r="B71" s="29" t="s">
        <v>80</v>
      </c>
      <c r="C71" s="29" t="s">
        <v>10</v>
      </c>
      <c r="D71" s="29" t="s">
        <v>10</v>
      </c>
      <c r="E71" s="29"/>
      <c r="G71" s="30" t="s">
        <v>432</v>
      </c>
      <c r="H71" s="29" t="s">
        <v>10</v>
      </c>
      <c r="I71" s="29"/>
      <c r="J71" s="29"/>
    </row>
    <row r="72" spans="1:10" ht="20.25">
      <c r="A72">
        <v>67</v>
      </c>
      <c r="B72" s="29" t="s">
        <v>81</v>
      </c>
      <c r="C72" s="29" t="s">
        <v>10</v>
      </c>
      <c r="D72" s="29" t="s">
        <v>10</v>
      </c>
      <c r="E72" s="29"/>
      <c r="G72" s="30" t="s">
        <v>433</v>
      </c>
      <c r="H72" s="29" t="s">
        <v>10</v>
      </c>
      <c r="I72" s="29"/>
      <c r="J72" s="29"/>
    </row>
    <row r="73" spans="1:10" ht="20.25">
      <c r="A73">
        <v>68</v>
      </c>
      <c r="B73" s="29" t="s">
        <v>30</v>
      </c>
      <c r="C73" s="29" t="s">
        <v>10</v>
      </c>
      <c r="D73" s="29"/>
      <c r="E73" s="29"/>
      <c r="G73" s="30" t="s">
        <v>434</v>
      </c>
      <c r="H73" s="29" t="s">
        <v>10</v>
      </c>
      <c r="I73" s="29" t="s">
        <v>10</v>
      </c>
      <c r="J73" s="29"/>
    </row>
    <row r="74" spans="1:10" ht="20.25">
      <c r="A74">
        <v>69</v>
      </c>
      <c r="B74" s="29" t="s">
        <v>82</v>
      </c>
      <c r="C74" s="29" t="s">
        <v>10</v>
      </c>
      <c r="D74" s="29"/>
      <c r="E74" s="29"/>
      <c r="G74" s="30" t="s">
        <v>435</v>
      </c>
      <c r="H74" s="29" t="s">
        <v>10</v>
      </c>
      <c r="I74" s="29"/>
      <c r="J74" s="29"/>
    </row>
    <row r="75" spans="1:10" ht="20.25">
      <c r="A75">
        <v>70</v>
      </c>
      <c r="B75" s="29" t="s">
        <v>31</v>
      </c>
      <c r="C75" s="29" t="s">
        <v>8</v>
      </c>
      <c r="D75" s="29"/>
      <c r="E75" s="29"/>
      <c r="G75" s="30" t="s">
        <v>436</v>
      </c>
      <c r="H75" s="29" t="s">
        <v>10</v>
      </c>
      <c r="I75" s="29"/>
      <c r="J75" s="29"/>
    </row>
    <row r="76" spans="1:10" ht="20.25">
      <c r="A76">
        <v>71</v>
      </c>
      <c r="B76" s="29" t="s">
        <v>83</v>
      </c>
      <c r="C76" s="29" t="s">
        <v>3</v>
      </c>
      <c r="D76" s="29" t="s">
        <v>10</v>
      </c>
      <c r="E76" s="29"/>
      <c r="G76" s="30" t="s">
        <v>437</v>
      </c>
      <c r="H76" s="29" t="s">
        <v>3</v>
      </c>
      <c r="I76" s="29"/>
      <c r="J76" s="29"/>
    </row>
    <row r="77" spans="1:10" ht="20.25">
      <c r="A77">
        <v>72</v>
      </c>
      <c r="B77" s="29" t="s">
        <v>84</v>
      </c>
      <c r="C77" s="29" t="s">
        <v>3</v>
      </c>
      <c r="D77" s="29" t="s">
        <v>8</v>
      </c>
      <c r="E77" s="29"/>
      <c r="G77" s="30" t="s">
        <v>438</v>
      </c>
      <c r="H77" s="29" t="s">
        <v>3</v>
      </c>
      <c r="I77" s="29" t="s">
        <v>8</v>
      </c>
      <c r="J77" s="29"/>
    </row>
    <row r="78" spans="1:10" ht="20.25">
      <c r="A78">
        <v>73</v>
      </c>
      <c r="B78" s="29" t="s">
        <v>32</v>
      </c>
      <c r="C78" s="29" t="s">
        <v>14</v>
      </c>
      <c r="D78" s="29"/>
      <c r="E78" s="29"/>
      <c r="G78" s="30" t="s">
        <v>439</v>
      </c>
      <c r="H78" s="29" t="s">
        <v>14</v>
      </c>
      <c r="I78" s="29"/>
      <c r="J78" s="29"/>
    </row>
    <row r="79" spans="1:10" ht="20.25">
      <c r="A79">
        <v>74</v>
      </c>
      <c r="B79" s="29" t="s">
        <v>85</v>
      </c>
      <c r="C79" s="29" t="s">
        <v>10</v>
      </c>
      <c r="D79" s="29"/>
      <c r="E79" s="29"/>
      <c r="G79" s="30" t="s">
        <v>440</v>
      </c>
      <c r="H79" s="29" t="s">
        <v>10</v>
      </c>
      <c r="I79" s="29"/>
      <c r="J79" s="29"/>
    </row>
    <row r="80" spans="1:10" ht="20.25">
      <c r="A80">
        <v>75</v>
      </c>
      <c r="B80" s="29" t="s">
        <v>34</v>
      </c>
      <c r="C80" s="29" t="s">
        <v>14</v>
      </c>
      <c r="D80" s="29"/>
      <c r="E80" s="29"/>
      <c r="G80" s="30" t="s">
        <v>441</v>
      </c>
      <c r="H80" s="29" t="s">
        <v>14</v>
      </c>
      <c r="I80" s="29"/>
      <c r="J80" s="29"/>
    </row>
    <row r="81" spans="1:10" ht="20.25">
      <c r="A81">
        <v>76</v>
      </c>
      <c r="B81" s="29" t="s">
        <v>86</v>
      </c>
      <c r="C81" s="29" t="s">
        <v>10</v>
      </c>
      <c r="D81" s="29"/>
      <c r="E81" s="29"/>
      <c r="G81" s="30" t="s">
        <v>442</v>
      </c>
      <c r="H81" s="29" t="s">
        <v>10</v>
      </c>
      <c r="I81" s="29"/>
      <c r="J81" s="29"/>
    </row>
    <row r="82" spans="1:10" ht="20.25">
      <c r="A82">
        <v>77</v>
      </c>
      <c r="B82" s="29" t="s">
        <v>87</v>
      </c>
      <c r="C82" s="29" t="s">
        <v>8</v>
      </c>
      <c r="D82" s="29"/>
      <c r="E82" s="29"/>
      <c r="G82" s="30" t="s">
        <v>443</v>
      </c>
      <c r="H82" s="29" t="s">
        <v>8</v>
      </c>
      <c r="I82" s="29"/>
      <c r="J82" s="29"/>
    </row>
    <row r="83" spans="1:10" ht="20.25">
      <c r="A83">
        <v>78</v>
      </c>
      <c r="B83" s="29" t="s">
        <v>88</v>
      </c>
      <c r="C83" s="29" t="s">
        <v>10</v>
      </c>
      <c r="D83" s="29" t="s">
        <v>10</v>
      </c>
      <c r="E83" s="29"/>
      <c r="G83" s="30" t="s">
        <v>444</v>
      </c>
      <c r="H83" s="29" t="s">
        <v>10</v>
      </c>
      <c r="I83" s="29"/>
      <c r="J83" s="29"/>
    </row>
    <row r="84" spans="1:10" ht="20.25">
      <c r="A84">
        <v>79</v>
      </c>
      <c r="B84" s="29" t="s">
        <v>89</v>
      </c>
      <c r="C84" s="29" t="s">
        <v>10</v>
      </c>
      <c r="D84" s="29" t="s">
        <v>10</v>
      </c>
      <c r="E84" s="29"/>
      <c r="G84" s="30" t="s">
        <v>445</v>
      </c>
      <c r="H84" s="29" t="s">
        <v>10</v>
      </c>
      <c r="I84" s="29" t="s">
        <v>10</v>
      </c>
      <c r="J84" s="29"/>
    </row>
    <row r="85" spans="1:10" ht="20.25">
      <c r="A85">
        <v>80</v>
      </c>
      <c r="B85" s="29" t="s">
        <v>90</v>
      </c>
      <c r="C85" s="29" t="s">
        <v>10</v>
      </c>
      <c r="D85" s="29" t="s">
        <v>10</v>
      </c>
      <c r="E85" s="29" t="s">
        <v>10</v>
      </c>
      <c r="G85" s="30" t="s">
        <v>446</v>
      </c>
      <c r="H85" s="29" t="s">
        <v>10</v>
      </c>
      <c r="I85" s="29" t="s">
        <v>10</v>
      </c>
      <c r="J85" s="29"/>
    </row>
    <row r="86" spans="1:10" ht="20.25">
      <c r="A86">
        <v>81</v>
      </c>
      <c r="B86" s="29" t="s">
        <v>91</v>
      </c>
      <c r="C86" s="29" t="s">
        <v>10</v>
      </c>
      <c r="D86" s="29"/>
      <c r="E86" s="29"/>
      <c r="G86" s="30" t="s">
        <v>447</v>
      </c>
      <c r="H86" s="29" t="s">
        <v>10</v>
      </c>
      <c r="I86" s="29"/>
      <c r="J86" s="29"/>
    </row>
    <row r="87" spans="1:10" ht="20.25">
      <c r="A87">
        <v>82</v>
      </c>
      <c r="B87" s="29" t="s">
        <v>35</v>
      </c>
      <c r="C87" s="29" t="s">
        <v>14</v>
      </c>
      <c r="D87" s="29"/>
      <c r="E87" s="29"/>
      <c r="G87" s="30" t="s">
        <v>448</v>
      </c>
      <c r="H87" s="29" t="s">
        <v>14</v>
      </c>
      <c r="I87" s="29"/>
      <c r="J87" s="29"/>
    </row>
    <row r="88" spans="1:10" ht="20.25">
      <c r="A88">
        <v>83</v>
      </c>
      <c r="B88" s="29" t="s">
        <v>92</v>
      </c>
      <c r="C88" s="29" t="s">
        <v>10</v>
      </c>
      <c r="D88" s="29"/>
      <c r="E88" s="29"/>
      <c r="G88" s="30" t="s">
        <v>442</v>
      </c>
      <c r="H88" s="29" t="s">
        <v>10</v>
      </c>
      <c r="I88" s="29"/>
      <c r="J88" s="29"/>
    </row>
    <row r="89" spans="1:10" ht="20.25">
      <c r="A89">
        <v>84</v>
      </c>
      <c r="B89" s="29" t="s">
        <v>93</v>
      </c>
      <c r="C89" s="29" t="s">
        <v>10</v>
      </c>
      <c r="D89" s="29" t="s">
        <v>10</v>
      </c>
      <c r="E89" s="29"/>
      <c r="G89" s="30" t="s">
        <v>449</v>
      </c>
      <c r="H89" s="29" t="s">
        <v>10</v>
      </c>
      <c r="I89" s="29"/>
      <c r="J89" s="29"/>
    </row>
    <row r="90" spans="1:10" ht="20.25">
      <c r="A90">
        <v>85</v>
      </c>
      <c r="B90" s="29" t="s">
        <v>94</v>
      </c>
      <c r="C90" s="29" t="s">
        <v>10</v>
      </c>
      <c r="D90" s="29" t="s">
        <v>10</v>
      </c>
      <c r="E90" s="29"/>
      <c r="G90" s="30" t="s">
        <v>450</v>
      </c>
      <c r="H90" s="29" t="s">
        <v>10</v>
      </c>
      <c r="I90" s="29"/>
      <c r="J90" s="29"/>
    </row>
    <row r="91" spans="1:10" ht="20.25">
      <c r="A91">
        <v>86</v>
      </c>
      <c r="B91" s="29" t="s">
        <v>36</v>
      </c>
      <c r="C91" s="29" t="s">
        <v>14</v>
      </c>
      <c r="D91" s="29"/>
      <c r="E91" s="29"/>
      <c r="G91" s="30" t="s">
        <v>451</v>
      </c>
      <c r="H91" s="29" t="s">
        <v>14</v>
      </c>
      <c r="I91" s="29"/>
      <c r="J91" s="29"/>
    </row>
    <row r="92" spans="1:10" ht="20.25">
      <c r="A92">
        <v>87</v>
      </c>
      <c r="B92" s="29" t="s">
        <v>95</v>
      </c>
      <c r="C92" s="29" t="s">
        <v>10</v>
      </c>
      <c r="D92" s="29"/>
      <c r="E92" s="29"/>
      <c r="G92" s="30" t="s">
        <v>452</v>
      </c>
      <c r="H92" s="29" t="s">
        <v>10</v>
      </c>
      <c r="I92" s="29" t="s">
        <v>10</v>
      </c>
      <c r="J92" s="29"/>
    </row>
    <row r="93" spans="1:10" ht="20.25">
      <c r="A93">
        <v>88</v>
      </c>
      <c r="B93" s="29" t="s">
        <v>96</v>
      </c>
      <c r="C93" s="29" t="s">
        <v>10</v>
      </c>
      <c r="D93" s="29"/>
      <c r="E93" s="29"/>
      <c r="G93" s="30" t="s">
        <v>453</v>
      </c>
      <c r="H93" s="29" t="s">
        <v>10</v>
      </c>
      <c r="I93" s="29"/>
      <c r="J93" s="29"/>
    </row>
    <row r="94" spans="1:10" ht="20.25">
      <c r="A94">
        <v>89</v>
      </c>
      <c r="B94" s="29" t="s">
        <v>37</v>
      </c>
      <c r="C94" s="29" t="s">
        <v>10</v>
      </c>
      <c r="D94" s="29"/>
      <c r="E94" s="29"/>
      <c r="G94" s="30" t="s">
        <v>454</v>
      </c>
      <c r="H94" s="29" t="s">
        <v>10</v>
      </c>
      <c r="I94" s="29"/>
      <c r="J94" s="29"/>
    </row>
    <row r="95" spans="1:10" ht="20.25">
      <c r="A95">
        <v>90</v>
      </c>
      <c r="B95" s="29" t="s">
        <v>97</v>
      </c>
      <c r="C95" s="29" t="s">
        <v>10</v>
      </c>
      <c r="D95" s="29"/>
      <c r="E95" s="29"/>
      <c r="G95" s="30" t="s">
        <v>455</v>
      </c>
      <c r="H95" s="29" t="s">
        <v>10</v>
      </c>
      <c r="I95" s="29"/>
      <c r="J95" s="29"/>
    </row>
    <row r="96" spans="1:10" ht="20.25">
      <c r="A96">
        <v>91</v>
      </c>
      <c r="B96" s="29" t="s">
        <v>98</v>
      </c>
      <c r="C96" s="29" t="s">
        <v>14</v>
      </c>
      <c r="D96" s="29"/>
      <c r="E96" s="29"/>
      <c r="G96" s="30" t="s">
        <v>456</v>
      </c>
      <c r="H96" s="29" t="s">
        <v>10</v>
      </c>
      <c r="I96" s="29"/>
      <c r="J96" s="29"/>
    </row>
    <row r="97" spans="1:14" ht="20.25">
      <c r="A97">
        <v>92</v>
      </c>
      <c r="B97" s="29" t="s">
        <v>99</v>
      </c>
      <c r="C97" s="29" t="s">
        <v>10</v>
      </c>
      <c r="D97" s="29" t="s">
        <v>10</v>
      </c>
      <c r="E97" s="29" t="s">
        <v>10</v>
      </c>
      <c r="G97" s="30" t="s">
        <v>457</v>
      </c>
      <c r="H97" s="29" t="s">
        <v>10</v>
      </c>
      <c r="I97" s="29"/>
      <c r="J97" s="29"/>
    </row>
    <row r="98" spans="1:14" ht="20.25">
      <c r="A98">
        <v>93</v>
      </c>
      <c r="B98" s="29" t="s">
        <v>100</v>
      </c>
      <c r="C98" s="29" t="s">
        <v>8</v>
      </c>
      <c r="D98" s="29"/>
      <c r="E98" s="29"/>
      <c r="G98" s="30" t="s">
        <v>458</v>
      </c>
      <c r="H98" s="29" t="s">
        <v>10</v>
      </c>
      <c r="I98" s="29" t="s">
        <v>10</v>
      </c>
      <c r="J98" s="29"/>
    </row>
    <row r="99" spans="1:14" ht="20.25">
      <c r="A99">
        <v>94</v>
      </c>
      <c r="B99" s="29" t="s">
        <v>101</v>
      </c>
      <c r="C99" s="29" t="s">
        <v>10</v>
      </c>
      <c r="D99" s="29"/>
      <c r="E99" s="29"/>
      <c r="G99" s="30" t="s">
        <v>459</v>
      </c>
      <c r="H99" s="29" t="s">
        <v>10</v>
      </c>
      <c r="I99" s="29" t="s">
        <v>10</v>
      </c>
      <c r="J99" s="29"/>
    </row>
    <row r="100" spans="1:14" ht="20.25">
      <c r="A100">
        <v>95</v>
      </c>
      <c r="B100" s="29" t="s">
        <v>102</v>
      </c>
      <c r="C100" s="29" t="s">
        <v>3</v>
      </c>
      <c r="D100" s="29" t="s">
        <v>3</v>
      </c>
      <c r="E100" s="29"/>
      <c r="G100" s="30" t="s">
        <v>460</v>
      </c>
      <c r="H100" s="29" t="s">
        <v>10</v>
      </c>
      <c r="I100" s="29" t="s">
        <v>10</v>
      </c>
      <c r="J100" s="29"/>
    </row>
    <row r="101" spans="1:14" ht="20.25">
      <c r="A101">
        <v>96</v>
      </c>
      <c r="B101" s="29" t="s">
        <v>103</v>
      </c>
      <c r="C101" s="29" t="s">
        <v>10</v>
      </c>
      <c r="D101" s="29"/>
      <c r="E101" s="29"/>
      <c r="G101" s="30" t="s">
        <v>461</v>
      </c>
      <c r="H101" s="29" t="s">
        <v>10</v>
      </c>
      <c r="I101" s="29"/>
      <c r="J101" s="29"/>
    </row>
    <row r="102" spans="1:14" ht="20.25">
      <c r="A102">
        <v>97</v>
      </c>
      <c r="B102" s="29" t="s">
        <v>101</v>
      </c>
      <c r="C102" s="29" t="s">
        <v>10</v>
      </c>
      <c r="D102" s="29"/>
      <c r="E102" s="29"/>
      <c r="G102" s="30" t="s">
        <v>459</v>
      </c>
      <c r="H102" s="29" t="s">
        <v>10</v>
      </c>
      <c r="I102" s="29" t="s">
        <v>10</v>
      </c>
      <c r="J102" s="29"/>
    </row>
    <row r="103" spans="1:14" ht="20.25">
      <c r="A103">
        <v>98</v>
      </c>
      <c r="B103" s="29" t="s">
        <v>104</v>
      </c>
      <c r="C103" s="29" t="s">
        <v>14</v>
      </c>
      <c r="D103" s="29"/>
      <c r="E103" s="29"/>
      <c r="G103" s="30" t="s">
        <v>462</v>
      </c>
      <c r="H103" s="29" t="s">
        <v>14</v>
      </c>
      <c r="I103" s="29"/>
      <c r="J103" s="29"/>
    </row>
    <row r="104" spans="1:14" ht="20.25">
      <c r="A104">
        <v>99</v>
      </c>
      <c r="B104" s="29" t="s">
        <v>105</v>
      </c>
      <c r="C104" s="29" t="s">
        <v>10</v>
      </c>
      <c r="D104" s="29"/>
      <c r="E104" s="29"/>
      <c r="G104" s="30" t="s">
        <v>463</v>
      </c>
      <c r="H104" s="29" t="s">
        <v>10</v>
      </c>
      <c r="I104" s="29"/>
      <c r="J104" s="29"/>
    </row>
    <row r="105" spans="1:14" ht="20.25">
      <c r="A105">
        <v>100</v>
      </c>
      <c r="B105" s="29" t="s">
        <v>106</v>
      </c>
      <c r="C105" s="29" t="s">
        <v>10</v>
      </c>
      <c r="D105" s="29"/>
      <c r="E105" s="29"/>
      <c r="G105" s="30" t="s">
        <v>464</v>
      </c>
      <c r="H105" s="29" t="s">
        <v>3</v>
      </c>
      <c r="I105" s="29" t="s">
        <v>10</v>
      </c>
      <c r="J105" s="29"/>
    </row>
    <row r="106" spans="1:14" ht="20.25">
      <c r="A106">
        <v>101</v>
      </c>
      <c r="B106" s="29" t="s">
        <v>107</v>
      </c>
      <c r="C106" s="29" t="s">
        <v>10</v>
      </c>
      <c r="D106" s="29"/>
      <c r="E106" s="29"/>
      <c r="G106" s="30" t="s">
        <v>465</v>
      </c>
      <c r="H106" s="29" t="s">
        <v>10</v>
      </c>
      <c r="I106" s="29"/>
      <c r="J106" s="29"/>
    </row>
    <row r="107" spans="1:14" ht="20.25">
      <c r="A107">
        <v>102</v>
      </c>
      <c r="B107" s="29" t="s">
        <v>108</v>
      </c>
      <c r="C107" s="29" t="s">
        <v>10</v>
      </c>
      <c r="D107" s="29"/>
      <c r="E107" s="29"/>
      <c r="G107" s="30" t="s">
        <v>466</v>
      </c>
      <c r="H107" s="29" t="s">
        <v>10</v>
      </c>
      <c r="I107" s="29"/>
      <c r="J107" s="29"/>
    </row>
    <row r="108" spans="1:14" ht="20.25">
      <c r="A108">
        <v>103</v>
      </c>
      <c r="B108" s="29" t="s">
        <v>109</v>
      </c>
      <c r="C108" s="29" t="s">
        <v>10</v>
      </c>
      <c r="D108" s="29"/>
      <c r="E108" s="29"/>
      <c r="G108" s="30" t="s">
        <v>467</v>
      </c>
      <c r="H108" s="29" t="s">
        <v>3</v>
      </c>
      <c r="I108" s="29"/>
      <c r="J108" s="29"/>
    </row>
    <row r="111" spans="1:14">
      <c r="H111" s="29" t="s">
        <v>468</v>
      </c>
      <c r="I111" s="29" t="s">
        <v>3</v>
      </c>
      <c r="J111" s="29" t="s">
        <v>10</v>
      </c>
      <c r="K111" s="29" t="s">
        <v>110</v>
      </c>
      <c r="L111" s="29" t="s">
        <v>14</v>
      </c>
      <c r="M111" s="29" t="s">
        <v>8</v>
      </c>
    </row>
    <row r="112" spans="1:14">
      <c r="H112" s="29" t="s">
        <v>3</v>
      </c>
      <c r="I112">
        <f>+COUNTIFS($D$5:$D$108,$H112,$I$5:$I$108,I$111)+COUNTIFS($E$5:$E$108,$H112,$J$5:$J$108,I$111)+COUNTIFS($C$5:$C$108,$H112,$H$5:$H$108,I$111)</f>
        <v>4</v>
      </c>
      <c r="J112">
        <f t="shared" ref="J112:M117" si="0">+COUNTIFS($D$5:$D$108,$H112,$I$5:$I$108,J$111)+COUNTIFS($E$5:$E$108,$H112,$J$5:$J$108,J$111)+COUNTIFS($C$5:$C$108,$H112,$H$5:$H$108,J$111)</f>
        <v>39</v>
      </c>
      <c r="K112">
        <f t="shared" si="0"/>
        <v>4</v>
      </c>
      <c r="L112">
        <f t="shared" si="0"/>
        <v>2</v>
      </c>
      <c r="M112">
        <f t="shared" si="0"/>
        <v>0</v>
      </c>
      <c r="N112">
        <f>+COUNTIFS($D$5:$D$108,$H112,$I$5:$I$108,"")+COUNTIFS($E$5:$E$108,$H112,$J$5:$J$108,"")+COUNTIFS($C$5:$C$108,$H112,$H$5:$H$108,"")</f>
        <v>1</v>
      </c>
    </row>
    <row r="113" spans="8:14">
      <c r="H113" s="29" t="s">
        <v>10</v>
      </c>
      <c r="I113">
        <f t="shared" ref="I113:I117" si="1">+COUNTIFS($D$5:$D$108,$H113,$I$5:$I$108,I$111)+COUNTIFS($E$5:$E$108,$H113,$J$5:$J$108,I$111)+COUNTIFS($C$5:$C$108,$H113,$H$5:$H$108,I$111)</f>
        <v>3</v>
      </c>
      <c r="J113">
        <f t="shared" si="0"/>
        <v>45</v>
      </c>
      <c r="K113">
        <f t="shared" si="0"/>
        <v>0</v>
      </c>
      <c r="L113">
        <f t="shared" si="0"/>
        <v>0</v>
      </c>
      <c r="M113">
        <f t="shared" si="0"/>
        <v>0</v>
      </c>
      <c r="N113">
        <f t="shared" ref="N113:N116" si="2">+COUNTIFS($D$5:$D$108,$H113,$I$5:$I$108,"")+COUNTIFS($E$5:$E$108,$H113,$J$5:$J$108,"")+COUNTIFS($C$5:$C$108,$H113,$H$5:$H$108,"")</f>
        <v>9</v>
      </c>
    </row>
    <row r="114" spans="8:14">
      <c r="H114" s="29" t="s">
        <v>110</v>
      </c>
      <c r="I114">
        <f t="shared" si="1"/>
        <v>0</v>
      </c>
      <c r="J114">
        <f t="shared" si="0"/>
        <v>1</v>
      </c>
      <c r="K114">
        <f t="shared" si="0"/>
        <v>2</v>
      </c>
      <c r="L114">
        <f t="shared" si="0"/>
        <v>0</v>
      </c>
      <c r="M114">
        <f t="shared" si="0"/>
        <v>0</v>
      </c>
      <c r="N114">
        <f t="shared" si="2"/>
        <v>0</v>
      </c>
    </row>
    <row r="115" spans="8:14">
      <c r="H115" s="29" t="s">
        <v>14</v>
      </c>
      <c r="I115">
        <f t="shared" si="1"/>
        <v>0</v>
      </c>
      <c r="J115">
        <f t="shared" si="0"/>
        <v>1</v>
      </c>
      <c r="K115">
        <f t="shared" si="0"/>
        <v>0</v>
      </c>
      <c r="L115">
        <f t="shared" si="0"/>
        <v>10</v>
      </c>
      <c r="M115">
        <f t="shared" si="0"/>
        <v>0</v>
      </c>
      <c r="N115">
        <f t="shared" si="2"/>
        <v>0</v>
      </c>
    </row>
    <row r="116" spans="8:14">
      <c r="H116" s="29" t="s">
        <v>8</v>
      </c>
      <c r="I116">
        <f t="shared" si="1"/>
        <v>0</v>
      </c>
      <c r="J116">
        <f t="shared" si="0"/>
        <v>2</v>
      </c>
      <c r="K116">
        <f t="shared" si="0"/>
        <v>0</v>
      </c>
      <c r="L116">
        <f t="shared" si="0"/>
        <v>0</v>
      </c>
      <c r="M116">
        <f t="shared" si="0"/>
        <v>3</v>
      </c>
      <c r="N116">
        <f t="shared" si="2"/>
        <v>1</v>
      </c>
    </row>
    <row r="117" spans="8:14">
      <c r="H117" s="29"/>
      <c r="I117">
        <f t="shared" si="1"/>
        <v>0</v>
      </c>
      <c r="J117">
        <f t="shared" si="0"/>
        <v>0</v>
      </c>
      <c r="K117">
        <f t="shared" si="0"/>
        <v>0</v>
      </c>
      <c r="L117">
        <f t="shared" si="0"/>
        <v>0</v>
      </c>
      <c r="M117">
        <f t="shared" si="0"/>
        <v>0</v>
      </c>
    </row>
    <row r="119" spans="8:14">
      <c r="H119" s="29" t="s">
        <v>469</v>
      </c>
      <c r="I119">
        <f>+I112/SUM($I112:$I116)</f>
        <v>0.5714285714285714</v>
      </c>
      <c r="J119">
        <f>+J113/SUM($J112:$J116)</f>
        <v>0.51136363636363635</v>
      </c>
      <c r="K119">
        <f>+K114/SUM($K112:$K116)</f>
        <v>0.33333333333333331</v>
      </c>
      <c r="L119">
        <f>+L115/SUM($L112:$L116)</f>
        <v>0.83333333333333337</v>
      </c>
      <c r="M119">
        <f>+M116/SUM($M112:$M116)</f>
        <v>1</v>
      </c>
      <c r="N119">
        <f>+SUM($I$113:$M$113)/SUM($I$112:$M$116)*J119+SUM($I$114:$M$114)/SUM($I$112:$M$116)*K119+SUM($I$115:$M$115)/SUM($I$112:$M$116)*L119+SUM($I$116:$M$116)/SUM($I$112:$M$116)*M119+SUM($I$112:$M$112)/SUM($I$112:$M$116)*I119</f>
        <v>0.58372518286311381</v>
      </c>
    </row>
    <row r="120" spans="8:14">
      <c r="H120" s="29" t="s">
        <v>470</v>
      </c>
      <c r="I120">
        <f>+I112/(SUM(I$112:N$112))</f>
        <v>0.08</v>
      </c>
      <c r="J120">
        <f>+J113/(SUM(I$113:N$113))</f>
        <v>0.78947368421052633</v>
      </c>
      <c r="K120">
        <f>+K114/(SUM(I$114:N$114))</f>
        <v>0.66666666666666663</v>
      </c>
      <c r="L120">
        <f>+L115/(SUM(I$115:N$115))</f>
        <v>0.90909090909090906</v>
      </c>
      <c r="M120">
        <f>+M116/(SUM(I$116:N$116))</f>
        <v>0.5</v>
      </c>
      <c r="N120">
        <f>+SUM($I$113:$M$113)/SUM($I$112:$M$116)*J120+SUM($I$114:$M$114)/SUM($I$112:$M$116)*K120+SUM($I$115:$M$115)/SUM($I$112:$M$116)*L120+SUM($I$116:$M$116)/SUM($I$112:$M$116)*M120+SUM($I$112:$M$112)/SUM($I$112:$M$116)*I120</f>
        <v>0.48547186932849362</v>
      </c>
    </row>
    <row r="121" spans="8:14">
      <c r="H121" s="29" t="s">
        <v>471</v>
      </c>
      <c r="I121">
        <f t="shared" ref="I121:N121" si="3">2*I119*I120/(I119+I120)</f>
        <v>0.14035087719298248</v>
      </c>
      <c r="J121">
        <f t="shared" si="3"/>
        <v>0.6206896551724137</v>
      </c>
      <c r="K121">
        <f t="shared" si="3"/>
        <v>0.44444444444444442</v>
      </c>
      <c r="L121">
        <f t="shared" si="3"/>
        <v>0.86956521739130432</v>
      </c>
      <c r="M121">
        <f t="shared" si="3"/>
        <v>0.66666666666666663</v>
      </c>
      <c r="N121">
        <f t="shared" si="3"/>
        <v>0.530084057223698</v>
      </c>
    </row>
    <row r="123" spans="8:14" ht="20.25">
      <c r="I123" s="29"/>
      <c r="J123" s="29"/>
      <c r="K123" s="30"/>
    </row>
  </sheetData>
  <mergeCells count="1">
    <mergeCell ref="C3:E3"/>
  </mergeCells>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C50D-1AC5-D34D-9AEF-4B6282D97CAF}">
  <dimension ref="A3:O123"/>
  <sheetViews>
    <sheetView topLeftCell="D1" zoomScale="120" zoomScaleNormal="120" workbookViewId="0">
      <selection activeCell="G4" sqref="G4"/>
    </sheetView>
  </sheetViews>
  <sheetFormatPr defaultColWidth="11" defaultRowHeight="15.75"/>
  <cols>
    <col min="1" max="1" width="4.125" bestFit="1" customWidth="1"/>
    <col min="2" max="2" width="173.625" bestFit="1" customWidth="1"/>
    <col min="3" max="4" width="15.5" customWidth="1"/>
    <col min="5" max="5" width="17.625" customWidth="1"/>
    <col min="6" max="6" width="7.625" customWidth="1"/>
    <col min="7" max="7" width="138.875" bestFit="1" customWidth="1"/>
    <col min="8" max="15" width="7.625" customWidth="1"/>
  </cols>
  <sheetData>
    <row r="3" spans="1:8">
      <c r="C3" s="34" t="s">
        <v>292</v>
      </c>
      <c r="D3" s="34"/>
      <c r="E3" s="34"/>
    </row>
    <row r="4" spans="1:8">
      <c r="A4" t="s">
        <v>0</v>
      </c>
      <c r="B4" t="s">
        <v>1</v>
      </c>
      <c r="C4" t="s">
        <v>289</v>
      </c>
      <c r="D4" t="s">
        <v>288</v>
      </c>
      <c r="E4" t="s">
        <v>290</v>
      </c>
      <c r="G4" t="s">
        <v>622</v>
      </c>
    </row>
    <row r="5" spans="1:8" ht="81">
      <c r="A5">
        <v>0</v>
      </c>
      <c r="B5" s="29" t="s">
        <v>38</v>
      </c>
      <c r="C5" s="29" t="s">
        <v>3</v>
      </c>
      <c r="D5" s="29"/>
      <c r="G5" s="31" t="s">
        <v>483</v>
      </c>
      <c r="H5" s="29" t="s">
        <v>3</v>
      </c>
    </row>
    <row r="6" spans="1:8" ht="81">
      <c r="A6">
        <v>1</v>
      </c>
      <c r="B6" s="29" t="s">
        <v>39</v>
      </c>
      <c r="C6" s="29" t="s">
        <v>3</v>
      </c>
      <c r="D6" s="29"/>
      <c r="G6" s="31" t="s">
        <v>483</v>
      </c>
      <c r="H6" s="29" t="s">
        <v>3</v>
      </c>
    </row>
    <row r="7" spans="1:8" ht="81">
      <c r="A7">
        <v>2</v>
      </c>
      <c r="B7" s="29" t="s">
        <v>40</v>
      </c>
      <c r="C7" s="29" t="s">
        <v>3</v>
      </c>
      <c r="D7" s="29"/>
      <c r="G7" s="31" t="s">
        <v>484</v>
      </c>
      <c r="H7" s="29" t="s">
        <v>10</v>
      </c>
    </row>
    <row r="8" spans="1:8" ht="81">
      <c r="A8">
        <v>3</v>
      </c>
      <c r="B8" s="29" t="s">
        <v>41</v>
      </c>
      <c r="C8" s="29" t="s">
        <v>3</v>
      </c>
      <c r="D8" s="29"/>
      <c r="G8" s="31" t="s">
        <v>484</v>
      </c>
      <c r="H8" s="29" t="s">
        <v>10</v>
      </c>
    </row>
    <row r="9" spans="1:8" ht="81">
      <c r="A9">
        <v>4</v>
      </c>
      <c r="B9" s="29" t="s">
        <v>42</v>
      </c>
      <c r="C9" s="29" t="s">
        <v>3</v>
      </c>
      <c r="D9" s="29"/>
      <c r="G9" s="31" t="s">
        <v>483</v>
      </c>
      <c r="H9" s="29" t="s">
        <v>3</v>
      </c>
    </row>
    <row r="10" spans="1:8" ht="81">
      <c r="A10">
        <v>5</v>
      </c>
      <c r="B10" s="29" t="s">
        <v>43</v>
      </c>
      <c r="C10" s="29" t="s">
        <v>3</v>
      </c>
      <c r="D10" s="29"/>
      <c r="G10" s="31" t="s">
        <v>483</v>
      </c>
      <c r="H10" s="29" t="s">
        <v>3</v>
      </c>
    </row>
    <row r="11" spans="1:8" ht="81">
      <c r="A11">
        <v>6</v>
      </c>
      <c r="B11" s="29" t="s">
        <v>44</v>
      </c>
      <c r="C11" s="29" t="s">
        <v>3</v>
      </c>
      <c r="D11" s="29"/>
      <c r="G11" s="31" t="s">
        <v>483</v>
      </c>
      <c r="H11" s="29" t="s">
        <v>3</v>
      </c>
    </row>
    <row r="12" spans="1:8" ht="81">
      <c r="A12">
        <v>7</v>
      </c>
      <c r="B12" s="29" t="s">
        <v>45</v>
      </c>
      <c r="C12" s="29" t="s">
        <v>3</v>
      </c>
      <c r="D12" s="29"/>
      <c r="G12" s="31" t="s">
        <v>483</v>
      </c>
      <c r="H12" s="29" t="s">
        <v>3</v>
      </c>
    </row>
    <row r="13" spans="1:8" ht="81">
      <c r="A13">
        <v>8</v>
      </c>
      <c r="B13" s="29" t="s">
        <v>46</v>
      </c>
      <c r="C13" s="29" t="s">
        <v>3</v>
      </c>
      <c r="D13" s="29"/>
      <c r="G13" s="31" t="s">
        <v>483</v>
      </c>
      <c r="H13" s="29" t="s">
        <v>3</v>
      </c>
    </row>
    <row r="14" spans="1:8" ht="81">
      <c r="A14">
        <v>9</v>
      </c>
      <c r="B14" s="29" t="s">
        <v>47</v>
      </c>
      <c r="C14" s="29" t="s">
        <v>3</v>
      </c>
      <c r="D14" s="29"/>
      <c r="G14" s="31" t="s">
        <v>483</v>
      </c>
      <c r="H14" s="29" t="s">
        <v>3</v>
      </c>
    </row>
    <row r="15" spans="1:8" ht="81">
      <c r="A15">
        <v>10</v>
      </c>
      <c r="B15" s="29" t="s">
        <v>48</v>
      </c>
      <c r="C15" s="29" t="s">
        <v>3</v>
      </c>
      <c r="D15" s="29"/>
      <c r="G15" s="31" t="s">
        <v>483</v>
      </c>
      <c r="H15" s="29" t="s">
        <v>3</v>
      </c>
    </row>
    <row r="16" spans="1:8" ht="81">
      <c r="A16">
        <v>11</v>
      </c>
      <c r="B16" s="29" t="s">
        <v>2</v>
      </c>
      <c r="C16" s="29" t="s">
        <v>3</v>
      </c>
      <c r="D16" s="29"/>
      <c r="G16" s="31" t="s">
        <v>483</v>
      </c>
      <c r="H16" s="29" t="s">
        <v>3</v>
      </c>
    </row>
    <row r="17" spans="1:10" ht="81">
      <c r="A17">
        <v>12</v>
      </c>
      <c r="B17" s="29" t="s">
        <v>49</v>
      </c>
      <c r="C17" s="29" t="s">
        <v>3</v>
      </c>
      <c r="D17" s="29"/>
      <c r="G17" s="31" t="s">
        <v>483</v>
      </c>
      <c r="H17" s="29" t="s">
        <v>3</v>
      </c>
    </row>
    <row r="18" spans="1:10" ht="81">
      <c r="A18">
        <v>13</v>
      </c>
      <c r="B18" s="29" t="s">
        <v>50</v>
      </c>
      <c r="C18" s="29" t="s">
        <v>3</v>
      </c>
      <c r="D18" s="29"/>
      <c r="G18" s="31" t="s">
        <v>483</v>
      </c>
      <c r="H18" s="29" t="s">
        <v>3</v>
      </c>
      <c r="I18" s="29"/>
      <c r="J18" s="29"/>
    </row>
    <row r="19" spans="1:10" ht="81">
      <c r="A19">
        <v>14</v>
      </c>
      <c r="B19" s="29" t="s">
        <v>51</v>
      </c>
      <c r="C19" s="29" t="s">
        <v>3</v>
      </c>
      <c r="D19" s="29"/>
      <c r="G19" s="31" t="s">
        <v>483</v>
      </c>
      <c r="H19" s="29" t="s">
        <v>3</v>
      </c>
      <c r="I19" s="29"/>
      <c r="J19" s="29"/>
    </row>
    <row r="20" spans="1:10" ht="81">
      <c r="A20">
        <v>15</v>
      </c>
      <c r="B20" s="29" t="s">
        <v>4</v>
      </c>
      <c r="C20" s="29" t="s">
        <v>3</v>
      </c>
      <c r="D20" s="29"/>
      <c r="G20" s="31" t="s">
        <v>483</v>
      </c>
      <c r="H20" s="29" t="s">
        <v>3</v>
      </c>
      <c r="I20" s="29"/>
      <c r="J20" s="29"/>
    </row>
    <row r="21" spans="1:10" ht="81">
      <c r="A21">
        <v>16</v>
      </c>
      <c r="B21" s="29" t="s">
        <v>5</v>
      </c>
      <c r="C21" s="29" t="s">
        <v>3</v>
      </c>
      <c r="D21" s="29"/>
      <c r="G21" s="31" t="s">
        <v>483</v>
      </c>
      <c r="H21" s="29" t="s">
        <v>3</v>
      </c>
      <c r="I21" s="29"/>
      <c r="J21" s="29"/>
    </row>
    <row r="22" spans="1:10" ht="101.25">
      <c r="A22">
        <v>17</v>
      </c>
      <c r="B22" s="29" t="s">
        <v>52</v>
      </c>
      <c r="C22" s="29" t="s">
        <v>3</v>
      </c>
      <c r="D22" s="29" t="s">
        <v>3</v>
      </c>
      <c r="G22" s="31" t="s">
        <v>485</v>
      </c>
      <c r="H22" s="29" t="s">
        <v>3</v>
      </c>
      <c r="I22" s="29" t="s">
        <v>3</v>
      </c>
      <c r="J22" s="29"/>
    </row>
    <row r="23" spans="1:10" ht="81">
      <c r="A23">
        <v>18</v>
      </c>
      <c r="B23" s="29" t="s">
        <v>6</v>
      </c>
      <c r="C23" s="29" t="s">
        <v>3</v>
      </c>
      <c r="D23" s="29"/>
      <c r="G23" s="31" t="s">
        <v>486</v>
      </c>
      <c r="H23" s="29" t="s">
        <v>3</v>
      </c>
      <c r="I23" s="29"/>
      <c r="J23" s="29"/>
    </row>
    <row r="24" spans="1:10" ht="81">
      <c r="A24">
        <v>19</v>
      </c>
      <c r="B24" s="29" t="s">
        <v>53</v>
      </c>
      <c r="C24" s="29" t="s">
        <v>10</v>
      </c>
      <c r="D24" s="29"/>
      <c r="G24" s="32" t="s">
        <v>487</v>
      </c>
      <c r="H24" s="29" t="s">
        <v>10</v>
      </c>
      <c r="I24" s="29"/>
      <c r="J24" s="29"/>
    </row>
    <row r="25" spans="1:10" ht="81">
      <c r="A25">
        <v>20</v>
      </c>
      <c r="B25" s="29" t="s">
        <v>54</v>
      </c>
      <c r="C25" s="29" t="s">
        <v>110</v>
      </c>
      <c r="D25" s="29"/>
      <c r="G25" s="31" t="s">
        <v>488</v>
      </c>
      <c r="H25" s="29" t="s">
        <v>110</v>
      </c>
      <c r="I25" s="29"/>
      <c r="J25" s="29"/>
    </row>
    <row r="26" spans="1:10" ht="60.75">
      <c r="A26">
        <v>21</v>
      </c>
      <c r="B26" s="29" t="s">
        <v>7</v>
      </c>
      <c r="C26" s="29" t="s">
        <v>8</v>
      </c>
      <c r="D26" s="29"/>
      <c r="G26" s="31" t="s">
        <v>489</v>
      </c>
      <c r="H26" s="29" t="s">
        <v>8</v>
      </c>
      <c r="I26" s="29"/>
      <c r="J26" s="29"/>
    </row>
    <row r="27" spans="1:10" ht="81">
      <c r="A27">
        <v>22</v>
      </c>
      <c r="B27" s="29" t="s">
        <v>55</v>
      </c>
      <c r="C27" s="29" t="s">
        <v>3</v>
      </c>
      <c r="D27" s="29"/>
      <c r="G27" s="31" t="s">
        <v>490</v>
      </c>
      <c r="H27" s="29" t="s">
        <v>3</v>
      </c>
      <c r="I27" s="29"/>
      <c r="J27" s="29"/>
    </row>
    <row r="28" spans="1:10" ht="81">
      <c r="A28">
        <v>23</v>
      </c>
      <c r="B28" s="29" t="s">
        <v>56</v>
      </c>
      <c r="C28" s="29" t="s">
        <v>3</v>
      </c>
      <c r="D28" s="29"/>
      <c r="G28" s="31" t="s">
        <v>491</v>
      </c>
      <c r="H28" s="29" t="s">
        <v>3</v>
      </c>
      <c r="I28" s="29"/>
      <c r="J28" s="29"/>
    </row>
    <row r="29" spans="1:10" ht="81">
      <c r="A29">
        <v>24</v>
      </c>
      <c r="B29" s="29" t="s">
        <v>57</v>
      </c>
      <c r="C29" s="29" t="s">
        <v>10</v>
      </c>
      <c r="D29" s="29"/>
      <c r="G29" s="31" t="s">
        <v>492</v>
      </c>
      <c r="H29" s="29" t="s">
        <v>10</v>
      </c>
      <c r="I29" s="29"/>
      <c r="J29" s="29"/>
    </row>
    <row r="30" spans="1:10" ht="81">
      <c r="A30">
        <v>25</v>
      </c>
      <c r="B30" s="29" t="s">
        <v>9</v>
      </c>
      <c r="C30" s="29" t="s">
        <v>10</v>
      </c>
      <c r="D30" s="29"/>
      <c r="G30" s="31" t="s">
        <v>493</v>
      </c>
      <c r="H30" s="29" t="s">
        <v>10</v>
      </c>
      <c r="I30" s="29"/>
      <c r="J30" s="29"/>
    </row>
    <row r="31" spans="1:10" ht="101.25">
      <c r="A31">
        <v>26</v>
      </c>
      <c r="B31" s="29" t="s">
        <v>58</v>
      </c>
      <c r="C31" s="29" t="s">
        <v>3</v>
      </c>
      <c r="D31" s="29" t="s">
        <v>3</v>
      </c>
      <c r="G31" s="31" t="s">
        <v>494</v>
      </c>
      <c r="H31" s="29" t="s">
        <v>3</v>
      </c>
      <c r="I31" s="29" t="s">
        <v>3</v>
      </c>
      <c r="J31" s="29"/>
    </row>
    <row r="32" spans="1:10" ht="101.25">
      <c r="A32">
        <v>27</v>
      </c>
      <c r="B32" s="29" t="s">
        <v>59</v>
      </c>
      <c r="C32" s="29" t="s">
        <v>3</v>
      </c>
      <c r="D32" s="29" t="s">
        <v>3</v>
      </c>
      <c r="G32" s="31" t="s">
        <v>495</v>
      </c>
      <c r="H32" s="29" t="s">
        <v>10</v>
      </c>
      <c r="I32" s="29" t="s">
        <v>10</v>
      </c>
      <c r="J32" s="29"/>
    </row>
    <row r="33" spans="1:10" ht="81">
      <c r="A33">
        <v>28</v>
      </c>
      <c r="B33" s="29" t="s">
        <v>60</v>
      </c>
      <c r="C33" s="29" t="s">
        <v>10</v>
      </c>
      <c r="D33" s="29"/>
      <c r="G33" s="31" t="s">
        <v>496</v>
      </c>
      <c r="H33" s="29" t="s">
        <v>10</v>
      </c>
      <c r="I33" s="29"/>
      <c r="J33" s="29"/>
    </row>
    <row r="34" spans="1:10" ht="101.25">
      <c r="A34">
        <v>29</v>
      </c>
      <c r="B34" s="29" t="s">
        <v>11</v>
      </c>
      <c r="C34" s="29" t="s">
        <v>3</v>
      </c>
      <c r="D34" s="29" t="s">
        <v>3</v>
      </c>
      <c r="G34" s="31" t="s">
        <v>497</v>
      </c>
      <c r="H34" s="29" t="s">
        <v>3</v>
      </c>
      <c r="I34" s="29" t="s">
        <v>3</v>
      </c>
      <c r="J34" s="29"/>
    </row>
    <row r="35" spans="1:10" ht="81">
      <c r="A35">
        <v>30</v>
      </c>
      <c r="B35" s="29" t="s">
        <v>12</v>
      </c>
      <c r="C35" s="29" t="s">
        <v>10</v>
      </c>
      <c r="D35" s="29"/>
      <c r="G35" s="31" t="s">
        <v>498</v>
      </c>
      <c r="H35" s="29" t="s">
        <v>10</v>
      </c>
      <c r="I35" s="29"/>
      <c r="J35" s="29"/>
    </row>
    <row r="36" spans="1:10" ht="60.75">
      <c r="A36">
        <v>31</v>
      </c>
      <c r="B36" s="29" t="s">
        <v>13</v>
      </c>
      <c r="C36" s="29" t="s">
        <v>14</v>
      </c>
      <c r="D36" s="29"/>
      <c r="G36" s="31" t="s">
        <v>499</v>
      </c>
      <c r="H36" s="29" t="s">
        <v>14</v>
      </c>
      <c r="I36" s="29"/>
      <c r="J36" s="29"/>
    </row>
    <row r="37" spans="1:10" ht="81">
      <c r="A37">
        <v>32</v>
      </c>
      <c r="B37" s="29" t="s">
        <v>61</v>
      </c>
      <c r="C37" s="29" t="s">
        <v>3</v>
      </c>
      <c r="D37" s="29"/>
      <c r="G37" s="31" t="s">
        <v>500</v>
      </c>
      <c r="H37" s="29" t="s">
        <v>3</v>
      </c>
      <c r="I37" s="29"/>
      <c r="J37" s="29"/>
    </row>
    <row r="38" spans="1:10" ht="121.5">
      <c r="A38">
        <v>33</v>
      </c>
      <c r="B38" s="29" t="s">
        <v>62</v>
      </c>
      <c r="C38" s="29" t="s">
        <v>3</v>
      </c>
      <c r="D38" s="29" t="s">
        <v>3</v>
      </c>
      <c r="E38" s="29" t="s">
        <v>3</v>
      </c>
      <c r="G38" s="31" t="s">
        <v>501</v>
      </c>
      <c r="H38" s="29" t="s">
        <v>3</v>
      </c>
      <c r="I38" s="29" t="s">
        <v>3</v>
      </c>
      <c r="J38" s="29" t="s">
        <v>3</v>
      </c>
    </row>
    <row r="39" spans="1:10" ht="81">
      <c r="A39">
        <v>34</v>
      </c>
      <c r="B39" s="29" t="s">
        <v>63</v>
      </c>
      <c r="C39" s="29" t="s">
        <v>10</v>
      </c>
      <c r="D39" s="29"/>
      <c r="E39" s="29"/>
      <c r="G39" s="31" t="s">
        <v>502</v>
      </c>
      <c r="H39" s="29" t="s">
        <v>10</v>
      </c>
      <c r="I39" s="29"/>
      <c r="J39" s="29"/>
    </row>
    <row r="40" spans="1:10" ht="81">
      <c r="A40">
        <v>35</v>
      </c>
      <c r="B40" s="29" t="s">
        <v>64</v>
      </c>
      <c r="C40" s="29" t="s">
        <v>110</v>
      </c>
      <c r="D40" s="29"/>
      <c r="E40" s="29"/>
      <c r="G40" s="31" t="s">
        <v>503</v>
      </c>
      <c r="H40" s="29" t="s">
        <v>110</v>
      </c>
      <c r="I40" s="29"/>
      <c r="J40" s="29"/>
    </row>
    <row r="41" spans="1:10" ht="60.75">
      <c r="A41">
        <v>36</v>
      </c>
      <c r="B41" s="29" t="s">
        <v>15</v>
      </c>
      <c r="C41" s="29" t="s">
        <v>14</v>
      </c>
      <c r="D41" s="29"/>
      <c r="E41" s="29"/>
      <c r="G41" s="31" t="s">
        <v>504</v>
      </c>
      <c r="H41" s="29" t="s">
        <v>14</v>
      </c>
      <c r="I41" s="29"/>
      <c r="J41" s="29"/>
    </row>
    <row r="42" spans="1:10" ht="81">
      <c r="A42">
        <v>37</v>
      </c>
      <c r="B42" s="29" t="s">
        <v>16</v>
      </c>
      <c r="C42" s="29" t="s">
        <v>3</v>
      </c>
      <c r="D42" s="29"/>
      <c r="E42" s="29"/>
      <c r="G42" s="31" t="s">
        <v>505</v>
      </c>
      <c r="H42" s="29" t="s">
        <v>3</v>
      </c>
      <c r="I42" s="29"/>
      <c r="J42" s="29"/>
    </row>
    <row r="43" spans="1:10" ht="81">
      <c r="A43">
        <v>38</v>
      </c>
      <c r="B43" s="29" t="s">
        <v>17</v>
      </c>
      <c r="C43" s="29" t="s">
        <v>10</v>
      </c>
      <c r="D43" s="29"/>
      <c r="E43" s="29"/>
      <c r="G43" s="31" t="s">
        <v>506</v>
      </c>
      <c r="H43" s="29" t="s">
        <v>10</v>
      </c>
      <c r="I43" s="29"/>
      <c r="J43" s="29"/>
    </row>
    <row r="44" spans="1:10" ht="81">
      <c r="A44">
        <v>39</v>
      </c>
      <c r="B44" s="29" t="s">
        <v>18</v>
      </c>
      <c r="C44" s="29" t="s">
        <v>10</v>
      </c>
      <c r="D44" s="29"/>
      <c r="E44" s="29"/>
      <c r="G44" s="31" t="s">
        <v>507</v>
      </c>
      <c r="H44" s="29" t="s">
        <v>10</v>
      </c>
      <c r="I44" s="29"/>
      <c r="J44" s="29"/>
    </row>
    <row r="45" spans="1:10" ht="81">
      <c r="A45">
        <v>40</v>
      </c>
      <c r="B45" s="29" t="s">
        <v>65</v>
      </c>
      <c r="C45" s="29" t="s">
        <v>10</v>
      </c>
      <c r="D45" s="29"/>
      <c r="E45" s="29"/>
      <c r="G45" s="31" t="s">
        <v>508</v>
      </c>
      <c r="H45" s="29" t="s">
        <v>3</v>
      </c>
      <c r="I45" s="29"/>
      <c r="J45" s="29"/>
    </row>
    <row r="46" spans="1:10" ht="81">
      <c r="A46">
        <v>41</v>
      </c>
      <c r="B46" s="29" t="s">
        <v>66</v>
      </c>
      <c r="C46" s="29" t="s">
        <v>3</v>
      </c>
      <c r="D46" s="29"/>
      <c r="E46" s="29"/>
      <c r="G46" s="31" t="s">
        <v>509</v>
      </c>
      <c r="H46" s="29" t="s">
        <v>10</v>
      </c>
      <c r="I46" s="29"/>
      <c r="J46" s="29"/>
    </row>
    <row r="47" spans="1:10" ht="60.75">
      <c r="A47">
        <v>42</v>
      </c>
      <c r="B47" s="29" t="s">
        <v>19</v>
      </c>
      <c r="C47" s="29" t="s">
        <v>14</v>
      </c>
      <c r="D47" s="29"/>
      <c r="E47" s="29"/>
      <c r="G47" s="31" t="s">
        <v>510</v>
      </c>
      <c r="H47" s="29" t="s">
        <v>14</v>
      </c>
      <c r="I47" s="29"/>
      <c r="J47" s="29"/>
    </row>
    <row r="48" spans="1:10" ht="81">
      <c r="A48">
        <v>43</v>
      </c>
      <c r="B48" s="29" t="s">
        <v>20</v>
      </c>
      <c r="C48" s="29" t="s">
        <v>10</v>
      </c>
      <c r="D48" s="29"/>
      <c r="E48" s="29"/>
      <c r="G48" s="31" t="s">
        <v>511</v>
      </c>
      <c r="H48" s="29" t="s">
        <v>10</v>
      </c>
      <c r="I48" s="29"/>
      <c r="J48" s="29"/>
    </row>
    <row r="49" spans="1:15" ht="81">
      <c r="A49">
        <v>44</v>
      </c>
      <c r="B49" s="29" t="s">
        <v>21</v>
      </c>
      <c r="C49" s="29" t="s">
        <v>3</v>
      </c>
      <c r="D49" s="29"/>
      <c r="E49" s="29"/>
      <c r="G49" s="31" t="s">
        <v>512</v>
      </c>
      <c r="H49" s="29" t="s">
        <v>3</v>
      </c>
      <c r="I49" s="29"/>
      <c r="J49" s="29"/>
    </row>
    <row r="50" spans="1:15" ht="81">
      <c r="A50">
        <v>45</v>
      </c>
      <c r="B50" s="29" t="s">
        <v>67</v>
      </c>
      <c r="C50" s="29" t="s">
        <v>10</v>
      </c>
      <c r="D50" s="29"/>
      <c r="E50" s="29"/>
      <c r="G50" s="31" t="s">
        <v>513</v>
      </c>
      <c r="H50" s="29" t="s">
        <v>10</v>
      </c>
      <c r="I50" s="29"/>
      <c r="J50" s="29"/>
    </row>
    <row r="51" spans="1:15" ht="81">
      <c r="A51">
        <v>46</v>
      </c>
      <c r="B51" s="29" t="s">
        <v>68</v>
      </c>
      <c r="C51" s="29" t="s">
        <v>3</v>
      </c>
      <c r="D51" s="29" t="s">
        <v>3</v>
      </c>
      <c r="E51" s="29"/>
      <c r="G51" s="31" t="s">
        <v>514</v>
      </c>
      <c r="H51" s="29" t="s">
        <v>3</v>
      </c>
      <c r="I51" s="29"/>
      <c r="J51" s="29"/>
    </row>
    <row r="52" spans="1:15" ht="81">
      <c r="A52">
        <v>47</v>
      </c>
      <c r="B52" s="29" t="s">
        <v>22</v>
      </c>
      <c r="C52" s="29" t="s">
        <v>3</v>
      </c>
      <c r="D52" s="29"/>
      <c r="E52" s="29"/>
      <c r="G52" s="31" t="s">
        <v>515</v>
      </c>
      <c r="H52" s="29" t="s">
        <v>3</v>
      </c>
      <c r="I52" s="29"/>
      <c r="J52" s="29"/>
    </row>
    <row r="53" spans="1:15" ht="81">
      <c r="A53">
        <v>48</v>
      </c>
      <c r="B53" s="29" t="s">
        <v>69</v>
      </c>
      <c r="C53" s="29" t="s">
        <v>3</v>
      </c>
      <c r="D53" s="29"/>
      <c r="E53" s="29"/>
      <c r="G53" s="31" t="s">
        <v>516</v>
      </c>
      <c r="H53" s="29" t="s">
        <v>3</v>
      </c>
      <c r="I53" s="29"/>
      <c r="J53" s="29"/>
    </row>
    <row r="54" spans="1:15" ht="81">
      <c r="A54">
        <v>49</v>
      </c>
      <c r="B54" s="29" t="s">
        <v>70</v>
      </c>
      <c r="C54" s="29" t="s">
        <v>10</v>
      </c>
      <c r="D54" s="29"/>
      <c r="E54" s="29"/>
      <c r="G54" s="31" t="s">
        <v>517</v>
      </c>
      <c r="H54" s="29" t="s">
        <v>10</v>
      </c>
      <c r="I54" s="29"/>
      <c r="J54" s="29"/>
    </row>
    <row r="55" spans="1:15" ht="81">
      <c r="A55">
        <v>50</v>
      </c>
      <c r="B55" s="29" t="s">
        <v>71</v>
      </c>
      <c r="C55" s="29" t="s">
        <v>110</v>
      </c>
      <c r="D55" s="29"/>
      <c r="E55" s="29"/>
      <c r="F55" s="30"/>
      <c r="G55" s="31" t="s">
        <v>518</v>
      </c>
      <c r="H55" s="29" t="s">
        <v>110</v>
      </c>
      <c r="I55" s="29"/>
      <c r="J55" s="29"/>
      <c r="O55" s="30"/>
    </row>
    <row r="56" spans="1:15" ht="60.75">
      <c r="A56">
        <v>51</v>
      </c>
      <c r="B56" s="29" t="s">
        <v>23</v>
      </c>
      <c r="C56" s="29" t="s">
        <v>14</v>
      </c>
      <c r="D56" s="29"/>
      <c r="E56" s="29"/>
      <c r="F56" s="30"/>
      <c r="G56" s="31" t="s">
        <v>519</v>
      </c>
      <c r="H56" s="29" t="s">
        <v>14</v>
      </c>
      <c r="I56" s="29"/>
      <c r="J56" s="29"/>
      <c r="O56" s="30"/>
    </row>
    <row r="57" spans="1:15" ht="81">
      <c r="A57">
        <v>52</v>
      </c>
      <c r="B57" s="29" t="s">
        <v>24</v>
      </c>
      <c r="C57" s="29" t="s">
        <v>10</v>
      </c>
      <c r="D57" s="29"/>
      <c r="E57" s="29"/>
      <c r="F57" s="30"/>
      <c r="G57" s="31" t="s">
        <v>520</v>
      </c>
      <c r="H57" s="29" t="s">
        <v>10</v>
      </c>
      <c r="I57" s="29"/>
      <c r="J57" s="29"/>
      <c r="O57" s="30"/>
    </row>
    <row r="58" spans="1:15" ht="81">
      <c r="A58">
        <v>53</v>
      </c>
      <c r="B58" s="29" t="s">
        <v>25</v>
      </c>
      <c r="C58" s="29" t="s">
        <v>10</v>
      </c>
      <c r="D58" s="29"/>
      <c r="E58" s="29"/>
      <c r="F58" s="30"/>
      <c r="G58" s="31" t="s">
        <v>521</v>
      </c>
      <c r="H58" s="29" t="s">
        <v>10</v>
      </c>
      <c r="I58" s="29"/>
      <c r="J58" s="29"/>
      <c r="O58" s="30"/>
    </row>
    <row r="59" spans="1:15" ht="81">
      <c r="A59">
        <v>54</v>
      </c>
      <c r="B59" s="29" t="s">
        <v>72</v>
      </c>
      <c r="C59" s="29" t="s">
        <v>10</v>
      </c>
      <c r="D59" s="29"/>
      <c r="E59" s="29"/>
      <c r="F59" s="30"/>
      <c r="G59" s="31" t="s">
        <v>522</v>
      </c>
      <c r="H59" s="29" t="s">
        <v>10</v>
      </c>
      <c r="I59" s="29"/>
      <c r="J59" s="29"/>
      <c r="O59" s="30"/>
    </row>
    <row r="60" spans="1:15" ht="81">
      <c r="A60">
        <v>55</v>
      </c>
      <c r="B60" s="29" t="s">
        <v>26</v>
      </c>
      <c r="C60" s="29" t="s">
        <v>3</v>
      </c>
      <c r="D60" s="29"/>
      <c r="E60" s="29"/>
      <c r="F60" s="30"/>
      <c r="G60" s="31" t="s">
        <v>523</v>
      </c>
      <c r="H60" s="29" t="s">
        <v>10</v>
      </c>
      <c r="I60" s="29"/>
      <c r="J60" s="29"/>
      <c r="O60" s="30"/>
    </row>
    <row r="61" spans="1:15" ht="101.25">
      <c r="A61">
        <v>56</v>
      </c>
      <c r="B61" s="29" t="s">
        <v>73</v>
      </c>
      <c r="C61" s="29" t="s">
        <v>3</v>
      </c>
      <c r="D61" s="29" t="s">
        <v>3</v>
      </c>
      <c r="E61" s="29"/>
      <c r="F61" s="30"/>
      <c r="G61" s="31" t="s">
        <v>524</v>
      </c>
      <c r="H61" s="29" t="s">
        <v>10</v>
      </c>
      <c r="I61" s="29" t="s">
        <v>10</v>
      </c>
      <c r="J61" s="29"/>
      <c r="O61" s="30"/>
    </row>
    <row r="62" spans="1:15" ht="81">
      <c r="A62">
        <v>57</v>
      </c>
      <c r="B62" s="29" t="s">
        <v>74</v>
      </c>
      <c r="C62" s="29" t="s">
        <v>10</v>
      </c>
      <c r="D62" s="29"/>
      <c r="E62" s="29"/>
      <c r="F62" s="30"/>
      <c r="G62" s="31" t="s">
        <v>525</v>
      </c>
      <c r="H62" s="29" t="s">
        <v>10</v>
      </c>
      <c r="I62" s="29"/>
      <c r="J62" s="29"/>
      <c r="O62" s="30"/>
    </row>
    <row r="63" spans="1:15" ht="81">
      <c r="A63">
        <v>58</v>
      </c>
      <c r="B63" s="29" t="s">
        <v>75</v>
      </c>
      <c r="C63" s="29" t="s">
        <v>3</v>
      </c>
      <c r="D63" s="29"/>
      <c r="E63" s="29"/>
      <c r="F63" s="30"/>
      <c r="G63" s="31" t="s">
        <v>526</v>
      </c>
      <c r="H63" s="29" t="s">
        <v>10</v>
      </c>
      <c r="I63" s="29"/>
      <c r="J63" s="29"/>
      <c r="O63" s="30"/>
    </row>
    <row r="64" spans="1:15" ht="81">
      <c r="A64">
        <v>59</v>
      </c>
      <c r="B64" s="29" t="s">
        <v>76</v>
      </c>
      <c r="C64" s="29" t="s">
        <v>10</v>
      </c>
      <c r="D64" s="29"/>
      <c r="E64" s="29"/>
      <c r="F64" s="30"/>
      <c r="G64" s="31" t="s">
        <v>527</v>
      </c>
      <c r="H64" s="29" t="s">
        <v>10</v>
      </c>
      <c r="I64" s="29"/>
      <c r="J64" s="29"/>
      <c r="O64" s="30"/>
    </row>
    <row r="65" spans="1:10" ht="101.25">
      <c r="A65">
        <v>60</v>
      </c>
      <c r="B65" s="29" t="s">
        <v>27</v>
      </c>
      <c r="C65" s="29" t="s">
        <v>3</v>
      </c>
      <c r="D65" s="29" t="s">
        <v>3</v>
      </c>
      <c r="E65" s="29"/>
      <c r="G65" s="31" t="s">
        <v>528</v>
      </c>
      <c r="H65" s="29" t="s">
        <v>10</v>
      </c>
      <c r="I65" s="29" t="s">
        <v>10</v>
      </c>
      <c r="J65" s="29"/>
    </row>
    <row r="66" spans="1:10" ht="101.25">
      <c r="A66">
        <v>61</v>
      </c>
      <c r="B66" s="29" t="s">
        <v>77</v>
      </c>
      <c r="C66" s="29" t="s">
        <v>10</v>
      </c>
      <c r="D66" s="29"/>
      <c r="E66" s="29"/>
      <c r="G66" s="31" t="s">
        <v>529</v>
      </c>
      <c r="H66" s="29" t="s">
        <v>10</v>
      </c>
      <c r="I66" s="29" t="s">
        <v>10</v>
      </c>
      <c r="J66" s="29"/>
    </row>
    <row r="67" spans="1:10" ht="81">
      <c r="A67">
        <v>62</v>
      </c>
      <c r="B67" s="29" t="s">
        <v>78</v>
      </c>
      <c r="C67" s="29" t="s">
        <v>10</v>
      </c>
      <c r="D67" s="29"/>
      <c r="E67" s="29"/>
      <c r="G67" s="31" t="s">
        <v>530</v>
      </c>
      <c r="H67" s="29" t="s">
        <v>10</v>
      </c>
      <c r="I67" s="29"/>
      <c r="J67" s="29"/>
    </row>
    <row r="68" spans="1:10" ht="60.75">
      <c r="A68">
        <v>63</v>
      </c>
      <c r="B68" s="29" t="s">
        <v>28</v>
      </c>
      <c r="C68" s="29" t="s">
        <v>14</v>
      </c>
      <c r="D68" s="29"/>
      <c r="E68" s="29"/>
      <c r="G68" s="31" t="s">
        <v>531</v>
      </c>
      <c r="H68" s="29" t="s">
        <v>14</v>
      </c>
      <c r="I68" s="29"/>
      <c r="J68" s="29"/>
    </row>
    <row r="69" spans="1:10" ht="101.25">
      <c r="A69">
        <v>64</v>
      </c>
      <c r="B69" s="29" t="s">
        <v>29</v>
      </c>
      <c r="C69" s="29" t="s">
        <v>3</v>
      </c>
      <c r="D69" s="29" t="s">
        <v>3</v>
      </c>
      <c r="E69" s="29"/>
      <c r="G69" s="31" t="s">
        <v>532</v>
      </c>
      <c r="H69" s="29" t="s">
        <v>10</v>
      </c>
      <c r="I69" s="29" t="s">
        <v>10</v>
      </c>
      <c r="J69" s="29"/>
    </row>
    <row r="70" spans="1:10" ht="81">
      <c r="A70">
        <v>65</v>
      </c>
      <c r="B70" s="29" t="s">
        <v>79</v>
      </c>
      <c r="C70" s="29" t="s">
        <v>10</v>
      </c>
      <c r="D70" s="29" t="s">
        <v>8</v>
      </c>
      <c r="E70" s="29"/>
      <c r="G70" s="31" t="s">
        <v>533</v>
      </c>
      <c r="H70" s="29" t="s">
        <v>10</v>
      </c>
      <c r="I70" s="29"/>
      <c r="J70" s="29"/>
    </row>
    <row r="71" spans="1:10" ht="81">
      <c r="A71">
        <v>66</v>
      </c>
      <c r="B71" s="29" t="s">
        <v>80</v>
      </c>
      <c r="C71" s="29" t="s">
        <v>10</v>
      </c>
      <c r="D71" s="29" t="s">
        <v>10</v>
      </c>
      <c r="E71" s="29"/>
      <c r="G71" s="31" t="s">
        <v>534</v>
      </c>
      <c r="H71" s="29" t="s">
        <v>10</v>
      </c>
      <c r="I71" s="29"/>
      <c r="J71" s="29"/>
    </row>
    <row r="72" spans="1:10" ht="81">
      <c r="A72">
        <v>67</v>
      </c>
      <c r="B72" s="29" t="s">
        <v>81</v>
      </c>
      <c r="C72" s="29" t="s">
        <v>10</v>
      </c>
      <c r="D72" s="29" t="s">
        <v>10</v>
      </c>
      <c r="E72" s="29"/>
      <c r="G72" s="31" t="s">
        <v>535</v>
      </c>
      <c r="H72" s="29" t="s">
        <v>10</v>
      </c>
      <c r="I72" s="29"/>
      <c r="J72" s="29"/>
    </row>
    <row r="73" spans="1:10" ht="81">
      <c r="A73">
        <v>68</v>
      </c>
      <c r="B73" s="29" t="s">
        <v>30</v>
      </c>
      <c r="C73" s="29" t="s">
        <v>10</v>
      </c>
      <c r="D73" s="29"/>
      <c r="E73" s="29"/>
      <c r="G73" s="31" t="s">
        <v>536</v>
      </c>
      <c r="H73" s="29" t="s">
        <v>10</v>
      </c>
      <c r="I73" s="29"/>
      <c r="J73" s="29"/>
    </row>
    <row r="74" spans="1:10" ht="81">
      <c r="A74">
        <v>69</v>
      </c>
      <c r="B74" s="29" t="s">
        <v>82</v>
      </c>
      <c r="C74" s="29" t="s">
        <v>10</v>
      </c>
      <c r="D74" s="29"/>
      <c r="E74" s="29"/>
      <c r="G74" s="31" t="s">
        <v>537</v>
      </c>
      <c r="H74" s="29" t="s">
        <v>10</v>
      </c>
      <c r="I74" s="29"/>
      <c r="J74" s="29"/>
    </row>
    <row r="75" spans="1:10" ht="60.75">
      <c r="A75">
        <v>70</v>
      </c>
      <c r="B75" s="29" t="s">
        <v>31</v>
      </c>
      <c r="C75" s="29" t="s">
        <v>8</v>
      </c>
      <c r="D75" s="29"/>
      <c r="E75" s="29"/>
      <c r="G75" s="31" t="s">
        <v>538</v>
      </c>
      <c r="H75" s="29" t="s">
        <v>8</v>
      </c>
      <c r="I75" s="29"/>
      <c r="J75" s="29"/>
    </row>
    <row r="76" spans="1:10" ht="101.25">
      <c r="A76">
        <v>71</v>
      </c>
      <c r="B76" s="29" t="s">
        <v>83</v>
      </c>
      <c r="C76" s="29" t="s">
        <v>3</v>
      </c>
      <c r="D76" s="29" t="s">
        <v>10</v>
      </c>
      <c r="E76" s="29"/>
      <c r="G76" s="31" t="s">
        <v>539</v>
      </c>
      <c r="H76" s="29" t="s">
        <v>10</v>
      </c>
      <c r="I76" s="29" t="s">
        <v>10</v>
      </c>
      <c r="J76" s="29"/>
    </row>
    <row r="77" spans="1:10" ht="81">
      <c r="A77">
        <v>72</v>
      </c>
      <c r="B77" s="29" t="s">
        <v>84</v>
      </c>
      <c r="C77" s="29" t="s">
        <v>3</v>
      </c>
      <c r="D77" s="29" t="s">
        <v>8</v>
      </c>
      <c r="E77" s="29"/>
      <c r="G77" s="31" t="s">
        <v>540</v>
      </c>
      <c r="H77" s="29" t="s">
        <v>10</v>
      </c>
      <c r="I77" s="29" t="s">
        <v>8</v>
      </c>
      <c r="J77" s="29"/>
    </row>
    <row r="78" spans="1:10" ht="60.75">
      <c r="A78">
        <v>73</v>
      </c>
      <c r="B78" s="29" t="s">
        <v>32</v>
      </c>
      <c r="C78" s="29" t="s">
        <v>14</v>
      </c>
      <c r="D78" s="29"/>
      <c r="E78" s="29"/>
      <c r="G78" s="31" t="s">
        <v>541</v>
      </c>
      <c r="H78" s="29" t="s">
        <v>14</v>
      </c>
      <c r="I78" s="29"/>
      <c r="J78" s="29"/>
    </row>
    <row r="79" spans="1:10" ht="81">
      <c r="A79">
        <v>74</v>
      </c>
      <c r="B79" s="29" t="s">
        <v>85</v>
      </c>
      <c r="C79" s="29" t="s">
        <v>10</v>
      </c>
      <c r="D79" s="29"/>
      <c r="E79" s="29"/>
      <c r="G79" s="31" t="s">
        <v>542</v>
      </c>
      <c r="H79" s="29" t="s">
        <v>10</v>
      </c>
      <c r="I79" s="29"/>
      <c r="J79" s="29"/>
    </row>
    <row r="80" spans="1:10" ht="60.75">
      <c r="A80">
        <v>75</v>
      </c>
      <c r="B80" s="29" t="s">
        <v>34</v>
      </c>
      <c r="C80" s="29" t="s">
        <v>14</v>
      </c>
      <c r="D80" s="29"/>
      <c r="E80" s="29"/>
      <c r="G80" s="31" t="s">
        <v>543</v>
      </c>
      <c r="H80" s="29" t="s">
        <v>14</v>
      </c>
      <c r="I80" s="29"/>
      <c r="J80" s="29"/>
    </row>
    <row r="81" spans="1:10" ht="81">
      <c r="A81">
        <v>76</v>
      </c>
      <c r="B81" s="29" t="s">
        <v>86</v>
      </c>
      <c r="C81" s="29" t="s">
        <v>10</v>
      </c>
      <c r="D81" s="29"/>
      <c r="E81" s="29"/>
      <c r="G81" s="31" t="s">
        <v>544</v>
      </c>
      <c r="H81" s="29" t="s">
        <v>10</v>
      </c>
      <c r="I81" s="29"/>
      <c r="J81" s="29"/>
    </row>
    <row r="82" spans="1:10" ht="60.75">
      <c r="A82">
        <v>77</v>
      </c>
      <c r="B82" s="29" t="s">
        <v>87</v>
      </c>
      <c r="C82" s="29" t="s">
        <v>8</v>
      </c>
      <c r="D82" s="29"/>
      <c r="E82" s="29"/>
      <c r="G82" s="31" t="s">
        <v>545</v>
      </c>
      <c r="H82" s="29" t="s">
        <v>8</v>
      </c>
      <c r="I82" s="29"/>
      <c r="J82" s="29"/>
    </row>
    <row r="83" spans="1:10" ht="81">
      <c r="A83">
        <v>78</v>
      </c>
      <c r="B83" s="29" t="s">
        <v>88</v>
      </c>
      <c r="C83" s="29" t="s">
        <v>10</v>
      </c>
      <c r="D83" s="29" t="s">
        <v>10</v>
      </c>
      <c r="E83" s="29"/>
      <c r="G83" s="31" t="s">
        <v>546</v>
      </c>
      <c r="H83" s="29" t="s">
        <v>10</v>
      </c>
      <c r="I83" s="29"/>
      <c r="J83" s="29"/>
    </row>
    <row r="84" spans="1:10" ht="101.25">
      <c r="A84">
        <v>79</v>
      </c>
      <c r="B84" s="29" t="s">
        <v>89</v>
      </c>
      <c r="C84" s="29" t="s">
        <v>10</v>
      </c>
      <c r="D84" s="29" t="s">
        <v>10</v>
      </c>
      <c r="E84" s="29"/>
      <c r="G84" s="31" t="s">
        <v>547</v>
      </c>
      <c r="H84" s="29" t="s">
        <v>10</v>
      </c>
      <c r="I84" s="29" t="s">
        <v>10</v>
      </c>
      <c r="J84" s="29"/>
    </row>
    <row r="85" spans="1:10" ht="121.5">
      <c r="A85">
        <v>80</v>
      </c>
      <c r="B85" s="29" t="s">
        <v>90</v>
      </c>
      <c r="C85" s="29" t="s">
        <v>10</v>
      </c>
      <c r="D85" s="29" t="s">
        <v>10</v>
      </c>
      <c r="E85" s="29" t="s">
        <v>10</v>
      </c>
      <c r="G85" s="31" t="s">
        <v>548</v>
      </c>
      <c r="H85" s="29" t="s">
        <v>10</v>
      </c>
      <c r="I85" s="29" t="s">
        <v>10</v>
      </c>
      <c r="J85" s="29" t="s">
        <v>10</v>
      </c>
    </row>
    <row r="86" spans="1:10" ht="81">
      <c r="A86">
        <v>81</v>
      </c>
      <c r="B86" s="29" t="s">
        <v>91</v>
      </c>
      <c r="C86" s="29" t="s">
        <v>10</v>
      </c>
      <c r="D86" s="29"/>
      <c r="E86" s="29"/>
      <c r="G86" s="31" t="s">
        <v>549</v>
      </c>
      <c r="H86" s="29" t="s">
        <v>10</v>
      </c>
      <c r="I86" s="29"/>
      <c r="J86" s="29"/>
    </row>
    <row r="87" spans="1:10" ht="60.75">
      <c r="A87">
        <v>82</v>
      </c>
      <c r="B87" s="29" t="s">
        <v>35</v>
      </c>
      <c r="C87" s="29" t="s">
        <v>14</v>
      </c>
      <c r="D87" s="29"/>
      <c r="E87" s="29"/>
      <c r="G87" s="31" t="s">
        <v>550</v>
      </c>
      <c r="H87" s="29" t="s">
        <v>14</v>
      </c>
      <c r="I87" s="29"/>
      <c r="J87" s="29"/>
    </row>
    <row r="88" spans="1:10" ht="81">
      <c r="A88">
        <v>83</v>
      </c>
      <c r="B88" s="29" t="s">
        <v>92</v>
      </c>
      <c r="C88" s="29" t="s">
        <v>10</v>
      </c>
      <c r="D88" s="29"/>
      <c r="E88" s="29"/>
      <c r="G88" s="31" t="s">
        <v>544</v>
      </c>
      <c r="H88" s="29" t="s">
        <v>10</v>
      </c>
      <c r="I88" s="29"/>
      <c r="J88" s="29"/>
    </row>
    <row r="89" spans="1:10" ht="81">
      <c r="A89">
        <v>84</v>
      </c>
      <c r="B89" s="29" t="s">
        <v>93</v>
      </c>
      <c r="C89" s="29" t="s">
        <v>10</v>
      </c>
      <c r="D89" s="29" t="s">
        <v>10</v>
      </c>
      <c r="E89" s="29"/>
      <c r="G89" s="31" t="s">
        <v>551</v>
      </c>
      <c r="H89" s="29" t="s">
        <v>10</v>
      </c>
      <c r="I89" s="29"/>
      <c r="J89" s="29"/>
    </row>
    <row r="90" spans="1:10" ht="101.25">
      <c r="A90">
        <v>85</v>
      </c>
      <c r="B90" s="29" t="s">
        <v>94</v>
      </c>
      <c r="C90" s="29" t="s">
        <v>10</v>
      </c>
      <c r="D90" s="29" t="s">
        <v>10</v>
      </c>
      <c r="E90" s="29"/>
      <c r="G90" s="31" t="s">
        <v>552</v>
      </c>
      <c r="H90" s="29" t="s">
        <v>10</v>
      </c>
      <c r="I90" s="29" t="s">
        <v>10</v>
      </c>
      <c r="J90" s="29"/>
    </row>
    <row r="91" spans="1:10" ht="60.75">
      <c r="A91">
        <v>86</v>
      </c>
      <c r="B91" s="29" t="s">
        <v>36</v>
      </c>
      <c r="C91" s="29" t="s">
        <v>14</v>
      </c>
      <c r="D91" s="29"/>
      <c r="E91" s="29"/>
      <c r="G91" s="31" t="s">
        <v>553</v>
      </c>
      <c r="H91" s="29" t="s">
        <v>14</v>
      </c>
      <c r="I91" s="29"/>
      <c r="J91" s="29"/>
    </row>
    <row r="92" spans="1:10" ht="101.25">
      <c r="A92">
        <v>87</v>
      </c>
      <c r="B92" s="29" t="s">
        <v>95</v>
      </c>
      <c r="C92" s="29" t="s">
        <v>10</v>
      </c>
      <c r="D92" s="29"/>
      <c r="E92" s="29"/>
      <c r="G92" s="31" t="s">
        <v>554</v>
      </c>
      <c r="H92" s="29" t="s">
        <v>10</v>
      </c>
      <c r="I92" s="29" t="s">
        <v>10</v>
      </c>
      <c r="J92" s="29"/>
    </row>
    <row r="93" spans="1:10" ht="81">
      <c r="A93">
        <v>88</v>
      </c>
      <c r="B93" s="29" t="s">
        <v>96</v>
      </c>
      <c r="C93" s="29" t="s">
        <v>10</v>
      </c>
      <c r="D93" s="29"/>
      <c r="E93" s="29"/>
      <c r="G93" s="31" t="s">
        <v>555</v>
      </c>
      <c r="H93" s="29" t="s">
        <v>10</v>
      </c>
      <c r="I93" s="29"/>
      <c r="J93" s="29"/>
    </row>
    <row r="94" spans="1:10" ht="81">
      <c r="A94">
        <v>89</v>
      </c>
      <c r="B94" s="29" t="s">
        <v>37</v>
      </c>
      <c r="C94" s="29" t="s">
        <v>10</v>
      </c>
      <c r="D94" s="29"/>
      <c r="E94" s="29"/>
      <c r="G94" s="31" t="s">
        <v>556</v>
      </c>
      <c r="H94" s="29" t="s">
        <v>10</v>
      </c>
      <c r="I94" s="29"/>
      <c r="J94" s="29"/>
    </row>
    <row r="95" spans="1:10" ht="81">
      <c r="A95">
        <v>90</v>
      </c>
      <c r="B95" s="29" t="s">
        <v>97</v>
      </c>
      <c r="C95" s="29" t="s">
        <v>10</v>
      </c>
      <c r="D95" s="29"/>
      <c r="E95" s="29"/>
      <c r="G95" s="31" t="s">
        <v>557</v>
      </c>
      <c r="H95" s="29" t="s">
        <v>10</v>
      </c>
      <c r="I95" s="29"/>
      <c r="J95" s="29"/>
    </row>
    <row r="96" spans="1:10" ht="81">
      <c r="A96">
        <v>91</v>
      </c>
      <c r="B96" s="29" t="s">
        <v>98</v>
      </c>
      <c r="C96" s="29" t="s">
        <v>14</v>
      </c>
      <c r="D96" s="29"/>
      <c r="E96" s="29"/>
      <c r="G96" s="31" t="s">
        <v>558</v>
      </c>
      <c r="H96" s="29" t="s">
        <v>10</v>
      </c>
      <c r="I96" s="29"/>
      <c r="J96" s="29"/>
    </row>
    <row r="97" spans="1:14" ht="101.25">
      <c r="A97">
        <v>92</v>
      </c>
      <c r="B97" s="29" t="s">
        <v>99</v>
      </c>
      <c r="C97" s="29" t="s">
        <v>10</v>
      </c>
      <c r="D97" s="29" t="s">
        <v>10</v>
      </c>
      <c r="E97" s="29" t="s">
        <v>10</v>
      </c>
      <c r="G97" s="31" t="s">
        <v>559</v>
      </c>
      <c r="H97" s="29" t="s">
        <v>10</v>
      </c>
      <c r="I97" s="29" t="s">
        <v>10</v>
      </c>
      <c r="J97" s="29"/>
    </row>
    <row r="98" spans="1:14" ht="81">
      <c r="A98">
        <v>93</v>
      </c>
      <c r="B98" s="29" t="s">
        <v>100</v>
      </c>
      <c r="C98" s="29" t="s">
        <v>8</v>
      </c>
      <c r="D98" s="29"/>
      <c r="E98" s="29"/>
      <c r="G98" s="31" t="s">
        <v>560</v>
      </c>
      <c r="H98" s="29" t="s">
        <v>10</v>
      </c>
      <c r="I98" s="29"/>
      <c r="J98" s="29"/>
    </row>
    <row r="99" spans="1:14" ht="81">
      <c r="A99">
        <v>94</v>
      </c>
      <c r="B99" s="29" t="s">
        <v>101</v>
      </c>
      <c r="C99" s="29" t="s">
        <v>10</v>
      </c>
      <c r="D99" s="29"/>
      <c r="E99" s="29"/>
      <c r="G99" s="31" t="s">
        <v>561</v>
      </c>
      <c r="H99" s="29" t="s">
        <v>10</v>
      </c>
      <c r="I99" s="29"/>
      <c r="J99" s="29"/>
    </row>
    <row r="100" spans="1:14" ht="81">
      <c r="A100">
        <v>95</v>
      </c>
      <c r="B100" s="29" t="s">
        <v>102</v>
      </c>
      <c r="C100" s="29" t="s">
        <v>3</v>
      </c>
      <c r="D100" s="29" t="s">
        <v>3</v>
      </c>
      <c r="E100" s="29"/>
      <c r="G100" s="31" t="s">
        <v>562</v>
      </c>
      <c r="H100" s="29" t="s">
        <v>10</v>
      </c>
      <c r="I100" s="29"/>
      <c r="J100" s="29"/>
    </row>
    <row r="101" spans="1:14" ht="81">
      <c r="A101">
        <v>96</v>
      </c>
      <c r="B101" s="29" t="s">
        <v>103</v>
      </c>
      <c r="C101" s="29" t="s">
        <v>10</v>
      </c>
      <c r="D101" s="29"/>
      <c r="E101" s="29"/>
      <c r="G101" s="31" t="s">
        <v>563</v>
      </c>
      <c r="H101" s="29" t="s">
        <v>10</v>
      </c>
      <c r="I101" s="29"/>
      <c r="J101" s="29"/>
    </row>
    <row r="102" spans="1:14" ht="81">
      <c r="A102">
        <v>97</v>
      </c>
      <c r="B102" s="29" t="s">
        <v>101</v>
      </c>
      <c r="C102" s="29" t="s">
        <v>10</v>
      </c>
      <c r="D102" s="29"/>
      <c r="E102" s="29"/>
      <c r="G102" s="31" t="s">
        <v>561</v>
      </c>
      <c r="H102" s="29" t="s">
        <v>10</v>
      </c>
      <c r="I102" s="29"/>
      <c r="J102" s="29"/>
    </row>
    <row r="103" spans="1:14" ht="81">
      <c r="A103">
        <v>98</v>
      </c>
      <c r="B103" s="29" t="s">
        <v>104</v>
      </c>
      <c r="C103" s="29" t="s">
        <v>14</v>
      </c>
      <c r="D103" s="29"/>
      <c r="E103" s="29"/>
      <c r="G103" s="31" t="s">
        <v>564</v>
      </c>
      <c r="H103" s="29" t="s">
        <v>10</v>
      </c>
      <c r="I103" s="29"/>
      <c r="J103" s="29"/>
    </row>
    <row r="104" spans="1:14" ht="63">
      <c r="A104">
        <v>99</v>
      </c>
      <c r="B104" s="29" t="s">
        <v>105</v>
      </c>
      <c r="C104" s="29" t="s">
        <v>10</v>
      </c>
      <c r="D104" s="29"/>
      <c r="E104" s="29"/>
      <c r="G104" s="33" t="s">
        <v>569</v>
      </c>
      <c r="H104" s="29" t="s">
        <v>10</v>
      </c>
      <c r="I104" s="29"/>
      <c r="J104" s="29"/>
    </row>
    <row r="105" spans="1:14" ht="101.25">
      <c r="A105">
        <v>100</v>
      </c>
      <c r="B105" s="29" t="s">
        <v>106</v>
      </c>
      <c r="C105" s="29" t="s">
        <v>10</v>
      </c>
      <c r="D105" s="29"/>
      <c r="E105" s="29"/>
      <c r="G105" s="31" t="s">
        <v>565</v>
      </c>
      <c r="H105" s="29" t="s">
        <v>10</v>
      </c>
      <c r="I105" s="29" t="s">
        <v>10</v>
      </c>
      <c r="J105" s="29"/>
    </row>
    <row r="106" spans="1:14" ht="81">
      <c r="A106">
        <v>101</v>
      </c>
      <c r="B106" s="29" t="s">
        <v>107</v>
      </c>
      <c r="C106" s="29" t="s">
        <v>10</v>
      </c>
      <c r="D106" s="29"/>
      <c r="E106" s="29"/>
      <c r="G106" s="31" t="s">
        <v>566</v>
      </c>
      <c r="H106" s="29" t="s">
        <v>10</v>
      </c>
      <c r="I106" s="29"/>
      <c r="J106" s="29"/>
    </row>
    <row r="107" spans="1:14" ht="81">
      <c r="A107">
        <v>102</v>
      </c>
      <c r="B107" s="29" t="s">
        <v>108</v>
      </c>
      <c r="C107" s="29" t="s">
        <v>10</v>
      </c>
      <c r="D107" s="29"/>
      <c r="E107" s="29"/>
      <c r="G107" s="31" t="s">
        <v>567</v>
      </c>
      <c r="H107" s="29" t="s">
        <v>10</v>
      </c>
      <c r="I107" s="29"/>
      <c r="J107" s="29"/>
    </row>
    <row r="108" spans="1:14" ht="81">
      <c r="A108">
        <v>103</v>
      </c>
      <c r="B108" s="29" t="s">
        <v>109</v>
      </c>
      <c r="C108" s="29" t="s">
        <v>10</v>
      </c>
      <c r="D108" s="29"/>
      <c r="E108" s="29"/>
      <c r="G108" s="31" t="s">
        <v>568</v>
      </c>
      <c r="H108" s="29" t="s">
        <v>3</v>
      </c>
      <c r="I108" s="29"/>
      <c r="J108" s="29"/>
    </row>
    <row r="111" spans="1:14">
      <c r="H111" s="29" t="s">
        <v>468</v>
      </c>
      <c r="I111" s="29" t="s">
        <v>3</v>
      </c>
      <c r="J111" s="29" t="s">
        <v>10</v>
      </c>
      <c r="K111" s="29" t="s">
        <v>110</v>
      </c>
      <c r="L111" s="29" t="s">
        <v>14</v>
      </c>
      <c r="M111" s="29" t="s">
        <v>8</v>
      </c>
    </row>
    <row r="112" spans="1:14">
      <c r="H112" s="29" t="s">
        <v>3</v>
      </c>
      <c r="I112">
        <f>+COUNTIFS($D$5:$D$108,$H112,$I$5:$I$108,I$111)+COUNTIFS($E$5:$E$108,$H112,$J$5:$J$108,I$111)+COUNTIFS($C$5:$C$108,$H112,$H$5:$H$108,I$111)</f>
        <v>33</v>
      </c>
      <c r="J112">
        <f t="shared" ref="J112:M117" si="0">+COUNTIFS($D$5:$D$108,$H112,$I$5:$I$108,J$111)+COUNTIFS($E$5:$E$108,$H112,$J$5:$J$108,J$111)+COUNTIFS($C$5:$C$108,$H112,$H$5:$H$108,J$111)</f>
        <v>16</v>
      </c>
      <c r="K112">
        <f t="shared" si="0"/>
        <v>0</v>
      </c>
      <c r="L112">
        <f t="shared" si="0"/>
        <v>0</v>
      </c>
      <c r="M112">
        <f t="shared" si="0"/>
        <v>0</v>
      </c>
      <c r="N112">
        <f>+COUNTIFS($D$5:$D$108,$H112,$I$5:$I$108,"")+COUNTIFS($E$5:$E$108,$H112,$J$5:$J$108,"")+COUNTIFS($C$5:$C$108,$H112,$H$5:$H$108,"")</f>
        <v>2</v>
      </c>
    </row>
    <row r="113" spans="8:14">
      <c r="H113" s="29" t="s">
        <v>10</v>
      </c>
      <c r="I113">
        <f t="shared" ref="I113:I117" si="1">+COUNTIFS($D$5:$D$108,$H113,$I$5:$I$108,I$111)+COUNTIFS($E$5:$E$108,$H113,$J$5:$J$108,I$111)+COUNTIFS($C$5:$C$108,$H113,$H$5:$H$108,I$111)</f>
        <v>2</v>
      </c>
      <c r="J113">
        <f t="shared" si="0"/>
        <v>50</v>
      </c>
      <c r="K113">
        <f t="shared" si="0"/>
        <v>0</v>
      </c>
      <c r="L113">
        <f t="shared" si="0"/>
        <v>0</v>
      </c>
      <c r="M113">
        <f t="shared" si="0"/>
        <v>0</v>
      </c>
      <c r="N113">
        <f t="shared" ref="N113:N116" si="2">+COUNTIFS($D$5:$D$108,$H113,$I$5:$I$108,"")+COUNTIFS($E$5:$E$108,$H113,$J$5:$J$108,"")+COUNTIFS($C$5:$C$108,$H113,$H$5:$H$108,"")</f>
        <v>5</v>
      </c>
    </row>
    <row r="114" spans="8:14">
      <c r="H114" s="29" t="s">
        <v>110</v>
      </c>
      <c r="I114">
        <f t="shared" si="1"/>
        <v>0</v>
      </c>
      <c r="J114">
        <f t="shared" si="0"/>
        <v>0</v>
      </c>
      <c r="K114">
        <f t="shared" si="0"/>
        <v>3</v>
      </c>
      <c r="L114">
        <f t="shared" si="0"/>
        <v>0</v>
      </c>
      <c r="M114">
        <f t="shared" si="0"/>
        <v>0</v>
      </c>
      <c r="N114">
        <f t="shared" si="2"/>
        <v>0</v>
      </c>
    </row>
    <row r="115" spans="8:14">
      <c r="H115" s="29" t="s">
        <v>14</v>
      </c>
      <c r="I115">
        <f t="shared" si="1"/>
        <v>0</v>
      </c>
      <c r="J115">
        <f t="shared" si="0"/>
        <v>2</v>
      </c>
      <c r="K115">
        <f t="shared" si="0"/>
        <v>0</v>
      </c>
      <c r="L115">
        <f t="shared" si="0"/>
        <v>9</v>
      </c>
      <c r="M115">
        <f t="shared" si="0"/>
        <v>0</v>
      </c>
      <c r="N115">
        <f t="shared" si="2"/>
        <v>0</v>
      </c>
    </row>
    <row r="116" spans="8:14">
      <c r="H116" s="29" t="s">
        <v>8</v>
      </c>
      <c r="I116">
        <f t="shared" si="1"/>
        <v>0</v>
      </c>
      <c r="J116">
        <f t="shared" si="0"/>
        <v>1</v>
      </c>
      <c r="K116">
        <f t="shared" si="0"/>
        <v>0</v>
      </c>
      <c r="L116">
        <f t="shared" si="0"/>
        <v>0</v>
      </c>
      <c r="M116">
        <f t="shared" si="0"/>
        <v>4</v>
      </c>
      <c r="N116">
        <f t="shared" si="2"/>
        <v>1</v>
      </c>
    </row>
    <row r="117" spans="8:14">
      <c r="H117" s="29"/>
      <c r="I117">
        <f t="shared" si="1"/>
        <v>0</v>
      </c>
      <c r="J117">
        <f t="shared" si="0"/>
        <v>0</v>
      </c>
      <c r="K117">
        <f t="shared" si="0"/>
        <v>0</v>
      </c>
      <c r="L117">
        <f t="shared" si="0"/>
        <v>0</v>
      </c>
      <c r="M117">
        <f t="shared" si="0"/>
        <v>0</v>
      </c>
    </row>
    <row r="119" spans="8:14">
      <c r="H119" s="29" t="s">
        <v>469</v>
      </c>
      <c r="I119">
        <f>+I112/SUM($I112:$I116)</f>
        <v>0.94285714285714284</v>
      </c>
      <c r="J119">
        <f>+J113/SUM($J112:$J116)</f>
        <v>0.72463768115942029</v>
      </c>
      <c r="K119">
        <f>+K114/SUM($K112:$K116)</f>
        <v>1</v>
      </c>
      <c r="L119">
        <f>+L115/SUM($L112:$L116)</f>
        <v>1</v>
      </c>
      <c r="M119">
        <f>+M116/SUM($M112:$M116)</f>
        <v>1</v>
      </c>
      <c r="N119">
        <f>+SUM($I$113:$M$113)/SUM($I$112:$M$116)*J119+SUM($I$114:$M$114)/SUM($I$112:$M$116)*K119+SUM($I$115:$M$115)/SUM($I$112:$M$116)*L119+SUM($I$116:$M$116)/SUM($I$112:$M$116)*M119+SUM($I$112:$M$112)/SUM($I$112:$M$116)*I119</f>
        <v>0.85734299516908219</v>
      </c>
    </row>
    <row r="120" spans="8:14">
      <c r="H120" s="29" t="s">
        <v>470</v>
      </c>
      <c r="I120">
        <f>+I112/(SUM(I$112:N$112))</f>
        <v>0.6470588235294118</v>
      </c>
      <c r="J120">
        <f>+J113/(SUM(I$113:N$113))</f>
        <v>0.8771929824561403</v>
      </c>
      <c r="K120">
        <f>+K114/(SUM(I$114:N$114))</f>
        <v>1</v>
      </c>
      <c r="L120">
        <f>+L115/(SUM(I$115:N$115))</f>
        <v>0.81818181818181823</v>
      </c>
      <c r="M120">
        <f>+M116/(SUM(I$116:N$116))</f>
        <v>0.66666666666666663</v>
      </c>
      <c r="N120">
        <f>+SUM($I$113:$M$113)/SUM($I$112:$M$116)*J120+SUM($I$114:$M$114)/SUM($I$112:$M$116)*K120+SUM($I$115:$M$115)/SUM($I$112:$M$116)*L120+SUM($I$116:$M$116)/SUM($I$112:$M$116)*M120+SUM($I$112:$M$112)/SUM($I$112:$M$116)*I120</f>
        <v>0.77211042311661515</v>
      </c>
    </row>
    <row r="121" spans="8:14">
      <c r="H121" s="29" t="s">
        <v>471</v>
      </c>
      <c r="I121">
        <f t="shared" ref="I121:N121" si="3">2*I119*I120/(I119+I120)</f>
        <v>0.76744186046511631</v>
      </c>
      <c r="J121">
        <f t="shared" si="3"/>
        <v>0.79365079365079361</v>
      </c>
      <c r="K121">
        <f t="shared" si="3"/>
        <v>1</v>
      </c>
      <c r="L121">
        <f t="shared" si="3"/>
        <v>0.9</v>
      </c>
      <c r="M121">
        <f t="shared" si="3"/>
        <v>0.8</v>
      </c>
      <c r="N121">
        <f t="shared" si="3"/>
        <v>0.81249755939939605</v>
      </c>
    </row>
    <row r="123" spans="8:14" ht="20.25">
      <c r="I123" s="29"/>
      <c r="J123" s="29"/>
      <c r="K123" s="30"/>
    </row>
  </sheetData>
  <mergeCells count="1">
    <mergeCell ref="C3:E3"/>
  </mergeCells>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ADB0-B38E-0145-A89C-C623D59A66E6}">
  <dimension ref="A3:O123"/>
  <sheetViews>
    <sheetView zoomScale="120" zoomScaleNormal="120" workbookViewId="0">
      <selection activeCell="G23" sqref="G23"/>
    </sheetView>
  </sheetViews>
  <sheetFormatPr defaultColWidth="11" defaultRowHeight="15.75"/>
  <cols>
    <col min="1" max="1" width="4.125" bestFit="1" customWidth="1"/>
    <col min="2" max="2" width="173.625" bestFit="1" customWidth="1"/>
    <col min="3" max="4" width="15.5" customWidth="1"/>
    <col min="5" max="5" width="17.625" customWidth="1"/>
    <col min="6" max="6" width="7.625" customWidth="1"/>
    <col min="7" max="7" width="138.875" bestFit="1" customWidth="1"/>
    <col min="8" max="15" width="7.625" customWidth="1"/>
  </cols>
  <sheetData>
    <row r="3" spans="1:8">
      <c r="C3" s="34" t="s">
        <v>292</v>
      </c>
      <c r="D3" s="34"/>
      <c r="E3" s="34"/>
    </row>
    <row r="4" spans="1:8">
      <c r="A4" t="s">
        <v>0</v>
      </c>
      <c r="B4" t="s">
        <v>1</v>
      </c>
      <c r="C4" t="s">
        <v>289</v>
      </c>
      <c r="D4" t="s">
        <v>288</v>
      </c>
      <c r="E4" t="s">
        <v>290</v>
      </c>
      <c r="G4" t="s">
        <v>622</v>
      </c>
    </row>
    <row r="5" spans="1:8" ht="20.25">
      <c r="A5">
        <v>0</v>
      </c>
      <c r="B5" s="29" t="s">
        <v>38</v>
      </c>
      <c r="C5" s="29" t="s">
        <v>3</v>
      </c>
      <c r="D5" s="29"/>
      <c r="G5" s="30" t="s">
        <v>293</v>
      </c>
      <c r="H5" s="29" t="s">
        <v>3</v>
      </c>
    </row>
    <row r="6" spans="1:8" ht="20.25">
      <c r="A6">
        <v>1</v>
      </c>
      <c r="B6" s="29" t="s">
        <v>39</v>
      </c>
      <c r="C6" s="29" t="s">
        <v>3</v>
      </c>
      <c r="D6" s="29"/>
      <c r="G6" s="30" t="s">
        <v>293</v>
      </c>
      <c r="H6" s="29" t="s">
        <v>3</v>
      </c>
    </row>
    <row r="7" spans="1:8" ht="20.25">
      <c r="A7">
        <v>2</v>
      </c>
      <c r="B7" s="29" t="s">
        <v>40</v>
      </c>
      <c r="C7" s="29" t="s">
        <v>3</v>
      </c>
      <c r="D7" s="29"/>
      <c r="G7" s="30" t="s">
        <v>293</v>
      </c>
      <c r="H7" s="29" t="s">
        <v>3</v>
      </c>
    </row>
    <row r="8" spans="1:8" ht="20.25">
      <c r="A8">
        <v>3</v>
      </c>
      <c r="B8" s="29" t="s">
        <v>41</v>
      </c>
      <c r="C8" s="29" t="s">
        <v>3</v>
      </c>
      <c r="D8" s="29"/>
      <c r="G8" s="30" t="s">
        <v>293</v>
      </c>
      <c r="H8" s="29" t="s">
        <v>3</v>
      </c>
    </row>
    <row r="9" spans="1:8" ht="20.25">
      <c r="A9">
        <v>4</v>
      </c>
      <c r="B9" s="29" t="s">
        <v>42</v>
      </c>
      <c r="C9" s="29" t="s">
        <v>3</v>
      </c>
      <c r="D9" s="29"/>
      <c r="G9" s="30" t="s">
        <v>293</v>
      </c>
      <c r="H9" s="29" t="s">
        <v>3</v>
      </c>
    </row>
    <row r="10" spans="1:8" ht="20.25">
      <c r="A10">
        <v>5</v>
      </c>
      <c r="B10" s="29" t="s">
        <v>43</v>
      </c>
      <c r="C10" s="29" t="s">
        <v>3</v>
      </c>
      <c r="D10" s="29"/>
      <c r="G10" s="30" t="s">
        <v>293</v>
      </c>
      <c r="H10" s="29" t="s">
        <v>3</v>
      </c>
    </row>
    <row r="11" spans="1:8" ht="20.25">
      <c r="A11">
        <v>6</v>
      </c>
      <c r="B11" s="29" t="s">
        <v>44</v>
      </c>
      <c r="C11" s="29" t="s">
        <v>3</v>
      </c>
      <c r="D11" s="29"/>
      <c r="G11" s="30" t="s">
        <v>293</v>
      </c>
      <c r="H11" s="29" t="s">
        <v>3</v>
      </c>
    </row>
    <row r="12" spans="1:8" ht="20.25">
      <c r="A12">
        <v>7</v>
      </c>
      <c r="B12" s="29" t="s">
        <v>45</v>
      </c>
      <c r="C12" s="29" t="s">
        <v>3</v>
      </c>
      <c r="D12" s="29"/>
      <c r="G12" s="30" t="s">
        <v>293</v>
      </c>
      <c r="H12" s="29" t="s">
        <v>3</v>
      </c>
    </row>
    <row r="13" spans="1:8" ht="20.25">
      <c r="A13">
        <v>8</v>
      </c>
      <c r="B13" s="29" t="s">
        <v>46</v>
      </c>
      <c r="C13" s="29" t="s">
        <v>3</v>
      </c>
      <c r="D13" s="29"/>
      <c r="G13" s="30" t="s">
        <v>293</v>
      </c>
      <c r="H13" s="29" t="s">
        <v>3</v>
      </c>
    </row>
    <row r="14" spans="1:8" ht="20.25">
      <c r="A14">
        <v>9</v>
      </c>
      <c r="B14" s="29" t="s">
        <v>47</v>
      </c>
      <c r="C14" s="29" t="s">
        <v>3</v>
      </c>
      <c r="D14" s="29"/>
      <c r="G14" s="30" t="s">
        <v>293</v>
      </c>
      <c r="H14" s="29" t="s">
        <v>3</v>
      </c>
    </row>
    <row r="15" spans="1:8" ht="20.25">
      <c r="A15">
        <v>10</v>
      </c>
      <c r="B15" s="29" t="s">
        <v>48</v>
      </c>
      <c r="C15" s="29" t="s">
        <v>3</v>
      </c>
      <c r="D15" s="29"/>
      <c r="G15" s="30" t="s">
        <v>293</v>
      </c>
      <c r="H15" s="29" t="s">
        <v>3</v>
      </c>
    </row>
    <row r="16" spans="1:8" ht="20.25">
      <c r="A16">
        <v>11</v>
      </c>
      <c r="B16" s="29" t="s">
        <v>2</v>
      </c>
      <c r="C16" s="29" t="s">
        <v>3</v>
      </c>
      <c r="D16" s="29"/>
      <c r="G16" s="30" t="s">
        <v>293</v>
      </c>
      <c r="H16" s="29" t="s">
        <v>3</v>
      </c>
    </row>
    <row r="17" spans="1:10" ht="20.25">
      <c r="A17">
        <v>12</v>
      </c>
      <c r="B17" s="29" t="s">
        <v>49</v>
      </c>
      <c r="C17" s="29" t="s">
        <v>3</v>
      </c>
      <c r="D17" s="29"/>
      <c r="G17" s="30" t="s">
        <v>293</v>
      </c>
      <c r="H17" s="29" t="s">
        <v>3</v>
      </c>
    </row>
    <row r="18" spans="1:10" ht="20.25">
      <c r="A18">
        <v>13</v>
      </c>
      <c r="B18" s="29" t="s">
        <v>50</v>
      </c>
      <c r="C18" s="29" t="s">
        <v>3</v>
      </c>
      <c r="D18" s="29"/>
      <c r="G18" s="30" t="s">
        <v>293</v>
      </c>
      <c r="H18" s="29" t="s">
        <v>3</v>
      </c>
      <c r="I18" s="29"/>
      <c r="J18" s="29"/>
    </row>
    <row r="19" spans="1:10" ht="20.25">
      <c r="A19">
        <v>14</v>
      </c>
      <c r="B19" s="29" t="s">
        <v>51</v>
      </c>
      <c r="C19" s="29" t="s">
        <v>3</v>
      </c>
      <c r="D19" s="29"/>
      <c r="G19" s="30" t="s">
        <v>293</v>
      </c>
      <c r="H19" s="29" t="s">
        <v>3</v>
      </c>
      <c r="I19" s="29"/>
      <c r="J19" s="29"/>
    </row>
    <row r="20" spans="1:10" ht="20.25">
      <c r="A20">
        <v>15</v>
      </c>
      <c r="B20" s="29" t="s">
        <v>4</v>
      </c>
      <c r="C20" s="29" t="s">
        <v>3</v>
      </c>
      <c r="D20" s="29"/>
      <c r="G20" s="30" t="s">
        <v>293</v>
      </c>
      <c r="H20" s="29" t="s">
        <v>3</v>
      </c>
      <c r="I20" s="29"/>
      <c r="J20" s="29"/>
    </row>
    <row r="21" spans="1:10" ht="20.25">
      <c r="A21">
        <v>16</v>
      </c>
      <c r="B21" s="29" t="s">
        <v>5</v>
      </c>
      <c r="C21" s="29" t="s">
        <v>3</v>
      </c>
      <c r="D21" s="29"/>
      <c r="G21" s="30" t="s">
        <v>293</v>
      </c>
      <c r="H21" s="29" t="s">
        <v>3</v>
      </c>
      <c r="I21" s="29"/>
      <c r="J21" s="29"/>
    </row>
    <row r="22" spans="1:10" ht="20.25">
      <c r="A22">
        <v>17</v>
      </c>
      <c r="B22" s="29" t="s">
        <v>52</v>
      </c>
      <c r="C22" s="29" t="s">
        <v>3</v>
      </c>
      <c r="D22" s="29" t="s">
        <v>3</v>
      </c>
      <c r="G22" s="30" t="s">
        <v>570</v>
      </c>
      <c r="H22" s="29" t="s">
        <v>3</v>
      </c>
      <c r="I22" s="29" t="s">
        <v>3</v>
      </c>
      <c r="J22" s="29"/>
    </row>
    <row r="23" spans="1:10" ht="20.25">
      <c r="A23">
        <v>18</v>
      </c>
      <c r="B23" s="29" t="s">
        <v>6</v>
      </c>
      <c r="C23" s="29" t="s">
        <v>3</v>
      </c>
      <c r="D23" s="29"/>
      <c r="G23" s="30" t="s">
        <v>293</v>
      </c>
      <c r="H23" s="29" t="s">
        <v>3</v>
      </c>
      <c r="I23" s="29"/>
      <c r="J23" s="29"/>
    </row>
    <row r="24" spans="1:10" ht="20.25">
      <c r="A24">
        <v>19</v>
      </c>
      <c r="B24" s="29" t="s">
        <v>53</v>
      </c>
      <c r="C24" s="29" t="s">
        <v>10</v>
      </c>
      <c r="D24" s="29"/>
      <c r="G24" s="30" t="s">
        <v>296</v>
      </c>
      <c r="H24" s="29" t="s">
        <v>10</v>
      </c>
      <c r="I24" s="29"/>
      <c r="J24" s="29"/>
    </row>
    <row r="25" spans="1:10" ht="20.25">
      <c r="A25">
        <v>20</v>
      </c>
      <c r="B25" s="29" t="s">
        <v>54</v>
      </c>
      <c r="C25" s="29" t="s">
        <v>110</v>
      </c>
      <c r="D25" s="29"/>
      <c r="G25" s="30" t="s">
        <v>571</v>
      </c>
      <c r="H25" s="29" t="s">
        <v>110</v>
      </c>
      <c r="I25" s="29"/>
      <c r="J25" s="29"/>
    </row>
    <row r="26" spans="1:10" ht="20.25">
      <c r="A26">
        <v>21</v>
      </c>
      <c r="B26" s="29" t="s">
        <v>7</v>
      </c>
      <c r="C26" s="29" t="s">
        <v>8</v>
      </c>
      <c r="D26" s="29"/>
      <c r="G26" s="30" t="s">
        <v>572</v>
      </c>
      <c r="H26" s="29" t="s">
        <v>8</v>
      </c>
      <c r="I26" s="29"/>
      <c r="J26" s="29"/>
    </row>
    <row r="27" spans="1:10" ht="20.25">
      <c r="A27">
        <v>22</v>
      </c>
      <c r="B27" s="29" t="s">
        <v>55</v>
      </c>
      <c r="C27" s="29" t="s">
        <v>3</v>
      </c>
      <c r="D27" s="29"/>
      <c r="G27" s="30" t="s">
        <v>571</v>
      </c>
      <c r="H27" s="29" t="s">
        <v>110</v>
      </c>
      <c r="I27" s="29"/>
      <c r="J27" s="29"/>
    </row>
    <row r="28" spans="1:10" ht="20.25">
      <c r="A28">
        <v>23</v>
      </c>
      <c r="B28" s="29" t="s">
        <v>56</v>
      </c>
      <c r="C28" s="29" t="s">
        <v>3</v>
      </c>
      <c r="D28" s="29"/>
      <c r="G28" s="30" t="s">
        <v>573</v>
      </c>
      <c r="H28" s="29" t="s">
        <v>10</v>
      </c>
      <c r="I28" s="29"/>
      <c r="J28" s="29"/>
    </row>
    <row r="29" spans="1:10" ht="20.25">
      <c r="A29">
        <v>24</v>
      </c>
      <c r="B29" s="29" t="s">
        <v>57</v>
      </c>
      <c r="C29" s="29" t="s">
        <v>10</v>
      </c>
      <c r="D29" s="29"/>
      <c r="G29" s="30" t="s">
        <v>573</v>
      </c>
      <c r="H29" s="29" t="s">
        <v>10</v>
      </c>
      <c r="I29" s="29"/>
      <c r="J29" s="29"/>
    </row>
    <row r="30" spans="1:10" ht="20.25">
      <c r="A30">
        <v>25</v>
      </c>
      <c r="B30" s="29" t="s">
        <v>9</v>
      </c>
      <c r="C30" s="29" t="s">
        <v>10</v>
      </c>
      <c r="D30" s="29"/>
      <c r="G30" s="30" t="s">
        <v>573</v>
      </c>
      <c r="H30" s="29" t="s">
        <v>10</v>
      </c>
      <c r="I30" s="29"/>
      <c r="J30" s="29"/>
    </row>
    <row r="31" spans="1:10" ht="20.25">
      <c r="A31">
        <v>26</v>
      </c>
      <c r="B31" s="29" t="s">
        <v>58</v>
      </c>
      <c r="C31" s="29" t="s">
        <v>3</v>
      </c>
      <c r="D31" s="29" t="s">
        <v>3</v>
      </c>
      <c r="G31" s="30" t="s">
        <v>573</v>
      </c>
      <c r="H31" s="29" t="s">
        <v>10</v>
      </c>
      <c r="I31" s="29"/>
      <c r="J31" s="29"/>
    </row>
    <row r="32" spans="1:10" ht="20.25">
      <c r="A32">
        <v>27</v>
      </c>
      <c r="B32" s="29" t="s">
        <v>59</v>
      </c>
      <c r="C32" s="29" t="s">
        <v>3</v>
      </c>
      <c r="D32" s="29" t="s">
        <v>3</v>
      </c>
      <c r="G32" s="30" t="s">
        <v>574</v>
      </c>
      <c r="H32" s="29" t="s">
        <v>10</v>
      </c>
      <c r="I32" s="29" t="s">
        <v>10</v>
      </c>
      <c r="J32" s="29"/>
    </row>
    <row r="33" spans="1:10" ht="20.25">
      <c r="A33">
        <v>28</v>
      </c>
      <c r="B33" s="29" t="s">
        <v>60</v>
      </c>
      <c r="C33" s="29" t="s">
        <v>10</v>
      </c>
      <c r="D33" s="29"/>
      <c r="G33" s="30" t="s">
        <v>573</v>
      </c>
      <c r="H33" s="29" t="s">
        <v>10</v>
      </c>
      <c r="I33" s="29"/>
      <c r="J33" s="29"/>
    </row>
    <row r="34" spans="1:10" ht="20.25">
      <c r="A34">
        <v>29</v>
      </c>
      <c r="B34" s="29" t="s">
        <v>11</v>
      </c>
      <c r="C34" s="29" t="s">
        <v>3</v>
      </c>
      <c r="D34" s="29" t="s">
        <v>3</v>
      </c>
      <c r="G34" s="30" t="s">
        <v>575</v>
      </c>
      <c r="H34" s="29" t="s">
        <v>3</v>
      </c>
      <c r="I34" s="29" t="s">
        <v>3</v>
      </c>
      <c r="J34" s="29"/>
    </row>
    <row r="35" spans="1:10" ht="20.25">
      <c r="A35">
        <v>30</v>
      </c>
      <c r="B35" s="29" t="s">
        <v>12</v>
      </c>
      <c r="C35" s="29" t="s">
        <v>10</v>
      </c>
      <c r="D35" s="29"/>
      <c r="G35" s="30" t="s">
        <v>306</v>
      </c>
      <c r="H35" s="29" t="s">
        <v>10</v>
      </c>
      <c r="I35" s="29"/>
      <c r="J35" s="29"/>
    </row>
    <row r="36" spans="1:10" ht="20.25">
      <c r="A36">
        <v>31</v>
      </c>
      <c r="B36" s="29" t="s">
        <v>13</v>
      </c>
      <c r="C36" s="29" t="s">
        <v>14</v>
      </c>
      <c r="D36" s="29"/>
      <c r="G36" s="30" t="s">
        <v>307</v>
      </c>
      <c r="H36" s="29" t="s">
        <v>14</v>
      </c>
      <c r="I36" s="29"/>
      <c r="J36" s="29"/>
    </row>
    <row r="37" spans="1:10" ht="20.25">
      <c r="A37">
        <v>32</v>
      </c>
      <c r="B37" s="29" t="s">
        <v>61</v>
      </c>
      <c r="C37" s="29" t="s">
        <v>3</v>
      </c>
      <c r="D37" s="29"/>
      <c r="G37" s="30" t="s">
        <v>308</v>
      </c>
      <c r="H37" s="29" t="s">
        <v>3</v>
      </c>
      <c r="I37" s="29"/>
      <c r="J37" s="29"/>
    </row>
    <row r="38" spans="1:10" ht="20.25">
      <c r="A38">
        <v>33</v>
      </c>
      <c r="B38" s="29" t="s">
        <v>62</v>
      </c>
      <c r="C38" s="29" t="s">
        <v>3</v>
      </c>
      <c r="D38" s="29" t="s">
        <v>3</v>
      </c>
      <c r="E38" s="29" t="s">
        <v>3</v>
      </c>
      <c r="G38" s="30" t="s">
        <v>576</v>
      </c>
      <c r="H38" s="29" t="s">
        <v>3</v>
      </c>
      <c r="I38" s="29" t="s">
        <v>3</v>
      </c>
      <c r="J38" s="29" t="s">
        <v>3</v>
      </c>
    </row>
    <row r="39" spans="1:10" ht="20.25">
      <c r="A39">
        <v>34</v>
      </c>
      <c r="B39" s="29" t="s">
        <v>63</v>
      </c>
      <c r="C39" s="29" t="s">
        <v>10</v>
      </c>
      <c r="D39" s="29"/>
      <c r="E39" s="29"/>
      <c r="G39" s="30" t="s">
        <v>310</v>
      </c>
      <c r="H39" s="29" t="s">
        <v>10</v>
      </c>
      <c r="I39" s="29"/>
      <c r="J39" s="29"/>
    </row>
    <row r="40" spans="1:10" ht="20.25">
      <c r="A40">
        <v>35</v>
      </c>
      <c r="B40" s="29" t="s">
        <v>64</v>
      </c>
      <c r="C40" s="29" t="s">
        <v>110</v>
      </c>
      <c r="D40" s="29"/>
      <c r="E40" s="29"/>
      <c r="G40" s="30" t="s">
        <v>311</v>
      </c>
      <c r="H40" s="29" t="s">
        <v>110</v>
      </c>
      <c r="I40" s="29"/>
      <c r="J40" s="29"/>
    </row>
    <row r="41" spans="1:10" ht="20.25">
      <c r="A41">
        <v>36</v>
      </c>
      <c r="B41" s="29" t="s">
        <v>15</v>
      </c>
      <c r="C41" s="29" t="s">
        <v>14</v>
      </c>
      <c r="D41" s="29"/>
      <c r="E41" s="29"/>
      <c r="G41" s="30" t="s">
        <v>312</v>
      </c>
      <c r="H41" s="29" t="s">
        <v>14</v>
      </c>
      <c r="I41" s="29"/>
      <c r="J41" s="29"/>
    </row>
    <row r="42" spans="1:10" ht="20.25">
      <c r="A42">
        <v>37</v>
      </c>
      <c r="B42" s="29" t="s">
        <v>16</v>
      </c>
      <c r="C42" s="29" t="s">
        <v>3</v>
      </c>
      <c r="D42" s="29"/>
      <c r="E42" s="29"/>
      <c r="G42" s="30" t="s">
        <v>577</v>
      </c>
      <c r="H42" s="29" t="s">
        <v>3</v>
      </c>
      <c r="I42" s="29"/>
      <c r="J42" s="29"/>
    </row>
    <row r="43" spans="1:10" ht="20.25">
      <c r="A43">
        <v>38</v>
      </c>
      <c r="B43" s="29" t="s">
        <v>17</v>
      </c>
      <c r="C43" s="29" t="s">
        <v>10</v>
      </c>
      <c r="D43" s="29"/>
      <c r="E43" s="29"/>
      <c r="G43" s="30" t="s">
        <v>314</v>
      </c>
      <c r="H43" s="29" t="s">
        <v>10</v>
      </c>
      <c r="I43" s="29"/>
      <c r="J43" s="29"/>
    </row>
    <row r="44" spans="1:10" ht="20.25">
      <c r="A44">
        <v>39</v>
      </c>
      <c r="B44" s="29" t="s">
        <v>18</v>
      </c>
      <c r="C44" s="29" t="s">
        <v>10</v>
      </c>
      <c r="D44" s="29"/>
      <c r="E44" s="29"/>
      <c r="G44" s="30" t="s">
        <v>315</v>
      </c>
      <c r="H44" s="29" t="s">
        <v>10</v>
      </c>
      <c r="I44" s="29"/>
      <c r="J44" s="29"/>
    </row>
    <row r="45" spans="1:10" ht="20.25">
      <c r="A45">
        <v>40</v>
      </c>
      <c r="B45" s="29" t="s">
        <v>65</v>
      </c>
      <c r="C45" s="29" t="s">
        <v>10</v>
      </c>
      <c r="D45" s="29"/>
      <c r="E45" s="29"/>
      <c r="G45" s="30" t="s">
        <v>316</v>
      </c>
      <c r="H45" s="29" t="s">
        <v>3</v>
      </c>
      <c r="I45" s="29"/>
      <c r="J45" s="29"/>
    </row>
    <row r="46" spans="1:10" ht="20.25">
      <c r="A46">
        <v>41</v>
      </c>
      <c r="B46" s="29" t="s">
        <v>66</v>
      </c>
      <c r="C46" s="29" t="s">
        <v>3</v>
      </c>
      <c r="D46" s="29"/>
      <c r="E46" s="29"/>
      <c r="G46" s="30" t="s">
        <v>317</v>
      </c>
      <c r="H46" s="29" t="s">
        <v>10</v>
      </c>
      <c r="I46" s="29"/>
      <c r="J46" s="29"/>
    </row>
    <row r="47" spans="1:10" ht="20.25">
      <c r="A47">
        <v>42</v>
      </c>
      <c r="B47" s="29" t="s">
        <v>19</v>
      </c>
      <c r="C47" s="29" t="s">
        <v>14</v>
      </c>
      <c r="D47" s="29"/>
      <c r="E47" s="29"/>
      <c r="G47" s="30" t="s">
        <v>318</v>
      </c>
      <c r="H47" s="29" t="s">
        <v>14</v>
      </c>
      <c r="I47" s="29"/>
      <c r="J47" s="29"/>
    </row>
    <row r="48" spans="1:10" ht="20.25">
      <c r="A48">
        <v>43</v>
      </c>
      <c r="B48" s="29" t="s">
        <v>20</v>
      </c>
      <c r="C48" s="29" t="s">
        <v>10</v>
      </c>
      <c r="D48" s="29"/>
      <c r="E48" s="29"/>
      <c r="G48" s="30" t="s">
        <v>578</v>
      </c>
      <c r="H48" s="29" t="s">
        <v>10</v>
      </c>
      <c r="I48" s="29"/>
      <c r="J48" s="29"/>
    </row>
    <row r="49" spans="1:15" ht="20.25">
      <c r="A49">
        <v>44</v>
      </c>
      <c r="B49" s="29" t="s">
        <v>21</v>
      </c>
      <c r="C49" s="29" t="s">
        <v>3</v>
      </c>
      <c r="D49" s="29"/>
      <c r="E49" s="29"/>
      <c r="G49" s="30" t="s">
        <v>320</v>
      </c>
      <c r="H49" s="29" t="s">
        <v>10</v>
      </c>
      <c r="I49" s="29"/>
      <c r="J49" s="29"/>
    </row>
    <row r="50" spans="1:15" ht="20.25">
      <c r="A50">
        <v>45</v>
      </c>
      <c r="B50" s="29" t="s">
        <v>67</v>
      </c>
      <c r="C50" s="29" t="s">
        <v>10</v>
      </c>
      <c r="D50" s="29"/>
      <c r="E50" s="29"/>
      <c r="G50" s="30" t="s">
        <v>321</v>
      </c>
      <c r="H50" s="29" t="s">
        <v>10</v>
      </c>
      <c r="I50" s="29"/>
      <c r="J50" s="29"/>
    </row>
    <row r="51" spans="1:15" ht="20.25">
      <c r="A51">
        <v>46</v>
      </c>
      <c r="B51" s="29" t="s">
        <v>68</v>
      </c>
      <c r="C51" s="29" t="s">
        <v>3</v>
      </c>
      <c r="D51" s="29" t="s">
        <v>3</v>
      </c>
      <c r="E51" s="29"/>
      <c r="G51" s="30" t="s">
        <v>579</v>
      </c>
      <c r="H51" s="29" t="s">
        <v>3</v>
      </c>
      <c r="I51" s="29"/>
      <c r="J51" s="29"/>
    </row>
    <row r="52" spans="1:15" ht="20.25">
      <c r="A52">
        <v>47</v>
      </c>
      <c r="B52" s="29" t="s">
        <v>22</v>
      </c>
      <c r="C52" s="29" t="s">
        <v>3</v>
      </c>
      <c r="D52" s="29"/>
      <c r="E52" s="29"/>
      <c r="G52" s="30" t="s">
        <v>323</v>
      </c>
      <c r="H52" s="29" t="s">
        <v>3</v>
      </c>
      <c r="I52" s="29"/>
      <c r="J52" s="29"/>
    </row>
    <row r="53" spans="1:15" ht="20.25">
      <c r="A53">
        <v>48</v>
      </c>
      <c r="B53" s="29" t="s">
        <v>69</v>
      </c>
      <c r="C53" s="29" t="s">
        <v>3</v>
      </c>
      <c r="D53" s="29"/>
      <c r="E53" s="29"/>
      <c r="G53" s="30" t="s">
        <v>324</v>
      </c>
      <c r="H53" s="29" t="s">
        <v>3</v>
      </c>
      <c r="I53" s="29"/>
      <c r="J53" s="29"/>
    </row>
    <row r="54" spans="1:15" ht="20.25">
      <c r="A54">
        <v>49</v>
      </c>
      <c r="B54" s="29" t="s">
        <v>70</v>
      </c>
      <c r="C54" s="29" t="s">
        <v>10</v>
      </c>
      <c r="D54" s="29"/>
      <c r="E54" s="29"/>
      <c r="G54" s="30" t="s">
        <v>325</v>
      </c>
      <c r="H54" s="29" t="s">
        <v>10</v>
      </c>
      <c r="I54" s="29"/>
      <c r="J54" s="29"/>
    </row>
    <row r="55" spans="1:15" ht="20.25">
      <c r="A55">
        <v>50</v>
      </c>
      <c r="B55" s="29" t="s">
        <v>71</v>
      </c>
      <c r="C55" s="29" t="s">
        <v>110</v>
      </c>
      <c r="D55" s="29"/>
      <c r="E55" s="29"/>
      <c r="F55" s="30"/>
      <c r="G55" s="30" t="s">
        <v>580</v>
      </c>
      <c r="H55" s="29" t="s">
        <v>110</v>
      </c>
      <c r="I55" s="29"/>
      <c r="J55" s="29"/>
      <c r="O55" s="30"/>
    </row>
    <row r="56" spans="1:15" ht="20.25">
      <c r="A56">
        <v>51</v>
      </c>
      <c r="B56" s="29" t="s">
        <v>23</v>
      </c>
      <c r="C56" s="29" t="s">
        <v>14</v>
      </c>
      <c r="D56" s="29"/>
      <c r="E56" s="29"/>
      <c r="F56" s="30"/>
      <c r="G56" s="30" t="s">
        <v>327</v>
      </c>
      <c r="H56" s="29" t="s">
        <v>14</v>
      </c>
      <c r="I56" s="29"/>
      <c r="J56" s="29"/>
      <c r="O56" s="30"/>
    </row>
    <row r="57" spans="1:15" ht="20.25">
      <c r="A57">
        <v>52</v>
      </c>
      <c r="B57" s="29" t="s">
        <v>24</v>
      </c>
      <c r="C57" s="29" t="s">
        <v>10</v>
      </c>
      <c r="D57" s="29"/>
      <c r="E57" s="29"/>
      <c r="F57" s="30"/>
      <c r="G57" s="30" t="s">
        <v>328</v>
      </c>
      <c r="H57" s="29" t="s">
        <v>10</v>
      </c>
      <c r="I57" s="29"/>
      <c r="J57" s="29"/>
      <c r="O57" s="30"/>
    </row>
    <row r="58" spans="1:15" ht="20.25">
      <c r="A58">
        <v>53</v>
      </c>
      <c r="B58" s="29" t="s">
        <v>25</v>
      </c>
      <c r="C58" s="29" t="s">
        <v>10</v>
      </c>
      <c r="D58" s="29"/>
      <c r="E58" s="29"/>
      <c r="F58" s="30"/>
      <c r="G58" s="30" t="s">
        <v>329</v>
      </c>
      <c r="H58" s="29" t="s">
        <v>10</v>
      </c>
      <c r="I58" s="29"/>
      <c r="J58" s="29"/>
      <c r="O58" s="30"/>
    </row>
    <row r="59" spans="1:15" ht="20.25">
      <c r="A59">
        <v>54</v>
      </c>
      <c r="B59" s="29" t="s">
        <v>72</v>
      </c>
      <c r="C59" s="29" t="s">
        <v>10</v>
      </c>
      <c r="D59" s="29"/>
      <c r="E59" s="29"/>
      <c r="F59" s="30"/>
      <c r="G59" s="30" t="s">
        <v>581</v>
      </c>
      <c r="H59" s="29" t="s">
        <v>10</v>
      </c>
      <c r="I59" s="29"/>
      <c r="J59" s="29"/>
      <c r="O59" s="30"/>
    </row>
    <row r="60" spans="1:15" ht="20.25">
      <c r="A60">
        <v>55</v>
      </c>
      <c r="B60" s="29" t="s">
        <v>26</v>
      </c>
      <c r="C60" s="29" t="s">
        <v>3</v>
      </c>
      <c r="D60" s="29"/>
      <c r="E60" s="29"/>
      <c r="F60" s="30"/>
      <c r="G60" s="30" t="s">
        <v>331</v>
      </c>
      <c r="H60" s="29" t="s">
        <v>10</v>
      </c>
      <c r="I60" s="29"/>
      <c r="J60" s="29"/>
      <c r="O60" s="30"/>
    </row>
    <row r="61" spans="1:15" ht="20.25">
      <c r="A61">
        <v>56</v>
      </c>
      <c r="B61" s="29" t="s">
        <v>73</v>
      </c>
      <c r="C61" s="29" t="s">
        <v>3</v>
      </c>
      <c r="D61" s="29" t="s">
        <v>3</v>
      </c>
      <c r="E61" s="29"/>
      <c r="F61" s="30"/>
      <c r="G61" s="30" t="s">
        <v>582</v>
      </c>
      <c r="H61" s="29" t="s">
        <v>10</v>
      </c>
      <c r="I61" s="29" t="s">
        <v>10</v>
      </c>
      <c r="J61" s="29"/>
      <c r="O61" s="30"/>
    </row>
    <row r="62" spans="1:15" ht="20.25">
      <c r="A62">
        <v>57</v>
      </c>
      <c r="B62" s="29" t="s">
        <v>74</v>
      </c>
      <c r="C62" s="29" t="s">
        <v>10</v>
      </c>
      <c r="D62" s="29"/>
      <c r="E62" s="29"/>
      <c r="F62" s="30"/>
      <c r="G62" s="30" t="s">
        <v>333</v>
      </c>
      <c r="H62" s="29" t="s">
        <v>10</v>
      </c>
      <c r="I62" s="29"/>
      <c r="J62" s="29"/>
      <c r="O62" s="30"/>
    </row>
    <row r="63" spans="1:15" ht="20.25">
      <c r="A63">
        <v>58</v>
      </c>
      <c r="B63" s="29" t="s">
        <v>75</v>
      </c>
      <c r="C63" s="29" t="s">
        <v>3</v>
      </c>
      <c r="D63" s="29"/>
      <c r="E63" s="29"/>
      <c r="F63" s="30"/>
      <c r="G63" s="30" t="s">
        <v>334</v>
      </c>
      <c r="H63" s="29" t="s">
        <v>10</v>
      </c>
      <c r="I63" s="29"/>
      <c r="J63" s="29"/>
      <c r="O63" s="30"/>
    </row>
    <row r="64" spans="1:15" ht="20.25">
      <c r="A64">
        <v>59</v>
      </c>
      <c r="B64" s="29" t="s">
        <v>76</v>
      </c>
      <c r="C64" s="29" t="s">
        <v>10</v>
      </c>
      <c r="D64" s="29"/>
      <c r="E64" s="29"/>
      <c r="F64" s="30"/>
      <c r="G64" s="30" t="s">
        <v>335</v>
      </c>
      <c r="H64" s="29" t="s">
        <v>10</v>
      </c>
      <c r="I64" s="29"/>
      <c r="J64" s="29"/>
      <c r="O64" s="30"/>
    </row>
    <row r="65" spans="1:10" ht="20.25">
      <c r="A65">
        <v>60</v>
      </c>
      <c r="B65" s="29" t="s">
        <v>27</v>
      </c>
      <c r="C65" s="29" t="s">
        <v>3</v>
      </c>
      <c r="D65" s="29" t="s">
        <v>3</v>
      </c>
      <c r="E65" s="29"/>
      <c r="G65" s="30" t="s">
        <v>583</v>
      </c>
      <c r="H65" s="29" t="s">
        <v>10</v>
      </c>
      <c r="I65" s="29" t="s">
        <v>10</v>
      </c>
      <c r="J65" s="29"/>
    </row>
    <row r="66" spans="1:10" ht="20.25">
      <c r="A66">
        <v>61</v>
      </c>
      <c r="B66" s="29" t="s">
        <v>77</v>
      </c>
      <c r="C66" s="29" t="s">
        <v>10</v>
      </c>
      <c r="D66" s="29"/>
      <c r="E66" s="29"/>
      <c r="G66" s="30" t="s">
        <v>584</v>
      </c>
      <c r="H66" s="29" t="s">
        <v>10</v>
      </c>
      <c r="I66" s="29"/>
      <c r="J66" s="29"/>
    </row>
    <row r="67" spans="1:10" ht="20.25">
      <c r="A67">
        <v>62</v>
      </c>
      <c r="B67" s="29" t="s">
        <v>78</v>
      </c>
      <c r="C67" s="29" t="s">
        <v>10</v>
      </c>
      <c r="D67" s="29"/>
      <c r="E67" s="29"/>
      <c r="G67" s="30" t="s">
        <v>338</v>
      </c>
      <c r="H67" s="29" t="s">
        <v>10</v>
      </c>
      <c r="I67" s="29"/>
      <c r="J67" s="29"/>
    </row>
    <row r="68" spans="1:10" ht="20.25">
      <c r="A68">
        <v>63</v>
      </c>
      <c r="B68" s="29" t="s">
        <v>28</v>
      </c>
      <c r="C68" s="29" t="s">
        <v>14</v>
      </c>
      <c r="D68" s="29"/>
      <c r="E68" s="29"/>
      <c r="G68" s="30" t="s">
        <v>585</v>
      </c>
      <c r="H68" s="29" t="s">
        <v>10</v>
      </c>
      <c r="I68" s="29"/>
      <c r="J68" s="29"/>
    </row>
    <row r="69" spans="1:10" ht="20.25">
      <c r="A69">
        <v>64</v>
      </c>
      <c r="B69" s="29" t="s">
        <v>29</v>
      </c>
      <c r="C69" s="29" t="s">
        <v>3</v>
      </c>
      <c r="D69" s="29" t="s">
        <v>3</v>
      </c>
      <c r="E69" s="29"/>
      <c r="G69" s="30" t="s">
        <v>586</v>
      </c>
      <c r="H69" s="29" t="s">
        <v>10</v>
      </c>
      <c r="I69" s="29" t="s">
        <v>10</v>
      </c>
      <c r="J69" s="29"/>
    </row>
    <row r="70" spans="1:10" ht="20.25">
      <c r="A70">
        <v>65</v>
      </c>
      <c r="B70" s="29" t="s">
        <v>79</v>
      </c>
      <c r="C70" s="29" t="s">
        <v>10</v>
      </c>
      <c r="D70" s="29" t="s">
        <v>8</v>
      </c>
      <c r="E70" s="29"/>
      <c r="G70" s="30" t="s">
        <v>341</v>
      </c>
      <c r="H70" s="29" t="s">
        <v>10</v>
      </c>
      <c r="I70" s="29"/>
      <c r="J70" s="29"/>
    </row>
    <row r="71" spans="1:10" ht="20.25">
      <c r="A71">
        <v>66</v>
      </c>
      <c r="B71" s="29" t="s">
        <v>80</v>
      </c>
      <c r="C71" s="29" t="s">
        <v>10</v>
      </c>
      <c r="D71" s="29" t="s">
        <v>10</v>
      </c>
      <c r="E71" s="29"/>
      <c r="G71" s="30" t="s">
        <v>587</v>
      </c>
      <c r="H71" s="29" t="s">
        <v>10</v>
      </c>
      <c r="I71" s="29"/>
      <c r="J71" s="29"/>
    </row>
    <row r="72" spans="1:10" ht="20.25">
      <c r="A72">
        <v>67</v>
      </c>
      <c r="B72" s="29" t="s">
        <v>81</v>
      </c>
      <c r="C72" s="29" t="s">
        <v>10</v>
      </c>
      <c r="D72" s="29" t="s">
        <v>10</v>
      </c>
      <c r="E72" s="29"/>
      <c r="G72" s="30" t="s">
        <v>588</v>
      </c>
      <c r="H72" s="29" t="s">
        <v>10</v>
      </c>
      <c r="I72" s="29"/>
      <c r="J72" s="29"/>
    </row>
    <row r="73" spans="1:10" ht="20.25">
      <c r="A73">
        <v>68</v>
      </c>
      <c r="B73" s="29" t="s">
        <v>30</v>
      </c>
      <c r="C73" s="29" t="s">
        <v>10</v>
      </c>
      <c r="D73" s="29"/>
      <c r="E73" s="29"/>
      <c r="G73" s="30" t="s">
        <v>589</v>
      </c>
      <c r="H73" s="29" t="s">
        <v>10</v>
      </c>
      <c r="I73" s="29"/>
      <c r="J73" s="29"/>
    </row>
    <row r="74" spans="1:10" ht="20.25">
      <c r="A74">
        <v>69</v>
      </c>
      <c r="B74" s="29" t="s">
        <v>82</v>
      </c>
      <c r="C74" s="29" t="s">
        <v>10</v>
      </c>
      <c r="D74" s="29"/>
      <c r="E74" s="29"/>
      <c r="G74" s="30" t="s">
        <v>345</v>
      </c>
      <c r="H74" s="29" t="s">
        <v>10</v>
      </c>
      <c r="I74" s="29"/>
      <c r="J74" s="29"/>
    </row>
    <row r="75" spans="1:10" ht="20.25">
      <c r="A75">
        <v>70</v>
      </c>
      <c r="B75" s="29" t="s">
        <v>31</v>
      </c>
      <c r="C75" s="29" t="s">
        <v>8</v>
      </c>
      <c r="D75" s="29"/>
      <c r="E75" s="29"/>
      <c r="G75" s="30" t="s">
        <v>590</v>
      </c>
      <c r="H75" s="29" t="s">
        <v>8</v>
      </c>
      <c r="I75" s="29"/>
      <c r="J75" s="29"/>
    </row>
    <row r="76" spans="1:10" ht="20.25">
      <c r="A76">
        <v>71</v>
      </c>
      <c r="B76" s="29" t="s">
        <v>83</v>
      </c>
      <c r="C76" s="29" t="s">
        <v>3</v>
      </c>
      <c r="D76" s="29" t="s">
        <v>10</v>
      </c>
      <c r="E76" s="29"/>
      <c r="G76" s="30" t="s">
        <v>591</v>
      </c>
      <c r="H76" s="29" t="s">
        <v>3</v>
      </c>
      <c r="I76" s="29"/>
      <c r="J76" s="29"/>
    </row>
    <row r="77" spans="1:10" ht="20.25">
      <c r="A77">
        <v>72</v>
      </c>
      <c r="B77" s="29" t="s">
        <v>84</v>
      </c>
      <c r="C77" s="29" t="s">
        <v>3</v>
      </c>
      <c r="D77" s="29" t="s">
        <v>8</v>
      </c>
      <c r="E77" s="29"/>
      <c r="G77" s="30" t="s">
        <v>592</v>
      </c>
      <c r="H77" s="29"/>
      <c r="I77" s="29" t="s">
        <v>8</v>
      </c>
      <c r="J77" s="29"/>
    </row>
    <row r="78" spans="1:10" ht="20.25">
      <c r="A78">
        <v>73</v>
      </c>
      <c r="B78" s="29" t="s">
        <v>32</v>
      </c>
      <c r="C78" s="29" t="s">
        <v>14</v>
      </c>
      <c r="D78" s="29"/>
      <c r="E78" s="29"/>
      <c r="G78" s="30" t="s">
        <v>349</v>
      </c>
      <c r="H78" s="29" t="s">
        <v>14</v>
      </c>
      <c r="I78" s="29"/>
      <c r="J78" s="29"/>
    </row>
    <row r="79" spans="1:10" ht="20.25">
      <c r="A79">
        <v>74</v>
      </c>
      <c r="B79" s="29" t="s">
        <v>85</v>
      </c>
      <c r="C79" s="29" t="s">
        <v>10</v>
      </c>
      <c r="D79" s="29"/>
      <c r="E79" s="29"/>
      <c r="G79" s="30" t="s">
        <v>593</v>
      </c>
      <c r="H79" s="29" t="s">
        <v>10</v>
      </c>
      <c r="I79" s="29"/>
      <c r="J79" s="29"/>
    </row>
    <row r="80" spans="1:10" ht="20.25">
      <c r="A80">
        <v>75</v>
      </c>
      <c r="B80" s="29" t="s">
        <v>34</v>
      </c>
      <c r="C80" s="29" t="s">
        <v>14</v>
      </c>
      <c r="D80" s="29"/>
      <c r="E80" s="29"/>
      <c r="G80" s="30" t="s">
        <v>594</v>
      </c>
      <c r="H80" s="29" t="s">
        <v>10</v>
      </c>
      <c r="I80" s="29"/>
      <c r="J80" s="29"/>
    </row>
    <row r="81" spans="1:10" ht="20.25">
      <c r="A81">
        <v>76</v>
      </c>
      <c r="B81" s="29" t="s">
        <v>86</v>
      </c>
      <c r="C81" s="29" t="s">
        <v>10</v>
      </c>
      <c r="D81" s="29"/>
      <c r="E81" s="29"/>
      <c r="G81" s="30" t="s">
        <v>595</v>
      </c>
      <c r="H81" s="29" t="s">
        <v>10</v>
      </c>
      <c r="I81" s="29"/>
      <c r="J81" s="29"/>
    </row>
    <row r="82" spans="1:10" ht="20.25">
      <c r="A82">
        <v>77</v>
      </c>
      <c r="B82" s="29" t="s">
        <v>87</v>
      </c>
      <c r="C82" s="29" t="s">
        <v>8</v>
      </c>
      <c r="D82" s="29"/>
      <c r="E82" s="29"/>
      <c r="G82" s="30" t="s">
        <v>596</v>
      </c>
      <c r="H82" s="29" t="s">
        <v>8</v>
      </c>
      <c r="I82" s="29"/>
      <c r="J82" s="29"/>
    </row>
    <row r="83" spans="1:10" ht="20.25">
      <c r="A83">
        <v>78</v>
      </c>
      <c r="B83" s="29" t="s">
        <v>88</v>
      </c>
      <c r="C83" s="29" t="s">
        <v>10</v>
      </c>
      <c r="D83" s="29" t="s">
        <v>10</v>
      </c>
      <c r="E83" s="29"/>
      <c r="G83" s="30" t="s">
        <v>597</v>
      </c>
      <c r="H83" s="29" t="s">
        <v>10</v>
      </c>
      <c r="I83" s="29"/>
      <c r="J83" s="29"/>
    </row>
    <row r="84" spans="1:10" ht="20.25">
      <c r="A84">
        <v>79</v>
      </c>
      <c r="B84" s="29" t="s">
        <v>89</v>
      </c>
      <c r="C84" s="29" t="s">
        <v>10</v>
      </c>
      <c r="D84" s="29" t="s">
        <v>10</v>
      </c>
      <c r="E84" s="29"/>
      <c r="G84" s="30" t="s">
        <v>598</v>
      </c>
      <c r="H84" s="29" t="s">
        <v>10</v>
      </c>
      <c r="I84" s="29"/>
      <c r="J84" s="29"/>
    </row>
    <row r="85" spans="1:10" ht="20.25">
      <c r="A85">
        <v>80</v>
      </c>
      <c r="B85" s="29" t="s">
        <v>90</v>
      </c>
      <c r="C85" s="29" t="s">
        <v>10</v>
      </c>
      <c r="D85" s="29" t="s">
        <v>10</v>
      </c>
      <c r="E85" s="29" t="s">
        <v>10</v>
      </c>
      <c r="G85" s="30" t="s">
        <v>599</v>
      </c>
      <c r="H85" s="29" t="s">
        <v>10</v>
      </c>
      <c r="I85" s="29" t="s">
        <v>10</v>
      </c>
      <c r="J85" s="29" t="s">
        <v>10</v>
      </c>
    </row>
    <row r="86" spans="1:10" ht="20.25">
      <c r="A86">
        <v>81</v>
      </c>
      <c r="B86" s="29" t="s">
        <v>91</v>
      </c>
      <c r="C86" s="29" t="s">
        <v>10</v>
      </c>
      <c r="D86" s="29"/>
      <c r="E86" s="29"/>
      <c r="G86" s="30" t="s">
        <v>600</v>
      </c>
      <c r="H86" s="29" t="s">
        <v>10</v>
      </c>
      <c r="I86" s="29"/>
      <c r="J86" s="29"/>
    </row>
    <row r="87" spans="1:10" ht="20.25">
      <c r="A87">
        <v>82</v>
      </c>
      <c r="B87" s="29" t="s">
        <v>35</v>
      </c>
      <c r="C87" s="29" t="s">
        <v>14</v>
      </c>
      <c r="D87" s="29"/>
      <c r="E87" s="29"/>
      <c r="G87" s="30" t="s">
        <v>358</v>
      </c>
      <c r="H87" s="29" t="s">
        <v>14</v>
      </c>
      <c r="I87" s="29"/>
      <c r="J87" s="29"/>
    </row>
    <row r="88" spans="1:10" ht="20.25">
      <c r="A88">
        <v>83</v>
      </c>
      <c r="B88" s="29" t="s">
        <v>92</v>
      </c>
      <c r="C88" s="29" t="s">
        <v>10</v>
      </c>
      <c r="D88" s="29"/>
      <c r="E88" s="29"/>
      <c r="G88" s="30" t="s">
        <v>601</v>
      </c>
      <c r="H88" s="29" t="s">
        <v>10</v>
      </c>
      <c r="I88" s="29"/>
      <c r="J88" s="29"/>
    </row>
    <row r="89" spans="1:10" ht="20.25">
      <c r="A89">
        <v>84</v>
      </c>
      <c r="B89" s="29" t="s">
        <v>93</v>
      </c>
      <c r="C89" s="29" t="s">
        <v>10</v>
      </c>
      <c r="D89" s="29" t="s">
        <v>10</v>
      </c>
      <c r="E89" s="29"/>
      <c r="G89" s="30" t="s">
        <v>602</v>
      </c>
      <c r="H89" s="29" t="s">
        <v>10</v>
      </c>
      <c r="I89" s="29"/>
      <c r="J89" s="29"/>
    </row>
    <row r="90" spans="1:10" ht="20.25">
      <c r="A90">
        <v>85</v>
      </c>
      <c r="B90" s="29" t="s">
        <v>94</v>
      </c>
      <c r="C90" s="29" t="s">
        <v>10</v>
      </c>
      <c r="D90" s="29" t="s">
        <v>10</v>
      </c>
      <c r="E90" s="29"/>
      <c r="G90" s="30" t="s">
        <v>603</v>
      </c>
      <c r="H90" s="29" t="s">
        <v>10</v>
      </c>
      <c r="I90" s="29"/>
      <c r="J90" s="29"/>
    </row>
    <row r="91" spans="1:10" ht="20.25">
      <c r="A91">
        <v>86</v>
      </c>
      <c r="B91" s="29" t="s">
        <v>36</v>
      </c>
      <c r="C91" s="29" t="s">
        <v>14</v>
      </c>
      <c r="D91" s="29"/>
      <c r="E91" s="29"/>
      <c r="G91" s="30" t="s">
        <v>361</v>
      </c>
      <c r="H91" s="29" t="s">
        <v>14</v>
      </c>
      <c r="I91" s="29"/>
      <c r="J91" s="29"/>
    </row>
    <row r="92" spans="1:10" ht="20.25">
      <c r="A92">
        <v>87</v>
      </c>
      <c r="B92" s="29" t="s">
        <v>95</v>
      </c>
      <c r="C92" s="29" t="s">
        <v>10</v>
      </c>
      <c r="D92" s="29"/>
      <c r="E92" s="29"/>
      <c r="G92" s="30" t="s">
        <v>604</v>
      </c>
      <c r="H92" s="29" t="s">
        <v>10</v>
      </c>
      <c r="I92" s="29" t="s">
        <v>10</v>
      </c>
      <c r="J92" s="29"/>
    </row>
    <row r="93" spans="1:10" ht="20.25">
      <c r="A93">
        <v>88</v>
      </c>
      <c r="B93" s="29" t="s">
        <v>96</v>
      </c>
      <c r="C93" s="29" t="s">
        <v>10</v>
      </c>
      <c r="D93" s="29"/>
      <c r="E93" s="29"/>
      <c r="G93" s="30" t="s">
        <v>363</v>
      </c>
      <c r="H93" s="29" t="s">
        <v>10</v>
      </c>
      <c r="I93" s="29"/>
      <c r="J93" s="29"/>
    </row>
    <row r="94" spans="1:10" ht="20.25">
      <c r="A94">
        <v>89</v>
      </c>
      <c r="B94" s="29" t="s">
        <v>37</v>
      </c>
      <c r="C94" s="29" t="s">
        <v>10</v>
      </c>
      <c r="D94" s="29"/>
      <c r="E94" s="29"/>
      <c r="G94" s="30" t="s">
        <v>605</v>
      </c>
      <c r="H94" s="29" t="s">
        <v>10</v>
      </c>
      <c r="I94" s="29"/>
      <c r="J94" s="29"/>
    </row>
    <row r="95" spans="1:10" ht="20.25">
      <c r="A95">
        <v>90</v>
      </c>
      <c r="B95" s="29" t="s">
        <v>97</v>
      </c>
      <c r="C95" s="29" t="s">
        <v>10</v>
      </c>
      <c r="D95" s="29"/>
      <c r="E95" s="29"/>
      <c r="G95" s="30" t="s">
        <v>606</v>
      </c>
      <c r="H95" s="29" t="s">
        <v>10</v>
      </c>
      <c r="I95" s="29"/>
      <c r="J95" s="29"/>
    </row>
    <row r="96" spans="1:10" ht="20.25">
      <c r="A96">
        <v>91</v>
      </c>
      <c r="B96" s="29" t="s">
        <v>98</v>
      </c>
      <c r="C96" s="29" t="s">
        <v>14</v>
      </c>
      <c r="D96" s="29"/>
      <c r="E96" s="29"/>
      <c r="G96" s="30" t="s">
        <v>607</v>
      </c>
      <c r="H96" s="29" t="s">
        <v>14</v>
      </c>
      <c r="I96" s="29"/>
      <c r="J96" s="29"/>
    </row>
    <row r="97" spans="1:14" ht="20.25">
      <c r="A97">
        <v>92</v>
      </c>
      <c r="B97" s="29" t="s">
        <v>99</v>
      </c>
      <c r="C97" s="29" t="s">
        <v>10</v>
      </c>
      <c r="D97" s="29" t="s">
        <v>10</v>
      </c>
      <c r="E97" s="29" t="s">
        <v>10</v>
      </c>
      <c r="G97" s="30" t="s">
        <v>608</v>
      </c>
      <c r="H97" s="29" t="s">
        <v>10</v>
      </c>
      <c r="I97" s="29"/>
      <c r="J97" s="29"/>
    </row>
    <row r="98" spans="1:14" ht="20.25">
      <c r="A98">
        <v>93</v>
      </c>
      <c r="B98" s="29" t="s">
        <v>100</v>
      </c>
      <c r="C98" s="29" t="s">
        <v>8</v>
      </c>
      <c r="D98" s="29"/>
      <c r="E98" s="29"/>
      <c r="G98" s="30" t="s">
        <v>609</v>
      </c>
      <c r="H98" s="29" t="s">
        <v>8</v>
      </c>
      <c r="I98" s="29"/>
      <c r="J98" s="29"/>
    </row>
    <row r="99" spans="1:14" ht="20.25">
      <c r="A99">
        <v>94</v>
      </c>
      <c r="B99" s="29" t="s">
        <v>101</v>
      </c>
      <c r="C99" s="29" t="s">
        <v>10</v>
      </c>
      <c r="D99" s="29"/>
      <c r="E99" s="29"/>
      <c r="G99" s="30" t="s">
        <v>619</v>
      </c>
      <c r="H99" s="29" t="s">
        <v>14</v>
      </c>
      <c r="I99" s="29"/>
      <c r="J99" s="29"/>
    </row>
    <row r="100" spans="1:14" ht="20.25">
      <c r="A100">
        <v>95</v>
      </c>
      <c r="B100" s="29" t="s">
        <v>102</v>
      </c>
      <c r="C100" s="29" t="s">
        <v>3</v>
      </c>
      <c r="D100" s="29" t="s">
        <v>3</v>
      </c>
      <c r="E100" s="29"/>
      <c r="G100" s="30" t="s">
        <v>610</v>
      </c>
      <c r="H100" s="29" t="s">
        <v>10</v>
      </c>
      <c r="I100" s="29" t="s">
        <v>10</v>
      </c>
      <c r="J100" s="29"/>
    </row>
    <row r="101" spans="1:14" ht="20.25">
      <c r="A101">
        <v>96</v>
      </c>
      <c r="B101" s="29" t="s">
        <v>103</v>
      </c>
      <c r="C101" s="29" t="s">
        <v>10</v>
      </c>
      <c r="D101" s="29"/>
      <c r="E101" s="29"/>
      <c r="G101" s="30" t="s">
        <v>611</v>
      </c>
      <c r="H101" s="29" t="s">
        <v>10</v>
      </c>
      <c r="I101" s="29"/>
      <c r="J101" s="29"/>
    </row>
    <row r="102" spans="1:14" ht="20.25">
      <c r="A102">
        <v>97</v>
      </c>
      <c r="B102" s="29" t="s">
        <v>101</v>
      </c>
      <c r="C102" s="29" t="s">
        <v>10</v>
      </c>
      <c r="D102" s="29"/>
      <c r="E102" s="29"/>
      <c r="G102" s="30" t="s">
        <v>612</v>
      </c>
      <c r="H102" s="29" t="s">
        <v>10</v>
      </c>
      <c r="I102" s="29"/>
      <c r="J102" s="29"/>
    </row>
    <row r="103" spans="1:14" ht="20.25">
      <c r="A103">
        <v>98</v>
      </c>
      <c r="B103" s="29" t="s">
        <v>104</v>
      </c>
      <c r="C103" s="29" t="s">
        <v>14</v>
      </c>
      <c r="D103" s="29"/>
      <c r="E103" s="29"/>
      <c r="G103" s="30" t="s">
        <v>613</v>
      </c>
      <c r="H103" s="29" t="s">
        <v>14</v>
      </c>
      <c r="I103" s="29"/>
      <c r="J103" s="29"/>
    </row>
    <row r="104" spans="1:14" ht="20.25">
      <c r="A104">
        <v>99</v>
      </c>
      <c r="B104" s="29" t="s">
        <v>105</v>
      </c>
      <c r="C104" s="29" t="s">
        <v>10</v>
      </c>
      <c r="D104" s="29"/>
      <c r="E104" s="29"/>
      <c r="G104" s="30" t="s">
        <v>614</v>
      </c>
      <c r="H104" s="29" t="s">
        <v>10</v>
      </c>
      <c r="I104" s="29"/>
      <c r="J104" s="29"/>
    </row>
    <row r="105" spans="1:14" ht="20.25">
      <c r="A105">
        <v>100</v>
      </c>
      <c r="B105" s="29" t="s">
        <v>106</v>
      </c>
      <c r="C105" s="29" t="s">
        <v>10</v>
      </c>
      <c r="D105" s="29"/>
      <c r="E105" s="29"/>
      <c r="G105" s="30" t="s">
        <v>615</v>
      </c>
      <c r="H105" s="29" t="s">
        <v>3</v>
      </c>
      <c r="I105" s="29" t="s">
        <v>3</v>
      </c>
      <c r="J105" s="29"/>
    </row>
    <row r="106" spans="1:14" ht="20.25">
      <c r="A106">
        <v>101</v>
      </c>
      <c r="B106" s="29" t="s">
        <v>107</v>
      </c>
      <c r="C106" s="29" t="s">
        <v>10</v>
      </c>
      <c r="D106" s="29"/>
      <c r="E106" s="29"/>
      <c r="G106" s="30" t="s">
        <v>616</v>
      </c>
      <c r="H106" s="29" t="s">
        <v>10</v>
      </c>
      <c r="I106" s="29"/>
      <c r="J106" s="29"/>
    </row>
    <row r="107" spans="1:14" ht="20.25">
      <c r="A107">
        <v>102</v>
      </c>
      <c r="B107" s="29" t="s">
        <v>108</v>
      </c>
      <c r="C107" s="29" t="s">
        <v>10</v>
      </c>
      <c r="D107" s="29"/>
      <c r="E107" s="29"/>
      <c r="G107" s="30" t="s">
        <v>617</v>
      </c>
      <c r="H107" s="29" t="s">
        <v>10</v>
      </c>
      <c r="I107" s="29"/>
      <c r="J107" s="29"/>
    </row>
    <row r="108" spans="1:14" ht="20.25">
      <c r="A108">
        <v>103</v>
      </c>
      <c r="B108" s="29" t="s">
        <v>109</v>
      </c>
      <c r="C108" s="29" t="s">
        <v>10</v>
      </c>
      <c r="D108" s="29"/>
      <c r="E108" s="29"/>
      <c r="G108" s="30" t="s">
        <v>618</v>
      </c>
      <c r="H108" s="29" t="s">
        <v>3</v>
      </c>
      <c r="I108" s="29"/>
      <c r="J108" s="29"/>
    </row>
    <row r="111" spans="1:14">
      <c r="H111" s="29" t="s">
        <v>468</v>
      </c>
      <c r="I111" s="29" t="s">
        <v>3</v>
      </c>
      <c r="J111" s="29" t="s">
        <v>10</v>
      </c>
      <c r="K111" s="29" t="s">
        <v>110</v>
      </c>
      <c r="L111" s="29" t="s">
        <v>14</v>
      </c>
      <c r="M111" s="29" t="s">
        <v>8</v>
      </c>
    </row>
    <row r="112" spans="1:14">
      <c r="H112" s="29" t="s">
        <v>3</v>
      </c>
      <c r="I112">
        <f>+COUNTIFS($D$5:$D$108,$H112,$I$5:$I$108,I$111)+COUNTIFS($E$5:$E$108,$H112,$J$5:$J$108,I$111)+COUNTIFS($C$5:$C$108,$H112,$H$5:$H$108,I$111)</f>
        <v>31</v>
      </c>
      <c r="J112">
        <f t="shared" ref="J112:M117" si="0">+COUNTIFS($D$5:$D$108,$H112,$I$5:$I$108,J$111)+COUNTIFS($E$5:$E$108,$H112,$J$5:$J$108,J$111)+COUNTIFS($C$5:$C$108,$H112,$H$5:$H$108,J$111)</f>
        <v>16</v>
      </c>
      <c r="K112">
        <f t="shared" si="0"/>
        <v>1</v>
      </c>
      <c r="L112">
        <f t="shared" si="0"/>
        <v>0</v>
      </c>
      <c r="M112">
        <f t="shared" si="0"/>
        <v>0</v>
      </c>
      <c r="N112">
        <f>+COUNTIFS($D$5:$D$108,$H112,$I$5:$I$108,"")+COUNTIFS($E$5:$E$108,$H112,$J$5:$J$108,"")+COUNTIFS($C$5:$C$108,$H112,$H$5:$H$108,"")</f>
        <v>3</v>
      </c>
    </row>
    <row r="113" spans="8:14">
      <c r="H113" s="29" t="s">
        <v>10</v>
      </c>
      <c r="I113">
        <f t="shared" ref="I113:I117" si="1">+COUNTIFS($D$5:$D$108,$H113,$I$5:$I$108,I$111)+COUNTIFS($E$5:$E$108,$H113,$J$5:$J$108,I$111)+COUNTIFS($C$5:$C$108,$H113,$H$5:$H$108,I$111)</f>
        <v>3</v>
      </c>
      <c r="J113">
        <f t="shared" si="0"/>
        <v>44</v>
      </c>
      <c r="K113">
        <f t="shared" si="0"/>
        <v>0</v>
      </c>
      <c r="L113">
        <f t="shared" si="0"/>
        <v>1</v>
      </c>
      <c r="M113">
        <f t="shared" si="0"/>
        <v>0</v>
      </c>
      <c r="N113">
        <f t="shared" ref="N113:N116" si="2">+COUNTIFS($D$5:$D$108,$H113,$I$5:$I$108,"")+COUNTIFS($E$5:$E$108,$H113,$J$5:$J$108,"")+COUNTIFS($C$5:$C$108,$H113,$H$5:$H$108,"")</f>
        <v>9</v>
      </c>
    </row>
    <row r="114" spans="8:14">
      <c r="H114" s="29" t="s">
        <v>110</v>
      </c>
      <c r="I114">
        <f t="shared" si="1"/>
        <v>0</v>
      </c>
      <c r="J114">
        <f t="shared" si="0"/>
        <v>0</v>
      </c>
      <c r="K114">
        <f t="shared" si="0"/>
        <v>3</v>
      </c>
      <c r="L114">
        <f t="shared" si="0"/>
        <v>0</v>
      </c>
      <c r="M114">
        <f t="shared" si="0"/>
        <v>0</v>
      </c>
      <c r="N114">
        <f t="shared" si="2"/>
        <v>0</v>
      </c>
    </row>
    <row r="115" spans="8:14">
      <c r="H115" s="29" t="s">
        <v>14</v>
      </c>
      <c r="I115">
        <f t="shared" si="1"/>
        <v>0</v>
      </c>
      <c r="J115">
        <f t="shared" si="0"/>
        <v>2</v>
      </c>
      <c r="K115">
        <f t="shared" si="0"/>
        <v>0</v>
      </c>
      <c r="L115">
        <f t="shared" si="0"/>
        <v>9</v>
      </c>
      <c r="M115">
        <f t="shared" si="0"/>
        <v>0</v>
      </c>
      <c r="N115">
        <f t="shared" si="2"/>
        <v>0</v>
      </c>
    </row>
    <row r="116" spans="8:14">
      <c r="H116" s="29" t="s">
        <v>8</v>
      </c>
      <c r="I116">
        <f t="shared" si="1"/>
        <v>0</v>
      </c>
      <c r="J116">
        <f t="shared" si="0"/>
        <v>0</v>
      </c>
      <c r="K116">
        <f t="shared" si="0"/>
        <v>0</v>
      </c>
      <c r="L116">
        <f t="shared" si="0"/>
        <v>0</v>
      </c>
      <c r="M116">
        <f t="shared" si="0"/>
        <v>5</v>
      </c>
      <c r="N116">
        <f t="shared" si="2"/>
        <v>1</v>
      </c>
    </row>
    <row r="117" spans="8:14">
      <c r="H117" s="29"/>
      <c r="I117">
        <f t="shared" si="1"/>
        <v>0</v>
      </c>
      <c r="J117">
        <f t="shared" si="0"/>
        <v>0</v>
      </c>
      <c r="K117">
        <f t="shared" si="0"/>
        <v>0</v>
      </c>
      <c r="L117">
        <f t="shared" si="0"/>
        <v>0</v>
      </c>
      <c r="M117">
        <f t="shared" si="0"/>
        <v>0</v>
      </c>
    </row>
    <row r="119" spans="8:14">
      <c r="H119" s="29" t="s">
        <v>469</v>
      </c>
      <c r="I119">
        <f>+I112/SUM($I112:$I116)</f>
        <v>0.91176470588235292</v>
      </c>
      <c r="J119">
        <f>+J113/SUM($J112:$J116)</f>
        <v>0.70967741935483875</v>
      </c>
      <c r="K119">
        <f>+K114/SUM($K112:$K116)</f>
        <v>0.75</v>
      </c>
      <c r="L119">
        <f>+L115/SUM($L112:$L116)</f>
        <v>0.9</v>
      </c>
      <c r="M119">
        <f>+M116/SUM($M112:$M116)</f>
        <v>1</v>
      </c>
      <c r="N119">
        <f>+SUM($I$113:$M$113)/SUM($I$112:$M$116)*J119+SUM($I$114:$M$114)/SUM($I$112:$M$116)*K119+SUM($I$115:$M$115)/SUM($I$112:$M$116)*L119+SUM($I$116:$M$116)/SUM($I$112:$M$116)*M119+SUM($I$112:$M$112)/SUM($I$112:$M$116)*I119</f>
        <v>0.8259062783598714</v>
      </c>
    </row>
    <row r="120" spans="8:14">
      <c r="H120" s="29" t="s">
        <v>470</v>
      </c>
      <c r="I120">
        <f>+I112/(SUM(I$112:N$112))</f>
        <v>0.60784313725490191</v>
      </c>
      <c r="J120">
        <f>+J113/(SUM(I$113:N$113))</f>
        <v>0.77192982456140347</v>
      </c>
      <c r="K120">
        <f>+K114/(SUM(I$114:N$114))</f>
        <v>1</v>
      </c>
      <c r="L120">
        <f>+L115/(SUM(I$115:N$115))</f>
        <v>0.81818181818181823</v>
      </c>
      <c r="M120">
        <f>+M116/(SUM(I$116:N$116))</f>
        <v>0.83333333333333337</v>
      </c>
      <c r="N120">
        <f>+SUM($I$113:$M$113)/SUM($I$112:$M$116)*J120+SUM($I$114:$M$114)/SUM($I$112:$M$116)*K120+SUM($I$115:$M$115)/SUM($I$112:$M$116)*L120+SUM($I$116:$M$116)/SUM($I$112:$M$116)*M120+SUM($I$112:$M$112)/SUM($I$112:$M$116)*I120</f>
        <v>0.71648494638129845</v>
      </c>
    </row>
    <row r="121" spans="8:14">
      <c r="H121" s="29" t="s">
        <v>471</v>
      </c>
      <c r="I121">
        <f t="shared" ref="I121:N121" si="3">2*I119*I120/(I119+I120)</f>
        <v>0.72941176470588232</v>
      </c>
      <c r="J121">
        <f t="shared" si="3"/>
        <v>0.73949579831932766</v>
      </c>
      <c r="K121">
        <f t="shared" si="3"/>
        <v>0.8571428571428571</v>
      </c>
      <c r="L121">
        <f t="shared" si="3"/>
        <v>0.85714285714285721</v>
      </c>
      <c r="M121">
        <f t="shared" si="3"/>
        <v>0.90909090909090906</v>
      </c>
      <c r="N121">
        <f t="shared" si="3"/>
        <v>0.76731429234622639</v>
      </c>
    </row>
    <row r="123" spans="8:14" ht="20.25">
      <c r="I123" s="29"/>
      <c r="J123" s="29"/>
      <c r="K123" s="30"/>
    </row>
  </sheetData>
  <mergeCells count="1">
    <mergeCell ref="C3:E3"/>
  </mergeCells>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0E11-34F7-164C-8AA2-E2333522C972}">
  <dimension ref="B2:J24"/>
  <sheetViews>
    <sheetView workbookViewId="0">
      <selection activeCell="L26" sqref="L26"/>
    </sheetView>
  </sheetViews>
  <sheetFormatPr defaultColWidth="11" defaultRowHeight="15.75"/>
  <cols>
    <col min="5" max="10" width="10.5" customWidth="1"/>
  </cols>
  <sheetData>
    <row r="2" spans="2:10" ht="16.5" thickBot="1"/>
    <row r="3" spans="2:10" ht="16.5" thickBot="1">
      <c r="B3" s="6"/>
      <c r="C3" s="7"/>
      <c r="D3" s="10"/>
      <c r="E3" s="8" t="s">
        <v>111</v>
      </c>
      <c r="F3" s="8" t="s">
        <v>113</v>
      </c>
      <c r="G3" s="8" t="s">
        <v>474</v>
      </c>
      <c r="H3" s="8" t="s">
        <v>33</v>
      </c>
      <c r="I3" s="13" t="s">
        <v>112</v>
      </c>
      <c r="J3" s="9" t="s">
        <v>473</v>
      </c>
    </row>
    <row r="4" spans="2:10" ht="16.5" thickTop="1">
      <c r="B4" s="43" t="s">
        <v>480</v>
      </c>
      <c r="C4" s="42" t="s">
        <v>478</v>
      </c>
      <c r="D4" s="17" t="s">
        <v>475</v>
      </c>
      <c r="E4" s="18">
        <f>+sentences_1example!I119</f>
        <v>0.9642857142857143</v>
      </c>
      <c r="F4" s="18">
        <f>+sentences_1example!J119</f>
        <v>0.67901234567901236</v>
      </c>
      <c r="G4" s="18">
        <f>+sentences_1example!K119</f>
        <v>1</v>
      </c>
      <c r="H4" s="18">
        <f>+sentences_1example!L119</f>
        <v>1</v>
      </c>
      <c r="I4" s="19">
        <f>+sentences_1example!M119</f>
        <v>1</v>
      </c>
      <c r="J4" s="20">
        <f>+sentences_1example!N119</f>
        <v>0.83860988232572931</v>
      </c>
    </row>
    <row r="5" spans="2:10">
      <c r="B5" s="35"/>
      <c r="C5" s="34"/>
      <c r="D5" s="11" t="s">
        <v>476</v>
      </c>
      <c r="E5" s="1">
        <f>+sentences_1example!I120</f>
        <v>0.52941176470588236</v>
      </c>
      <c r="F5" s="1">
        <f>+sentences_1example!J120</f>
        <v>0.96491228070175439</v>
      </c>
      <c r="G5" s="1">
        <f>+sentences_1example!K120</f>
        <v>1</v>
      </c>
      <c r="H5" s="1">
        <f>+sentences_1example!L120</f>
        <v>0.81818181818181823</v>
      </c>
      <c r="I5" s="14">
        <f>+sentences_1example!M120</f>
        <v>0.16666666666666666</v>
      </c>
      <c r="J5" s="2">
        <f>+sentences_1example!N120</f>
        <v>0.75502884501514156</v>
      </c>
    </row>
    <row r="6" spans="2:10">
      <c r="B6" s="35"/>
      <c r="C6" s="41"/>
      <c r="D6" s="21" t="s">
        <v>477</v>
      </c>
      <c r="E6" s="22">
        <f>+sentences_1example!I121</f>
        <v>0.68354430379746833</v>
      </c>
      <c r="F6" s="22">
        <f>+sentences_1example!J121</f>
        <v>0.79710144927536242</v>
      </c>
      <c r="G6" s="22">
        <f>+sentences_1example!K121</f>
        <v>1</v>
      </c>
      <c r="H6" s="22">
        <f>+sentences_1example!L121</f>
        <v>0.9</v>
      </c>
      <c r="I6" s="23">
        <f>+sentences_1example!M121</f>
        <v>0.2857142857142857</v>
      </c>
      <c r="J6" s="24">
        <f>+sentences_1example!N121</f>
        <v>0.79462759031614116</v>
      </c>
    </row>
    <row r="7" spans="2:10">
      <c r="B7" s="35"/>
      <c r="C7" s="39" t="s">
        <v>201</v>
      </c>
      <c r="D7" s="25" t="s">
        <v>475</v>
      </c>
      <c r="E7" s="26">
        <f>+sentences_1example!R119</f>
        <v>0.90625</v>
      </c>
      <c r="F7" s="26">
        <f>+sentences_1example!S119</f>
        <v>0.65151515151515149</v>
      </c>
      <c r="G7" s="26">
        <f>+sentences_1example!T119</f>
        <v>1</v>
      </c>
      <c r="H7" s="26">
        <f>+sentences_1example!U119</f>
        <v>1</v>
      </c>
      <c r="I7" s="27">
        <f>+sentences_1example!V119</f>
        <v>1</v>
      </c>
      <c r="J7" s="28">
        <f>+sentences_1example!W119</f>
        <v>0.80315449577744658</v>
      </c>
    </row>
    <row r="8" spans="2:10">
      <c r="B8" s="35"/>
      <c r="C8" s="34"/>
      <c r="D8" s="11" t="s">
        <v>476</v>
      </c>
      <c r="E8" s="1">
        <f>+sentences_1example!R120</f>
        <v>0.56862745098039214</v>
      </c>
      <c r="F8" s="1">
        <f>+sentences_1example!S120</f>
        <v>0.75438596491228072</v>
      </c>
      <c r="G8" s="1">
        <f>+sentences_1example!T120</f>
        <v>0.33333333333333331</v>
      </c>
      <c r="H8" s="1">
        <f>+sentences_1example!U120</f>
        <v>1</v>
      </c>
      <c r="I8" s="14">
        <f>+sentences_1example!V120</f>
        <v>0.5</v>
      </c>
      <c r="J8" s="2">
        <f>+sentences_1example!W120</f>
        <v>0.68475189903398803</v>
      </c>
    </row>
    <row r="9" spans="2:10">
      <c r="B9" s="35"/>
      <c r="C9" s="41"/>
      <c r="D9" s="21" t="s">
        <v>477</v>
      </c>
      <c r="E9" s="22">
        <f>+sentences_1example!R121</f>
        <v>0.69879518072289148</v>
      </c>
      <c r="F9" s="22">
        <f>+sentences_1example!S121</f>
        <v>0.69918699186991873</v>
      </c>
      <c r="G9" s="22">
        <f>+sentences_1example!T121</f>
        <v>0.5</v>
      </c>
      <c r="H9" s="22">
        <f>+sentences_1example!U121</f>
        <v>1</v>
      </c>
      <c r="I9" s="23">
        <f>+sentences_1example!V121</f>
        <v>0.66666666666666663</v>
      </c>
      <c r="J9" s="24">
        <f>+sentences_1example!W121</f>
        <v>0.73924215679036642</v>
      </c>
    </row>
    <row r="10" spans="2:10">
      <c r="B10" s="35"/>
      <c r="C10" s="34" t="s">
        <v>479</v>
      </c>
      <c r="D10" s="11" t="s">
        <v>475</v>
      </c>
      <c r="E10" s="1">
        <f>+sentences_1example!AA119</f>
        <v>0.93939393939393945</v>
      </c>
      <c r="F10" s="1">
        <f>+sentences_1example!AB119</f>
        <v>0.68253968253968256</v>
      </c>
      <c r="G10" s="1">
        <f>+sentences_1example!AC119</f>
        <v>1</v>
      </c>
      <c r="H10" s="1">
        <f>+sentences_1example!AD119</f>
        <v>1</v>
      </c>
      <c r="I10" s="14">
        <f>+sentences_1example!AE119</f>
        <v>1</v>
      </c>
      <c r="J10" s="2">
        <f>+sentences_1example!AF119</f>
        <v>0.83043550256665011</v>
      </c>
    </row>
    <row r="11" spans="2:10">
      <c r="B11" s="35"/>
      <c r="C11" s="34"/>
      <c r="D11" s="11" t="s">
        <v>476</v>
      </c>
      <c r="E11" s="1">
        <f>+sentences_1example!AA120</f>
        <v>0.60784313725490191</v>
      </c>
      <c r="F11" s="1">
        <f>+sentences_1example!AB120</f>
        <v>0.87755102040816324</v>
      </c>
      <c r="G11" s="1">
        <f>+sentences_1example!AC120</f>
        <v>0.25</v>
      </c>
      <c r="H11" s="1">
        <f>+sentences_1example!AD120</f>
        <v>1</v>
      </c>
      <c r="I11" s="14">
        <f>+sentences_1example!AE120</f>
        <v>0.6</v>
      </c>
      <c r="J11" s="2">
        <f>+sentences_1example!AF120</f>
        <v>0.75794530927124948</v>
      </c>
    </row>
    <row r="12" spans="2:10">
      <c r="B12" s="40"/>
      <c r="C12" s="41"/>
      <c r="D12" s="21" t="s">
        <v>477</v>
      </c>
      <c r="E12" s="22">
        <f>+sentences_1example!AA121</f>
        <v>0.73809523809523803</v>
      </c>
      <c r="F12" s="22">
        <f>+sentences_1example!AB121</f>
        <v>0.76785714285714279</v>
      </c>
      <c r="G12" s="22">
        <f>+sentences_1example!AC121</f>
        <v>0.4</v>
      </c>
      <c r="H12" s="22">
        <f>+sentences_1example!AD121</f>
        <v>1</v>
      </c>
      <c r="I12" s="23">
        <f>+sentences_1example!AE121</f>
        <v>0.74999999999999989</v>
      </c>
      <c r="J12" s="24">
        <f>+sentences_1example!AF121</f>
        <v>0.79253625973283348</v>
      </c>
    </row>
    <row r="13" spans="2:10">
      <c r="B13" s="38" t="s">
        <v>481</v>
      </c>
      <c r="C13" s="39"/>
      <c r="D13" s="25" t="s">
        <v>475</v>
      </c>
      <c r="E13" s="26">
        <f>+sentences_0example!I119</f>
        <v>0.5714285714285714</v>
      </c>
      <c r="F13" s="26">
        <f>+sentences_0example!J119</f>
        <v>0.51136363636363635</v>
      </c>
      <c r="G13" s="26">
        <f>+sentences_0example!K119</f>
        <v>0.33333333333333331</v>
      </c>
      <c r="H13" s="26">
        <f>+sentences_0example!L119</f>
        <v>0.83333333333333337</v>
      </c>
      <c r="I13" s="27">
        <f>+sentences_0example!M119</f>
        <v>1</v>
      </c>
      <c r="J13" s="28">
        <f>+sentences_0example!N119</f>
        <v>0.58372518286311381</v>
      </c>
    </row>
    <row r="14" spans="2:10">
      <c r="B14" s="35"/>
      <c r="C14" s="34"/>
      <c r="D14" s="11" t="s">
        <v>476</v>
      </c>
      <c r="E14" s="1">
        <f>+sentences_0example!I120</f>
        <v>0.08</v>
      </c>
      <c r="F14" s="1">
        <f>+sentences_0example!J120</f>
        <v>0.78947368421052633</v>
      </c>
      <c r="G14" s="1">
        <f>+sentences_0example!K120</f>
        <v>0.66666666666666663</v>
      </c>
      <c r="H14" s="1">
        <f>+sentences_0example!L120</f>
        <v>0.90909090909090906</v>
      </c>
      <c r="I14" s="14">
        <f>+sentences_0example!M120</f>
        <v>0.5</v>
      </c>
      <c r="J14" s="2">
        <f>+sentences_0example!N120</f>
        <v>0.48547186932849362</v>
      </c>
    </row>
    <row r="15" spans="2:10">
      <c r="B15" s="40"/>
      <c r="C15" s="41"/>
      <c r="D15" s="21" t="s">
        <v>477</v>
      </c>
      <c r="E15" s="22">
        <f>+sentences_0example!I121</f>
        <v>0.14035087719298248</v>
      </c>
      <c r="F15" s="22">
        <f>+sentences_0example!J121</f>
        <v>0.6206896551724137</v>
      </c>
      <c r="G15" s="22">
        <f>+sentences_0example!K121</f>
        <v>0.44444444444444442</v>
      </c>
      <c r="H15" s="22">
        <f>+sentences_0example!L121</f>
        <v>0.86956521739130432</v>
      </c>
      <c r="I15" s="23">
        <f>+sentences_0example!M121</f>
        <v>0.66666666666666663</v>
      </c>
      <c r="J15" s="24">
        <f>+sentences_0example!N121</f>
        <v>0.530084057223698</v>
      </c>
    </row>
    <row r="16" spans="2:10">
      <c r="B16" s="38" t="s">
        <v>620</v>
      </c>
      <c r="C16" s="39"/>
      <c r="D16" s="25" t="s">
        <v>475</v>
      </c>
      <c r="E16" s="26">
        <f>+sentences_other_author1!I119</f>
        <v>0.94285714285714284</v>
      </c>
      <c r="F16" s="26">
        <f>+sentences_other_author1!J119</f>
        <v>0.72463768115942029</v>
      </c>
      <c r="G16" s="26">
        <f>+sentences_other_author1!K119</f>
        <v>1</v>
      </c>
      <c r="H16" s="26">
        <f>+sentences_other_author1!L119</f>
        <v>1</v>
      </c>
      <c r="I16" s="27">
        <f>+sentences_other_author1!M119</f>
        <v>1</v>
      </c>
      <c r="J16" s="28">
        <f>+sentences_other_author1!N119</f>
        <v>0.85734299516908219</v>
      </c>
    </row>
    <row r="17" spans="2:10">
      <c r="B17" s="35"/>
      <c r="C17" s="34"/>
      <c r="D17" s="11" t="s">
        <v>476</v>
      </c>
      <c r="E17" s="1">
        <f>+sentences_other_author1!I120</f>
        <v>0.6470588235294118</v>
      </c>
      <c r="F17" s="1">
        <f>+sentences_other_author1!J120</f>
        <v>0.8771929824561403</v>
      </c>
      <c r="G17" s="1">
        <f>+sentences_other_author1!K120</f>
        <v>1</v>
      </c>
      <c r="H17" s="1">
        <f>+sentences_other_author1!L120</f>
        <v>0.81818181818181823</v>
      </c>
      <c r="I17" s="14">
        <f>+sentences_other_author1!M120</f>
        <v>0.66666666666666663</v>
      </c>
      <c r="J17" s="2">
        <f>+sentences_other_author1!N120</f>
        <v>0.77211042311661515</v>
      </c>
    </row>
    <row r="18" spans="2:10">
      <c r="B18" s="40"/>
      <c r="C18" s="41"/>
      <c r="D18" s="21" t="s">
        <v>477</v>
      </c>
      <c r="E18" s="22">
        <f>+sentences_other_author1!I121</f>
        <v>0.76744186046511631</v>
      </c>
      <c r="F18" s="22">
        <f>+sentences_other_author1!J121</f>
        <v>0.79365079365079361</v>
      </c>
      <c r="G18" s="22">
        <f>+sentences_other_author1!K121</f>
        <v>1</v>
      </c>
      <c r="H18" s="22">
        <f>+sentences_other_author1!L121</f>
        <v>0.9</v>
      </c>
      <c r="I18" s="23">
        <f>+sentences_other_author1!M121</f>
        <v>0.8</v>
      </c>
      <c r="J18" s="24">
        <f>+sentences_other_author1!N121</f>
        <v>0.81249755939939605</v>
      </c>
    </row>
    <row r="19" spans="2:10">
      <c r="B19" s="38" t="s">
        <v>621</v>
      </c>
      <c r="C19" s="39"/>
      <c r="D19" s="25" t="s">
        <v>475</v>
      </c>
      <c r="E19" s="26">
        <f>+sentences_other_author2!I119</f>
        <v>0.91176470588235292</v>
      </c>
      <c r="F19" s="26">
        <f>+sentences_other_author2!J119</f>
        <v>0.70967741935483875</v>
      </c>
      <c r="G19" s="26">
        <f>+sentences_other_author2!K119</f>
        <v>0.75</v>
      </c>
      <c r="H19" s="26">
        <f>+sentences_other_author2!L119</f>
        <v>0.9</v>
      </c>
      <c r="I19" s="27">
        <f>+sentences_other_author2!M119</f>
        <v>1</v>
      </c>
      <c r="J19" s="28">
        <f>+sentences_other_author2!N119</f>
        <v>0.8259062783598714</v>
      </c>
    </row>
    <row r="20" spans="2:10">
      <c r="B20" s="35"/>
      <c r="C20" s="34"/>
      <c r="D20" s="11" t="s">
        <v>476</v>
      </c>
      <c r="E20" s="1">
        <f>+sentences_other_author2!I120</f>
        <v>0.60784313725490191</v>
      </c>
      <c r="F20" s="1">
        <f>+sentences_other_author2!J120</f>
        <v>0.77192982456140347</v>
      </c>
      <c r="G20" s="1">
        <f>+sentences_other_author2!K120</f>
        <v>1</v>
      </c>
      <c r="H20" s="1">
        <f>+sentences_other_author2!L120</f>
        <v>0.81818181818181823</v>
      </c>
      <c r="I20" s="14">
        <f>+sentences_other_author2!M120</f>
        <v>0.83333333333333337</v>
      </c>
      <c r="J20" s="2">
        <f>+sentences_other_author2!N120</f>
        <v>0.71648494638129845</v>
      </c>
    </row>
    <row r="21" spans="2:10">
      <c r="B21" s="40"/>
      <c r="C21" s="41"/>
      <c r="D21" s="21" t="s">
        <v>477</v>
      </c>
      <c r="E21" s="22">
        <f>+sentences_other_author2!I121</f>
        <v>0.72941176470588232</v>
      </c>
      <c r="F21" s="22">
        <f>+sentences_other_author2!J121</f>
        <v>0.73949579831932766</v>
      </c>
      <c r="G21" s="22">
        <f>+sentences_other_author2!K121</f>
        <v>0.8571428571428571</v>
      </c>
      <c r="H21" s="22">
        <f>+sentences_other_author2!L121</f>
        <v>0.85714285714285721</v>
      </c>
      <c r="I21" s="23">
        <f>+sentences_other_author2!M121</f>
        <v>0.90909090909090906</v>
      </c>
      <c r="J21" s="24">
        <f>+sentences_other_author2!N121</f>
        <v>0.76731429234622639</v>
      </c>
    </row>
    <row r="22" spans="2:10">
      <c r="B22" s="35" t="s">
        <v>482</v>
      </c>
      <c r="C22" s="34"/>
      <c r="D22" s="11" t="s">
        <v>475</v>
      </c>
      <c r="E22">
        <v>0.78</v>
      </c>
      <c r="F22">
        <v>0.8</v>
      </c>
      <c r="G22">
        <v>0.68</v>
      </c>
      <c r="H22">
        <v>0.75</v>
      </c>
      <c r="I22" s="15">
        <v>0.88</v>
      </c>
      <c r="J22" s="3">
        <v>0.77</v>
      </c>
    </row>
    <row r="23" spans="2:10">
      <c r="B23" s="35"/>
      <c r="C23" s="34"/>
      <c r="D23" s="11" t="s">
        <v>476</v>
      </c>
      <c r="E23">
        <v>0.71</v>
      </c>
      <c r="F23">
        <v>0.77</v>
      </c>
      <c r="G23">
        <v>0.68</v>
      </c>
      <c r="H23">
        <v>8.2000000000000003E-2</v>
      </c>
      <c r="I23" s="15">
        <v>0.88</v>
      </c>
      <c r="J23" s="3">
        <v>0.72</v>
      </c>
    </row>
    <row r="24" spans="2:10" ht="16.5" thickBot="1">
      <c r="B24" s="36"/>
      <c r="C24" s="37"/>
      <c r="D24" s="12" t="s">
        <v>477</v>
      </c>
      <c r="E24" s="4">
        <v>0.74</v>
      </c>
      <c r="F24" s="4">
        <v>0.75</v>
      </c>
      <c r="G24" s="4">
        <v>0.68</v>
      </c>
      <c r="H24" s="4">
        <v>0.78</v>
      </c>
      <c r="I24" s="16">
        <v>0.88</v>
      </c>
      <c r="J24" s="5">
        <v>0.74</v>
      </c>
    </row>
  </sheetData>
  <mergeCells count="8">
    <mergeCell ref="B22:C24"/>
    <mergeCell ref="B16:C18"/>
    <mergeCell ref="B19:C21"/>
    <mergeCell ref="C4:C6"/>
    <mergeCell ref="C7:C9"/>
    <mergeCell ref="C10:C12"/>
    <mergeCell ref="B4:B12"/>
    <mergeCell ref="B13: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sentences_1example</vt:lpstr>
      <vt:lpstr>Sheet1</vt:lpstr>
      <vt:lpstr>sentences_0example</vt:lpstr>
      <vt:lpstr>sentences_other_author1</vt:lpstr>
      <vt:lpstr>sentences_other_author2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 Gro</dc:creator>
  <cp:lastModifiedBy>Busch, Kiran</cp:lastModifiedBy>
  <dcterms:created xsi:type="dcterms:W3CDTF">2023-04-20T11:52:53Z</dcterms:created>
  <dcterms:modified xsi:type="dcterms:W3CDTF">2024-05-29T16:55:57Z</dcterms:modified>
</cp:coreProperties>
</file>