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avl\Desktop\"/>
    </mc:Choice>
  </mc:AlternateContent>
  <xr:revisionPtr revIDLastSave="0" documentId="8_{B3846FC5-82DD-43BF-A665-0AECD8368987}" xr6:coauthVersionLast="47" xr6:coauthVersionMax="47" xr10:uidLastSave="{00000000-0000-0000-0000-000000000000}"/>
  <bookViews>
    <workbookView xWindow="-108" yWindow="-108" windowWidth="23256" windowHeight="12720" xr2:uid="{9D4D4BAD-0E6F-47D4-B7D9-6B1B2B016D51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1" l="1"/>
  <c r="D17" i="2"/>
  <c r="D16" i="2"/>
  <c r="D15" i="2"/>
  <c r="D14" i="2"/>
  <c r="D13" i="2"/>
  <c r="D11" i="2"/>
  <c r="D10" i="2"/>
  <c r="D9" i="2"/>
  <c r="D8" i="2"/>
  <c r="H12" i="2"/>
  <c r="G12" i="2"/>
  <c r="F12" i="2"/>
  <c r="E12" i="2"/>
  <c r="D12" i="2"/>
  <c r="C12" i="2"/>
  <c r="I12" i="2"/>
  <c r="I11" i="2"/>
  <c r="I10" i="2"/>
  <c r="I9" i="2"/>
  <c r="N8" i="2"/>
  <c r="M8" i="2"/>
  <c r="L8" i="2"/>
  <c r="K8" i="2"/>
  <c r="J8" i="2"/>
  <c r="I8" i="2"/>
  <c r="K7" i="2"/>
  <c r="K6" i="2"/>
  <c r="K5" i="2"/>
  <c r="K4" i="2"/>
  <c r="K3" i="2"/>
  <c r="K2" i="2"/>
  <c r="M5" i="2"/>
  <c r="J5" i="2"/>
  <c r="I5" i="2"/>
  <c r="H5" i="2"/>
  <c r="L5" i="2"/>
  <c r="G5" i="2"/>
  <c r="O3" i="2"/>
  <c r="N3" i="2"/>
  <c r="M3" i="2"/>
  <c r="L3" i="2"/>
  <c r="J3" i="2"/>
  <c r="I3" i="2"/>
  <c r="H3" i="2"/>
  <c r="O21" i="2" l="1"/>
</calcChain>
</file>

<file path=xl/sharedStrings.xml><?xml version="1.0" encoding="utf-8"?>
<sst xmlns="http://schemas.openxmlformats.org/spreadsheetml/2006/main" count="57" uniqueCount="28">
  <si>
    <t>ПО</t>
  </si>
  <si>
    <t>ГОРИЗОНТАЛИ</t>
  </si>
  <si>
    <t>ВЕРТЕКАЛИ</t>
  </si>
  <si>
    <t>Внешнее периферийное устройство компьютера, предназначенное для вывода текстовой или графической информации,</t>
  </si>
  <si>
    <t>м</t>
  </si>
  <si>
    <t>и</t>
  </si>
  <si>
    <t>к</t>
  </si>
  <si>
    <t>р</t>
  </si>
  <si>
    <t>о</t>
  </si>
  <si>
    <t>ф</t>
  </si>
  <si>
    <t>н</t>
  </si>
  <si>
    <t>п</t>
  </si>
  <si>
    <t>у</t>
  </si>
  <si>
    <t>с</t>
  </si>
  <si>
    <t>т</t>
  </si>
  <si>
    <t>е</t>
  </si>
  <si>
    <t>л</t>
  </si>
  <si>
    <t>д</t>
  </si>
  <si>
    <t>в</t>
  </si>
  <si>
    <t>а</t>
  </si>
  <si>
    <t>Устройство для ввода звуковой информации.</t>
  </si>
  <si>
    <t>Коробка для содержания внутренностей компьютера.</t>
  </si>
  <si>
    <t>Устройство вывода аудио информации.</t>
  </si>
  <si>
    <t>Устройство вывода графической информации.</t>
  </si>
  <si>
    <t>Система охлаждения.</t>
  </si>
  <si>
    <t>хранящейся в компьютере, на твёрдый физический носитель, обычно бумагу или полимерную плёнку, малыми тиражами (от единиц до сотен).</t>
  </si>
  <si>
    <t>Электронное устройство, преобразующее графический образ, хранящийся, как содержимое памяти  в форму, пригодную для дальнейшего вывода на экран монитора.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</si>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</sst>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1"/>
      <color theme="5" tint="0.39997558519241921"/>
      <name val="Calibri"/>
      <family val="2"/>
      <charset val="204"/>
      <scheme val="minor"/>
    </font>
    <font>
      <b/>
      <sz val="11"/>
      <color rgb="FFB1BE0E"/>
      <name val="Calibri"/>
      <family val="2"/>
      <charset val="204"/>
      <scheme val="minor"/>
    </font>
    <font>
      <sz val="11"/>
      <color rgb="FFB1BE0E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8B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2" fillId="0" borderId="0" xfId="0" applyFont="1" applyAlignment="1"/>
    <xf numFmtId="0" fontId="0" fillId="0" borderId="0" xfId="0" applyAlignment="1"/>
    <xf numFmtId="0" fontId="0" fillId="0" borderId="5" xfId="0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3" fillId="2" borderId="1" xfId="0" applyFont="1" applyFill="1" applyBorder="1"/>
    <xf numFmtId="0" fontId="0" fillId="2" borderId="4" xfId="0" applyFill="1" applyBorder="1"/>
    <xf numFmtId="0" fontId="3" fillId="2" borderId="2" xfId="0" applyFont="1" applyFill="1" applyBorder="1"/>
    <xf numFmtId="0" fontId="3" fillId="2" borderId="5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1BE0E"/>
      <color rgb="FF00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9DA5-107F-40DA-969A-103825936D2D}">
  <dimension ref="A1:U21"/>
  <sheetViews>
    <sheetView tabSelected="1" topLeftCell="B1" zoomScale="111" zoomScaleNormal="111" workbookViewId="0">
      <selection activeCell="P21" sqref="P21"/>
    </sheetView>
  </sheetViews>
  <sheetFormatPr defaultRowHeight="14.4" x14ac:dyDescent="0.3"/>
  <cols>
    <col min="1" max="17" width="3.33203125" customWidth="1"/>
    <col min="25" max="25" width="8.88671875" customWidth="1"/>
  </cols>
  <sheetData>
    <row r="1" spans="1:21" x14ac:dyDescent="0.3">
      <c r="K1" s="11">
        <v>6</v>
      </c>
    </row>
    <row r="2" spans="1:21" x14ac:dyDescent="0.3">
      <c r="K2" s="15"/>
      <c r="R2" s="19" t="s">
        <v>0</v>
      </c>
      <c r="S2" s="21" t="s">
        <v>1</v>
      </c>
      <c r="T2" s="21"/>
      <c r="U2" s="22"/>
    </row>
    <row r="3" spans="1:21" x14ac:dyDescent="0.3">
      <c r="G3" s="10">
        <v>1</v>
      </c>
      <c r="H3" s="13"/>
      <c r="I3" s="13"/>
      <c r="J3" s="14"/>
      <c r="K3" s="15"/>
      <c r="L3" s="16"/>
      <c r="M3" s="13"/>
      <c r="N3" s="13"/>
      <c r="O3" s="13"/>
      <c r="Q3" s="11">
        <v>1</v>
      </c>
      <c r="R3" s="7" t="s">
        <v>20</v>
      </c>
      <c r="S3" s="8"/>
      <c r="T3" s="8"/>
      <c r="U3" s="8"/>
    </row>
    <row r="4" spans="1:21" x14ac:dyDescent="0.3">
      <c r="K4" s="17"/>
      <c r="Q4" s="11">
        <v>2</v>
      </c>
      <c r="R4" s="1" t="s">
        <v>21</v>
      </c>
    </row>
    <row r="5" spans="1:21" x14ac:dyDescent="0.3">
      <c r="F5" s="11">
        <v>3</v>
      </c>
      <c r="G5" s="13"/>
      <c r="H5" s="13"/>
      <c r="I5" s="13"/>
      <c r="J5" s="13"/>
      <c r="K5" s="15"/>
      <c r="L5" s="13"/>
      <c r="M5" s="13"/>
      <c r="Q5" s="11">
        <v>3</v>
      </c>
      <c r="R5" s="1" t="s">
        <v>22</v>
      </c>
    </row>
    <row r="6" spans="1:21" x14ac:dyDescent="0.3">
      <c r="K6" s="18"/>
      <c r="Q6" s="11">
        <v>4</v>
      </c>
      <c r="R6" s="1" t="s">
        <v>23</v>
      </c>
    </row>
    <row r="7" spans="1:21" x14ac:dyDescent="0.3">
      <c r="D7" s="11">
        <v>7</v>
      </c>
      <c r="I7" s="11">
        <v>5</v>
      </c>
      <c r="K7" s="17"/>
      <c r="Q7" s="11"/>
      <c r="R7" s="19" t="s">
        <v>0</v>
      </c>
      <c r="S7" s="20" t="s">
        <v>2</v>
      </c>
      <c r="T7" s="20"/>
    </row>
    <row r="8" spans="1:21" x14ac:dyDescent="0.3">
      <c r="D8" s="13"/>
      <c r="H8" s="11">
        <v>2</v>
      </c>
      <c r="I8" s="13"/>
      <c r="J8" s="16"/>
      <c r="K8" s="15"/>
      <c r="L8" s="13"/>
      <c r="M8" s="13"/>
      <c r="N8" s="13"/>
      <c r="Q8" s="11">
        <v>5</v>
      </c>
      <c r="R8" s="1" t="s">
        <v>24</v>
      </c>
    </row>
    <row r="9" spans="1:21" x14ac:dyDescent="0.3">
      <c r="D9" s="13"/>
      <c r="I9" s="13"/>
      <c r="Q9" s="11">
        <v>6</v>
      </c>
      <c r="R9" s="1" t="s">
        <v>3</v>
      </c>
    </row>
    <row r="10" spans="1:21" x14ac:dyDescent="0.3">
      <c r="D10" s="13"/>
      <c r="I10" s="13"/>
      <c r="Q10" s="11"/>
      <c r="R10" s="1" t="s">
        <v>25</v>
      </c>
    </row>
    <row r="11" spans="1:21" x14ac:dyDescent="0.3">
      <c r="D11" s="13"/>
      <c r="I11" s="13"/>
      <c r="Q11" s="11">
        <v>7</v>
      </c>
      <c r="R11" s="1" t="s">
        <v>26</v>
      </c>
    </row>
    <row r="12" spans="1:21" x14ac:dyDescent="0.3">
      <c r="A12" s="11">
        <v>4</v>
      </c>
      <c r="B12" s="11">
        <v>4</v>
      </c>
      <c r="C12" s="14"/>
      <c r="D12" s="13"/>
      <c r="E12" s="16"/>
      <c r="F12" s="13"/>
      <c r="G12" s="13"/>
      <c r="H12" s="13"/>
      <c r="I12" s="13"/>
    </row>
    <row r="13" spans="1:21" x14ac:dyDescent="0.3">
      <c r="D13" s="13"/>
    </row>
    <row r="14" spans="1:21" x14ac:dyDescent="0.3">
      <c r="D14" s="13"/>
    </row>
    <row r="15" spans="1:21" x14ac:dyDescent="0.3">
      <c r="D15" s="13"/>
    </row>
    <row r="16" spans="1:21" x14ac:dyDescent="0.3">
      <c r="D16" s="13"/>
    </row>
    <row r="17" spans="4:16" x14ac:dyDescent="0.3">
      <c r="D17" s="13"/>
    </row>
    <row r="21" spans="4:16" x14ac:dyDescent="0.3">
      <c r="L21" s="12" t="s">
        <v>27</v>
      </c>
      <c r="M21" s="12"/>
      <c r="N21" s="12"/>
      <c r="O21" s="12"/>
      <c r="P21">
        <f>IF(Лист2!O21&gt;=44,5,IF(Лист2!O21&gt;=29,4,IF(Лист2!O21&gt;=15,3,2)))</f>
        <v>2</v>
      </c>
    </row>
  </sheetData>
  <mergeCells count="1">
    <mergeCell ref="L21:O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BEF5-1CD2-4CE5-8AE2-C41B153BD384}">
  <dimension ref="B1:O21"/>
  <sheetViews>
    <sheetView zoomScale="134" zoomScaleNormal="134" workbookViewId="0">
      <selection activeCell="C22" sqref="C22"/>
    </sheetView>
  </sheetViews>
  <sheetFormatPr defaultRowHeight="14.4" x14ac:dyDescent="0.3"/>
  <cols>
    <col min="1" max="17" width="3.33203125" customWidth="1"/>
  </cols>
  <sheetData>
    <row r="1" spans="2:15" x14ac:dyDescent="0.3">
      <c r="K1" s="11"/>
    </row>
    <row r="2" spans="2:15" x14ac:dyDescent="0.3">
      <c r="K2" s="2">
        <f>IF(Лист1!K2="п",1,0)</f>
        <v>0</v>
      </c>
    </row>
    <row r="3" spans="2:15" x14ac:dyDescent="0.3">
      <c r="G3" s="10"/>
      <c r="H3" s="2">
        <f>IF(Лист1!H3="м",1,0)</f>
        <v>0</v>
      </c>
      <c r="I3" s="2">
        <f>IF(Лист1!I3="и",1,0)</f>
        <v>0</v>
      </c>
      <c r="J3" s="4">
        <f>IF(Лист1!J3="к",1,0)</f>
        <v>0</v>
      </c>
      <c r="K3" s="2">
        <f>IF(Лист1!K3="р",1,0)</f>
        <v>0</v>
      </c>
      <c r="L3" s="5">
        <f>IF(Лист1!L3="о",1,0)</f>
        <v>0</v>
      </c>
      <c r="M3" s="2">
        <f>IF(Лист1!M3="ф",1,0)</f>
        <v>0</v>
      </c>
      <c r="N3" s="2">
        <f>IF(Лист1!N3="о",1,0)</f>
        <v>0</v>
      </c>
      <c r="O3" s="2">
        <f>IF(Лист1!O3="н",1,0)</f>
        <v>0</v>
      </c>
    </row>
    <row r="4" spans="2:15" x14ac:dyDescent="0.3">
      <c r="K4" s="2">
        <f>IF(Лист1!K4="и",1,0)</f>
        <v>0</v>
      </c>
    </row>
    <row r="5" spans="2:15" x14ac:dyDescent="0.3">
      <c r="F5" s="11"/>
      <c r="G5" s="2">
        <f>IF(Лист1!G5="к",1,0)</f>
        <v>0</v>
      </c>
      <c r="H5" s="2">
        <f>IF(Лист1!H5="о",1,0)</f>
        <v>0</v>
      </c>
      <c r="I5" s="2">
        <f>IF(Лист1!I5="л",1,0)</f>
        <v>0</v>
      </c>
      <c r="J5" s="2">
        <f>IF(Лист1!J5="о",1,0)</f>
        <v>0</v>
      </c>
      <c r="K5" s="2">
        <f>IF(Лист1!K5="н",1,0)</f>
        <v>0</v>
      </c>
      <c r="L5" s="2">
        <f>IF(Лист1!L5="к",1,0)</f>
        <v>0</v>
      </c>
      <c r="M5" s="2">
        <f>IF(Лист1!M5="и",1,0)</f>
        <v>0</v>
      </c>
    </row>
    <row r="6" spans="2:15" x14ac:dyDescent="0.3">
      <c r="K6" s="2">
        <f>IF(Лист1!K6="т",1,0)</f>
        <v>0</v>
      </c>
    </row>
    <row r="7" spans="2:15" x14ac:dyDescent="0.3">
      <c r="D7" s="11"/>
      <c r="I7" s="11"/>
      <c r="K7" s="2">
        <f>IF(Лист1!K7="е",1,0)</f>
        <v>0</v>
      </c>
    </row>
    <row r="8" spans="2:15" x14ac:dyDescent="0.3">
      <c r="D8" s="2">
        <f>IF(Лист1!D8="в",1,0)</f>
        <v>0</v>
      </c>
      <c r="H8" s="11"/>
      <c r="I8" s="2">
        <f>IF(Лист1!I8="к",1,0)</f>
        <v>0</v>
      </c>
      <c r="J8" s="2">
        <f>IF(Лист1!J8="о",1,0)</f>
        <v>0</v>
      </c>
      <c r="K8" s="2">
        <f>IF(Лист1!K8="р",1,0)</f>
        <v>0</v>
      </c>
      <c r="L8" s="2">
        <f>IF(Лист1!L8="п",1,0)</f>
        <v>0</v>
      </c>
      <c r="M8" s="2">
        <f>IF(Лист1!M8="у",1,0)</f>
        <v>0</v>
      </c>
      <c r="N8" s="2">
        <f>IF(Лист1!N8="с",1,0)</f>
        <v>0</v>
      </c>
    </row>
    <row r="9" spans="2:15" x14ac:dyDescent="0.3">
      <c r="D9" s="2">
        <f>IF(Лист1!D9="и",1,0)</f>
        <v>0</v>
      </c>
      <c r="I9" s="2">
        <f>IF(Лист1!I9="у",1,0)</f>
        <v>0</v>
      </c>
    </row>
    <row r="10" spans="2:15" x14ac:dyDescent="0.3">
      <c r="D10" s="2">
        <f>IF(Лист1!D10="д",1,0)</f>
        <v>0</v>
      </c>
      <c r="I10" s="2">
        <f>IF(Лист1!I10="л",1,0)</f>
        <v>0</v>
      </c>
    </row>
    <row r="11" spans="2:15" x14ac:dyDescent="0.3">
      <c r="D11" s="2">
        <f>IF(Лист1!D11="е",1,0)</f>
        <v>0</v>
      </c>
      <c r="I11" s="2">
        <f>IF(Лист1!I11="е",1,0)</f>
        <v>0</v>
      </c>
    </row>
    <row r="12" spans="2:15" x14ac:dyDescent="0.3">
      <c r="B12" s="11"/>
      <c r="C12" s="2">
        <f>IF(Лист1!C12="м",1,0)</f>
        <v>0</v>
      </c>
      <c r="D12" s="2">
        <f>IF(Лист1!D12="о",1,0)</f>
        <v>0</v>
      </c>
      <c r="E12" s="2">
        <f>IF(Лист1!E12="н",1,0)</f>
        <v>0</v>
      </c>
      <c r="F12" s="2">
        <f>IF(Лист1!F12="и",1,0)</f>
        <v>0</v>
      </c>
      <c r="G12" s="2">
        <f>IF(Лист1!G12="т",1,0)</f>
        <v>0</v>
      </c>
      <c r="H12" s="2">
        <f>IF(Лист1!H12="о",1,0)</f>
        <v>0</v>
      </c>
      <c r="I12" s="2">
        <f>IF(Лист1!I12="р",1,0)</f>
        <v>0</v>
      </c>
    </row>
    <row r="13" spans="2:15" x14ac:dyDescent="0.3">
      <c r="D13" s="2">
        <f>IF(Лист1!D13="к",1,0)</f>
        <v>0</v>
      </c>
    </row>
    <row r="14" spans="2:15" x14ac:dyDescent="0.3">
      <c r="D14" s="2">
        <f>IF(Лист1!D14="а",1,0)</f>
        <v>0</v>
      </c>
    </row>
    <row r="15" spans="2:15" x14ac:dyDescent="0.3">
      <c r="D15" s="2">
        <f>IF(Лист1!D15="р",1,0)</f>
        <v>0</v>
      </c>
    </row>
    <row r="16" spans="2:15" x14ac:dyDescent="0.3">
      <c r="D16" s="2">
        <f>IF(Лист1!D16="т",1,0)</f>
        <v>0</v>
      </c>
    </row>
    <row r="17" spans="4:15" x14ac:dyDescent="0.3">
      <c r="D17" s="2">
        <f>IF(Лист1!D17="а",1,0)</f>
        <v>0</v>
      </c>
    </row>
    <row r="21" spans="4:15" x14ac:dyDescent="0.3">
      <c r="O21">
        <f>SUM(B2:O17)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4765-DF84-4D87-AE7B-9915506B6739}">
  <dimension ref="A1:N17"/>
  <sheetViews>
    <sheetView workbookViewId="0">
      <selection activeCell="M16" sqref="M16"/>
    </sheetView>
  </sheetViews>
  <sheetFormatPr defaultRowHeight="14.4" x14ac:dyDescent="0.3"/>
  <cols>
    <col min="1" max="17" width="3.33203125" customWidth="1"/>
  </cols>
  <sheetData>
    <row r="1" spans="1:14" x14ac:dyDescent="0.3">
      <c r="J1" s="11">
        <v>6</v>
      </c>
    </row>
    <row r="2" spans="1:14" x14ac:dyDescent="0.3">
      <c r="J2" s="2" t="s">
        <v>11</v>
      </c>
    </row>
    <row r="3" spans="1:14" x14ac:dyDescent="0.3">
      <c r="F3" s="10">
        <v>1</v>
      </c>
      <c r="G3" s="2" t="s">
        <v>4</v>
      </c>
      <c r="H3" s="2" t="s">
        <v>5</v>
      </c>
      <c r="I3" s="4" t="s">
        <v>6</v>
      </c>
      <c r="J3" s="2" t="s">
        <v>7</v>
      </c>
      <c r="K3" s="5" t="s">
        <v>8</v>
      </c>
      <c r="L3" s="2" t="s">
        <v>9</v>
      </c>
      <c r="M3" s="2" t="s">
        <v>8</v>
      </c>
      <c r="N3" s="2" t="s">
        <v>10</v>
      </c>
    </row>
    <row r="4" spans="1:14" x14ac:dyDescent="0.3">
      <c r="J4" s="3" t="s">
        <v>5</v>
      </c>
    </row>
    <row r="5" spans="1:14" x14ac:dyDescent="0.3">
      <c r="E5" s="11">
        <v>3</v>
      </c>
      <c r="F5" s="2" t="s">
        <v>6</v>
      </c>
      <c r="G5" s="2" t="s">
        <v>8</v>
      </c>
      <c r="H5" s="2" t="s">
        <v>16</v>
      </c>
      <c r="I5" s="2" t="s">
        <v>8</v>
      </c>
      <c r="J5" s="2" t="s">
        <v>10</v>
      </c>
      <c r="K5" s="2" t="s">
        <v>6</v>
      </c>
      <c r="L5" s="2" t="s">
        <v>5</v>
      </c>
    </row>
    <row r="6" spans="1:14" x14ac:dyDescent="0.3">
      <c r="J6" s="9" t="s">
        <v>14</v>
      </c>
    </row>
    <row r="7" spans="1:14" x14ac:dyDescent="0.3">
      <c r="C7" s="11">
        <v>7</v>
      </c>
      <c r="H7" s="11">
        <v>5</v>
      </c>
      <c r="J7" s="3" t="s">
        <v>15</v>
      </c>
    </row>
    <row r="8" spans="1:14" x14ac:dyDescent="0.3">
      <c r="C8" s="2" t="s">
        <v>18</v>
      </c>
      <c r="G8" s="11">
        <v>2</v>
      </c>
      <c r="H8" s="2" t="s">
        <v>6</v>
      </c>
      <c r="I8" s="5" t="s">
        <v>8</v>
      </c>
      <c r="J8" s="2" t="s">
        <v>7</v>
      </c>
      <c r="K8" s="2" t="s">
        <v>11</v>
      </c>
      <c r="L8" s="2" t="s">
        <v>12</v>
      </c>
      <c r="M8" s="6" t="s">
        <v>13</v>
      </c>
    </row>
    <row r="9" spans="1:14" x14ac:dyDescent="0.3">
      <c r="C9" s="2" t="s">
        <v>5</v>
      </c>
      <c r="H9" s="2" t="s">
        <v>12</v>
      </c>
    </row>
    <row r="10" spans="1:14" x14ac:dyDescent="0.3">
      <c r="C10" s="2" t="s">
        <v>17</v>
      </c>
      <c r="H10" s="2" t="s">
        <v>16</v>
      </c>
    </row>
    <row r="11" spans="1:14" x14ac:dyDescent="0.3">
      <c r="C11" s="2" t="s">
        <v>15</v>
      </c>
      <c r="H11" s="2" t="s">
        <v>15</v>
      </c>
    </row>
    <row r="12" spans="1:14" x14ac:dyDescent="0.3">
      <c r="A12" s="11">
        <v>4</v>
      </c>
      <c r="B12" s="4" t="s">
        <v>4</v>
      </c>
      <c r="C12" s="2" t="s">
        <v>8</v>
      </c>
      <c r="D12" s="5" t="s">
        <v>10</v>
      </c>
      <c r="E12" s="2" t="s">
        <v>5</v>
      </c>
      <c r="F12" s="2" t="s">
        <v>14</v>
      </c>
      <c r="G12" s="2" t="s">
        <v>8</v>
      </c>
      <c r="H12" s="2" t="s">
        <v>7</v>
      </c>
    </row>
    <row r="13" spans="1:14" x14ac:dyDescent="0.3">
      <c r="C13" s="6" t="s">
        <v>6</v>
      </c>
    </row>
    <row r="14" spans="1:14" x14ac:dyDescent="0.3">
      <c r="C14" s="6" t="s">
        <v>19</v>
      </c>
    </row>
    <row r="15" spans="1:14" x14ac:dyDescent="0.3">
      <c r="C15" s="6" t="s">
        <v>7</v>
      </c>
    </row>
    <row r="16" spans="1:14" x14ac:dyDescent="0.3">
      <c r="C16" s="6" t="s">
        <v>14</v>
      </c>
    </row>
    <row r="17" spans="3:3" x14ac:dyDescent="0.3">
      <c r="C17" s="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Павлин</dc:creator>
  <cp:lastModifiedBy>Кирилл Павлин</cp:lastModifiedBy>
  <dcterms:created xsi:type="dcterms:W3CDTF">2024-02-19T20:07:44Z</dcterms:created>
  <dcterms:modified xsi:type="dcterms:W3CDTF">2024-02-19T22:45:36Z</dcterms:modified>
</cp:coreProperties>
</file>