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B255BCE1-60C4-4D41-9C72-9BB63BDF47E2}" xr6:coauthVersionLast="47" xr6:coauthVersionMax="47" xr10:uidLastSave="{00000000-0000-0000-0000-000000000000}"/>
  <bookViews>
    <workbookView xWindow="31215" yWindow="2715" windowWidth="21600" windowHeight="11422" xr2:uid="{36A75300-EFCB-4154-8D49-868D6DB376F0}"/>
  </bookViews>
  <sheets>
    <sheet name="Sales_Contract" sheetId="5" r:id="rId1"/>
    <sheet name="Invoice" sheetId="3" r:id="rId2"/>
    <sheet name="Contract" sheetId="2" state="hidden" r:id="rId3"/>
    <sheet name="Contract Old" sheetId="1" state="hidden" r:id="rId4"/>
  </sheets>
  <externalReferences>
    <externalReference r:id="rId5"/>
  </externalReferences>
  <definedNames>
    <definedName name="_Hlk38966714" localSheetId="2">Contract!#REF!</definedName>
    <definedName name="_Hlk38966714" localSheetId="3">'Contract Old'!$A$21</definedName>
    <definedName name="_Hlk38966714" localSheetId="0">Sales_Contract!#REF!</definedName>
    <definedName name="_Hlk39074976" localSheetId="2">Contract!$A$15</definedName>
    <definedName name="_Hlk39074976" localSheetId="3">'Contract Old'!$A$18</definedName>
    <definedName name="_Hlk39074976" localSheetId="0">Sales_Contract!#REF!</definedName>
    <definedName name="_Hlk39404391" localSheetId="2">Contract!#REF!</definedName>
    <definedName name="_Hlk39404391" localSheetId="3">'Contract Old'!$A$34</definedName>
    <definedName name="_Hlk39404391" localSheetId="0">Sales_Contract!#REF!</definedName>
    <definedName name="Agr_No_EXP">#REF!</definedName>
    <definedName name="AgreementHidden">#REF!</definedName>
    <definedName name="AgrNo">#REF!</definedName>
    <definedName name="BL_Key">#REF!</definedName>
    <definedName name="BL_List">#REF!</definedName>
    <definedName name="Disch_BL">'[1]Инвойсы выгрузка'!$O$2</definedName>
    <definedName name="Dop_EXP">[1]Экспорт!$U$35</definedName>
    <definedName name="ID_AGR_STR">#REF!</definedName>
    <definedName name="ID_EKSPORT">#REF!</definedName>
    <definedName name="ID_Эксп_ДОП">#REF!</definedName>
    <definedName name="Konosament_EXP">[1]Экспорт!$B$36</definedName>
    <definedName name="logo">INDEX([1]Б!$A$1:$A$2,MATCH(Порт_Компания,[1]Б!$B$1:$B$2,0))</definedName>
    <definedName name="nonComNo">#REF!</definedName>
    <definedName name="№_пп">#REF!</definedName>
    <definedName name="_xlnm.Print_Area" localSheetId="2">Contract!$A$1:$E$83</definedName>
    <definedName name="_xlnm.Print_Area" localSheetId="1">Invoice!$A$1:$G$40</definedName>
    <definedName name="_xlnm.Print_Area" localSheetId="0">Sales_Contract!$A$1:$E$47</definedName>
    <definedName name="Product_VR">'[1]Внутренний рынок'!$P$2</definedName>
    <definedName name="Product_VR_Spisok">'[1]Внутренний рынок'!$B$1</definedName>
    <definedName name="Sign_seller_end">Sales_Contract!$B$45</definedName>
    <definedName name="Sign_seller_start">Sales_Contract!$A$45</definedName>
    <definedName name="Svod_EXP">[1]Экспорт!$O$36</definedName>
    <definedName name="Vessel_EXP">[1]Экспорт!$AC$1</definedName>
    <definedName name="Vessel_VR">'[1]Внутренний рынок'!$N$2</definedName>
    <definedName name="Vessel_VV">'[1]Внутренний рынок'!$A$1</definedName>
    <definedName name="ВМРП">#REF!</definedName>
    <definedName name="ДалькомХолод">#REF!</definedName>
    <definedName name="ДВ_Порт">#REF!</definedName>
    <definedName name="ДоговорНомер">#REF!</definedName>
    <definedName name="Допы_Хранение">#REF!</definedName>
    <definedName name="Заявка">#REF!</definedName>
    <definedName name="Заявка_Изготовитель">#REF!</definedName>
    <definedName name="Заявка_наименование">#REF!</definedName>
    <definedName name="Заявка_Покупатель">#REF!</definedName>
    <definedName name="Заявка_Сорт">#REF!</definedName>
    <definedName name="Заявка_Упаковка">#REF!</definedName>
    <definedName name="Инвойс_Заявка">#REF!</definedName>
    <definedName name="Клиенты">#REF!</definedName>
    <definedName name="КОЛ_ВО_ЭКС">#REF!</definedName>
    <definedName name="Коносамент_ВР">'[1]Внутренний рынок'!$M$2</definedName>
    <definedName name="Контракт_адреса_банк">Sales_Contract!$A$36</definedName>
    <definedName name="Контракт_адреса_банк_адрес">Sales_Contract!$A$37</definedName>
    <definedName name="Контракт_адреса_банк_свифт">Sales_Contract!$A$38</definedName>
    <definedName name="Контракт_адреса_продавец">Sales_Contract!$A$33</definedName>
    <definedName name="Контракт_адреса_продавец_адрес">Sales_Contract!$A$34</definedName>
    <definedName name="Контракт_адреса_счет">Sales_Contract!$A$35</definedName>
    <definedName name="Контракт_дата">Sales_Contract!$A$4</definedName>
    <definedName name="Контракт_доставка">Sales_Contract!$A$23</definedName>
    <definedName name="Контракт_ЕТА">Sales_Contract!$A$21</definedName>
    <definedName name="Контракт_номер">Sales_Contract!$A$3</definedName>
    <definedName name="Контракт_оплата">Sales_Contract!$A$28</definedName>
    <definedName name="Контракт_покупатель">Sales_Contract!$A$8</definedName>
    <definedName name="Контракт_покупатель_адрес">Sales_Contract!$A$9</definedName>
    <definedName name="Контракт_покупатель_печать_подвал">Sales_Contract!$D$47</definedName>
    <definedName name="Контракт_предмет">Sales_Contract!$A$13</definedName>
    <definedName name="Контракт_предмет_массив">Sales_Contract!$A$16</definedName>
    <definedName name="Контракт_продавец">Sales_Contract!$A$5</definedName>
    <definedName name="Контракт_продавец_адрес">Sales_Contract!$A$6</definedName>
    <definedName name="Контракт_продавец_печать_подвал">Sales_Contract!$A$47</definedName>
    <definedName name="Краткое_наименование">#REF!</definedName>
    <definedName name="Область_печати_1">#REF!</definedName>
    <definedName name="Область_печати1">#REF!</definedName>
    <definedName name="Письмо">#REF!</definedName>
    <definedName name="Письмо_в_Порт">#REF!</definedName>
    <definedName name="Полное_наименование">#REF!</definedName>
    <definedName name="Порт_Договор">#REF!</definedName>
    <definedName name="Порт_Договор_Фильтр">#REF!</definedName>
    <definedName name="Порт_Компания">#REF!</definedName>
    <definedName name="Порт_Магадан">[1]!SPTamozhnya[Порт]</definedName>
    <definedName name="Прод_тест">[1]Коносаменты!#REF!</definedName>
    <definedName name="ПРОД_ЭКС">#REF!</definedName>
    <definedName name="ПРОД_ЭКС_1">#REF!</definedName>
    <definedName name="ПРОД_ЭКС_2">#REF!</definedName>
    <definedName name="ПРОД_ЭКС2">#REF!</definedName>
    <definedName name="Руководство">#REF!</definedName>
    <definedName name="СОРТ_ЭКСП">#REF!</definedName>
    <definedName name="СУММ_ЭКСП">#REF!</definedName>
    <definedName name="Сумма_Тов">#REF!</definedName>
    <definedName name="Телефон">#REF!</definedName>
    <definedName name="ТОВ_1">#REF!</definedName>
    <definedName name="ХР_BL">#REF!</definedName>
    <definedName name="ХР_ID">#REF!</definedName>
    <definedName name="ХР_Product">#REF!</definedName>
    <definedName name="ХР_Колво">#REF!</definedName>
    <definedName name="ХР_Объем">#REF!</definedName>
    <definedName name="ХР_Продукция">#REF!</definedName>
    <definedName name="ХР_Сумма">#REF!</definedName>
    <definedName name="ХР_Упаковка">#REF!</definedName>
    <definedName name="ХР_Цена">#REF!</definedName>
    <definedName name="Хранение_продукция">'[1]Экспорт Хранение'!$AF$1</definedName>
    <definedName name="Хранение_Суда">'[1]Экспорт Хранение'!$AE$1</definedName>
    <definedName name="ЦЕНА_ЭКСП">#REF!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5" l="1"/>
  <c r="D20" i="5"/>
  <c r="C45" i="2"/>
  <c r="B45" i="2"/>
  <c r="C34" i="2"/>
  <c r="B34" i="2"/>
  <c r="B23" i="2"/>
  <c r="C23" i="2"/>
</calcChain>
</file>

<file path=xl/sharedStrings.xml><?xml version="1.0" encoding="utf-8"?>
<sst xmlns="http://schemas.openxmlformats.org/spreadsheetml/2006/main" count="274" uniqueCount="127">
  <si>
    <t>SALES AND PURCHASE CONTRACT</t>
  </si>
  <si>
    <r>
      <t>(</t>
    </r>
    <r>
      <rPr>
        <sz val="11"/>
        <color theme="1"/>
        <rFont val="Batang"/>
        <family val="1"/>
        <charset val="129"/>
      </rPr>
      <t>OST-2023-VL-65</t>
    </r>
    <r>
      <rPr>
        <b/>
        <sz val="11"/>
        <color theme="1"/>
        <rFont val="Batang"/>
        <family val="1"/>
        <charset val="129"/>
      </rPr>
      <t>)</t>
    </r>
  </si>
  <si>
    <t>This contract is made on August 3, 2023 between:</t>
  </si>
  <si>
    <t>OCEANIC SEAFOOD TRADING CO. LTD</t>
  </si>
  <si>
    <t>TRUST COMPANY COMPLEX，AJELTAKE ROAD, AJELTAKE ISLAND，MAJURO，REPUBLIC OF THE MARSHALL ISLANDS MH 96960</t>
  </si>
  <si>
    <t>(hereafter called “Seller”) and</t>
  </si>
  <si>
    <t xml:space="preserve">ICEBERG CO.,LTD </t>
  </si>
  <si>
    <t>ADD:6F, TSUKIJI CITY PLAZA, 2-7-10 TSUKIJI, CHUO-KU, TOKYO 104-0045, JAPAN</t>
  </si>
  <si>
    <t>(hereafter called “Buyer”)</t>
  </si>
  <si>
    <t>The Seller agrees to sell and the Buyer agrees to purchase Frozen Boiled Opilio (Snow) crab sections (sets in shell) with the following terms and conditions.</t>
  </si>
  <si>
    <t>1. Commodity</t>
  </si>
  <si>
    <t xml:space="preserve"> - Frozen Boiled Opilio (Snow) crab sections (sets in shell) produced by f/v "Viliga"</t>
  </si>
  <si>
    <t>2. Quantity</t>
  </si>
  <si>
    <t>Seller is obliged to deliver the commodity, and Buyer is obligated to receive and pay Goods in following assortment:</t>
  </si>
  <si>
    <t xml:space="preserve"> - Frozen Boiled Opilio (Snow) crab sections (sets in shell)</t>
  </si>
  <si>
    <t>f/v "Viliga" via Lyra (ETA Pusan July 31, 2023)</t>
  </si>
  <si>
    <t>Grade</t>
  </si>
  <si>
    <t>Grade                              C/T                                Quantity</t>
  </si>
  <si>
    <t>BL No: BNVL16M                                                          (5 KG)</t>
  </si>
  <si>
    <t>5L                                     1 709                                     8 545</t>
  </si>
  <si>
    <t>4L                                     4 459                                   22 295</t>
  </si>
  <si>
    <t>3L                                     5 961                                   29 805</t>
  </si>
  <si>
    <t>2L</t>
  </si>
  <si>
    <t xml:space="preserve">2L                                     7 691                                   38 455            </t>
  </si>
  <si>
    <t>L</t>
  </si>
  <si>
    <t>L                                       2 948                                   14 740</t>
  </si>
  <si>
    <t>H                                       631                                      3 155</t>
  </si>
  <si>
    <t>TOTAL                           23 399                              116 995</t>
  </si>
  <si>
    <t xml:space="preserve">3. Inspection. </t>
  </si>
  <si>
    <t>The Buyer has performed production inspection on the moment of contract signing. There are no complaints on production quality.</t>
  </si>
  <si>
    <t>4. Price</t>
  </si>
  <si>
    <t>1) f/v "Viliga"           BL No: BNVL16M</t>
  </si>
  <si>
    <t>Frozen Boiled Opilio (Snow) crab sections (sets in shell) (5 KG) - USD 13,2/kg x N/W 116 995,00 = USD 1 544 334,00</t>
  </si>
  <si>
    <t>TOTAL (EXW, PUSAN) USD 1 544 334,00</t>
  </si>
  <si>
    <t>5. Payment</t>
  </si>
  <si>
    <t>The payment to be in US Dollar 100% value should be made by T.T. to the designated the Seller’s or Agent’s bank account within 5 banking days after the all parties signed the contract. The Seller performs production tittle transfer after 100% payment to Seller’s banking account.</t>
  </si>
  <si>
    <t>6. Documentation</t>
  </si>
  <si>
    <t>The Seller provides the Buyer with the following documentation:</t>
  </si>
  <si>
    <t>- Invoice;</t>
  </si>
  <si>
    <t>- Official Quota Certificate issued by the Russian Federation Agency of Fisheries;</t>
  </si>
  <si>
    <t>- Certificate of origin issued by Chamber of Commerce of Russian Federation (on request);</t>
  </si>
  <si>
    <t>- Health Certificate issued by Rosselkhoznadzor (on request);</t>
  </si>
  <si>
    <t>- IUU Catch Certificate issued by the Territory Department (on request);</t>
  </si>
  <si>
    <t>- Bill of Lading (copy);</t>
  </si>
  <si>
    <t>- Title transfer certificate (copy);</t>
  </si>
  <si>
    <t>- FDA number of producer;</t>
  </si>
  <si>
    <t>- HACCP plan of producer;</t>
  </si>
  <si>
    <t>- HACCP guarantee letter signed by the processor;</t>
  </si>
  <si>
    <t>- Warehouse certificate (Coldstorage report).</t>
  </si>
  <si>
    <t>The Buyer is obliged to apply for registration of certificates (Health certificate and Certificate of Origin) no later than:</t>
  </si>
  <si>
    <t xml:space="preserve"> - Frozen Boiled Opilio (Snow) crab sections (sets in shell) produced by f/v "Viliga" untill January 27, 2024;</t>
  </si>
  <si>
    <t>7. Payment details</t>
  </si>
  <si>
    <t>A/C NO: NRA18809142010500009370</t>
  </si>
  <si>
    <t>BENEFICAIRY’S BANK: ZHEJIANG CHOUZHOU COMMERCIAL BANK CO., LTD, HEAD OFFICE</t>
  </si>
  <si>
    <t>ADDRESS: 13F,CHOUYIN MANSION NO.158WANGCHAO RD SHANGCHENG DISTRICT HANGZHOU CHINA, 310016</t>
  </si>
  <si>
    <t>SWIFT: CZCBCN2X</t>
  </si>
  <si>
    <t>ICEBERG CO.,LTD</t>
  </si>
  <si>
    <t>_______________________________________</t>
  </si>
  <si>
    <t>______________________________________</t>
  </si>
  <si>
    <t xml:space="preserve">               Unit Price                 Amount</t>
  </si>
  <si>
    <t xml:space="preserve">                   21 USD              1 499 400,00 USD</t>
  </si>
  <si>
    <t>C/T</t>
  </si>
  <si>
    <t>Price</t>
  </si>
  <si>
    <t>Amount</t>
  </si>
  <si>
    <t>3L</t>
  </si>
  <si>
    <t>M</t>
  </si>
  <si>
    <t>N/M</t>
  </si>
  <si>
    <t xml:space="preserve"> - f/v "Viliga" via Lyra (ETA Pusan July 31, 2023)</t>
  </si>
  <si>
    <t xml:space="preserve"> - BL No: BNVL16M (Pack 5 KG)</t>
  </si>
  <si>
    <t xml:space="preserve"> - f/v "Western Enterprice" via Lyra (ETA Pusan July 31, 2023)</t>
  </si>
  <si>
    <t xml:space="preserve"> - BL No: BNWE16M (Pack 20 KG)</t>
  </si>
  <si>
    <t>TOTAL</t>
  </si>
  <si>
    <t>//////////////////////////////////////////////////////////////////////////////////////////////////////////////////////////////////////////////////////////////////////</t>
  </si>
  <si>
    <t>1. Subject of the Contract</t>
  </si>
  <si>
    <t>5. Payment details</t>
  </si>
  <si>
    <t>INVOICE</t>
  </si>
  <si>
    <t>DATE: August 3, 2023</t>
  </si>
  <si>
    <t>INVOICE No: OST-2023-VL-65</t>
  </si>
  <si>
    <t>To:</t>
  </si>
  <si>
    <t>From:</t>
  </si>
  <si>
    <t>2. Delivery</t>
  </si>
  <si>
    <t>Supply of products is carried out on FCA Terms.</t>
  </si>
  <si>
    <t>4. Payment</t>
  </si>
  <si>
    <t>5. Documentation</t>
  </si>
  <si>
    <t>BL No</t>
  </si>
  <si>
    <t>Goods Description</t>
  </si>
  <si>
    <t>COUNTRY OF ORIGIN RUSSIA</t>
  </si>
  <si>
    <t>____________________________________________________________________________________</t>
  </si>
  <si>
    <t>Terms:</t>
  </si>
  <si>
    <t>-</t>
  </si>
  <si>
    <t>Total: 116,995 tn</t>
  </si>
  <si>
    <t>____________________________________________________</t>
  </si>
  <si>
    <t>______________________________________________________________________________________________________________________</t>
  </si>
  <si>
    <t xml:space="preserve">* Payment: </t>
  </si>
  <si>
    <t>Subject:</t>
  </si>
  <si>
    <t>REQUEST FOR PAYMENT OF FOLLOWING IN TABLE GOODS</t>
  </si>
  <si>
    <t>Opilio Snow Crab Live
(Filling 80-90%)</t>
  </si>
  <si>
    <t>A</t>
  </si>
  <si>
    <t>N/kg</t>
  </si>
  <si>
    <t>Vessel Name</t>
  </si>
  <si>
    <t>All banking charges (including cable charge, corresponding bank charge, etc) MUST BE paid by the buyer in US dollars.</t>
  </si>
  <si>
    <t>Unit Price/kg</t>
  </si>
  <si>
    <t>f/v "Talan"</t>
  </si>
  <si>
    <t>Blue King Crab Live
(Filling 80-90%)</t>
  </si>
  <si>
    <t>B</t>
  </si>
  <si>
    <t>1 634 382,40 $</t>
  </si>
  <si>
    <t>FCA, ZARUBINO</t>
  </si>
  <si>
    <t>40 000,00 $</t>
  </si>
  <si>
    <t>60 000,00 $</t>
  </si>
  <si>
    <t>50 000,00 $</t>
  </si>
  <si>
    <t>4 000,00 $</t>
  </si>
  <si>
    <t>400,00 $</t>
  </si>
  <si>
    <t>154 000,00 $</t>
  </si>
  <si>
    <t>22 $</t>
  </si>
  <si>
    <t>Total amount of this Contract is 562 000,00 $</t>
  </si>
  <si>
    <t>(hereafter called “Seller”)</t>
  </si>
  <si>
    <t>2. Delivery and Receipt of Product</t>
  </si>
  <si>
    <t>2.1 Terms of delivery: supply of products is carried out on FCA Terms.</t>
  </si>
  <si>
    <t>2.2 Landed terms: provision of all vehicles with tanks filled with chilled sea water</t>
  </si>
  <si>
    <t>2.3 Sales terms: no water deduction</t>
  </si>
  <si>
    <t>4.2 All banking charges (including cable charge, correspondent bank charge, etc.) MUST BE paid by the Buyer. In case of no payment or delay in payment for Product, the Buyer shall pay fine at the daily rate 0,3% of delayed payment. In case of payment delay for more than one day, the Seller shall have the right to cancel the Contract</t>
  </si>
  <si>
    <t>4.1 The payment to be in US Dollar 100% value should be made by T.T. to the Seller’s account. The Buyer should pay advance 95 % after contract signing. The remaining of the payment 5% to the designated the Seller's bank account withing 3 banking days after discharging of Goods.</t>
  </si>
  <si>
    <t xml:space="preserve">1.1. The Seller agrees to sell and the Buyer agrees to purchase goods produced by f/v "Talan" with following in table assortment: </t>
  </si>
  <si>
    <t>____________________________________________</t>
  </si>
  <si>
    <r>
      <t>(</t>
    </r>
    <r>
      <rPr>
        <sz val="12"/>
        <color theme="1"/>
        <rFont val="Batang"/>
        <family val="1"/>
        <charset val="129"/>
      </rPr>
      <t>OST-2023-65</t>
    </r>
    <r>
      <rPr>
        <b/>
        <sz val="12"/>
        <color theme="1"/>
        <rFont val="Batang"/>
        <family val="1"/>
        <charset val="129"/>
      </rPr>
      <t>)</t>
    </r>
  </si>
  <si>
    <t>* ETA Zarubino November 11, 2023</t>
  </si>
  <si>
    <t>Price/kg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</si>
</sst>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18" x14ac:knownFonts="1">
    <font>
      <sz val="11"/>
      <color theme="1"/>
      <name val="Calibri"/>
      <family val="2"/>
      <charset val="204"/>
      <scheme val="minor"/>
    </font>
    <font>
      <b/>
      <sz val="16"/>
      <color theme="1"/>
      <name val="Batang"/>
      <family val="1"/>
      <charset val="129"/>
    </font>
    <font>
      <b/>
      <sz val="11"/>
      <color theme="1"/>
      <name val="Batang"/>
      <family val="1"/>
      <charset val="129"/>
    </font>
    <font>
      <sz val="11"/>
      <color theme="1"/>
      <name val="Batang"/>
      <family val="1"/>
      <charset val="129"/>
    </font>
    <font>
      <sz val="8"/>
      <color theme="1"/>
      <name val="Batang"/>
      <family val="1"/>
      <charset val="129"/>
    </font>
    <font>
      <b/>
      <sz val="8"/>
      <color theme="1"/>
      <name val="Batang"/>
      <family val="1"/>
      <charset val="129"/>
    </font>
    <font>
      <sz val="10"/>
      <color theme="1"/>
      <name val="Calibri"/>
      <family val="2"/>
      <charset val="204"/>
      <scheme val="minor"/>
    </font>
    <font>
      <b/>
      <sz val="10"/>
      <color theme="1"/>
      <name val="Batang"/>
      <family val="1"/>
      <charset val="129"/>
    </font>
    <font>
      <b/>
      <sz val="11"/>
      <color theme="1"/>
      <name val="Calibri"/>
      <family val="2"/>
      <charset val="204"/>
      <scheme val="minor"/>
    </font>
    <font>
      <b/>
      <sz val="10"/>
      <color theme="1"/>
      <name val="Calibri"/>
      <family val="2"/>
      <charset val="204"/>
      <scheme val="minor"/>
    </font>
    <font>
      <sz val="10"/>
      <color theme="1"/>
      <name val="Batang"/>
      <family val="1"/>
      <charset val="129"/>
    </font>
    <font>
      <b/>
      <sz val="10"/>
      <color theme="1"/>
      <name val="Batang"/>
      <family val="1"/>
      <charset val="204"/>
    </font>
    <font>
      <b/>
      <sz val="18"/>
      <color theme="1"/>
      <name val="Batang"/>
      <family val="1"/>
      <charset val="129"/>
    </font>
    <font>
      <sz val="12"/>
      <color theme="1"/>
      <name val="Batang"/>
      <family val="1"/>
      <charset val="129"/>
    </font>
    <font>
      <sz val="9"/>
      <color theme="1"/>
      <name val="Batang"/>
      <family val="1"/>
      <charset val="129"/>
    </font>
    <font>
      <b/>
      <sz val="9"/>
      <color theme="1"/>
      <name val="Batang"/>
      <family val="1"/>
      <charset val="129"/>
    </font>
    <font>
      <sz val="9"/>
      <color theme="1"/>
      <name val="Calibri"/>
      <family val="2"/>
      <charset val="204"/>
      <scheme val="minor"/>
    </font>
    <font>
      <b/>
      <sz val="12"/>
      <color theme="1"/>
      <name val="Batang"/>
      <family val="1"/>
      <charset val="129"/>
    </font>
  </fonts>
  <fills count="2">
    <fill>
      <patternFill patternType="none"/>
    </fill>
    <fill>
      <patternFill patternType="gray125"/>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2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3" fontId="4" fillId="0" borderId="0" xfId="0" applyNumberFormat="1" applyFont="1" applyAlignment="1">
      <alignment vertical="center"/>
    </xf>
    <xf numFmtId="0" fontId="0" fillId="0" borderId="0" xfId="0" applyAlignment="1">
      <alignment horizontal="left"/>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Continuous"/>
    </xf>
    <xf numFmtId="0" fontId="3" fillId="0" borderId="0" xfId="0" applyFont="1"/>
    <xf numFmtId="0" fontId="3" fillId="0" borderId="0" xfId="0" applyFon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2" fillId="0" borderId="0" xfId="0" applyFont="1" applyAlignment="1">
      <alignment horizontal="right"/>
    </xf>
    <xf numFmtId="0" fontId="7" fillId="0" borderId="0" xfId="0" applyFont="1" applyAlignment="1">
      <alignment horizontal="center" vertical="center"/>
    </xf>
    <xf numFmtId="0" fontId="2" fillId="0" borderId="0" xfId="0" applyFont="1" applyAlignment="1">
      <alignment horizontal="right" vertical="center"/>
    </xf>
    <xf numFmtId="0" fontId="9" fillId="0" borderId="0" xfId="0" applyFont="1"/>
    <xf numFmtId="0" fontId="11" fillId="0" borderId="0" xfId="0" applyFont="1" applyAlignment="1">
      <alignment vertical="center" wrapText="1"/>
    </xf>
    <xf numFmtId="0" fontId="12" fillId="0" borderId="0" xfId="0" applyFont="1" applyAlignment="1">
      <alignment horizontal="centerContinuous" vertical="center"/>
    </xf>
    <xf numFmtId="0" fontId="8" fillId="0" borderId="0" xfId="0" applyFont="1" applyAlignment="1">
      <alignment horizontal="left"/>
    </xf>
    <xf numFmtId="0" fontId="12" fillId="0" borderId="0" xfId="0" applyFont="1" applyAlignment="1">
      <alignment horizont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xf>
    <xf numFmtId="4" fontId="3" fillId="0" borderId="2"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10" fillId="0" borderId="0" xfId="0" applyFont="1" applyAlignment="1">
      <alignment vertical="center"/>
    </xf>
    <xf numFmtId="0" fontId="10" fillId="0" borderId="0" xfId="0" applyFont="1"/>
    <xf numFmtId="0" fontId="10" fillId="0" borderId="0" xfId="0" applyFont="1" applyAlignment="1">
      <alignment horizontal="center"/>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2" fillId="0" borderId="0" xfId="0" applyNumberFormat="1" applyFont="1" applyAlignment="1">
      <alignment horizontal="right" vertical="center"/>
    </xf>
    <xf numFmtId="2" fontId="4" fillId="0" borderId="0" xfId="0" applyNumberFormat="1" applyFont="1" applyAlignment="1">
      <alignment horizontal="center" vertical="center"/>
    </xf>
    <xf numFmtId="4" fontId="5" fillId="0" borderId="0" xfId="0" applyNumberFormat="1" applyFont="1" applyAlignment="1">
      <alignment horizontal="center" vertical="center"/>
    </xf>
    <xf numFmtId="0" fontId="0" fillId="0" borderId="0" xfId="0" applyAlignment="1">
      <alignment vertical="top"/>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right" vertical="center"/>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0" fontId="15" fillId="0" borderId="0" xfId="0" applyFont="1" applyAlignment="1">
      <alignment horizontal="justify" vertical="center"/>
    </xf>
    <xf numFmtId="49" fontId="14" fillId="0" borderId="0" xfId="0" applyNumberFormat="1" applyFont="1" applyAlignment="1">
      <alignment horizontal="justify" vertical="justify" wrapText="1"/>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justify" vertical="top"/>
    </xf>
    <xf numFmtId="0" fontId="16"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49" fontId="15" fillId="0" borderId="5" xfId="0" applyNumberFormat="1" applyFont="1" applyBorder="1" applyAlignment="1">
      <alignment horizontal="center" vertical="center"/>
    </xf>
    <xf numFmtId="49" fontId="15" fillId="0" borderId="6" xfId="0" applyNumberFormat="1" applyFont="1" applyBorder="1" applyAlignment="1">
      <alignment horizontal="center" vertical="center"/>
    </xf>
    <xf numFmtId="0" fontId="14" fillId="0" borderId="2" xfId="0" applyFont="1" applyBorder="1" applyAlignment="1">
      <alignment horizontal="center" vertical="center"/>
    </xf>
    <xf numFmtId="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5" fontId="14" fillId="0" borderId="3" xfId="0" applyNumberFormat="1" applyFont="1" applyBorder="1" applyAlignment="1">
      <alignment horizontal="center" vertical="center"/>
    </xf>
    <xf numFmtId="49" fontId="15" fillId="0" borderId="0" xfId="0" applyNumberFormat="1" applyFont="1" applyAlignment="1">
      <alignment horizontal="left" vertical="top" wrapText="1"/>
    </xf>
    <xf numFmtId="49" fontId="15" fillId="0" borderId="4" xfId="0" applyNumberFormat="1" applyFont="1" applyBorder="1" applyAlignment="1">
      <alignment horizontal="center" vertical="center"/>
    </xf>
    <xf numFmtId="0" fontId="14"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xf>
    <xf numFmtId="165" fontId="15" fillId="0" borderId="5" xfId="0" applyNumberFormat="1" applyFont="1" applyBorder="1" applyAlignment="1">
      <alignment horizontal="center" vertical="center"/>
    </xf>
    <xf numFmtId="4" fontId="15" fillId="0" borderId="5" xfId="0" applyNumberFormat="1" applyFont="1" applyBorder="1" applyAlignment="1">
      <alignment horizontal="center" vertical="center"/>
    </xf>
    <xf numFmtId="165" fontId="15" fillId="0" borderId="6" xfId="0" applyNumberFormat="1" applyFont="1" applyBorder="1" applyAlignment="1">
      <alignment horizontal="center" vertical="center"/>
    </xf>
    <xf numFmtId="0" fontId="1" fillId="0" borderId="0" xfId="0" applyFont="1" applyAlignment="1">
      <alignment horizontal="center" vertical="center"/>
    </xf>
    <xf numFmtId="49" fontId="15" fillId="0" borderId="0" xfId="0" applyNumberFormat="1"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left" vertical="top" wrapText="1"/>
    </xf>
    <xf numFmtId="0" fontId="1" fillId="0" borderId="7" xfId="0" applyFont="1" applyBorder="1" applyAlignment="1">
      <alignment horizontal="center" vertical="center"/>
    </xf>
    <xf numFmtId="0" fontId="17" fillId="0" borderId="0" xfId="0" applyFont="1" applyAlignment="1">
      <alignment horizontal="center" vertical="top"/>
    </xf>
    <xf numFmtId="0" fontId="15" fillId="0" borderId="0" xfId="0" applyFont="1" applyAlignment="1">
      <alignment horizontal="left"/>
    </xf>
    <xf numFmtId="0" fontId="14" fillId="0" borderId="0" xfId="0" applyFont="1" applyAlignment="1">
      <alignment horizontal="left" vertical="top"/>
    </xf>
    <xf numFmtId="0" fontId="14" fillId="0" borderId="0" xfId="0" applyFont="1" applyAlignment="1">
      <alignment horizontal="left" vertical="justify" wrapText="1"/>
    </xf>
    <xf numFmtId="49" fontId="14" fillId="0" borderId="0" xfId="0" applyNumberFormat="1" applyFont="1" applyAlignment="1">
      <alignment horizontal="justify" vertical="justify" wrapText="1"/>
    </xf>
    <xf numFmtId="0" fontId="15" fillId="0" borderId="0" xfId="0" applyFont="1" applyAlignment="1">
      <alignment horizontal="center" wrapText="1"/>
    </xf>
    <xf numFmtId="0" fontId="14" fillId="0" borderId="0" xfId="0" applyFont="1" applyAlignment="1">
      <alignment horizontal="left" vertical="center"/>
    </xf>
    <xf numFmtId="0" fontId="16" fillId="0" borderId="0" xfId="0" applyFont="1" applyAlignment="1">
      <alignment horizontal="center"/>
    </xf>
    <xf numFmtId="0" fontId="11" fillId="0" borderId="0" xfId="0" applyFont="1" applyAlignment="1">
      <alignment horizontal="left" vertical="center"/>
    </xf>
    <xf numFmtId="0" fontId="11" fillId="0" borderId="0" xfId="0" applyFont="1" applyAlignment="1">
      <alignment horizontal="center" vertical="top"/>
    </xf>
    <xf numFmtId="0" fontId="13" fillId="0" borderId="0" xfId="0" applyFont="1" applyAlignment="1">
      <alignment horizontal="center" vertical="center" wrapText="1"/>
    </xf>
    <xf numFmtId="0" fontId="2" fillId="0" borderId="0" xfId="0" applyFont="1" applyAlignment="1">
      <alignment horizontal="left" vertical="center" wrapText="1"/>
    </xf>
    <xf numFmtId="164" fontId="2" fillId="0" borderId="0" xfId="0" applyNumberFormat="1" applyFont="1" applyAlignment="1">
      <alignment horizontal="center" vertical="center"/>
    </xf>
    <xf numFmtId="164" fontId="10" fillId="0" borderId="0" xfId="0" applyNumberFormat="1" applyFont="1" applyAlignment="1">
      <alignment horizontal="right" vertical="top"/>
    </xf>
    <xf numFmtId="0" fontId="11" fillId="0" borderId="0" xfId="0" applyFont="1" applyAlignment="1">
      <alignment horizontal="left"/>
    </xf>
    <xf numFmtId="0" fontId="11" fillId="0" borderId="0" xfId="0" applyFont="1" applyAlignment="1">
      <alignment horizontal="left" vertical="center" wrapText="1"/>
    </xf>
    <xf numFmtId="0" fontId="1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5" fillId="0" borderId="0" xfId="0" applyFont="1" applyAlignment="1">
      <alignment horizontal="left" vertical="center" wrapText="1"/>
    </xf>
    <xf numFmtId="0" fontId="5" fillId="0" borderId="0" xfId="0" applyFont="1" applyAlignment="1">
      <alignment horizont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left" vertical="justify" wrapText="1"/>
    </xf>
    <xf numFmtId="0" fontId="5"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left" wrapText="1"/>
    </xf>
    <xf numFmtId="0" fontId="5" fillId="0" borderId="0" xfId="0" applyFont="1" applyAlignment="1">
      <alignment horizontal="left" vertical="top" wrapText="1"/>
    </xf>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44</xdr:row>
      <xdr:rowOff>31000</xdr:rowOff>
    </xdr:from>
    <xdr:to>
      <xdr:col>1</xdr:col>
      <xdr:colOff>1080566</xdr:colOff>
      <xdr:row>45</xdr:row>
      <xdr:rowOff>25609</xdr:rowOff>
    </xdr:to>
    <xdr:pic>
      <xdr:nvPicPr>
        <xdr:cNvPr id="3" name="Рисунок 3" descr="A close-up of a sign&#10;&#10;Description automatically generated">
          <a:extLst>
            <a:ext uri="{FF2B5EF4-FFF2-40B4-BE49-F238E27FC236}">
              <a16:creationId xmlns:a16="http://schemas.microsoft.com/office/drawing/2014/main" id="{FCA76E4D-2486-41B4-98A4-D4A0664097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4205778"/>
          <a:ext cx="3194102" cy="118664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76202</xdr:colOff>
      <xdr:row>31</xdr:row>
      <xdr:rowOff>28575</xdr:rowOff>
    </xdr:from>
    <xdr:to>
      <xdr:col>6</xdr:col>
      <xdr:colOff>1228725</xdr:colOff>
      <xdr:row>37</xdr:row>
      <xdr:rowOff>133353</xdr:rowOff>
    </xdr:to>
    <xdr:pic>
      <xdr:nvPicPr>
        <xdr:cNvPr id="3" name="Рисунок 3" descr="A close-up of a sign&#10;&#10;Description automatically generated">
          <a:extLst>
            <a:ext uri="{FF2B5EF4-FFF2-40B4-BE49-F238E27FC236}">
              <a16:creationId xmlns:a16="http://schemas.microsoft.com/office/drawing/2014/main" id="{655C0B08-F270-110A-8F1E-4CC2C2CF0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5427" y="10510838"/>
          <a:ext cx="3195636" cy="1190628"/>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ac\Home\Desktop\&#1044;&#1074;&#1080;&#1078;&#1077;&#1085;&#1080;&#1077;%20&#1048;&#1053;&#1042;&#1054;&#1049;&#1057;&#1067;%20&#1085;&#1086;&#1074;&#1086;&#1077;.xlsm" TargetMode="External"/><Relationship Id="rId1" Type="http://schemas.openxmlformats.org/officeDocument/2006/relationships/externalLinkPath" Target="file:///\\Mac\Home\Desktop\&#1044;&#1074;&#1080;&#1078;&#1077;&#1085;&#1080;&#1077;%20&#1048;&#1053;&#1042;&#1054;&#1049;&#1057;&#1067;%20&#1085;&#1086;&#1074;&#1086;&#107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Картинки"/>
      <sheetName val="SPSortAssortiment"/>
      <sheetName val="SPPackage"/>
      <sheetName val="Инвойсы хранение"/>
      <sheetName val="Инвойсы выгрузка"/>
      <sheetName val="Коносаменты"/>
      <sheetName val="№рейса_справочник"/>
      <sheetName val="Образцы"/>
      <sheetName val="Транспорта"/>
      <sheetName val="Экспорт"/>
      <sheetName val="Экспорт Хранение"/>
      <sheetName val="Внутренний рынок"/>
      <sheetName val="SP_Consignee"/>
      <sheetName val="SPContract"/>
      <sheetName val="SPAgent"/>
      <sheetName val="SPBankProdavec"/>
      <sheetName val="SPPortZarubezh"/>
      <sheetName val="SPRekvizitBankProdavec"/>
      <sheetName val="SPTamozhnya"/>
      <sheetName val="SPPodpisant"/>
      <sheetName val="SPPort"/>
      <sheetName val="SPClientsSell"/>
      <sheetName val="Б"/>
      <sheetName val="Суда"/>
      <sheetName val="Продавец"/>
      <sheetName val="Вид операции"/>
      <sheetName val="Продукция"/>
    </sheetNames>
    <sheetDataSet>
      <sheetData sheetId="0" refreshError="1"/>
      <sheetData sheetId="1" refreshError="1"/>
      <sheetData sheetId="2" refreshError="1"/>
      <sheetData sheetId="3" refreshError="1"/>
      <sheetData sheetId="4">
        <row r="2">
          <cell r="O2" t="str">
            <v>BNWE-52T</v>
          </cell>
        </row>
      </sheetData>
      <sheetData sheetId="5"/>
      <sheetData sheetId="6" refreshError="1"/>
      <sheetData sheetId="7" refreshError="1"/>
      <sheetData sheetId="8" refreshError="1"/>
      <sheetData sheetId="9">
        <row r="1">
          <cell r="AC1" t="str">
            <v>РШ "Харбиз"</v>
          </cell>
        </row>
        <row r="35">
          <cell r="U35">
            <v>59</v>
          </cell>
        </row>
        <row r="36">
          <cell r="B36" t="str">
            <v/>
          </cell>
          <cell r="O36" t="e">
            <v>#VALUE!</v>
          </cell>
        </row>
      </sheetData>
      <sheetData sheetId="10"/>
      <sheetData sheetId="11">
        <row r="1">
          <cell r="A1" t="str">
            <v/>
          </cell>
          <cell r="B1" t="str">
            <v/>
          </cell>
        </row>
        <row r="2">
          <cell r="M2" t="str">
            <v/>
          </cell>
          <cell r="N2" t="str">
            <v/>
          </cell>
          <cell r="P2" t="str">
            <v/>
          </cell>
        </row>
      </sheetData>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ow r="1">
          <cell r="B1" t="str">
            <v>ТРК</v>
          </cell>
        </row>
        <row r="2">
          <cell r="B2" t="str">
            <v>МСИ</v>
          </cell>
        </row>
      </sheetData>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1DF4A5B-FFF1-4ABF-92E1-BE30A4533738}">
  <we:reference id="5dbca137-d02b-4283-adec-e6f28aeb3ed7" version="1.0.0.0" store="\\Mac\Home\Manifi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D31-FC5E-470A-80F4-D63DA89DCA6C}">
  <dimension ref="A1:E47"/>
  <sheetViews>
    <sheetView tabSelected="1" view="pageBreakPreview" topLeftCell="A5" zoomScale="169" zoomScaleNormal="157" zoomScaleSheetLayoutView="169" workbookViewId="0">
      <selection activeCell="A8" sqref="A8:E8"/>
    </sheetView>
  </sheetViews>
  <sheetFormatPr defaultRowHeight="14.25" x14ac:dyDescent="0.45"/>
  <cols>
    <col min="1" max="1" width="29.59765625" customWidth="1"/>
    <col min="2" max="2" width="15.3984375" customWidth="1"/>
    <col min="3" max="3" width="11.53125" customWidth="1"/>
    <col min="4" max="4" width="25.19921875" customWidth="1"/>
    <col min="5" max="5" width="20.1328125" customWidth="1"/>
  </cols>
  <sheetData>
    <row r="1" spans="1:5" s="3" customFormat="1" ht="50.65" customHeight="1" thickBot="1" x14ac:dyDescent="0.5">
      <c r="A1" s="91" t="s">
        <v>0</v>
      </c>
      <c r="B1" s="91"/>
      <c r="C1" s="91"/>
      <c r="D1" s="91"/>
      <c r="E1" s="91"/>
    </row>
    <row r="2" spans="1:5" s="3" customFormat="1" ht="13.25" customHeight="1" x14ac:dyDescent="0.45">
      <c r="A2" s="85"/>
      <c r="B2" s="85"/>
      <c r="C2" s="85"/>
      <c r="D2" s="85"/>
      <c r="E2" s="85"/>
    </row>
    <row r="3" spans="1:5" ht="48.4" customHeight="1" x14ac:dyDescent="0.45">
      <c r="A3" s="92" t="s">
        <v>124</v>
      </c>
      <c r="B3" s="92"/>
      <c r="C3" s="92"/>
      <c r="D3" s="92"/>
      <c r="E3" s="92"/>
    </row>
    <row r="4" spans="1:5" s="3" customFormat="1" ht="14.65" customHeight="1" x14ac:dyDescent="0.45">
      <c r="A4" s="51" t="s">
        <v>2</v>
      </c>
      <c r="B4" s="52"/>
      <c r="C4" s="52"/>
      <c r="D4" s="53"/>
      <c r="E4" s="52"/>
    </row>
    <row r="5" spans="1:5" ht="25.9" customHeight="1" x14ac:dyDescent="0.45">
      <c r="A5" s="93" t="s">
        <v>3</v>
      </c>
      <c r="B5" s="93"/>
      <c r="C5" s="93"/>
      <c r="D5" s="93"/>
      <c r="E5" s="93"/>
    </row>
    <row r="6" spans="1:5" s="3" customFormat="1" ht="36.85" customHeight="1" x14ac:dyDescent="0.45">
      <c r="A6" s="87" t="s">
        <v>4</v>
      </c>
      <c r="B6" s="87"/>
      <c r="C6" s="87"/>
      <c r="D6" s="87"/>
      <c r="E6" s="54"/>
    </row>
    <row r="7" spans="1:5" s="50" customFormat="1" ht="12" customHeight="1" x14ac:dyDescent="0.45">
      <c r="A7" s="94" t="s">
        <v>115</v>
      </c>
      <c r="B7" s="94"/>
      <c r="C7" s="94"/>
      <c r="D7" s="94"/>
      <c r="E7" s="55"/>
    </row>
    <row r="8" spans="1:5" ht="25.5" customHeight="1" x14ac:dyDescent="0.45">
      <c r="A8" s="93" t="s">
        <v>6</v>
      </c>
      <c r="B8" s="93"/>
      <c r="C8" s="93"/>
      <c r="D8" s="93"/>
      <c r="E8" s="93"/>
    </row>
    <row r="9" spans="1:5" s="3" customFormat="1" ht="25.5" customHeight="1" x14ac:dyDescent="0.45">
      <c r="A9" s="87" t="s">
        <v>7</v>
      </c>
      <c r="B9" s="87"/>
      <c r="C9" s="87"/>
      <c r="D9" s="87"/>
      <c r="E9" s="56"/>
    </row>
    <row r="10" spans="1:5" ht="12.4" customHeight="1" x14ac:dyDescent="0.45">
      <c r="A10" s="88" t="s">
        <v>8</v>
      </c>
      <c r="B10" s="88"/>
      <c r="C10" s="88"/>
      <c r="D10" s="88"/>
      <c r="E10" s="88"/>
    </row>
    <row r="11" spans="1:5" ht="27" customHeight="1" x14ac:dyDescent="0.45">
      <c r="A11" s="87"/>
      <c r="B11" s="87"/>
      <c r="C11" s="87"/>
      <c r="D11" s="87"/>
      <c r="E11" s="87"/>
    </row>
    <row r="12" spans="1:5" s="50" customFormat="1" ht="17.350000000000001" customHeight="1" x14ac:dyDescent="0.45">
      <c r="A12" s="89" t="s">
        <v>73</v>
      </c>
      <c r="B12" s="89"/>
      <c r="C12" s="89"/>
      <c r="D12" s="89"/>
      <c r="E12" s="89"/>
    </row>
    <row r="13" spans="1:5" s="50" customFormat="1" ht="24" customHeight="1" x14ac:dyDescent="0.45">
      <c r="A13" s="90" t="s">
        <v>122</v>
      </c>
      <c r="B13" s="90"/>
      <c r="C13" s="90"/>
      <c r="D13" s="90"/>
      <c r="E13" s="90"/>
    </row>
    <row r="14" spans="1:5" s="50" customFormat="1" ht="14.65" customHeight="1" x14ac:dyDescent="0.45">
      <c r="A14" s="77"/>
      <c r="B14" s="69"/>
      <c r="C14" s="69"/>
      <c r="D14" s="69"/>
      <c r="E14" s="69"/>
    </row>
    <row r="15" spans="1:5" ht="21.75" customHeight="1" x14ac:dyDescent="0.45">
      <c r="A15" s="78" t="s">
        <v>85</v>
      </c>
      <c r="B15" s="71" t="s">
        <v>16</v>
      </c>
      <c r="C15" s="71" t="s">
        <v>101</v>
      </c>
      <c r="D15" s="71" t="s">
        <v>98</v>
      </c>
      <c r="E15" s="72" t="s">
        <v>63</v>
      </c>
    </row>
    <row r="16" spans="1:5" ht="26.75" customHeight="1" x14ac:dyDescent="0.45">
      <c r="A16" s="79" t="s">
        <v>103</v>
      </c>
      <c r="B16" s="73" t="s">
        <v>97</v>
      </c>
      <c r="C16" s="75">
        <v>56</v>
      </c>
      <c r="D16" s="74">
        <v>25190</v>
      </c>
      <c r="E16" s="76">
        <v>1410640</v>
      </c>
    </row>
    <row r="17" spans="1:5" ht="26.75" customHeight="1" x14ac:dyDescent="0.45">
      <c r="A17" s="79" t="s">
        <v>103</v>
      </c>
      <c r="B17" s="73" t="s">
        <v>104</v>
      </c>
      <c r="C17" s="75">
        <v>39.200000000000003</v>
      </c>
      <c r="D17" s="74">
        <v>1050</v>
      </c>
      <c r="E17" s="76">
        <v>41160</v>
      </c>
    </row>
    <row r="18" spans="1:5" ht="26.75" customHeight="1" x14ac:dyDescent="0.45">
      <c r="A18" s="79" t="s">
        <v>96</v>
      </c>
      <c r="B18" s="73" t="s">
        <v>97</v>
      </c>
      <c r="C18" s="75">
        <v>11</v>
      </c>
      <c r="D18" s="74">
        <v>16128</v>
      </c>
      <c r="E18" s="76">
        <v>177408</v>
      </c>
    </row>
    <row r="19" spans="1:5" ht="26.75" customHeight="1" x14ac:dyDescent="0.45">
      <c r="A19" s="79" t="s">
        <v>96</v>
      </c>
      <c r="B19" s="73" t="s">
        <v>104</v>
      </c>
      <c r="C19" s="75">
        <v>7.7</v>
      </c>
      <c r="D19" s="74">
        <v>672</v>
      </c>
      <c r="E19" s="76">
        <v>5174</v>
      </c>
    </row>
    <row r="20" spans="1:5" ht="26.75" customHeight="1" x14ac:dyDescent="0.45">
      <c r="A20" s="80" t="s">
        <v>71</v>
      </c>
      <c r="B20" s="81"/>
      <c r="C20" s="82"/>
      <c r="D20" s="83">
        <f>SUM(D16:D19)</f>
        <v>43040</v>
      </c>
      <c r="E20" s="84">
        <f>SUM(E16:E19)</f>
        <v>1634382</v>
      </c>
    </row>
    <row r="21" spans="1:5" ht="39.85" customHeight="1" x14ac:dyDescent="0.45">
      <c r="A21" s="86" t="s">
        <v>125</v>
      </c>
      <c r="B21" s="60"/>
      <c r="C21" s="60"/>
      <c r="D21" s="59"/>
      <c r="E21" s="59"/>
    </row>
    <row r="22" spans="1:5" ht="20.350000000000001" customHeight="1" x14ac:dyDescent="0.45">
      <c r="A22" s="58" t="s">
        <v>116</v>
      </c>
      <c r="B22" s="51"/>
      <c r="C22" s="51"/>
      <c r="D22" s="51"/>
      <c r="E22" s="51"/>
    </row>
    <row r="23" spans="1:5" ht="20.75" customHeight="1" x14ac:dyDescent="0.45">
      <c r="A23" s="51" t="s">
        <v>117</v>
      </c>
      <c r="B23" s="51"/>
      <c r="C23" s="51"/>
      <c r="D23" s="51"/>
      <c r="E23" s="51"/>
    </row>
    <row r="24" spans="1:5" ht="20.75" customHeight="1" x14ac:dyDescent="0.45">
      <c r="A24" s="51" t="s">
        <v>118</v>
      </c>
      <c r="B24" s="51"/>
      <c r="C24" s="51"/>
      <c r="D24" s="51"/>
      <c r="E24" s="51"/>
    </row>
    <row r="25" spans="1:5" ht="20.75" customHeight="1" x14ac:dyDescent="0.45">
      <c r="A25" s="51" t="s">
        <v>119</v>
      </c>
      <c r="B25" s="51"/>
      <c r="C25" s="51"/>
      <c r="D25" s="51"/>
      <c r="E25" s="51"/>
    </row>
    <row r="26" spans="1:5" ht="14.75" customHeight="1" x14ac:dyDescent="0.45">
      <c r="A26" s="58"/>
      <c r="B26" s="51"/>
      <c r="C26" s="51"/>
      <c r="D26" s="51"/>
      <c r="E26" s="51"/>
    </row>
    <row r="27" spans="1:5" s="50" customFormat="1" ht="20.350000000000001" customHeight="1" x14ac:dyDescent="0.45">
      <c r="A27" s="67" t="s">
        <v>82</v>
      </c>
      <c r="B27" s="67"/>
      <c r="C27" s="67"/>
      <c r="D27" s="67"/>
      <c r="E27" s="68"/>
    </row>
    <row r="28" spans="1:5" s="50" customFormat="1" ht="47.75" customHeight="1" x14ac:dyDescent="0.45">
      <c r="A28" s="96" t="s">
        <v>121</v>
      </c>
      <c r="B28" s="96"/>
      <c r="C28" s="96"/>
      <c r="D28" s="96"/>
      <c r="E28" s="96"/>
    </row>
    <row r="29" spans="1:5" s="50" customFormat="1" ht="13.25" customHeight="1" x14ac:dyDescent="0.45">
      <c r="A29" s="62"/>
      <c r="B29" s="62"/>
      <c r="C29" s="62"/>
      <c r="D29" s="62"/>
      <c r="E29" s="62"/>
    </row>
    <row r="30" spans="1:5" s="50" customFormat="1" ht="46.9" customHeight="1" x14ac:dyDescent="0.45">
      <c r="A30" s="95" t="s">
        <v>120</v>
      </c>
      <c r="B30" s="95"/>
      <c r="C30" s="95"/>
      <c r="D30" s="95"/>
      <c r="E30" s="95"/>
    </row>
    <row r="31" spans="1:5" ht="14.75" customHeight="1" x14ac:dyDescent="0.45">
      <c r="A31" s="63"/>
      <c r="B31" s="63"/>
      <c r="C31" s="63"/>
      <c r="D31" s="63"/>
      <c r="E31" s="63"/>
    </row>
    <row r="32" spans="1:5" ht="16.25" customHeight="1" x14ac:dyDescent="0.45">
      <c r="A32" s="89" t="s">
        <v>74</v>
      </c>
      <c r="B32" s="89"/>
      <c r="C32" s="89"/>
      <c r="D32" s="89"/>
      <c r="E32" s="89"/>
    </row>
    <row r="33" spans="1:5" ht="20.350000000000001" customHeight="1" x14ac:dyDescent="0.45">
      <c r="A33" s="88" t="s">
        <v>3</v>
      </c>
      <c r="B33" s="88"/>
      <c r="C33" s="88"/>
      <c r="D33" s="88"/>
      <c r="E33" s="88"/>
    </row>
    <row r="34" spans="1:5" s="3" customFormat="1" ht="39.4" customHeight="1" x14ac:dyDescent="0.45">
      <c r="A34" s="87" t="s">
        <v>4</v>
      </c>
      <c r="B34" s="87"/>
      <c r="C34" s="87"/>
      <c r="D34" s="87"/>
      <c r="E34" s="66"/>
    </row>
    <row r="35" spans="1:5" ht="17.350000000000001" customHeight="1" x14ac:dyDescent="0.45">
      <c r="A35" s="94" t="s">
        <v>52</v>
      </c>
      <c r="B35" s="94"/>
      <c r="C35" s="94"/>
      <c r="D35" s="94"/>
      <c r="E35" s="94"/>
    </row>
    <row r="36" spans="1:5" ht="27" customHeight="1" x14ac:dyDescent="0.45">
      <c r="A36" s="90" t="s">
        <v>53</v>
      </c>
      <c r="B36" s="90"/>
      <c r="C36" s="90"/>
      <c r="D36" s="90"/>
      <c r="E36" s="55"/>
    </row>
    <row r="37" spans="1:5" ht="34.25" customHeight="1" x14ac:dyDescent="0.45">
      <c r="A37" s="90" t="s">
        <v>54</v>
      </c>
      <c r="B37" s="90"/>
      <c r="C37" s="90"/>
      <c r="D37" s="90"/>
      <c r="E37" s="70"/>
    </row>
    <row r="38" spans="1:5" ht="15.4" customHeight="1" x14ac:dyDescent="0.45">
      <c r="A38" s="94" t="s">
        <v>55</v>
      </c>
      <c r="B38" s="94"/>
      <c r="C38" s="94"/>
      <c r="D38" s="94"/>
      <c r="E38" s="94"/>
    </row>
    <row r="39" spans="1:5" ht="11.75" customHeight="1" x14ac:dyDescent="0.45">
      <c r="A39" s="63"/>
      <c r="B39" s="63"/>
      <c r="C39" s="63"/>
      <c r="D39" s="63"/>
      <c r="E39" s="63"/>
    </row>
    <row r="40" spans="1:5" ht="20.350000000000001" customHeight="1" x14ac:dyDescent="0.45">
      <c r="A40" s="61" t="s">
        <v>36</v>
      </c>
      <c r="B40" s="61"/>
      <c r="C40" s="61"/>
      <c r="D40" s="61"/>
      <c r="E40" s="63"/>
    </row>
    <row r="41" spans="1:5" ht="19.899999999999999" customHeight="1" x14ac:dyDescent="0.45">
      <c r="A41" s="57" t="s">
        <v>37</v>
      </c>
      <c r="B41" s="57"/>
      <c r="C41" s="57"/>
      <c r="D41" s="57"/>
      <c r="E41" s="57"/>
    </row>
    <row r="42" spans="1:5" ht="19.899999999999999" customHeight="1" x14ac:dyDescent="0.45">
      <c r="A42" s="51" t="s">
        <v>38</v>
      </c>
      <c r="B42" s="51"/>
      <c r="C42" s="51"/>
      <c r="D42" s="51"/>
      <c r="E42" s="51"/>
    </row>
    <row r="43" spans="1:5" ht="19.899999999999999" customHeight="1" x14ac:dyDescent="0.45">
      <c r="A43" s="98" t="s">
        <v>43</v>
      </c>
      <c r="B43" s="98"/>
      <c r="C43" s="98"/>
      <c r="D43" s="98"/>
      <c r="E43" s="98"/>
    </row>
    <row r="44" spans="1:5" ht="73.25" customHeight="1" x14ac:dyDescent="0.45">
      <c r="A44" s="51"/>
      <c r="B44" s="51"/>
      <c r="C44" s="51"/>
      <c r="D44" s="51"/>
      <c r="E44" s="51"/>
    </row>
    <row r="45" spans="1:5" ht="93.85" customHeight="1" x14ac:dyDescent="0.45">
      <c r="A45" s="63" t="s">
        <v>89</v>
      </c>
      <c r="B45" s="63" t="s">
        <v>89</v>
      </c>
      <c r="C45" s="63"/>
      <c r="D45" s="63"/>
      <c r="E45" s="63"/>
    </row>
    <row r="46" spans="1:5" x14ac:dyDescent="0.45">
      <c r="A46" s="99" t="s">
        <v>57</v>
      </c>
      <c r="B46" s="99"/>
      <c r="C46" s="64"/>
      <c r="D46" s="99" t="s">
        <v>123</v>
      </c>
      <c r="E46" s="99"/>
    </row>
    <row r="47" spans="1:5" ht="19.25" customHeight="1" x14ac:dyDescent="0.45">
      <c r="A47" s="97" t="s">
        <v>3</v>
      </c>
      <c r="B47" s="97"/>
      <c r="C47" s="65"/>
      <c r="D47" s="97" t="s">
        <v>56</v>
      </c>
      <c r="E47" s="97"/>
    </row>
  </sheetData>
  <mergeCells count="25">
    <mergeCell ref="A32:E32"/>
    <mergeCell ref="A30:E30"/>
    <mergeCell ref="A28:E28"/>
    <mergeCell ref="A47:B47"/>
    <mergeCell ref="D47:E47"/>
    <mergeCell ref="A35:E35"/>
    <mergeCell ref="A34:D34"/>
    <mergeCell ref="A33:E33"/>
    <mergeCell ref="A38:E38"/>
    <mergeCell ref="A37:D37"/>
    <mergeCell ref="A43:E43"/>
    <mergeCell ref="A46:B46"/>
    <mergeCell ref="D46:E46"/>
    <mergeCell ref="A36:D36"/>
    <mergeCell ref="A9:D9"/>
    <mergeCell ref="A10:E10"/>
    <mergeCell ref="A12:E12"/>
    <mergeCell ref="A13:E13"/>
    <mergeCell ref="A1:E1"/>
    <mergeCell ref="A3:E3"/>
    <mergeCell ref="A5:E5"/>
    <mergeCell ref="A6:D6"/>
    <mergeCell ref="A7:D7"/>
    <mergeCell ref="A8:E8"/>
    <mergeCell ref="A11:E11"/>
  </mergeCells>
  <printOptions horizontalCentered="1"/>
  <pageMargins left="0.39370078740157483" right="0.39370078740157483" top="0.39370078740157483" bottom="0.39370078740157483" header="0" footer="0"/>
  <pageSetup paperSize="9" scale="93" fitToHeight="2" orientation="portrait" r:id="rId1"/>
  <rowBreaks count="1" manualBreakCount="1">
    <brk id="31" max="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8B38-3BED-4121-92B6-93190B007EF2}">
  <sheetPr>
    <pageSetUpPr fitToPage="1"/>
  </sheetPr>
  <dimension ref="A1:G40"/>
  <sheetViews>
    <sheetView view="pageBreakPreview" zoomScale="127" zoomScaleNormal="100" zoomScaleSheetLayoutView="127" workbookViewId="0">
      <selection activeCell="A26" sqref="A26:C26"/>
    </sheetView>
  </sheetViews>
  <sheetFormatPr defaultRowHeight="14.25" x14ac:dyDescent="0.45"/>
  <cols>
    <col min="1" max="1" width="12.9296875" customWidth="1"/>
    <col min="2" max="2" width="32.53125" customWidth="1"/>
    <col min="3" max="3" width="19.73046875" customWidth="1"/>
    <col min="4" max="4" width="8" customWidth="1"/>
    <col min="5" max="5" width="13.1328125" customWidth="1"/>
    <col min="6" max="6" width="15.46484375" customWidth="1"/>
    <col min="7" max="7" width="18.06640625" customWidth="1"/>
  </cols>
  <sheetData>
    <row r="1" spans="1:7" ht="30.85" customHeight="1" x14ac:dyDescent="0.45">
      <c r="A1" s="31" t="s">
        <v>3</v>
      </c>
      <c r="B1" s="21"/>
      <c r="C1" s="21"/>
      <c r="D1" s="21"/>
      <c r="E1" s="21"/>
      <c r="F1" s="21"/>
      <c r="G1" s="21"/>
    </row>
    <row r="2" spans="1:7" ht="36" customHeight="1" x14ac:dyDescent="0.45">
      <c r="A2" s="102" t="s">
        <v>4</v>
      </c>
      <c r="B2" s="102"/>
      <c r="C2" s="102"/>
      <c r="D2" s="102"/>
      <c r="E2" s="102"/>
      <c r="F2" s="102"/>
      <c r="G2" s="102"/>
    </row>
    <row r="3" spans="1:7" ht="16.899999999999999" customHeight="1" x14ac:dyDescent="0.45">
      <c r="A3" s="32" t="s">
        <v>92</v>
      </c>
    </row>
    <row r="4" spans="1:7" ht="53.75" customHeight="1" x14ac:dyDescent="0.45">
      <c r="A4" s="108" t="s">
        <v>75</v>
      </c>
      <c r="B4" s="108"/>
      <c r="C4" s="108"/>
      <c r="D4" s="108"/>
      <c r="E4" s="108"/>
      <c r="F4" s="108"/>
      <c r="G4" s="108"/>
    </row>
    <row r="5" spans="1:7" ht="17.350000000000001" customHeight="1" x14ac:dyDescent="0.45">
      <c r="A5" s="33"/>
      <c r="B5" s="33"/>
      <c r="C5" s="33"/>
      <c r="D5" s="33"/>
      <c r="E5" s="33"/>
      <c r="F5" s="33"/>
      <c r="G5" s="33"/>
    </row>
    <row r="6" spans="1:7" ht="17.75" customHeight="1" x14ac:dyDescent="0.45">
      <c r="G6" s="28" t="s">
        <v>76</v>
      </c>
    </row>
    <row r="7" spans="1:7" ht="17.75" customHeight="1" x14ac:dyDescent="0.45">
      <c r="G7" s="28" t="s">
        <v>77</v>
      </c>
    </row>
    <row r="8" spans="1:7" ht="17.75" customHeight="1" x14ac:dyDescent="0.45">
      <c r="A8" s="18" t="s">
        <v>78</v>
      </c>
      <c r="B8" s="18" t="s">
        <v>6</v>
      </c>
    </row>
    <row r="9" spans="1:7" ht="17.75" customHeight="1" x14ac:dyDescent="0.45">
      <c r="A9" s="18" t="s">
        <v>79</v>
      </c>
      <c r="B9" s="19" t="s">
        <v>3</v>
      </c>
    </row>
    <row r="10" spans="1:7" ht="17.75" customHeight="1" x14ac:dyDescent="0.45">
      <c r="A10" s="18" t="s">
        <v>88</v>
      </c>
      <c r="B10" s="19" t="s">
        <v>106</v>
      </c>
    </row>
    <row r="11" spans="1:7" ht="17.75" customHeight="1" x14ac:dyDescent="0.45">
      <c r="A11" s="19" t="s">
        <v>94</v>
      </c>
      <c r="B11" s="103" t="s">
        <v>95</v>
      </c>
      <c r="C11" s="103"/>
      <c r="D11" s="103"/>
      <c r="E11" s="103"/>
    </row>
    <row r="12" spans="1:7" ht="33" customHeight="1" x14ac:dyDescent="0.45">
      <c r="A12" s="19"/>
      <c r="B12" s="19"/>
    </row>
    <row r="13" spans="1:7" s="17" customFormat="1" ht="28.5" customHeight="1" x14ac:dyDescent="0.4">
      <c r="A13" s="39" t="s">
        <v>84</v>
      </c>
      <c r="B13" s="40" t="s">
        <v>85</v>
      </c>
      <c r="C13" s="40" t="s">
        <v>99</v>
      </c>
      <c r="D13" s="40" t="s">
        <v>16</v>
      </c>
      <c r="E13" s="40" t="s">
        <v>126</v>
      </c>
      <c r="F13" s="40" t="s">
        <v>98</v>
      </c>
      <c r="G13" s="41" t="s">
        <v>63</v>
      </c>
    </row>
    <row r="14" spans="1:7" ht="32.35" customHeight="1" x14ac:dyDescent="0.45">
      <c r="A14" s="35" t="s">
        <v>89</v>
      </c>
      <c r="B14" s="36" t="s">
        <v>103</v>
      </c>
      <c r="C14" s="36" t="s">
        <v>102</v>
      </c>
      <c r="D14" s="37" t="s">
        <v>97</v>
      </c>
      <c r="E14" s="45">
        <v>56</v>
      </c>
      <c r="F14" s="38">
        <v>25190</v>
      </c>
      <c r="G14" s="46">
        <v>1410640</v>
      </c>
    </row>
    <row r="15" spans="1:7" ht="32.35" customHeight="1" x14ac:dyDescent="0.45">
      <c r="A15" s="35" t="s">
        <v>89</v>
      </c>
      <c r="B15" s="36" t="s">
        <v>103</v>
      </c>
      <c r="C15" s="36" t="s">
        <v>102</v>
      </c>
      <c r="D15" s="37" t="s">
        <v>104</v>
      </c>
      <c r="E15" s="45">
        <v>39.200000000000003</v>
      </c>
      <c r="F15" s="38">
        <v>1050</v>
      </c>
      <c r="G15" s="46">
        <v>41160</v>
      </c>
    </row>
    <row r="16" spans="1:7" ht="32.35" customHeight="1" x14ac:dyDescent="0.45">
      <c r="A16" s="35" t="s">
        <v>89</v>
      </c>
      <c r="B16" s="36" t="s">
        <v>96</v>
      </c>
      <c r="C16" s="36" t="s">
        <v>102</v>
      </c>
      <c r="D16" s="37" t="s">
        <v>97</v>
      </c>
      <c r="E16" s="45">
        <v>11</v>
      </c>
      <c r="F16" s="38">
        <v>16128</v>
      </c>
      <c r="G16" s="46">
        <v>177408</v>
      </c>
    </row>
    <row r="17" spans="1:7" ht="32.35" customHeight="1" x14ac:dyDescent="0.45">
      <c r="A17" s="35" t="s">
        <v>89</v>
      </c>
      <c r="B17" s="36" t="s">
        <v>96</v>
      </c>
      <c r="C17" s="36" t="s">
        <v>102</v>
      </c>
      <c r="D17" s="37" t="s">
        <v>104</v>
      </c>
      <c r="E17" s="45">
        <v>7.7</v>
      </c>
      <c r="F17" s="38">
        <v>672</v>
      </c>
      <c r="G17" s="46">
        <v>5174</v>
      </c>
    </row>
    <row r="18" spans="1:7" x14ac:dyDescent="0.45">
      <c r="A18" s="22"/>
      <c r="B18" s="22"/>
      <c r="C18" s="22"/>
      <c r="D18" s="22"/>
      <c r="E18" s="22"/>
      <c r="F18" s="22"/>
      <c r="G18" s="23"/>
    </row>
    <row r="19" spans="1:7" x14ac:dyDescent="0.45">
      <c r="A19" s="42" t="s">
        <v>93</v>
      </c>
      <c r="B19" s="42" t="s">
        <v>100</v>
      </c>
      <c r="C19" s="43"/>
      <c r="D19" s="43"/>
      <c r="E19" s="43"/>
      <c r="F19" s="43"/>
      <c r="G19" s="44"/>
    </row>
    <row r="20" spans="1:7" ht="39" customHeight="1" x14ac:dyDescent="0.45">
      <c r="A20" s="22"/>
      <c r="B20" s="22"/>
      <c r="C20" s="22"/>
      <c r="D20" s="22"/>
      <c r="E20" s="22"/>
      <c r="F20" s="22"/>
      <c r="G20" s="22"/>
    </row>
    <row r="21" spans="1:7" x14ac:dyDescent="0.45">
      <c r="A21" s="24" t="s">
        <v>86</v>
      </c>
      <c r="B21" s="25"/>
      <c r="C21" s="24"/>
      <c r="D21" s="24"/>
      <c r="E21" s="25"/>
      <c r="F21" s="25"/>
      <c r="G21" s="25"/>
    </row>
    <row r="22" spans="1:7" x14ac:dyDescent="0.45">
      <c r="A22" s="109" t="s">
        <v>87</v>
      </c>
      <c r="B22" s="109"/>
      <c r="C22" s="109"/>
      <c r="D22" s="109"/>
      <c r="E22" s="109"/>
      <c r="F22" s="109"/>
      <c r="G22" s="109"/>
    </row>
    <row r="23" spans="1:7" x14ac:dyDescent="0.45">
      <c r="A23" s="22"/>
      <c r="B23" s="26"/>
      <c r="C23" s="104" t="s">
        <v>90</v>
      </c>
      <c r="D23" s="104"/>
      <c r="E23" s="22"/>
      <c r="F23" s="22"/>
      <c r="G23" s="47" t="s">
        <v>105</v>
      </c>
    </row>
    <row r="24" spans="1:7" ht="6.4" customHeight="1" x14ac:dyDescent="0.45">
      <c r="A24" s="22"/>
      <c r="B24" s="26"/>
      <c r="C24" s="34"/>
      <c r="D24" s="34"/>
      <c r="E24" s="22"/>
      <c r="F24" s="22"/>
      <c r="G24" s="20"/>
    </row>
    <row r="25" spans="1:7" ht="44.75" customHeight="1" x14ac:dyDescent="0.45">
      <c r="D25" s="105"/>
      <c r="E25" s="105"/>
      <c r="F25" s="105"/>
      <c r="G25" s="105"/>
    </row>
    <row r="26" spans="1:7" s="17" customFormat="1" ht="22.9" customHeight="1" x14ac:dyDescent="0.4">
      <c r="A26" s="106" t="s">
        <v>3</v>
      </c>
      <c r="B26" s="106"/>
      <c r="C26" s="106"/>
    </row>
    <row r="27" spans="1:7" s="17" customFormat="1" ht="45" customHeight="1" x14ac:dyDescent="0.4">
      <c r="A27" s="107" t="s">
        <v>4</v>
      </c>
      <c r="B27" s="107"/>
      <c r="C27" s="107"/>
    </row>
    <row r="28" spans="1:7" s="17" customFormat="1" ht="16.25" customHeight="1" x14ac:dyDescent="0.4">
      <c r="A28" s="100" t="s">
        <v>52</v>
      </c>
      <c r="B28" s="100"/>
      <c r="C28" s="100"/>
    </row>
    <row r="29" spans="1:7" s="17" customFormat="1" ht="29.75" customHeight="1" x14ac:dyDescent="0.4">
      <c r="A29" s="107" t="s">
        <v>53</v>
      </c>
      <c r="B29" s="107"/>
      <c r="C29" s="107"/>
    </row>
    <row r="30" spans="1:7" s="17" customFormat="1" ht="30" customHeight="1" x14ac:dyDescent="0.4">
      <c r="A30" s="107" t="s">
        <v>54</v>
      </c>
      <c r="B30" s="107"/>
      <c r="C30" s="107"/>
      <c r="D30" s="30"/>
    </row>
    <row r="31" spans="1:7" ht="17.350000000000001" customHeight="1" x14ac:dyDescent="0.45">
      <c r="A31" s="100" t="s">
        <v>55</v>
      </c>
      <c r="B31" s="100"/>
      <c r="C31" s="100"/>
      <c r="D31" s="29"/>
      <c r="F31" s="27"/>
      <c r="G31" s="17"/>
    </row>
    <row r="32" spans="1:7" x14ac:dyDescent="0.45">
      <c r="D32" s="30"/>
      <c r="E32" s="17"/>
      <c r="F32" s="17"/>
      <c r="G32" s="17"/>
    </row>
    <row r="33" spans="4:7" x14ac:dyDescent="0.45">
      <c r="D33" s="30"/>
    </row>
    <row r="34" spans="4:7" x14ac:dyDescent="0.45">
      <c r="D34" s="30"/>
    </row>
    <row r="39" spans="4:7" x14ac:dyDescent="0.45">
      <c r="E39" s="17" t="s">
        <v>91</v>
      </c>
      <c r="F39" s="17"/>
      <c r="G39" s="17"/>
    </row>
    <row r="40" spans="4:7" x14ac:dyDescent="0.45">
      <c r="E40" s="101" t="s">
        <v>3</v>
      </c>
      <c r="F40" s="101"/>
      <c r="G40" s="101"/>
    </row>
  </sheetData>
  <mergeCells count="13">
    <mergeCell ref="A31:C31"/>
    <mergeCell ref="E40:G40"/>
    <mergeCell ref="A2:G2"/>
    <mergeCell ref="B11:E11"/>
    <mergeCell ref="C23:D23"/>
    <mergeCell ref="D25:G25"/>
    <mergeCell ref="A28:C28"/>
    <mergeCell ref="A26:C26"/>
    <mergeCell ref="A27:C27"/>
    <mergeCell ref="A29:C29"/>
    <mergeCell ref="A30:C30"/>
    <mergeCell ref="A4:G4"/>
    <mergeCell ref="A22:G22"/>
  </mergeCell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55BC-2855-4848-AC25-A764CA329515}">
  <dimension ref="A1:E83"/>
  <sheetViews>
    <sheetView view="pageBreakPreview" topLeftCell="A3" zoomScale="133" zoomScaleNormal="157" zoomScaleSheetLayoutView="133" workbookViewId="0">
      <selection activeCell="A13" sqref="A13:E13"/>
    </sheetView>
  </sheetViews>
  <sheetFormatPr defaultRowHeight="14.25" x14ac:dyDescent="0.45"/>
  <cols>
    <col min="1" max="1" width="19.59765625" customWidth="1"/>
    <col min="2" max="2" width="17.265625" customWidth="1"/>
    <col min="3" max="3" width="16.73046875" customWidth="1"/>
    <col min="4" max="4" width="19.53125" customWidth="1"/>
    <col min="5" max="5" width="19.19921875" customWidth="1"/>
  </cols>
  <sheetData>
    <row r="1" spans="1:5" s="3" customFormat="1" ht="54.85" customHeight="1" x14ac:dyDescent="0.45">
      <c r="A1" s="122" t="s">
        <v>0</v>
      </c>
      <c r="B1" s="122"/>
      <c r="C1" s="122"/>
      <c r="D1" s="122"/>
      <c r="E1" s="122"/>
    </row>
    <row r="2" spans="1:5" ht="20.75" customHeight="1" x14ac:dyDescent="0.45">
      <c r="A2" s="123" t="s">
        <v>1</v>
      </c>
      <c r="B2" s="123"/>
      <c r="C2" s="123"/>
      <c r="D2" s="123"/>
      <c r="E2" s="123"/>
    </row>
    <row r="3" spans="1:5" s="3" customFormat="1" ht="22.25" customHeight="1" x14ac:dyDescent="0.45">
      <c r="A3" s="110" t="s">
        <v>2</v>
      </c>
      <c r="B3" s="110"/>
      <c r="C3" s="110"/>
      <c r="D3" s="110"/>
      <c r="E3" s="110"/>
    </row>
    <row r="4" spans="1:5" x14ac:dyDescent="0.45">
      <c r="A4" s="119" t="s">
        <v>3</v>
      </c>
      <c r="B4" s="119"/>
      <c r="C4" s="119"/>
      <c r="D4" s="119"/>
      <c r="E4" s="119"/>
    </row>
    <row r="5" spans="1:5" ht="25.25" customHeight="1" x14ac:dyDescent="0.45">
      <c r="A5" s="124" t="s">
        <v>4</v>
      </c>
      <c r="B5" s="124"/>
      <c r="C5" s="124"/>
      <c r="D5" s="124"/>
      <c r="E5" s="124"/>
    </row>
    <row r="6" spans="1:5" x14ac:dyDescent="0.45">
      <c r="A6" s="121" t="s">
        <v>5</v>
      </c>
      <c r="B6" s="121"/>
      <c r="C6" s="121"/>
      <c r="D6" s="121"/>
      <c r="E6" s="121"/>
    </row>
    <row r="7" spans="1:5" x14ac:dyDescent="0.45">
      <c r="A7" s="119" t="s">
        <v>6</v>
      </c>
      <c r="B7" s="119"/>
      <c r="C7" s="119"/>
      <c r="D7" s="119"/>
      <c r="E7" s="119"/>
    </row>
    <row r="8" spans="1:5" ht="25.5" customHeight="1" x14ac:dyDescent="0.45">
      <c r="A8" s="110" t="s">
        <v>7</v>
      </c>
      <c r="B8" s="110"/>
      <c r="C8" s="110"/>
      <c r="D8" s="110"/>
      <c r="E8" s="110"/>
    </row>
    <row r="9" spans="1:5" x14ac:dyDescent="0.45">
      <c r="A9" s="121" t="s">
        <v>8</v>
      </c>
      <c r="B9" s="121"/>
      <c r="C9" s="121"/>
      <c r="D9" s="121"/>
      <c r="E9" s="121"/>
    </row>
    <row r="10" spans="1:5" ht="25.5" customHeight="1" x14ac:dyDescent="0.45">
      <c r="A10" s="120" t="s">
        <v>9</v>
      </c>
      <c r="B10" s="120"/>
      <c r="C10" s="120"/>
      <c r="D10" s="120"/>
      <c r="E10" s="120"/>
    </row>
    <row r="11" spans="1:5" ht="10.25" customHeight="1" x14ac:dyDescent="0.45">
      <c r="A11" s="120"/>
      <c r="B11" s="120"/>
      <c r="C11" s="120"/>
      <c r="D11" s="120"/>
      <c r="E11" s="120"/>
    </row>
    <row r="12" spans="1:5" x14ac:dyDescent="0.45">
      <c r="A12" s="111" t="s">
        <v>73</v>
      </c>
      <c r="B12" s="111"/>
      <c r="C12" s="111"/>
      <c r="D12" s="111"/>
      <c r="E12" s="111"/>
    </row>
    <row r="13" spans="1:5" x14ac:dyDescent="0.45">
      <c r="A13" s="110" t="s">
        <v>13</v>
      </c>
      <c r="B13" s="110"/>
      <c r="C13" s="110"/>
      <c r="D13" s="110"/>
      <c r="E13" s="110"/>
    </row>
    <row r="14" spans="1:5" x14ac:dyDescent="0.45">
      <c r="A14" s="111" t="s">
        <v>14</v>
      </c>
      <c r="B14" s="111"/>
      <c r="C14" s="111"/>
      <c r="D14" s="111"/>
      <c r="E14" s="111"/>
    </row>
    <row r="15" spans="1:5" x14ac:dyDescent="0.45">
      <c r="A15" s="111" t="s">
        <v>67</v>
      </c>
      <c r="B15" s="111"/>
      <c r="C15" s="111"/>
      <c r="D15" s="111"/>
      <c r="E15" s="111"/>
    </row>
    <row r="16" spans="1:5" ht="14.25" customHeight="1" x14ac:dyDescent="0.45">
      <c r="A16" s="111" t="s">
        <v>68</v>
      </c>
      <c r="B16" s="111"/>
      <c r="C16" s="111"/>
      <c r="D16" s="111"/>
      <c r="E16" s="111"/>
    </row>
    <row r="17" spans="1:5" ht="14.25" customHeight="1" x14ac:dyDescent="0.45">
      <c r="A17" s="11" t="s">
        <v>16</v>
      </c>
      <c r="B17" s="11" t="s">
        <v>61</v>
      </c>
      <c r="C17" s="11" t="s">
        <v>98</v>
      </c>
      <c r="D17" s="11" t="s">
        <v>62</v>
      </c>
      <c r="E17" s="11" t="s">
        <v>63</v>
      </c>
    </row>
    <row r="18" spans="1:5" ht="14.25" customHeight="1" x14ac:dyDescent="0.45">
      <c r="A18" s="6" t="s">
        <v>64</v>
      </c>
      <c r="B18" s="6">
        <v>931</v>
      </c>
      <c r="C18" s="48">
        <v>18620</v>
      </c>
      <c r="D18" s="6" t="s">
        <v>113</v>
      </c>
      <c r="E18" s="6" t="s">
        <v>107</v>
      </c>
    </row>
    <row r="19" spans="1:5" ht="14.25" customHeight="1" x14ac:dyDescent="0.45">
      <c r="A19" s="6" t="s">
        <v>22</v>
      </c>
      <c r="B19" s="15">
        <v>1560</v>
      </c>
      <c r="C19" s="48">
        <v>31200</v>
      </c>
      <c r="D19" s="6" t="s">
        <v>113</v>
      </c>
      <c r="E19" s="6" t="s">
        <v>108</v>
      </c>
    </row>
    <row r="20" spans="1:5" ht="14.25" customHeight="1" x14ac:dyDescent="0.45">
      <c r="A20" s="6" t="s">
        <v>24</v>
      </c>
      <c r="B20" s="15">
        <v>952</v>
      </c>
      <c r="C20" s="48">
        <v>19040</v>
      </c>
      <c r="D20" s="6" t="s">
        <v>113</v>
      </c>
      <c r="E20" s="6" t="s">
        <v>109</v>
      </c>
    </row>
    <row r="21" spans="1:5" ht="14.25" customHeight="1" x14ac:dyDescent="0.45">
      <c r="A21" s="6" t="s">
        <v>65</v>
      </c>
      <c r="B21" s="15">
        <v>114</v>
      </c>
      <c r="C21" s="48">
        <v>2280</v>
      </c>
      <c r="D21" s="6" t="s">
        <v>113</v>
      </c>
      <c r="E21" s="6" t="s">
        <v>110</v>
      </c>
    </row>
    <row r="22" spans="1:5" ht="14.25" customHeight="1" x14ac:dyDescent="0.45">
      <c r="A22" s="6" t="s">
        <v>66</v>
      </c>
      <c r="B22" s="15">
        <v>13</v>
      </c>
      <c r="C22" s="48">
        <v>260</v>
      </c>
      <c r="D22" s="6" t="s">
        <v>113</v>
      </c>
      <c r="E22" s="6" t="s">
        <v>111</v>
      </c>
    </row>
    <row r="23" spans="1:5" ht="14.25" customHeight="1" x14ac:dyDescent="0.45">
      <c r="A23" s="11" t="s">
        <v>71</v>
      </c>
      <c r="B23" s="16">
        <f>SUM(B18:B22)</f>
        <v>3570</v>
      </c>
      <c r="C23" s="49">
        <f xml:space="preserve"> SUM(C18:C22)</f>
        <v>71400</v>
      </c>
      <c r="D23" s="11"/>
      <c r="E23" s="11" t="s">
        <v>112</v>
      </c>
    </row>
    <row r="24" spans="1:5" ht="14.25" customHeight="1" x14ac:dyDescent="0.45">
      <c r="A24" s="6"/>
      <c r="B24" s="15"/>
      <c r="C24" s="15"/>
      <c r="D24" s="6"/>
      <c r="E24" s="6"/>
    </row>
    <row r="25" spans="1:5" ht="14.25" customHeight="1" x14ac:dyDescent="0.45">
      <c r="A25" s="111" t="s">
        <v>14</v>
      </c>
      <c r="B25" s="111"/>
      <c r="C25" s="111"/>
      <c r="D25" s="111"/>
      <c r="E25" s="111"/>
    </row>
    <row r="26" spans="1:5" x14ac:dyDescent="0.45">
      <c r="A26" s="111" t="s">
        <v>69</v>
      </c>
      <c r="B26" s="111"/>
      <c r="C26" s="111"/>
      <c r="D26" s="111"/>
      <c r="E26" s="111"/>
    </row>
    <row r="27" spans="1:5" x14ac:dyDescent="0.45">
      <c r="A27" s="111" t="s">
        <v>70</v>
      </c>
      <c r="B27" s="111"/>
      <c r="C27" s="111"/>
      <c r="D27" s="111"/>
      <c r="E27" s="111"/>
    </row>
    <row r="28" spans="1:5" x14ac:dyDescent="0.45">
      <c r="A28" s="11" t="s">
        <v>16</v>
      </c>
      <c r="B28" s="11" t="s">
        <v>61</v>
      </c>
      <c r="C28" s="11" t="s">
        <v>98</v>
      </c>
      <c r="D28" s="11" t="s">
        <v>62</v>
      </c>
      <c r="E28" s="11" t="s">
        <v>63</v>
      </c>
    </row>
    <row r="29" spans="1:5" ht="14.25" customHeight="1" x14ac:dyDescent="0.45">
      <c r="A29" s="6" t="s">
        <v>64</v>
      </c>
      <c r="B29" s="6">
        <v>931</v>
      </c>
      <c r="C29" s="15">
        <v>18620</v>
      </c>
      <c r="D29" s="6" t="s">
        <v>113</v>
      </c>
      <c r="E29" s="6" t="s">
        <v>107</v>
      </c>
    </row>
    <row r="30" spans="1:5" ht="14.25" customHeight="1" x14ac:dyDescent="0.45">
      <c r="A30" s="6" t="s">
        <v>22</v>
      </c>
      <c r="B30" s="15">
        <v>1560</v>
      </c>
      <c r="C30" s="15">
        <v>31200</v>
      </c>
      <c r="D30" s="6" t="s">
        <v>113</v>
      </c>
      <c r="E30" s="6" t="s">
        <v>108</v>
      </c>
    </row>
    <row r="31" spans="1:5" ht="14.25" customHeight="1" x14ac:dyDescent="0.45">
      <c r="A31" s="6" t="s">
        <v>24</v>
      </c>
      <c r="B31" s="15">
        <v>952</v>
      </c>
      <c r="C31" s="15">
        <v>19040</v>
      </c>
      <c r="D31" s="6" t="s">
        <v>113</v>
      </c>
      <c r="E31" s="6" t="s">
        <v>109</v>
      </c>
    </row>
    <row r="32" spans="1:5" ht="14.25" customHeight="1" x14ac:dyDescent="0.45">
      <c r="A32" s="6" t="s">
        <v>65</v>
      </c>
      <c r="B32" s="15">
        <v>114</v>
      </c>
      <c r="C32" s="15">
        <v>2280</v>
      </c>
      <c r="D32" s="6" t="s">
        <v>113</v>
      </c>
      <c r="E32" s="6" t="s">
        <v>110</v>
      </c>
    </row>
    <row r="33" spans="1:5" ht="14.25" customHeight="1" x14ac:dyDescent="0.45">
      <c r="A33" s="6" t="s">
        <v>66</v>
      </c>
      <c r="B33" s="15">
        <v>13</v>
      </c>
      <c r="C33" s="15">
        <v>260</v>
      </c>
      <c r="D33" s="6" t="s">
        <v>113</v>
      </c>
      <c r="E33" s="6" t="s">
        <v>111</v>
      </c>
    </row>
    <row r="34" spans="1:5" ht="14.25" customHeight="1" x14ac:dyDescent="0.45">
      <c r="A34" s="11" t="s">
        <v>71</v>
      </c>
      <c r="B34" s="16">
        <f>SUM(B29:B33)</f>
        <v>3570</v>
      </c>
      <c r="C34" s="49">
        <f xml:space="preserve"> SUM(C29:C33)</f>
        <v>71400</v>
      </c>
      <c r="D34" s="11"/>
      <c r="E34" s="11" t="s">
        <v>112</v>
      </c>
    </row>
    <row r="35" spans="1:5" ht="14.25" customHeight="1" x14ac:dyDescent="0.45">
      <c r="A35" s="6"/>
      <c r="B35" s="15"/>
      <c r="C35" s="15"/>
      <c r="D35" s="6"/>
      <c r="E35" s="6"/>
    </row>
    <row r="36" spans="1:5" ht="14.25" customHeight="1" x14ac:dyDescent="0.45">
      <c r="A36" s="111" t="s">
        <v>14</v>
      </c>
      <c r="B36" s="111"/>
      <c r="C36" s="111"/>
      <c r="D36" s="111"/>
      <c r="E36" s="111"/>
    </row>
    <row r="37" spans="1:5" ht="14.25" customHeight="1" x14ac:dyDescent="0.45">
      <c r="A37" s="111" t="s">
        <v>67</v>
      </c>
      <c r="B37" s="111"/>
      <c r="C37" s="111"/>
      <c r="D37" s="111"/>
      <c r="E37" s="111"/>
    </row>
    <row r="38" spans="1:5" ht="14.25" customHeight="1" x14ac:dyDescent="0.45">
      <c r="A38" s="111" t="s">
        <v>68</v>
      </c>
      <c r="B38" s="111"/>
      <c r="C38" s="111"/>
      <c r="D38" s="111"/>
      <c r="E38" s="111"/>
    </row>
    <row r="39" spans="1:5" ht="14.25" customHeight="1" x14ac:dyDescent="0.45">
      <c r="A39" s="11" t="s">
        <v>16</v>
      </c>
      <c r="B39" s="11" t="s">
        <v>61</v>
      </c>
      <c r="C39" s="11" t="s">
        <v>98</v>
      </c>
      <c r="D39" s="11" t="s">
        <v>62</v>
      </c>
      <c r="E39" s="11" t="s">
        <v>63</v>
      </c>
    </row>
    <row r="40" spans="1:5" ht="14.25" customHeight="1" x14ac:dyDescent="0.45">
      <c r="A40" s="6" t="s">
        <v>64</v>
      </c>
      <c r="B40" s="6">
        <v>931</v>
      </c>
      <c r="C40" s="15">
        <v>18620</v>
      </c>
      <c r="D40" s="6" t="s">
        <v>113</v>
      </c>
      <c r="E40" s="6" t="s">
        <v>107</v>
      </c>
    </row>
    <row r="41" spans="1:5" ht="14.25" customHeight="1" x14ac:dyDescent="0.45">
      <c r="A41" s="6" t="s">
        <v>22</v>
      </c>
      <c r="B41" s="15">
        <v>1560</v>
      </c>
      <c r="C41" s="15">
        <v>31200</v>
      </c>
      <c r="D41" s="6" t="s">
        <v>113</v>
      </c>
      <c r="E41" s="6" t="s">
        <v>108</v>
      </c>
    </row>
    <row r="42" spans="1:5" ht="14.25" customHeight="1" x14ac:dyDescent="0.45">
      <c r="A42" s="6" t="s">
        <v>24</v>
      </c>
      <c r="B42" s="15">
        <v>952</v>
      </c>
      <c r="C42" s="15">
        <v>19040</v>
      </c>
      <c r="D42" s="6" t="s">
        <v>113</v>
      </c>
      <c r="E42" s="6" t="s">
        <v>109</v>
      </c>
    </row>
    <row r="43" spans="1:5" ht="14.25" customHeight="1" x14ac:dyDescent="0.45">
      <c r="A43" s="6" t="s">
        <v>65</v>
      </c>
      <c r="B43" s="15">
        <v>114</v>
      </c>
      <c r="C43" s="15">
        <v>2280</v>
      </c>
      <c r="D43" s="6" t="s">
        <v>113</v>
      </c>
      <c r="E43" s="6" t="s">
        <v>110</v>
      </c>
    </row>
    <row r="44" spans="1:5" ht="13.9" customHeight="1" x14ac:dyDescent="0.45">
      <c r="A44" s="6" t="s">
        <v>66</v>
      </c>
      <c r="B44" s="15">
        <v>13</v>
      </c>
      <c r="C44" s="15">
        <v>260</v>
      </c>
      <c r="D44" s="6" t="s">
        <v>113</v>
      </c>
      <c r="E44" s="6" t="s">
        <v>111</v>
      </c>
    </row>
    <row r="45" spans="1:5" ht="14.25" customHeight="1" x14ac:dyDescent="0.45">
      <c r="A45" s="11" t="s">
        <v>71</v>
      </c>
      <c r="B45" s="16">
        <f>SUM(B40:B44)</f>
        <v>3570</v>
      </c>
      <c r="C45" s="49">
        <f xml:space="preserve"> SUM(C40:C44)</f>
        <v>71400</v>
      </c>
      <c r="D45" s="11"/>
      <c r="E45" s="11" t="s">
        <v>112</v>
      </c>
    </row>
    <row r="46" spans="1:5" ht="13.9" customHeight="1" x14ac:dyDescent="0.45">
      <c r="A46" s="6"/>
      <c r="B46" s="15"/>
      <c r="C46" s="15"/>
      <c r="D46" s="6"/>
      <c r="E46" s="6"/>
    </row>
    <row r="47" spans="1:5" ht="13.9" hidden="1" customHeight="1" x14ac:dyDescent="0.45">
      <c r="A47" s="110" t="s">
        <v>72</v>
      </c>
      <c r="B47" s="110"/>
      <c r="C47" s="110"/>
      <c r="D47" s="110"/>
      <c r="E47" s="110"/>
    </row>
    <row r="48" spans="1:5" ht="13.9" customHeight="1" x14ac:dyDescent="0.45">
      <c r="A48" s="12" t="s">
        <v>114</v>
      </c>
      <c r="B48" s="7"/>
      <c r="C48" s="7"/>
      <c r="D48" s="7"/>
      <c r="E48" s="7"/>
    </row>
    <row r="49" spans="1:5" ht="13.9" customHeight="1" x14ac:dyDescent="0.45">
      <c r="A49" s="12" t="s">
        <v>80</v>
      </c>
      <c r="B49" s="7"/>
      <c r="C49" s="7"/>
      <c r="D49" s="7"/>
      <c r="E49" s="7"/>
    </row>
    <row r="50" spans="1:5" ht="13.9" customHeight="1" x14ac:dyDescent="0.45">
      <c r="A50" s="7" t="s">
        <v>81</v>
      </c>
      <c r="B50" s="7"/>
      <c r="C50" s="7"/>
      <c r="D50" s="7"/>
      <c r="E50" s="7"/>
    </row>
    <row r="51" spans="1:5" ht="13.9" customHeight="1" x14ac:dyDescent="0.45">
      <c r="A51" s="12"/>
      <c r="B51" s="7"/>
      <c r="C51" s="7"/>
      <c r="D51" s="7"/>
      <c r="E51" s="7"/>
    </row>
    <row r="52" spans="1:5" x14ac:dyDescent="0.45">
      <c r="A52" s="119" t="s">
        <v>28</v>
      </c>
      <c r="B52" s="119"/>
      <c r="C52" s="119"/>
      <c r="D52" s="119"/>
      <c r="E52" s="119"/>
    </row>
    <row r="53" spans="1:5" x14ac:dyDescent="0.45">
      <c r="A53" s="120" t="s">
        <v>29</v>
      </c>
      <c r="B53" s="120"/>
      <c r="C53" s="120"/>
      <c r="D53" s="120"/>
      <c r="E53" s="120"/>
    </row>
    <row r="54" spans="1:5" x14ac:dyDescent="0.45">
      <c r="A54" s="112"/>
      <c r="B54" s="112"/>
      <c r="C54" s="112"/>
      <c r="D54" s="112"/>
      <c r="E54" s="112"/>
    </row>
    <row r="55" spans="1:5" s="3" customFormat="1" ht="16.25" customHeight="1" x14ac:dyDescent="0.45">
      <c r="A55" s="9" t="s">
        <v>82</v>
      </c>
      <c r="B55" s="9"/>
      <c r="C55" s="9"/>
      <c r="D55" s="9"/>
    </row>
    <row r="56" spans="1:5" ht="34.9" customHeight="1" x14ac:dyDescent="0.45">
      <c r="A56" s="118" t="s">
        <v>35</v>
      </c>
      <c r="B56" s="118"/>
      <c r="C56" s="118"/>
      <c r="D56" s="118"/>
      <c r="E56" s="118"/>
    </row>
    <row r="58" spans="1:5" x14ac:dyDescent="0.45">
      <c r="A58" s="9" t="s">
        <v>83</v>
      </c>
      <c r="B58" s="9"/>
      <c r="C58" s="9"/>
      <c r="D58" s="9"/>
    </row>
    <row r="59" spans="1:5" x14ac:dyDescent="0.45">
      <c r="A59" s="110" t="s">
        <v>37</v>
      </c>
      <c r="B59" s="110"/>
      <c r="C59" s="110"/>
      <c r="D59" s="110"/>
      <c r="E59" s="110"/>
    </row>
    <row r="60" spans="1:5" x14ac:dyDescent="0.45">
      <c r="A60" s="110" t="s">
        <v>38</v>
      </c>
      <c r="B60" s="110"/>
      <c r="C60" s="110"/>
      <c r="D60" s="110"/>
      <c r="E60" s="110"/>
    </row>
    <row r="61" spans="1:5" x14ac:dyDescent="0.45">
      <c r="A61" s="110" t="s">
        <v>41</v>
      </c>
      <c r="B61" s="110"/>
      <c r="C61" s="110"/>
      <c r="D61" s="110"/>
      <c r="E61" s="110"/>
    </row>
    <row r="62" spans="1:5" x14ac:dyDescent="0.45">
      <c r="A62" s="110" t="s">
        <v>42</v>
      </c>
      <c r="B62" s="110"/>
      <c r="C62" s="110"/>
      <c r="D62" s="110"/>
      <c r="E62" s="110"/>
    </row>
    <row r="63" spans="1:5" x14ac:dyDescent="0.45">
      <c r="A63" s="110" t="s">
        <v>43</v>
      </c>
      <c r="B63" s="110"/>
      <c r="C63" s="110"/>
      <c r="D63" s="110"/>
      <c r="E63" s="110"/>
    </row>
    <row r="64" spans="1:5" x14ac:dyDescent="0.45">
      <c r="A64" s="112"/>
      <c r="B64" s="112"/>
      <c r="C64" s="112"/>
      <c r="D64" s="112"/>
      <c r="E64" s="112"/>
    </row>
    <row r="65" spans="1:5" x14ac:dyDescent="0.45">
      <c r="A65" s="111" t="s">
        <v>74</v>
      </c>
      <c r="B65" s="111"/>
      <c r="C65" s="111"/>
      <c r="D65" s="111"/>
      <c r="E65" s="111"/>
    </row>
    <row r="66" spans="1:5" x14ac:dyDescent="0.45">
      <c r="A66" s="111" t="s">
        <v>3</v>
      </c>
      <c r="B66" s="111"/>
      <c r="C66" s="111"/>
      <c r="D66" s="111"/>
      <c r="E66" s="111"/>
    </row>
    <row r="67" spans="1:5" ht="22.5" customHeight="1" x14ac:dyDescent="0.45">
      <c r="A67" s="113" t="s">
        <v>4</v>
      </c>
      <c r="B67" s="113"/>
      <c r="C67" s="113"/>
      <c r="D67" s="113"/>
      <c r="E67" s="113"/>
    </row>
    <row r="68" spans="1:5" x14ac:dyDescent="0.45">
      <c r="A68" s="111" t="s">
        <v>52</v>
      </c>
      <c r="B68" s="111"/>
      <c r="C68" s="111"/>
      <c r="D68" s="111"/>
      <c r="E68" s="111"/>
    </row>
    <row r="69" spans="1:5" x14ac:dyDescent="0.45">
      <c r="A69" s="111" t="s">
        <v>53</v>
      </c>
      <c r="B69" s="111"/>
      <c r="C69" s="111"/>
      <c r="D69" s="111"/>
      <c r="E69" s="111"/>
    </row>
    <row r="70" spans="1:5" ht="22.9" customHeight="1" x14ac:dyDescent="0.45">
      <c r="A70" s="113" t="s">
        <v>54</v>
      </c>
      <c r="B70" s="113"/>
      <c r="C70" s="113"/>
      <c r="D70" s="113"/>
      <c r="E70" s="113"/>
    </row>
    <row r="71" spans="1:5" x14ac:dyDescent="0.45">
      <c r="A71" s="111" t="s">
        <v>55</v>
      </c>
      <c r="B71" s="111"/>
      <c r="C71" s="111"/>
      <c r="D71" s="111"/>
      <c r="E71" s="111"/>
    </row>
    <row r="82" spans="1:5" x14ac:dyDescent="0.45">
      <c r="A82" s="117" t="s">
        <v>57</v>
      </c>
      <c r="B82" s="117"/>
      <c r="C82" s="2"/>
      <c r="D82" s="115" t="s">
        <v>58</v>
      </c>
      <c r="E82" s="115"/>
    </row>
    <row r="83" spans="1:5" x14ac:dyDescent="0.45">
      <c r="A83" s="116" t="s">
        <v>3</v>
      </c>
      <c r="B83" s="116"/>
      <c r="C83" s="8"/>
      <c r="D83" s="114" t="s">
        <v>56</v>
      </c>
      <c r="E83" s="114"/>
    </row>
  </sheetData>
  <mergeCells count="44">
    <mergeCell ref="A6:E6"/>
    <mergeCell ref="A1:E1"/>
    <mergeCell ref="A2:E2"/>
    <mergeCell ref="A3:E3"/>
    <mergeCell ref="A4:E4"/>
    <mergeCell ref="A5:E5"/>
    <mergeCell ref="A12:E12"/>
    <mergeCell ref="A13:E13"/>
    <mergeCell ref="A14:E14"/>
    <mergeCell ref="A15:E15"/>
    <mergeCell ref="A7:E7"/>
    <mergeCell ref="A8:E8"/>
    <mergeCell ref="A9:E9"/>
    <mergeCell ref="A10:E10"/>
    <mergeCell ref="A11:E11"/>
    <mergeCell ref="A26:E26"/>
    <mergeCell ref="A27:E27"/>
    <mergeCell ref="A36:E36"/>
    <mergeCell ref="A52:E52"/>
    <mergeCell ref="A53:E53"/>
    <mergeCell ref="A37:E37"/>
    <mergeCell ref="A38:E38"/>
    <mergeCell ref="A47:E47"/>
    <mergeCell ref="A69:E69"/>
    <mergeCell ref="A70:E70"/>
    <mergeCell ref="A71:E71"/>
    <mergeCell ref="A16:E16"/>
    <mergeCell ref="D83:E83"/>
    <mergeCell ref="D82:E82"/>
    <mergeCell ref="A83:B83"/>
    <mergeCell ref="A82:B82"/>
    <mergeCell ref="A25:E25"/>
    <mergeCell ref="A64:E64"/>
    <mergeCell ref="A65:E65"/>
    <mergeCell ref="A66:E66"/>
    <mergeCell ref="A67:E67"/>
    <mergeCell ref="A63:E63"/>
    <mergeCell ref="A56:E56"/>
    <mergeCell ref="A60:E60"/>
    <mergeCell ref="A59:E59"/>
    <mergeCell ref="A68:E68"/>
    <mergeCell ref="A61:E61"/>
    <mergeCell ref="A62:E62"/>
    <mergeCell ref="A54:E54"/>
  </mergeCells>
  <pageMargins left="0.7" right="0.7" top="0.75" bottom="0.75" header="0.3" footer="0.3"/>
  <pageSetup paperSize="9" scale="89" fitToHeight="2" orientation="portrait" r:id="rId1"/>
  <rowBreaks count="1" manualBreakCount="1">
    <brk id="48"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BD8D-6628-40F9-9BCD-5BAEB6C2286D}">
  <dimension ref="A1:B75"/>
  <sheetViews>
    <sheetView topLeftCell="A33" zoomScale="157" zoomScaleNormal="157" zoomScaleSheetLayoutView="133" workbookViewId="0">
      <selection activeCell="A28" sqref="A28"/>
    </sheetView>
  </sheetViews>
  <sheetFormatPr defaultRowHeight="14.25" x14ac:dyDescent="0.45"/>
  <cols>
    <col min="1" max="1" width="46.3984375" customWidth="1"/>
    <col min="2" max="2" width="44.6640625" customWidth="1"/>
  </cols>
  <sheetData>
    <row r="1" spans="1:2" s="3" customFormat="1" ht="54.85" customHeight="1" x14ac:dyDescent="0.45">
      <c r="A1" s="122" t="s">
        <v>0</v>
      </c>
      <c r="B1" s="122"/>
    </row>
    <row r="2" spans="1:2" ht="27.85" customHeight="1" x14ac:dyDescent="0.45">
      <c r="A2" s="123" t="s">
        <v>1</v>
      </c>
      <c r="B2" s="123"/>
    </row>
    <row r="3" spans="1:2" ht="22.25" customHeight="1" x14ac:dyDescent="0.45">
      <c r="A3" s="126" t="s">
        <v>2</v>
      </c>
      <c r="B3" s="126"/>
    </row>
    <row r="4" spans="1:2" x14ac:dyDescent="0.45">
      <c r="A4" s="119" t="s">
        <v>3</v>
      </c>
      <c r="B4" s="119"/>
    </row>
    <row r="5" spans="1:2" ht="25.25" customHeight="1" x14ac:dyDescent="0.45">
      <c r="A5" s="124" t="s">
        <v>4</v>
      </c>
      <c r="B5" s="124"/>
    </row>
    <row r="6" spans="1:2" x14ac:dyDescent="0.45">
      <c r="A6" s="121" t="s">
        <v>5</v>
      </c>
      <c r="B6" s="121"/>
    </row>
    <row r="7" spans="1:2" x14ac:dyDescent="0.45">
      <c r="A7" s="119" t="s">
        <v>6</v>
      </c>
      <c r="B7" s="119"/>
    </row>
    <row r="8" spans="1:2" ht="28.25" customHeight="1" x14ac:dyDescent="0.45">
      <c r="A8" s="110" t="s">
        <v>7</v>
      </c>
      <c r="B8" s="110"/>
    </row>
    <row r="9" spans="1:2" x14ac:dyDescent="0.45">
      <c r="A9" s="121" t="s">
        <v>8</v>
      </c>
      <c r="B9" s="121"/>
    </row>
    <row r="10" spans="1:2" ht="27.4" customHeight="1" x14ac:dyDescent="0.45">
      <c r="A10" s="120" t="s">
        <v>9</v>
      </c>
      <c r="B10" s="120"/>
    </row>
    <row r="11" spans="1:2" ht="10.25" customHeight="1" x14ac:dyDescent="0.45">
      <c r="A11" s="120"/>
      <c r="B11" s="120"/>
    </row>
    <row r="12" spans="1:2" x14ac:dyDescent="0.45">
      <c r="A12" s="111" t="s">
        <v>10</v>
      </c>
      <c r="B12" s="111"/>
    </row>
    <row r="13" spans="1:2" x14ac:dyDescent="0.45">
      <c r="A13" s="110" t="s">
        <v>11</v>
      </c>
      <c r="B13" s="110"/>
    </row>
    <row r="14" spans="1:2" x14ac:dyDescent="0.45">
      <c r="A14" s="112"/>
      <c r="B14" s="112"/>
    </row>
    <row r="15" spans="1:2" x14ac:dyDescent="0.45">
      <c r="A15" s="111" t="s">
        <v>12</v>
      </c>
      <c r="B15" s="111"/>
    </row>
    <row r="16" spans="1:2" x14ac:dyDescent="0.45">
      <c r="A16" s="110" t="s">
        <v>13</v>
      </c>
      <c r="B16" s="110"/>
    </row>
    <row r="17" spans="1:2" x14ac:dyDescent="0.45">
      <c r="A17" s="110" t="s">
        <v>14</v>
      </c>
      <c r="B17" s="110"/>
    </row>
    <row r="18" spans="1:2" x14ac:dyDescent="0.45">
      <c r="A18" s="110" t="s">
        <v>15</v>
      </c>
      <c r="B18" s="110"/>
    </row>
    <row r="19" spans="1:2" x14ac:dyDescent="0.45">
      <c r="A19" s="4" t="s">
        <v>18</v>
      </c>
    </row>
    <row r="20" spans="1:2" x14ac:dyDescent="0.45">
      <c r="A20" s="12" t="s">
        <v>17</v>
      </c>
      <c r="B20" s="10" t="s">
        <v>59</v>
      </c>
    </row>
    <row r="21" spans="1:2" x14ac:dyDescent="0.45">
      <c r="A21" s="5" t="s">
        <v>19</v>
      </c>
      <c r="B21" s="13" t="s">
        <v>60</v>
      </c>
    </row>
    <row r="22" spans="1:2" x14ac:dyDescent="0.45">
      <c r="A22" s="4" t="s">
        <v>20</v>
      </c>
    </row>
    <row r="23" spans="1:2" x14ac:dyDescent="0.45">
      <c r="A23" s="4" t="s">
        <v>21</v>
      </c>
    </row>
    <row r="24" spans="1:2" x14ac:dyDescent="0.45">
      <c r="A24" s="4" t="s">
        <v>23</v>
      </c>
    </row>
    <row r="25" spans="1:2" x14ac:dyDescent="0.45">
      <c r="A25" s="4" t="s">
        <v>25</v>
      </c>
    </row>
    <row r="26" spans="1:2" x14ac:dyDescent="0.45">
      <c r="A26" s="4" t="s">
        <v>26</v>
      </c>
    </row>
    <row r="28" spans="1:2" x14ac:dyDescent="0.45">
      <c r="A28" s="9" t="s">
        <v>27</v>
      </c>
    </row>
    <row r="29" spans="1:2" x14ac:dyDescent="0.45">
      <c r="A29" s="112"/>
      <c r="B29" s="112"/>
    </row>
    <row r="30" spans="1:2" x14ac:dyDescent="0.45">
      <c r="A30" s="119" t="s">
        <v>28</v>
      </c>
      <c r="B30" s="119"/>
    </row>
    <row r="31" spans="1:2" x14ac:dyDescent="0.45">
      <c r="A31" s="120" t="s">
        <v>29</v>
      </c>
      <c r="B31" s="120"/>
    </row>
    <row r="32" spans="1:2" x14ac:dyDescent="0.45">
      <c r="A32" s="112"/>
      <c r="B32" s="112"/>
    </row>
    <row r="33" spans="1:2" x14ac:dyDescent="0.45">
      <c r="A33" s="111" t="s">
        <v>30</v>
      </c>
      <c r="B33" s="111"/>
    </row>
    <row r="34" spans="1:2" x14ac:dyDescent="0.45">
      <c r="A34" s="9" t="s">
        <v>31</v>
      </c>
    </row>
    <row r="35" spans="1:2" ht="22.15" customHeight="1" x14ac:dyDescent="0.45">
      <c r="A35" s="125" t="s">
        <v>32</v>
      </c>
      <c r="B35" s="125"/>
    </row>
    <row r="36" spans="1:2" x14ac:dyDescent="0.45">
      <c r="A36" s="9" t="s">
        <v>33</v>
      </c>
    </row>
    <row r="37" spans="1:2" x14ac:dyDescent="0.45">
      <c r="A37" s="112"/>
      <c r="B37" s="112"/>
    </row>
    <row r="38" spans="1:2" x14ac:dyDescent="0.45">
      <c r="A38" s="9" t="s">
        <v>34</v>
      </c>
    </row>
    <row r="39" spans="1:2" ht="34.9" customHeight="1" x14ac:dyDescent="0.45">
      <c r="A39" s="120" t="s">
        <v>35</v>
      </c>
      <c r="B39" s="120"/>
    </row>
    <row r="41" spans="1:2" x14ac:dyDescent="0.45">
      <c r="A41" s="9" t="s">
        <v>36</v>
      </c>
    </row>
    <row r="42" spans="1:2" x14ac:dyDescent="0.45">
      <c r="A42" s="4" t="s">
        <v>37</v>
      </c>
    </row>
    <row r="43" spans="1:2" x14ac:dyDescent="0.45">
      <c r="A43" s="110" t="s">
        <v>38</v>
      </c>
      <c r="B43" s="110"/>
    </row>
    <row r="44" spans="1:2" x14ac:dyDescent="0.45">
      <c r="A44" s="110" t="s">
        <v>39</v>
      </c>
      <c r="B44" s="110"/>
    </row>
    <row r="45" spans="1:2" x14ac:dyDescent="0.45">
      <c r="A45" s="7" t="s">
        <v>40</v>
      </c>
      <c r="B45" s="14"/>
    </row>
    <row r="46" spans="1:2" x14ac:dyDescent="0.45">
      <c r="A46" s="110" t="s">
        <v>41</v>
      </c>
      <c r="B46" s="110"/>
    </row>
    <row r="47" spans="1:2" x14ac:dyDescent="0.45">
      <c r="A47" s="110" t="s">
        <v>42</v>
      </c>
      <c r="B47" s="110"/>
    </row>
    <row r="48" spans="1:2" x14ac:dyDescent="0.45">
      <c r="A48" s="110" t="s">
        <v>43</v>
      </c>
      <c r="B48" s="110"/>
    </row>
    <row r="49" spans="1:2" x14ac:dyDescent="0.45">
      <c r="A49" s="110" t="s">
        <v>44</v>
      </c>
      <c r="B49" s="110"/>
    </row>
    <row r="50" spans="1:2" x14ac:dyDescent="0.45">
      <c r="A50" s="110" t="s">
        <v>45</v>
      </c>
      <c r="B50" s="110"/>
    </row>
    <row r="51" spans="1:2" x14ac:dyDescent="0.45">
      <c r="A51" s="110" t="s">
        <v>46</v>
      </c>
      <c r="B51" s="110"/>
    </row>
    <row r="52" spans="1:2" x14ac:dyDescent="0.45">
      <c r="A52" s="110" t="s">
        <v>47</v>
      </c>
      <c r="B52" s="110"/>
    </row>
    <row r="53" spans="1:2" x14ac:dyDescent="0.45">
      <c r="A53" s="110" t="s">
        <v>48</v>
      </c>
      <c r="B53" s="110"/>
    </row>
    <row r="54" spans="1:2" x14ac:dyDescent="0.45">
      <c r="A54" s="110" t="s">
        <v>49</v>
      </c>
      <c r="B54" s="110"/>
    </row>
    <row r="55" spans="1:2" x14ac:dyDescent="0.45">
      <c r="A55" s="110" t="s">
        <v>50</v>
      </c>
      <c r="B55" s="110"/>
    </row>
    <row r="56" spans="1:2" x14ac:dyDescent="0.45">
      <c r="A56" s="112"/>
      <c r="B56" s="112"/>
    </row>
    <row r="57" spans="1:2" x14ac:dyDescent="0.45">
      <c r="A57" s="111" t="s">
        <v>51</v>
      </c>
      <c r="B57" s="111"/>
    </row>
    <row r="58" spans="1:2" x14ac:dyDescent="0.45">
      <c r="A58" s="111" t="s">
        <v>3</v>
      </c>
      <c r="B58" s="111"/>
    </row>
    <row r="59" spans="1:2" ht="22.5" customHeight="1" x14ac:dyDescent="0.45">
      <c r="A59" s="113" t="s">
        <v>4</v>
      </c>
      <c r="B59" s="113"/>
    </row>
    <row r="60" spans="1:2" x14ac:dyDescent="0.45">
      <c r="A60" s="111" t="s">
        <v>52</v>
      </c>
      <c r="B60" s="111"/>
    </row>
    <row r="61" spans="1:2" x14ac:dyDescent="0.45">
      <c r="A61" s="111" t="s">
        <v>53</v>
      </c>
      <c r="B61" s="111"/>
    </row>
    <row r="62" spans="1:2" ht="22.9" customHeight="1" x14ac:dyDescent="0.45">
      <c r="A62" s="113" t="s">
        <v>54</v>
      </c>
      <c r="B62" s="113"/>
    </row>
    <row r="63" spans="1:2" x14ac:dyDescent="0.45">
      <c r="A63" s="111" t="s">
        <v>55</v>
      </c>
      <c r="B63" s="111"/>
    </row>
    <row r="74" spans="1:2" x14ac:dyDescent="0.45">
      <c r="A74" s="2" t="s">
        <v>57</v>
      </c>
      <c r="B74" s="1" t="s">
        <v>58</v>
      </c>
    </row>
    <row r="75" spans="1:2" x14ac:dyDescent="0.45">
      <c r="A75" s="8" t="s">
        <v>3</v>
      </c>
      <c r="B75" s="8" t="s">
        <v>56</v>
      </c>
    </row>
  </sheetData>
  <mergeCells count="46">
    <mergeCell ref="A18:B18"/>
    <mergeCell ref="A3:B3"/>
    <mergeCell ref="A4:B4"/>
    <mergeCell ref="A6:B6"/>
    <mergeCell ref="A7:B7"/>
    <mergeCell ref="A9:B9"/>
    <mergeCell ref="A11:B11"/>
    <mergeCell ref="A5:B5"/>
    <mergeCell ref="A12:B12"/>
    <mergeCell ref="A1:B1"/>
    <mergeCell ref="A2:B2"/>
    <mergeCell ref="A8:B8"/>
    <mergeCell ref="A10:B10"/>
    <mergeCell ref="A13:B13"/>
    <mergeCell ref="A63:B63"/>
    <mergeCell ref="A37:B37"/>
    <mergeCell ref="A30:B30"/>
    <mergeCell ref="A32:B32"/>
    <mergeCell ref="A29:B29"/>
    <mergeCell ref="A33:B33"/>
    <mergeCell ref="A56:B56"/>
    <mergeCell ref="A57:B57"/>
    <mergeCell ref="A54:B54"/>
    <mergeCell ref="A55:B55"/>
    <mergeCell ref="A59:B59"/>
    <mergeCell ref="A61:B61"/>
    <mergeCell ref="A49:B49"/>
    <mergeCell ref="A50:B50"/>
    <mergeCell ref="A51:B51"/>
    <mergeCell ref="A52:B52"/>
    <mergeCell ref="A62:B62"/>
    <mergeCell ref="A60:B60"/>
    <mergeCell ref="A58:B58"/>
    <mergeCell ref="A48:B48"/>
    <mergeCell ref="A14:B14"/>
    <mergeCell ref="A15:B15"/>
    <mergeCell ref="A16:B16"/>
    <mergeCell ref="A17:B17"/>
    <mergeCell ref="A53:B53"/>
    <mergeCell ref="A39:B39"/>
    <mergeCell ref="A43:B43"/>
    <mergeCell ref="A44:B44"/>
    <mergeCell ref="A46:B46"/>
    <mergeCell ref="A47:B47"/>
    <mergeCell ref="A31:B31"/>
    <mergeCell ref="A35:B35"/>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28</vt:i4>
      </vt:variant>
    </vt:vector>
  </HeadingPairs>
  <TitlesOfParts>
    <vt:vector size="32" baseType="lpstr">
      <vt:lpstr>Sales_Contract</vt:lpstr>
      <vt:lpstr>Invoice</vt:lpstr>
      <vt:lpstr>Contract</vt:lpstr>
      <vt:lpstr>Contract Old</vt:lpstr>
      <vt:lpstr>'Contract Old'!_Hlk38966714</vt:lpstr>
      <vt:lpstr>Contract!_Hlk39074976</vt:lpstr>
      <vt:lpstr>'Contract Old'!_Hlk39074976</vt:lpstr>
      <vt:lpstr>'Contract Old'!_Hlk39404391</vt:lpstr>
      <vt:lpstr>Contract!Print_Area</vt:lpstr>
      <vt:lpstr>Invoice!Print_Area</vt:lpstr>
      <vt:lpstr>Sales_Contract!Print_Area</vt:lpstr>
      <vt:lpstr>Sign_seller_end</vt:lpstr>
      <vt:lpstr>Sign_seller_start</vt:lpstr>
      <vt:lpstr>Контракт_адреса_банк</vt:lpstr>
      <vt:lpstr>Контракт_адреса_банк_адрес</vt:lpstr>
      <vt:lpstr>Контракт_адреса_банк_свифт</vt:lpstr>
      <vt:lpstr>Контракт_адреса_продавец</vt:lpstr>
      <vt:lpstr>Контракт_адреса_продавец_адрес</vt:lpstr>
      <vt:lpstr>Контракт_адреса_счет</vt:lpstr>
      <vt:lpstr>Контракт_дата</vt:lpstr>
      <vt:lpstr>Контракт_доставка</vt:lpstr>
      <vt:lpstr>Контракт_ЕТА</vt:lpstr>
      <vt:lpstr>Контракт_номер</vt:lpstr>
      <vt:lpstr>Контракт_оплата</vt:lpstr>
      <vt:lpstr>Контракт_покупатель</vt:lpstr>
      <vt:lpstr>Контракт_покупатель_адрес</vt:lpstr>
      <vt:lpstr>Контракт_покупатель_печать_подвал</vt:lpstr>
      <vt:lpstr>Контракт_предмет</vt:lpstr>
      <vt:lpstr>Контракт_предмет_массив</vt:lpstr>
      <vt:lpstr>Контракт_продавец</vt:lpstr>
      <vt:lpstr>Контракт_продавец_адрес</vt:lpstr>
      <vt:lpstr>Контракт_продавец_печать_подвал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2023-09-14T00:50:35Z</cp:lastPrinted>
  <dcterms:created xsi:type="dcterms:W3CDTF">2023-09-11T01:18:14Z</dcterms:created>
  <dcterms:modified xsi:type="dcterms:W3CDTF">2023-09-18T00:25:48Z</dcterms:modified>
</cp:coreProperties>
</file>