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M_top" sheetId="1" state="visible" r:id="rId3"/>
    <sheet name="TEM_botto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<sst xmlns="http://schemas.openxmlformats.org/spreadsheetml/2006/main" count="64" uniqueCount="40">
  <si>
    <t xml:space="preserve">TEM DISLOCATION DENSITY — TOP SPECIMEN  (Ham's intercept  ρ = 2N / (L · t))</t>
  </si>
  <si>
    <t xml:space="preserve">MEASUREMENT PARAMETERS</t>
  </si>
  <si>
    <t xml:space="preserve">Foil thickness  t</t>
  </si>
  <si>
    <t xml:space="preserve">nm</t>
  </si>
  <si>
    <t xml:space="preserve">m</t>
  </si>
  <si>
    <t xml:space="preserve">Frame ID</t>
  </si>
  <si>
    <t xml:space="preserve">Region</t>
  </si>
  <si>
    <t xml:space="preserve">Number of grid lines per width</t>
  </si>
  <si>
    <t xml:space="preserve">Number of grid lines per height</t>
  </si>
  <si>
    <t xml:space="preserve">Width, nm</t>
  </si>
  <si>
    <t xml:space="preserve">Height, nm</t>
  </si>
  <si>
    <t xml:space="preserve">L (m)</t>
  </si>
  <si>
    <t xml:space="preserve">N intersections</t>
  </si>
  <si>
    <t xml:space="preserve">ρ (m⁻²)</t>
  </si>
  <si>
    <t xml:space="preserve">Note</t>
  </si>
  <si>
    <t xml:space="preserve">1-0407</t>
  </si>
  <si>
    <t xml:space="preserve">Region1</t>
  </si>
  <si>
    <t xml:space="preserve">z.a = [112]</t>
  </si>
  <si>
    <t xml:space="preserve">1-0404</t>
  </si>
  <si>
    <t xml:space="preserve">1-0405</t>
  </si>
  <si>
    <t xml:space="preserve">1-0408</t>
  </si>
  <si>
    <t xml:space="preserve">AVERAGE (all frames)</t>
  </si>
  <si>
    <t xml:space="preserve">STDEV (sample, n−1)</t>
  </si>
  <si>
    <t xml:space="preserve">TEM DISLOCATION DENSITY — BOTTOM SPECIMEN  (multi-method)</t>
  </si>
  <si>
    <t xml:space="preserve">SHARED MEASUREMENT PARAMETERS</t>
  </si>
  <si>
    <t xml:space="preserve">Width</t>
  </si>
  <si>
    <t xml:space="preserve">Note2</t>
  </si>
  <si>
    <t xml:space="preserve">1-0383_region1.png</t>
  </si>
  <si>
    <t xml:space="preserve">Region-1</t>
  </si>
  <si>
    <t xml:space="preserve">The selected area is a rectangle</t>
  </si>
  <si>
    <t xml:space="preserve">z.a. = [112]</t>
  </si>
  <si>
    <t xml:space="preserve">1-0383_region2.png</t>
  </si>
  <si>
    <t xml:space="preserve">Region-2</t>
  </si>
  <si>
    <t xml:space="preserve">1-0383_region3.jpg</t>
  </si>
  <si>
    <t xml:space="preserve">Region-3</t>
  </si>
  <si>
    <t xml:space="preserve">1-0382-region1.jpg</t>
  </si>
  <si>
    <t xml:space="preserve">Average ρ_visible</t>
  </si>
  <si>
    <t xml:space="preserve">m⁻²</t>
  </si>
  <si>
    <t xml:space="preserve">Standard deviation</t>
  </si>
  <si>
    <t xml:space="preserve">1-0383_region3.png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</si>
</sst>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0E+00"/>
    <numFmt numFmtId="167" formatCode="0.00"/>
    <numFmt numFmtId="168" formatCode="0.00E+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>
        <color rgb="FF2E75B6"/>
      </left>
      <right style="thin">
        <color rgb="FFAAAAAA"/>
      </right>
      <top style="thin">
        <color rgb="FFAAAAAA"/>
      </top>
      <bottom style="medium">
        <color rgb="FF2E75B6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medium">
        <color rgb="FF2E75B6"/>
      </bottom>
      <diagonal/>
    </border>
    <border diagonalUp="false" diagonalDown="false">
      <left style="thin">
        <color rgb="FFAAAAAA"/>
      </left>
      <right style="medium">
        <color rgb="FF2E75B6"/>
      </right>
      <top style="thin">
        <color rgb="FFAAAAAA"/>
      </top>
      <bottom style="medium">
        <color rgb="FF2E75B6"/>
      </bottom>
      <diagonal/>
    </border>
    <border diagonalUp="false" diagonalDown="false">
      <left style="medium">
        <color rgb="FF2E75B6"/>
      </left>
      <right style="thin">
        <color rgb="FFAAAAAA"/>
      </right>
      <top style="medium">
        <color rgb="FF2E75B6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medium">
        <color rgb="FF2E75B6"/>
      </top>
      <bottom style="thin">
        <color rgb="FFAAAAAA"/>
      </bottom>
      <diagonal/>
    </border>
    <border diagonalUp="false" diagonalDown="false">
      <left style="thin">
        <color rgb="FFAAAAAA"/>
      </left>
      <right style="medium">
        <color rgb="FF2E75B6"/>
      </right>
      <top style="medium">
        <color rgb="FF2E75B6"/>
      </top>
      <bottom style="thin">
        <color rgb="FFAAAAAA"/>
      </bottom>
      <diagonal/>
    </border>
    <border diagonalUp="false" diagonalDown="false">
      <left style="medium">
        <color rgb="FF2E75B6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2E75B6"/>
      </left>
      <right style="thin">
        <color rgb="FFAAAAAA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AAAAAA"/>
      </left>
      <right style="thin">
        <color rgb="FFAAAAAA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AAAAAA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AAAAAA"/>
      </left>
      <right style="medium">
        <color rgb="FF2E75B6"/>
      </right>
      <top style="thin">
        <color rgb="FFAAAAAA"/>
      </top>
      <bottom style="thin">
        <color rgb="FFAAAAAA"/>
      </bottom>
      <diagonal/>
    </border>
    <border diagonalUp="false" diagonalDown="false">
      <left style="thin"/>
      <right style="thin"/>
      <top style="thin"/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148680</xdr:rowOff>
    </xdr:from>
    <xdr:to>
      <xdr:col>2</xdr:col>
      <xdr:colOff>680400</xdr:colOff>
      <xdr:row>30</xdr:row>
      <xdr:rowOff>113400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3532680"/>
          <a:ext cx="3129120" cy="331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833760</xdr:colOff>
      <xdr:row>16</xdr:row>
      <xdr:rowOff>18720</xdr:rowOff>
    </xdr:from>
    <xdr:to>
      <xdr:col>5</xdr:col>
      <xdr:colOff>240480</xdr:colOff>
      <xdr:row>30</xdr:row>
      <xdr:rowOff>113400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3282480" y="3593160"/>
          <a:ext cx="3071880" cy="3250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486720</xdr:colOff>
      <xdr:row>16</xdr:row>
      <xdr:rowOff>82440</xdr:rowOff>
    </xdr:from>
    <xdr:to>
      <xdr:col>7</xdr:col>
      <xdr:colOff>519840</xdr:colOff>
      <xdr:row>30</xdr:row>
      <xdr:rowOff>94320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6600600" y="3656880"/>
          <a:ext cx="2993400" cy="3167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28440</xdr:colOff>
      <xdr:row>16</xdr:row>
      <xdr:rowOff>69480</xdr:rowOff>
    </xdr:from>
    <xdr:to>
      <xdr:col>11</xdr:col>
      <xdr:colOff>528480</xdr:colOff>
      <xdr:row>30</xdr:row>
      <xdr:rowOff>93240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10076760" y="3643920"/>
          <a:ext cx="3004920" cy="3179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39960</xdr:colOff>
      <xdr:row>14</xdr:row>
      <xdr:rowOff>148320</xdr:rowOff>
    </xdr:from>
    <xdr:to>
      <xdr:col>3</xdr:col>
      <xdr:colOff>199440</xdr:colOff>
      <xdr:row>24</xdr:row>
      <xdr:rowOff>322920</xdr:rowOff>
    </xdr:to>
    <xdr:pic>
      <xdr:nvPicPr>
        <xdr:cNvPr id="4" name="Image 11" descr=""/>
        <xdr:cNvPicPr/>
      </xdr:nvPicPr>
      <xdr:blipFill>
        <a:blip r:embed="rId1"/>
        <a:stretch/>
      </xdr:blipFill>
      <xdr:spPr>
        <a:xfrm>
          <a:off x="39960" y="3194280"/>
          <a:ext cx="2953440" cy="256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401400</xdr:colOff>
      <xdr:row>14</xdr:row>
      <xdr:rowOff>110520</xdr:rowOff>
    </xdr:from>
    <xdr:to>
      <xdr:col>7</xdr:col>
      <xdr:colOff>747360</xdr:colOff>
      <xdr:row>24</xdr:row>
      <xdr:rowOff>390240</xdr:rowOff>
    </xdr:to>
    <xdr:pic>
      <xdr:nvPicPr>
        <xdr:cNvPr id="5" name="Image 9" descr=""/>
        <xdr:cNvPicPr/>
      </xdr:nvPicPr>
      <xdr:blipFill>
        <a:blip r:embed="rId2"/>
        <a:stretch/>
      </xdr:blipFill>
      <xdr:spPr>
        <a:xfrm>
          <a:off x="3195360" y="3156480"/>
          <a:ext cx="3138840" cy="2666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162360</xdr:colOff>
      <xdr:row>14</xdr:row>
      <xdr:rowOff>104040</xdr:rowOff>
    </xdr:from>
    <xdr:to>
      <xdr:col>17</xdr:col>
      <xdr:colOff>164520</xdr:colOff>
      <xdr:row>24</xdr:row>
      <xdr:rowOff>307800</xdr:rowOff>
    </xdr:to>
    <xdr:pic>
      <xdr:nvPicPr>
        <xdr:cNvPr id="6" name="Image 8" descr=""/>
        <xdr:cNvPicPr/>
      </xdr:nvPicPr>
      <xdr:blipFill>
        <a:blip r:embed="rId3"/>
        <a:stretch/>
      </xdr:blipFill>
      <xdr:spPr>
        <a:xfrm>
          <a:off x="9851040" y="3150000"/>
          <a:ext cx="2448360" cy="259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53640</xdr:colOff>
      <xdr:row>14</xdr:row>
      <xdr:rowOff>96120</xdr:rowOff>
    </xdr:from>
    <xdr:to>
      <xdr:col>12</xdr:col>
      <xdr:colOff>562320</xdr:colOff>
      <xdr:row>24</xdr:row>
      <xdr:rowOff>336960</xdr:rowOff>
    </xdr:to>
    <xdr:pic>
      <xdr:nvPicPr>
        <xdr:cNvPr id="7" name="Image 7" descr=""/>
        <xdr:cNvPicPr/>
      </xdr:nvPicPr>
      <xdr:blipFill>
        <a:blip r:embed="rId4"/>
        <a:stretch/>
      </xdr:blipFill>
      <xdr:spPr>
        <a:xfrm>
          <a:off x="6490080" y="3142080"/>
          <a:ext cx="3149640" cy="2628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0" ySplit="2" topLeftCell="A3" activePane="bottomLeft" state="frozen"/>
      <selection pane="topLeft" activeCell="A1" activeCellId="0" sqref="A1"/>
      <selection pane="bottomLeft" activeCell="L10" activeCellId="0" sqref="L1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.74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0" width="13.82"/>
    <col collapsed="false" customWidth="true" hidden="false" outlineLevel="0" max="9" min="9" style="1" width="13.47"/>
    <col collapsed="false" customWidth="true" hidden="false" outlineLevel="0" max="10" min="10" style="1" width="13.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0"/>
      <c r="B3" s="0"/>
      <c r="C3" s="0"/>
      <c r="D3" s="0"/>
      <c r="E3" s="0"/>
    </row>
    <row r="4" customFormat="false" ht="15" hidden="false" customHeight="true" outlineLevel="0" collapsed="false">
      <c r="A4" s="4" t="s">
        <v>2</v>
      </c>
      <c r="B4" s="5" t="n">
        <v>200</v>
      </c>
      <c r="C4" s="6" t="s">
        <v>3</v>
      </c>
      <c r="D4" s="7" t="n">
        <f aca="false">B4*0.000000001</f>
        <v>2E-007</v>
      </c>
      <c r="E4" s="8" t="s">
        <v>4</v>
      </c>
    </row>
    <row r="5" customFormat="false" ht="15" hidden="false" customHeight="false" outlineLevel="0" collapsed="false">
      <c r="J5" s="0"/>
    </row>
    <row r="6" customFormat="false" ht="30.95" hidden="false" customHeight="true" outlineLevel="0" collapsed="false">
      <c r="A6" s="9" t="s">
        <v>5</v>
      </c>
      <c r="B6" s="9" t="s">
        <v>6</v>
      </c>
      <c r="C6" s="10" t="s">
        <v>7</v>
      </c>
      <c r="D6" s="10" t="s">
        <v>8</v>
      </c>
      <c r="E6" s="10" t="s">
        <v>9</v>
      </c>
      <c r="F6" s="10" t="s">
        <v>10</v>
      </c>
      <c r="G6" s="10" t="s">
        <v>11</v>
      </c>
      <c r="H6" s="10" t="s">
        <v>12</v>
      </c>
      <c r="I6" s="10" t="s">
        <v>13</v>
      </c>
      <c r="J6" s="11" t="s">
        <v>14</v>
      </c>
    </row>
    <row r="7" customFormat="false" ht="23.25" hidden="false" customHeight="true" outlineLevel="0" collapsed="false">
      <c r="A7" s="12" t="s">
        <v>15</v>
      </c>
      <c r="B7" s="13" t="s">
        <v>16</v>
      </c>
      <c r="C7" s="14" t="n">
        <v>7</v>
      </c>
      <c r="D7" s="14" t="n">
        <v>10</v>
      </c>
      <c r="E7" s="13" t="n">
        <f aca="false">2699</f>
        <v>2699</v>
      </c>
      <c r="F7" s="13" t="n">
        <v>1799</v>
      </c>
      <c r="G7" s="15" t="n">
        <f aca="false">E7*C7*10^(-9)+D7*F7*10^(-9)</f>
        <v>3.6883E-005</v>
      </c>
      <c r="H7" s="14" t="n">
        <v>154</v>
      </c>
      <c r="I7" s="15" t="n">
        <f aca="false">2*H7/(G7*$D$4)</f>
        <v>41753653444676.4</v>
      </c>
      <c r="J7" s="16" t="s">
        <v>17</v>
      </c>
      <c r="K7" s="17"/>
    </row>
    <row r="8" customFormat="false" ht="15" hidden="false" customHeight="true" outlineLevel="0" collapsed="false">
      <c r="A8" s="12" t="s">
        <v>18</v>
      </c>
      <c r="B8" s="13" t="s">
        <v>16</v>
      </c>
      <c r="C8" s="14" t="n">
        <v>9</v>
      </c>
      <c r="D8" s="14" t="n">
        <v>9</v>
      </c>
      <c r="E8" s="13" t="n">
        <v>1385.46</v>
      </c>
      <c r="F8" s="13" t="n">
        <v>1385.46</v>
      </c>
      <c r="G8" s="15" t="n">
        <f aca="false">E8*C8*10^(-9)+D8*F8*10^(-9)</f>
        <v>2.493828E-005</v>
      </c>
      <c r="H8" s="14" t="n">
        <v>121</v>
      </c>
      <c r="I8" s="15" t="n">
        <f aca="false">2*H8/(G8*$D$4)</f>
        <v>48519785646804.8</v>
      </c>
      <c r="J8" s="16"/>
      <c r="K8" s="17"/>
    </row>
    <row r="9" customFormat="false" ht="15" hidden="false" customHeight="true" outlineLevel="0" collapsed="false">
      <c r="A9" s="12" t="s">
        <v>19</v>
      </c>
      <c r="B9" s="13" t="s">
        <v>16</v>
      </c>
      <c r="C9" s="14" t="n">
        <v>9</v>
      </c>
      <c r="D9" s="14" t="n">
        <v>9</v>
      </c>
      <c r="E9" s="13" t="n">
        <v>1385.46</v>
      </c>
      <c r="F9" s="13" t="n">
        <v>1385.46</v>
      </c>
      <c r="G9" s="15" t="n">
        <f aca="false">E9*C9*10^(-9)+D9*F9*10^(-9)</f>
        <v>2.493828E-005</v>
      </c>
      <c r="H9" s="14" t="n">
        <v>119</v>
      </c>
      <c r="I9" s="15" t="n">
        <f aca="false">2*H9/(G9*$D$4)</f>
        <v>47717805718758.5</v>
      </c>
      <c r="J9" s="16"/>
      <c r="K9" s="17"/>
    </row>
    <row r="10" customFormat="false" ht="15" hidden="false" customHeight="true" outlineLevel="0" collapsed="false">
      <c r="A10" s="12" t="s">
        <v>20</v>
      </c>
      <c r="B10" s="13" t="s">
        <v>16</v>
      </c>
      <c r="C10" s="14" t="n">
        <v>9</v>
      </c>
      <c r="D10" s="14" t="n">
        <v>9</v>
      </c>
      <c r="E10" s="13" t="n">
        <v>1385.46</v>
      </c>
      <c r="F10" s="13" t="n">
        <v>1385.46</v>
      </c>
      <c r="G10" s="15" t="n">
        <f aca="false">E10*C10*10^(-9)+D10*F10*10^(-9)</f>
        <v>2.493828E-005</v>
      </c>
      <c r="H10" s="14" t="n">
        <v>130</v>
      </c>
      <c r="I10" s="15" t="n">
        <f aca="false">2*H10/(G10*$D$4)</f>
        <v>52128695323013.5</v>
      </c>
      <c r="J10" s="16"/>
      <c r="K10" s="17"/>
    </row>
    <row r="11" customFormat="false" ht="15" hidden="false" customHeight="true" outlineLevel="0" collapsed="false"/>
    <row r="12" customFormat="false" ht="15" hidden="false" customHeight="true" outlineLevel="0" collapsed="false">
      <c r="A12" s="18" t="s">
        <v>21</v>
      </c>
      <c r="B12" s="18"/>
      <c r="C12" s="19" t="n">
        <f aca="false">AVERAGE(I7:I10)</f>
        <v>47529985033313.3</v>
      </c>
    </row>
    <row r="13" customFormat="false" ht="15" hidden="false" customHeight="true" outlineLevel="0" collapsed="false">
      <c r="A13" s="20" t="s">
        <v>22</v>
      </c>
      <c r="B13" s="20"/>
      <c r="C13" s="21" t="n">
        <f aca="false">STDEV(I7:I10)</f>
        <v>4302291049151.52</v>
      </c>
    </row>
    <row r="14" customFormat="false" ht="15" hidden="false" customHeight="true" outlineLevel="0" collapsed="false">
      <c r="A14" s="0"/>
      <c r="B14" s="0"/>
      <c r="C14" s="0"/>
      <c r="D14" s="0"/>
      <c r="E14" s="0"/>
      <c r="F14" s="0"/>
      <c r="G14" s="0"/>
      <c r="I14" s="0"/>
      <c r="J14" s="0"/>
    </row>
    <row r="15" customFormat="false" ht="21.75" hidden="false" customHeight="true" outlineLevel="0" collapsed="false">
      <c r="A15" s="0"/>
      <c r="B15" s="0"/>
      <c r="C15" s="0"/>
      <c r="D15" s="0"/>
      <c r="E15" s="0"/>
      <c r="F15" s="0"/>
      <c r="G15" s="0"/>
      <c r="I15" s="0"/>
      <c r="J15" s="0"/>
    </row>
    <row r="16" customFormat="false" ht="15" hidden="false" customHeight="true" outlineLevel="0" collapsed="false">
      <c r="A16" s="0"/>
      <c r="B16" s="0" t="s">
        <v>15</v>
      </c>
      <c r="C16" s="0"/>
      <c r="D16" s="12" t="s">
        <v>18</v>
      </c>
      <c r="E16" s="0"/>
      <c r="F16" s="0"/>
      <c r="G16" s="12" t="s">
        <v>19</v>
      </c>
      <c r="I16" s="0"/>
      <c r="J16" s="12" t="s">
        <v>20</v>
      </c>
    </row>
    <row r="17" customFormat="false" ht="15" hidden="false" customHeight="true" outlineLevel="0" collapsed="false">
      <c r="A17" s="0"/>
      <c r="B17" s="0"/>
      <c r="C17" s="0"/>
      <c r="D17" s="0"/>
      <c r="E17" s="0"/>
      <c r="F17" s="0"/>
      <c r="G17" s="0"/>
      <c r="I17" s="0"/>
      <c r="J17" s="0"/>
    </row>
    <row r="18" customFormat="false" ht="15" hidden="false" customHeight="true" outlineLevel="0" collapsed="false">
      <c r="A18" s="0"/>
      <c r="B18" s="0"/>
      <c r="C18" s="0"/>
      <c r="D18" s="0"/>
      <c r="E18" s="0"/>
      <c r="F18" s="0"/>
      <c r="G18" s="0"/>
      <c r="I18" s="0"/>
      <c r="J18" s="0"/>
    </row>
    <row r="20" customFormat="false" ht="34.8" hidden="false" customHeight="true" outlineLevel="0" collapsed="false">
      <c r="A20" s="0"/>
      <c r="B20" s="0"/>
      <c r="C20" s="0"/>
      <c r="D20" s="0"/>
      <c r="E20" s="0"/>
      <c r="F20" s="0"/>
      <c r="G20" s="0"/>
      <c r="I20" s="0"/>
      <c r="J20" s="0"/>
    </row>
    <row r="21" customFormat="false" ht="15" hidden="false" customHeight="false" outlineLevel="0" collapsed="false">
      <c r="A21" s="0"/>
      <c r="B21" s="0"/>
      <c r="C21" s="0"/>
      <c r="D21" s="0"/>
      <c r="E21" s="0"/>
      <c r="F21" s="0"/>
      <c r="G21" s="0"/>
      <c r="I21" s="0"/>
      <c r="J21" s="0"/>
    </row>
    <row r="22" customFormat="false" ht="15" hidden="false" customHeight="false" outlineLevel="0" collapsed="false">
      <c r="A22" s="0"/>
      <c r="B22" s="0"/>
      <c r="C22" s="0"/>
      <c r="D22" s="0"/>
      <c r="E22" s="0"/>
      <c r="F22" s="0"/>
      <c r="G22" s="0"/>
      <c r="I22" s="0"/>
      <c r="J22" s="0"/>
    </row>
    <row r="23" customFormat="false" ht="15" hidden="false" customHeight="false" outlineLevel="0" collapsed="false">
      <c r="A23" s="0"/>
      <c r="B23" s="0"/>
      <c r="C23" s="0"/>
      <c r="D23" s="0"/>
      <c r="E23" s="0"/>
      <c r="F23" s="0"/>
      <c r="G23" s="0"/>
      <c r="I23" s="0"/>
      <c r="J23" s="0"/>
    </row>
    <row r="24" customFormat="false" ht="15" hidden="false" customHeight="false" outlineLevel="0" collapsed="false">
      <c r="A24" s="0"/>
      <c r="B24" s="0"/>
      <c r="C24" s="0"/>
      <c r="D24" s="0"/>
      <c r="E24" s="0"/>
      <c r="F24" s="0"/>
      <c r="G24" s="0"/>
      <c r="I24" s="0"/>
      <c r="J24" s="0"/>
    </row>
    <row r="25" customFormat="false" ht="15" hidden="false" customHeight="false" outlineLevel="0" collapsed="false">
      <c r="A25" s="0"/>
      <c r="B25" s="0"/>
      <c r="C25" s="0"/>
      <c r="D25" s="0"/>
      <c r="E25" s="0"/>
      <c r="F25" s="0"/>
      <c r="G25" s="0"/>
      <c r="I25" s="0"/>
      <c r="J25" s="0"/>
    </row>
    <row r="26" customFormat="false" ht="15" hidden="false" customHeight="true" outlineLevel="0" collapsed="false">
      <c r="A26" s="0"/>
      <c r="B26" s="0"/>
      <c r="C26" s="0"/>
      <c r="D26" s="0"/>
      <c r="E26" s="0"/>
      <c r="F26" s="0"/>
      <c r="G26" s="0"/>
      <c r="I26" s="0"/>
      <c r="J26" s="0"/>
    </row>
    <row r="27" customFormat="false" ht="15" hidden="false" customHeight="true" outlineLevel="0" collapsed="false">
      <c r="A27" s="0"/>
      <c r="B27" s="0"/>
      <c r="C27" s="0"/>
      <c r="D27" s="0"/>
      <c r="E27" s="0"/>
      <c r="F27" s="0"/>
      <c r="G27" s="0"/>
      <c r="I27" s="0"/>
      <c r="J27" s="0"/>
    </row>
    <row r="30" customFormat="false" ht="33.7" hidden="false" customHeight="true" outlineLevel="0" collapsed="false">
      <c r="A30" s="0"/>
      <c r="B30" s="0"/>
      <c r="C30" s="0"/>
      <c r="D30" s="0"/>
      <c r="E30" s="0"/>
      <c r="F30" s="0"/>
      <c r="G30" s="0"/>
      <c r="I30" s="0"/>
      <c r="J30" s="0"/>
    </row>
    <row r="31" customFormat="false" ht="15" hidden="false" customHeight="false" outlineLevel="0" collapsed="false">
      <c r="A31" s="0"/>
      <c r="B31" s="0"/>
      <c r="C31" s="0"/>
      <c r="D31" s="0"/>
      <c r="E31" s="0"/>
      <c r="F31" s="0"/>
      <c r="G31" s="0"/>
      <c r="I31" s="0"/>
      <c r="J31" s="0"/>
    </row>
    <row r="32" customFormat="false" ht="15" hidden="false" customHeight="false" outlineLevel="0" collapsed="false">
      <c r="A32" s="0"/>
      <c r="B32" s="0"/>
      <c r="C32" s="0"/>
      <c r="D32" s="0"/>
      <c r="E32" s="0"/>
      <c r="F32" s="0"/>
      <c r="G32" s="0"/>
      <c r="I32" s="0"/>
      <c r="J32" s="0"/>
    </row>
    <row r="33" customFormat="false" ht="15" hidden="false" customHeight="false" outlineLevel="0" collapsed="false">
      <c r="A33" s="0"/>
      <c r="B33" s="0"/>
      <c r="C33" s="0"/>
      <c r="D33" s="0"/>
      <c r="E33" s="0"/>
      <c r="F33" s="0"/>
      <c r="G33" s="0"/>
      <c r="I33" s="0"/>
      <c r="J33" s="0"/>
    </row>
    <row r="34" customFormat="false" ht="15" hidden="false" customHeight="false" outlineLevel="0" collapsed="false">
      <c r="A34" s="0"/>
      <c r="B34" s="0"/>
      <c r="C34" s="0"/>
      <c r="D34" s="0"/>
      <c r="E34" s="0"/>
      <c r="F34" s="0"/>
      <c r="G34" s="0"/>
      <c r="I34" s="0"/>
      <c r="J34" s="0"/>
    </row>
    <row r="35" customFormat="false" ht="15" hidden="false" customHeight="false" outlineLevel="0" collapsed="false">
      <c r="A35" s="0"/>
      <c r="B35" s="0"/>
      <c r="C35" s="0"/>
      <c r="D35" s="0"/>
      <c r="E35" s="0"/>
      <c r="F35" s="0"/>
      <c r="G35" s="0"/>
      <c r="I35" s="0"/>
      <c r="J35" s="0"/>
    </row>
    <row r="36" customFormat="false" ht="15" hidden="false" customHeight="true" outlineLevel="0" collapsed="false">
      <c r="A36" s="0"/>
      <c r="B36" s="0"/>
      <c r="C36" s="0"/>
      <c r="D36" s="0"/>
      <c r="E36" s="0"/>
      <c r="F36" s="0"/>
      <c r="G36" s="0"/>
      <c r="I36" s="0"/>
      <c r="J36" s="0"/>
    </row>
    <row r="37" customFormat="false" ht="15" hidden="false" customHeight="true" outlineLevel="0" collapsed="false">
      <c r="A37" s="0"/>
      <c r="B37" s="0"/>
      <c r="C37" s="0"/>
      <c r="D37" s="0"/>
      <c r="E37" s="0"/>
      <c r="F37" s="0"/>
      <c r="G37" s="0"/>
      <c r="I37" s="0"/>
      <c r="J37" s="0"/>
    </row>
    <row r="38" customFormat="false" ht="15" hidden="false" customHeight="false" outlineLevel="0" collapsed="false">
      <c r="A38" s="0"/>
      <c r="B38" s="0"/>
      <c r="C38" s="0"/>
      <c r="D38" s="0"/>
      <c r="E38" s="0"/>
      <c r="F38" s="0"/>
      <c r="G38" s="0"/>
      <c r="I38" s="0"/>
      <c r="J38" s="0"/>
    </row>
    <row r="39" customFormat="false" ht="15" hidden="false" customHeight="false" outlineLevel="0" collapsed="false">
      <c r="A39" s="0"/>
      <c r="B39" s="0"/>
      <c r="C39" s="0"/>
      <c r="D39" s="0"/>
      <c r="E39" s="0"/>
      <c r="F39" s="0"/>
      <c r="G39" s="0"/>
      <c r="I39" s="0"/>
      <c r="J39" s="0"/>
    </row>
  </sheetData>
  <mergeCells count="5">
    <mergeCell ref="A1:G1"/>
    <mergeCell ref="A2:G2"/>
    <mergeCell ref="J7:J10"/>
    <mergeCell ref="A12:B12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88"/>
  <sheetViews>
    <sheetView showFormulas="false" showGridLines="false" showRowColHeaders="true" showZeros="true" rightToLeft="false" tabSelected="true" showOutlineSymbols="true" defaultGridColor="true" view="normal" topLeftCell="A1" colorId="64" zoomScale="50" zoomScaleNormal="50" zoomScalePageLayoutView="100" workbookViewId="0">
      <pane xSplit="0" ySplit="2" topLeftCell="A3" activePane="bottomLeft" state="frozen"/>
      <selection pane="topLeft" activeCell="A1" activeCellId="0" sqref="A1"/>
      <selection pane="bottomLeft" activeCell="Q13" activeCellId="0" sqref="Q1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98"/>
    <col collapsed="false" customWidth="true" hidden="false" outlineLevel="0" max="2" min="2" style="1" width="8.78"/>
    <col collapsed="false" customWidth="true" hidden="false" outlineLevel="0" max="3" min="3" style="1" width="12.88"/>
    <col collapsed="false" customWidth="true" hidden="false" outlineLevel="0" max="4" min="4" style="1" width="11.03"/>
    <col collapsed="false" customWidth="true" hidden="false" outlineLevel="0" max="5" min="5" style="1" width="9.4"/>
    <col collapsed="false" customWidth="true" hidden="false" outlineLevel="0" max="6" min="6" style="1" width="8.17"/>
    <col collapsed="false" customWidth="true" hidden="false" outlineLevel="0" max="7" min="7" style="1" width="11.03"/>
    <col collapsed="false" customWidth="true" hidden="false" outlineLevel="0" max="8" min="8" style="1" width="12.05"/>
    <col collapsed="false" customWidth="true" hidden="false" outlineLevel="0" max="9" min="9" style="1" width="11.44"/>
  </cols>
  <sheetData>
    <row r="1" customFormat="false" ht="25.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24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22" t="s">
        <v>2</v>
      </c>
      <c r="B3" s="23" t="n">
        <v>200</v>
      </c>
      <c r="C3" s="24" t="s">
        <v>3</v>
      </c>
      <c r="D3" s="25" t="n">
        <f aca="false">B3*0.000000001</f>
        <v>2E-007</v>
      </c>
      <c r="E3" s="26" t="s">
        <v>4</v>
      </c>
    </row>
    <row r="4" customFormat="false" ht="34.35" hidden="false" customHeight="false" outlineLevel="0" collapsed="false">
      <c r="A4" s="9" t="s">
        <v>5</v>
      </c>
      <c r="B4" s="9" t="s">
        <v>6</v>
      </c>
      <c r="C4" s="10" t="s">
        <v>7</v>
      </c>
      <c r="D4" s="10" t="s">
        <v>8</v>
      </c>
      <c r="E4" s="10" t="s">
        <v>25</v>
      </c>
      <c r="F4" s="10" t="s">
        <v>10</v>
      </c>
      <c r="G4" s="10" t="s">
        <v>11</v>
      </c>
      <c r="H4" s="10" t="s">
        <v>12</v>
      </c>
      <c r="I4" s="10" t="s">
        <v>13</v>
      </c>
      <c r="J4" s="11" t="s">
        <v>14</v>
      </c>
      <c r="K4" s="11" t="s">
        <v>26</v>
      </c>
    </row>
    <row r="5" customFormat="false" ht="15" hidden="false" customHeight="true" outlineLevel="0" collapsed="false">
      <c r="A5" s="15" t="s">
        <v>27</v>
      </c>
      <c r="B5" s="15" t="s">
        <v>28</v>
      </c>
      <c r="C5" s="14" t="n">
        <v>5</v>
      </c>
      <c r="D5" s="13" t="n">
        <v>4</v>
      </c>
      <c r="E5" s="13" t="n">
        <v>519.794</v>
      </c>
      <c r="F5" s="13" t="n">
        <v>694.654</v>
      </c>
      <c r="G5" s="15" t="n">
        <f aca="false">E5*C5*10^(-9)+D5*F5*10^(-9)</f>
        <v>5.377586E-006</v>
      </c>
      <c r="H5" s="14" t="n">
        <v>97</v>
      </c>
      <c r="I5" s="15" t="n">
        <f aca="false">2*H5/(G5*$D$3)</f>
        <v>180378333326515</v>
      </c>
      <c r="J5" s="27" t="s">
        <v>29</v>
      </c>
      <c r="K5" s="28" t="s">
        <v>30</v>
      </c>
    </row>
    <row r="6" customFormat="false" ht="15" hidden="false" customHeight="true" outlineLevel="0" collapsed="false">
      <c r="A6" s="15" t="s">
        <v>31</v>
      </c>
      <c r="B6" s="15" t="s">
        <v>32</v>
      </c>
      <c r="C6" s="14" t="n">
        <v>5</v>
      </c>
      <c r="D6" s="13" t="n">
        <v>6</v>
      </c>
      <c r="E6" s="13" t="n">
        <v>380.863</v>
      </c>
      <c r="F6" s="13" t="n">
        <v>474.281</v>
      </c>
      <c r="G6" s="15" t="n">
        <f aca="false">E6*C6*10^(-9)+D6*F6*10^(-9)</f>
        <v>4.750001E-006</v>
      </c>
      <c r="H6" s="14" t="n">
        <v>107</v>
      </c>
      <c r="I6" s="15" t="n">
        <f aca="false">2*H6/(G6*$D$3)</f>
        <v>225263110470924</v>
      </c>
      <c r="J6" s="27"/>
      <c r="K6" s="28"/>
    </row>
    <row r="7" customFormat="false" ht="15" hidden="false" customHeight="true" outlineLevel="0" collapsed="false">
      <c r="A7" s="15" t="s">
        <v>33</v>
      </c>
      <c r="B7" s="15" t="s">
        <v>34</v>
      </c>
      <c r="C7" s="14" t="n">
        <v>7</v>
      </c>
      <c r="D7" s="14" t="n">
        <v>7</v>
      </c>
      <c r="E7" s="14" t="n">
        <v>567</v>
      </c>
      <c r="F7" s="14" t="n">
        <v>567</v>
      </c>
      <c r="G7" s="15" t="n">
        <f aca="false">E7*C7*10^(-9)</f>
        <v>3.969E-006</v>
      </c>
      <c r="H7" s="14" t="n">
        <v>112</v>
      </c>
      <c r="I7" s="15" t="n">
        <f aca="false">2*H7/(G7*$D$3)</f>
        <v>282186948853616</v>
      </c>
      <c r="J7" s="27"/>
      <c r="K7" s="28"/>
      <c r="AI7" s="29"/>
      <c r="AJ7" s="29"/>
      <c r="AK7" s="29"/>
      <c r="AL7" s="29"/>
      <c r="AM7" s="29"/>
    </row>
    <row r="8" customFormat="false" ht="15" hidden="false" customHeight="true" outlineLevel="0" collapsed="false">
      <c r="A8" s="15" t="s">
        <v>35</v>
      </c>
      <c r="B8" s="15" t="s">
        <v>28</v>
      </c>
      <c r="C8" s="14" t="n">
        <v>13</v>
      </c>
      <c r="D8" s="13" t="n">
        <v>14</v>
      </c>
      <c r="E8" s="13" t="n">
        <v>1073.227</v>
      </c>
      <c r="F8" s="13" t="n">
        <v>1162.786</v>
      </c>
      <c r="G8" s="15" t="n">
        <f aca="false">E8*C8*10^(-9)+D8*F8*10^(-9)</f>
        <v>3.0230955E-005</v>
      </c>
      <c r="H8" s="14" t="n">
        <v>512</v>
      </c>
      <c r="I8" s="15" t="n">
        <f aca="false">2*H8/(G8*$D$3)</f>
        <v>169362826943443</v>
      </c>
      <c r="J8" s="27"/>
      <c r="K8" s="27"/>
    </row>
    <row r="9" customFormat="false" ht="15" hidden="false" customHeight="true" outlineLevel="0" collapsed="false"/>
    <row r="10" customFormat="false" ht="15" hidden="false" customHeight="true" outlineLevel="0" collapsed="false">
      <c r="A10" s="10" t="s">
        <v>36</v>
      </c>
      <c r="B10" s="10"/>
      <c r="C10" s="10"/>
      <c r="D10" s="10"/>
      <c r="E10" s="30" t="n">
        <f aca="false">AVERAGE(I5:I8)</f>
        <v>214297804898624</v>
      </c>
      <c r="F10" s="8" t="s">
        <v>37</v>
      </c>
    </row>
    <row r="11" customFormat="false" ht="15" hidden="false" customHeight="true" outlineLevel="0" collapsed="false">
      <c r="A11" s="10" t="s">
        <v>38</v>
      </c>
      <c r="B11" s="10"/>
      <c r="C11" s="10"/>
      <c r="D11" s="10"/>
      <c r="E11" s="31" t="n">
        <f aca="false">STDEV(I5:I9)</f>
        <v>51312300633146.6</v>
      </c>
      <c r="F11" s="8" t="s">
        <v>37</v>
      </c>
    </row>
    <row r="12" customFormat="false" ht="15" hidden="false" customHeight="true" outlineLevel="0" collapsed="false">
      <c r="A12" s="0"/>
      <c r="B12" s="0"/>
      <c r="C12" s="0"/>
      <c r="D12" s="0"/>
      <c r="E12" s="0"/>
      <c r="F12" s="0"/>
      <c r="G12" s="0"/>
      <c r="H12" s="0"/>
      <c r="I12" s="0"/>
    </row>
    <row r="13" customFormat="false" ht="15" hidden="false" customHeight="false" outlineLevel="0" collapsed="false">
      <c r="A13" s="0"/>
      <c r="B13" s="0"/>
      <c r="C13" s="0"/>
      <c r="D13" s="0"/>
      <c r="E13" s="0"/>
      <c r="F13" s="0"/>
      <c r="G13" s="0"/>
      <c r="H13" s="0"/>
      <c r="I13" s="0"/>
    </row>
    <row r="14" customFormat="false" ht="15" hidden="false" customHeight="true" outlineLevel="0" collapsed="false">
      <c r="A14" s="0"/>
      <c r="B14" s="29" t="s">
        <v>27</v>
      </c>
      <c r="C14" s="29"/>
      <c r="D14" s="29"/>
      <c r="E14" s="29" t="s">
        <v>31</v>
      </c>
      <c r="F14" s="0"/>
      <c r="G14" s="0"/>
      <c r="H14" s="0"/>
      <c r="I14" s="0"/>
      <c r="J14" s="29" t="s">
        <v>39</v>
      </c>
      <c r="M14" s="29"/>
      <c r="N14" s="29"/>
      <c r="O14" s="29" t="s">
        <v>35</v>
      </c>
      <c r="P14" s="29"/>
      <c r="S14" s="29"/>
      <c r="T14" s="29"/>
      <c r="U14" s="29"/>
    </row>
    <row r="15" customFormat="false" ht="15" hidden="false" customHeight="true" outlineLevel="0" collapsed="false">
      <c r="A15" s="0"/>
      <c r="B15" s="0"/>
      <c r="C15" s="0"/>
      <c r="D15" s="0"/>
      <c r="E15" s="0"/>
      <c r="F15" s="0"/>
      <c r="G15" s="0"/>
      <c r="H15" s="0"/>
      <c r="I15" s="0"/>
    </row>
    <row r="16" customFormat="false" ht="15" hidden="false" customHeight="true" outlineLevel="0" collapsed="false">
      <c r="A16" s="0"/>
      <c r="B16" s="0"/>
      <c r="C16" s="0"/>
      <c r="D16" s="0"/>
      <c r="E16" s="0"/>
      <c r="F16" s="0"/>
      <c r="G16" s="0"/>
      <c r="H16" s="0"/>
      <c r="I16" s="0"/>
    </row>
    <row r="17" customFormat="false" ht="15" hidden="false" customHeight="true" outlineLevel="0" collapsed="false">
      <c r="A17" s="0"/>
      <c r="B17" s="0"/>
      <c r="C17" s="0"/>
      <c r="D17" s="0"/>
      <c r="E17" s="0"/>
      <c r="F17" s="0"/>
      <c r="G17" s="0"/>
      <c r="H17" s="0"/>
      <c r="I17" s="0"/>
    </row>
    <row r="18" customFormat="false" ht="15" hidden="false" customHeight="true" outlineLevel="0" collapsed="false">
      <c r="A18" s="0"/>
      <c r="B18" s="0"/>
      <c r="C18" s="0"/>
      <c r="D18" s="0"/>
      <c r="E18" s="0"/>
      <c r="F18" s="0"/>
      <c r="G18" s="0"/>
      <c r="H18" s="0"/>
      <c r="I18" s="0"/>
    </row>
    <row r="19" customFormat="false" ht="15" hidden="false" customHeight="true" outlineLevel="0" collapsed="false">
      <c r="A19" s="0"/>
      <c r="B19" s="0"/>
      <c r="C19" s="0"/>
      <c r="D19" s="0"/>
      <c r="E19" s="0"/>
      <c r="F19" s="0"/>
      <c r="G19" s="0"/>
      <c r="H19" s="0"/>
      <c r="I19" s="0"/>
    </row>
    <row r="20" customFormat="false" ht="33.7" hidden="false" customHeight="true" outlineLevel="0" collapsed="false">
      <c r="A20" s="0"/>
      <c r="B20" s="0"/>
      <c r="C20" s="0"/>
      <c r="D20" s="0"/>
      <c r="E20" s="0"/>
      <c r="F20" s="0"/>
      <c r="G20" s="0"/>
      <c r="H20" s="0"/>
      <c r="I20" s="0"/>
    </row>
    <row r="21" customFormat="false" ht="34.25" hidden="false" customHeight="true" outlineLevel="0" collapsed="false">
      <c r="A21" s="0"/>
      <c r="B21" s="0"/>
      <c r="C21" s="0"/>
      <c r="D21" s="0"/>
      <c r="E21" s="0"/>
      <c r="F21" s="0"/>
      <c r="G21" s="0"/>
      <c r="H21" s="0"/>
      <c r="I21" s="0"/>
    </row>
    <row r="22" customFormat="false" ht="15" hidden="false" customHeight="true" outlineLevel="0" collapsed="false">
      <c r="A22" s="0"/>
      <c r="B22" s="0"/>
      <c r="C22" s="0"/>
      <c r="D22" s="0"/>
      <c r="E22" s="0"/>
      <c r="F22" s="0"/>
      <c r="G22" s="0"/>
      <c r="H22" s="0"/>
      <c r="I22" s="0"/>
    </row>
    <row r="23" customFormat="false" ht="15" hidden="false" customHeight="true" outlineLevel="0" collapsed="false">
      <c r="A23" s="0"/>
      <c r="B23" s="0"/>
      <c r="C23" s="0"/>
      <c r="D23" s="0"/>
      <c r="E23" s="0"/>
      <c r="F23" s="0"/>
      <c r="G23" s="0"/>
      <c r="H23" s="0"/>
      <c r="I23" s="0"/>
    </row>
    <row r="24" customFormat="false" ht="15" hidden="false" customHeight="true" outlineLevel="0" collapsed="false">
      <c r="A24" s="0"/>
      <c r="B24" s="0"/>
      <c r="C24" s="0"/>
      <c r="D24" s="0"/>
      <c r="E24" s="0"/>
      <c r="F24" s="0"/>
      <c r="G24" s="0"/>
      <c r="H24" s="0"/>
      <c r="I24" s="0"/>
    </row>
    <row r="25" customFormat="false" ht="42.75" hidden="false" customHeight="true" outlineLevel="0" collapsed="false">
      <c r="A25" s="0"/>
      <c r="B25" s="0"/>
      <c r="C25" s="0"/>
      <c r="D25" s="0"/>
      <c r="E25" s="0"/>
      <c r="F25" s="0"/>
      <c r="G25" s="0"/>
      <c r="H25" s="0"/>
      <c r="I25" s="0"/>
    </row>
    <row r="26" customFormat="false" ht="15" hidden="false" customHeight="false" outlineLevel="0" collapsed="false">
      <c r="A26" s="0"/>
      <c r="B26" s="0"/>
      <c r="C26" s="0"/>
      <c r="D26" s="0"/>
      <c r="E26" s="0"/>
      <c r="F26" s="0"/>
      <c r="G26" s="0"/>
      <c r="H26" s="0"/>
      <c r="I26" s="0"/>
    </row>
    <row r="27" customFormat="false" ht="15" hidden="false" customHeight="true" outlineLevel="0" collapsed="false">
      <c r="A27" s="0"/>
      <c r="B27" s="0"/>
      <c r="C27" s="0"/>
      <c r="D27" s="0"/>
      <c r="E27" s="0"/>
      <c r="F27" s="0"/>
      <c r="G27" s="0"/>
      <c r="H27" s="0"/>
      <c r="I27" s="0"/>
    </row>
    <row r="28" customFormat="false" ht="15" hidden="false" customHeight="true" outlineLevel="0" collapsed="false">
      <c r="A28" s="0"/>
      <c r="B28" s="0"/>
      <c r="C28" s="0"/>
      <c r="D28" s="0"/>
      <c r="E28" s="0"/>
      <c r="F28" s="0"/>
      <c r="G28" s="0"/>
      <c r="H28" s="0"/>
      <c r="I28" s="0"/>
    </row>
    <row r="29" customFormat="false" ht="15" hidden="false" customHeight="true" outlineLevel="0" collapsed="false">
      <c r="A29" s="0"/>
      <c r="B29" s="0"/>
      <c r="C29" s="0"/>
      <c r="D29" s="0"/>
      <c r="E29" s="0"/>
      <c r="F29" s="0"/>
      <c r="G29" s="0"/>
      <c r="H29" s="0"/>
      <c r="I29" s="0"/>
    </row>
    <row r="30" customFormat="false" ht="48.4" hidden="false" customHeight="true" outlineLevel="0" collapsed="false">
      <c r="A30" s="0"/>
      <c r="B30" s="0"/>
      <c r="C30" s="0"/>
      <c r="D30" s="0"/>
      <c r="E30" s="0"/>
      <c r="F30" s="0"/>
      <c r="G30" s="0"/>
      <c r="H30" s="0"/>
      <c r="I30" s="0"/>
    </row>
    <row r="31" customFormat="false" ht="23.25" hidden="false" customHeight="true" outlineLevel="0" collapsed="false">
      <c r="A31" s="0"/>
      <c r="B31" s="0"/>
      <c r="C31" s="0"/>
      <c r="D31" s="0"/>
      <c r="E31" s="0"/>
      <c r="F31" s="0"/>
      <c r="G31" s="0"/>
      <c r="H31" s="0"/>
      <c r="I31" s="0"/>
    </row>
    <row r="32" customFormat="false" ht="15" hidden="false" customHeight="false" outlineLevel="0" collapsed="false">
      <c r="A32" s="0"/>
      <c r="B32" s="0"/>
      <c r="C32" s="0"/>
      <c r="D32" s="0"/>
      <c r="E32" s="0"/>
      <c r="F32" s="0"/>
      <c r="G32" s="0"/>
      <c r="H32" s="0"/>
      <c r="I32" s="0"/>
    </row>
    <row r="33" customFormat="false" ht="15" hidden="false" customHeight="false" outlineLevel="0" collapsed="false">
      <c r="A33" s="0"/>
      <c r="B33" s="0"/>
      <c r="C33" s="0"/>
      <c r="D33" s="0"/>
      <c r="E33" s="0"/>
      <c r="F33" s="0"/>
      <c r="G33" s="0"/>
      <c r="H33" s="0"/>
      <c r="I33" s="0"/>
    </row>
    <row r="34" customFormat="false" ht="15" hidden="false" customHeight="false" outlineLevel="0" collapsed="false">
      <c r="A34" s="0"/>
      <c r="B34" s="0"/>
      <c r="C34" s="0"/>
      <c r="D34" s="0"/>
      <c r="E34" s="0"/>
      <c r="F34" s="0"/>
      <c r="G34" s="0"/>
      <c r="H34" s="0"/>
      <c r="I34" s="0"/>
    </row>
    <row r="35" customFormat="false" ht="15" hidden="false" customHeight="false" outlineLevel="0" collapsed="false">
      <c r="A35" s="0"/>
      <c r="B35" s="0"/>
      <c r="C35" s="0"/>
      <c r="D35" s="0"/>
      <c r="E35" s="0"/>
      <c r="F35" s="0"/>
      <c r="G35" s="0"/>
      <c r="H35" s="0"/>
      <c r="I35" s="0"/>
    </row>
    <row r="36" customFormat="false" ht="15" hidden="false" customHeight="true" outlineLevel="0" collapsed="false">
      <c r="A36" s="0"/>
      <c r="B36" s="0"/>
      <c r="C36" s="0"/>
      <c r="D36" s="0"/>
      <c r="E36" s="0"/>
      <c r="F36" s="0"/>
      <c r="G36" s="0"/>
      <c r="H36" s="0"/>
      <c r="I36" s="0"/>
    </row>
    <row r="37" customFormat="false" ht="15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I37" s="0"/>
    </row>
    <row r="38" customFormat="false" ht="15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I38" s="0"/>
    </row>
    <row r="39" customFormat="false" ht="15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I39" s="0"/>
    </row>
    <row r="40" customFormat="false" ht="15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I40" s="0"/>
    </row>
    <row r="41" customFormat="false" ht="15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I41" s="0"/>
    </row>
    <row r="42" customFormat="false" ht="15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I42" s="0"/>
    </row>
    <row r="43" customFormat="false" ht="15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I43" s="0"/>
    </row>
    <row r="44" customFormat="false" ht="15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I44" s="0"/>
    </row>
    <row r="45" customFormat="false" ht="15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I45" s="0"/>
    </row>
    <row r="46" customFormat="false" ht="15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I46" s="0"/>
    </row>
    <row r="47" customFormat="false" ht="15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I47" s="0"/>
    </row>
    <row r="48" customFormat="false" ht="15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I48" s="0"/>
    </row>
    <row r="49" customFormat="false" ht="15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I49" s="0"/>
    </row>
    <row r="50" customFormat="false" ht="15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I50" s="0"/>
    </row>
    <row r="51" customFormat="false" ht="15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I51" s="0"/>
    </row>
    <row r="52" customFormat="false" ht="23.55" hidden="false" customHeight="true" outlineLevel="0" collapsed="false">
      <c r="A52" s="0"/>
      <c r="B52" s="0"/>
      <c r="C52" s="0"/>
      <c r="D52" s="0"/>
      <c r="E52" s="0"/>
      <c r="F52" s="0"/>
      <c r="G52" s="0"/>
      <c r="H52" s="0"/>
      <c r="I52" s="0"/>
    </row>
    <row r="53" customFormat="false" ht="15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I53" s="0"/>
    </row>
    <row r="54" customFormat="false" ht="15" hidden="false" customHeight="true" outlineLevel="0" collapsed="false">
      <c r="A54" s="0"/>
      <c r="B54" s="0"/>
      <c r="C54" s="0"/>
      <c r="D54" s="0"/>
      <c r="E54" s="0"/>
      <c r="F54" s="0"/>
      <c r="G54" s="0"/>
      <c r="H54" s="0"/>
      <c r="I54" s="0"/>
    </row>
    <row r="55" customFormat="false" ht="15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I55" s="0"/>
    </row>
    <row r="56" customFormat="false" ht="15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I56" s="0"/>
    </row>
    <row r="57" customFormat="false" ht="15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I57" s="0"/>
    </row>
    <row r="62" customFormat="false" ht="15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I62" s="0"/>
    </row>
    <row r="63" customFormat="false" ht="15" hidden="false" customHeight="true" outlineLevel="0" collapsed="false">
      <c r="A63" s="0"/>
      <c r="B63" s="0"/>
      <c r="C63" s="0"/>
      <c r="D63" s="0"/>
      <c r="E63" s="0"/>
      <c r="F63" s="0"/>
      <c r="G63" s="0"/>
      <c r="H63" s="0"/>
      <c r="I63" s="0"/>
    </row>
    <row r="64" customFormat="false" ht="15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I64" s="0"/>
    </row>
    <row r="65" customFormat="false" ht="22.45" hidden="false" customHeight="true" outlineLevel="0" collapsed="false">
      <c r="A65" s="0"/>
      <c r="B65" s="0"/>
      <c r="C65" s="0"/>
      <c r="D65" s="0"/>
      <c r="E65" s="0"/>
      <c r="F65" s="0"/>
      <c r="G65" s="0"/>
      <c r="H65" s="0"/>
      <c r="I65" s="0"/>
    </row>
    <row r="66" customFormat="false" ht="15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I66" s="0"/>
    </row>
    <row r="67" customFormat="false" ht="15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I67" s="0"/>
    </row>
    <row r="68" customFormat="false" ht="15" hidden="false" customHeight="true" outlineLevel="0" collapsed="false">
      <c r="A68" s="0"/>
      <c r="B68" s="0"/>
      <c r="C68" s="0"/>
      <c r="D68" s="0"/>
      <c r="E68" s="0"/>
      <c r="F68" s="0"/>
      <c r="G68" s="0"/>
      <c r="H68" s="0"/>
      <c r="I68" s="0"/>
    </row>
    <row r="69" customFormat="false" ht="15" hidden="false" customHeight="true" outlineLevel="0" collapsed="false">
      <c r="A69" s="0"/>
      <c r="B69" s="0"/>
      <c r="C69" s="0"/>
      <c r="D69" s="0"/>
      <c r="E69" s="0"/>
      <c r="F69" s="0"/>
      <c r="G69" s="0"/>
      <c r="H69" s="0"/>
      <c r="I69" s="0"/>
    </row>
    <row r="70" customFormat="false" ht="23.55" hidden="false" customHeight="true" outlineLevel="0" collapsed="false">
      <c r="A70" s="0"/>
      <c r="B70" s="0"/>
      <c r="C70" s="0"/>
      <c r="D70" s="0"/>
      <c r="E70" s="0"/>
      <c r="F70" s="0"/>
      <c r="G70" s="0"/>
      <c r="H70" s="0"/>
      <c r="I70" s="0"/>
    </row>
    <row r="71" customFormat="false" ht="15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I71" s="0"/>
    </row>
    <row r="72" customFormat="false" ht="15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I72" s="0"/>
    </row>
    <row r="73" customFormat="false" ht="15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I73" s="0"/>
    </row>
    <row r="74" customFormat="false" ht="15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I74" s="0"/>
    </row>
    <row r="75" customFormat="false" ht="15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I75" s="0"/>
    </row>
    <row r="76" customFormat="false" ht="15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I76" s="0"/>
    </row>
    <row r="77" customFormat="false" ht="15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I77" s="0"/>
    </row>
    <row r="78" customFormat="false" ht="15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I78" s="0"/>
    </row>
    <row r="79" customFormat="false" ht="15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I79" s="0"/>
    </row>
    <row r="80" customFormat="false" ht="23.55" hidden="false" customHeight="true" outlineLevel="0" collapsed="false">
      <c r="A80" s="0"/>
      <c r="B80" s="0"/>
      <c r="C80" s="0"/>
      <c r="D80" s="0"/>
      <c r="E80" s="0"/>
      <c r="F80" s="0"/>
      <c r="G80" s="0"/>
      <c r="H80" s="0"/>
      <c r="I80" s="0"/>
    </row>
    <row r="81" customFormat="false" ht="15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I81" s="0"/>
    </row>
    <row r="82" customFormat="false" ht="15" hidden="false" customHeight="false" outlineLevel="0" collapsed="false">
      <c r="A82" s="0"/>
      <c r="B82" s="0"/>
      <c r="C82" s="0"/>
      <c r="D82" s="0"/>
      <c r="E82" s="0"/>
      <c r="F82" s="0"/>
      <c r="G82" s="0"/>
      <c r="H82" s="0"/>
      <c r="I82" s="0"/>
    </row>
    <row r="83" customFormat="false" ht="15" hidden="false" customHeight="false" outlineLevel="0" collapsed="false">
      <c r="A83" s="0"/>
      <c r="B83" s="0"/>
      <c r="C83" s="0"/>
      <c r="D83" s="0"/>
      <c r="E83" s="0"/>
      <c r="F83" s="0"/>
      <c r="G83" s="0"/>
      <c r="H83" s="0"/>
      <c r="I83" s="0"/>
    </row>
    <row r="84" customFormat="false" ht="15" hidden="false" customHeight="false" outlineLevel="0" collapsed="false">
      <c r="A84" s="0"/>
      <c r="B84" s="0"/>
      <c r="C84" s="0"/>
      <c r="D84" s="0"/>
      <c r="E84" s="0"/>
      <c r="F84" s="0"/>
      <c r="G84" s="0"/>
      <c r="H84" s="0"/>
      <c r="I84" s="0"/>
    </row>
    <row r="85" customFormat="false" ht="15" hidden="false" customHeight="false" outlineLevel="0" collapsed="false">
      <c r="A85" s="0"/>
      <c r="B85" s="0"/>
      <c r="C85" s="0"/>
      <c r="D85" s="0"/>
      <c r="E85" s="0"/>
      <c r="F85" s="0"/>
      <c r="G85" s="0"/>
      <c r="H85" s="0"/>
      <c r="I85" s="0"/>
    </row>
    <row r="86" customFormat="false" ht="15" hidden="false" customHeight="false" outlineLevel="0" collapsed="false">
      <c r="A86" s="0"/>
      <c r="B86" s="0"/>
      <c r="C86" s="0"/>
      <c r="D86" s="0"/>
      <c r="E86" s="0"/>
      <c r="F86" s="0"/>
      <c r="G86" s="0"/>
      <c r="H86" s="0"/>
      <c r="I86" s="0"/>
    </row>
    <row r="87" customFormat="false" ht="15" hidden="false" customHeight="false" outlineLevel="0" collapsed="false">
      <c r="A87" s="0"/>
      <c r="B87" s="0"/>
      <c r="C87" s="0"/>
      <c r="D87" s="0"/>
      <c r="E87" s="0"/>
      <c r="F87" s="0"/>
      <c r="G87" s="0"/>
      <c r="H87" s="0"/>
      <c r="I87" s="0"/>
    </row>
    <row r="88" customFormat="false" ht="15" hidden="false" customHeight="false" outlineLevel="0" collapsed="false">
      <c r="A88" s="0"/>
      <c r="B88" s="0"/>
      <c r="C88" s="0"/>
      <c r="D88" s="0"/>
      <c r="E88" s="0"/>
      <c r="F88" s="0"/>
      <c r="G88" s="0"/>
      <c r="H88" s="0"/>
      <c r="I88" s="0"/>
    </row>
  </sheetData>
  <mergeCells count="7">
    <mergeCell ref="A1:I1"/>
    <mergeCell ref="A2:I2"/>
    <mergeCell ref="J5:J8"/>
    <mergeCell ref="K5:K8"/>
    <mergeCell ref="AI7:AM7"/>
    <mergeCell ref="A10:D10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7599</TotalTime>
  <Application>LibreOffice/24.8.2.1$MacOSX_X86_64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2026-06-12T01:53:10Z</dcterms:created>
  <dc:creator>openpyxl</dc:creator>
  <dc:description/>
  <dc:language>en-US</dc:language>
  <cp:lastModifiedBy/>
  <dcterms:modified xsi:type="dcterms:W3CDTF">2026-09-10T11:13:46Z</dcterms:modified>
  <cp:revision>128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