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ирилл\Documents\САТПР\lab1\"/>
    </mc:Choice>
  </mc:AlternateContent>
  <bookViews>
    <workbookView xWindow="0" yWindow="0" windowWidth="28800" windowHeight="14715" activeTab="1"/>
  </bookViews>
  <sheets>
    <sheet name="1" sheetId="1" r:id="rId1"/>
    <sheet name="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P6" i="2" s="1"/>
  <c r="J6" i="2"/>
  <c r="O6" i="2" s="1"/>
  <c r="I6" i="2"/>
  <c r="N6" i="2" s="1"/>
  <c r="H6" i="2"/>
  <c r="M6" i="2" s="1"/>
  <c r="G6" i="2"/>
  <c r="L6" i="2" s="1"/>
  <c r="R6" i="2" s="1"/>
  <c r="K5" i="2"/>
  <c r="P5" i="2" s="1"/>
  <c r="J5" i="2"/>
  <c r="O5" i="2" s="1"/>
  <c r="I5" i="2"/>
  <c r="N5" i="2" s="1"/>
  <c r="H5" i="2"/>
  <c r="M5" i="2" s="1"/>
  <c r="G5" i="2"/>
  <c r="L5" i="2" s="1"/>
  <c r="R5" i="2" s="1"/>
  <c r="P4" i="2"/>
  <c r="K4" i="2"/>
  <c r="J4" i="2"/>
  <c r="O4" i="2" s="1"/>
  <c r="I4" i="2"/>
  <c r="N4" i="2" s="1"/>
  <c r="H4" i="2"/>
  <c r="M4" i="2" s="1"/>
  <c r="G4" i="2"/>
  <c r="L4" i="2" s="1"/>
  <c r="R4" i="2" s="1"/>
  <c r="P3" i="2"/>
  <c r="O3" i="2"/>
  <c r="K3" i="2"/>
  <c r="J3" i="2"/>
  <c r="I3" i="2"/>
  <c r="N3" i="2" s="1"/>
  <c r="H3" i="2"/>
  <c r="M3" i="2" s="1"/>
  <c r="G3" i="2"/>
  <c r="L3" i="2" s="1"/>
  <c r="R3" i="2" s="1"/>
  <c r="P2" i="2"/>
  <c r="O2" i="2"/>
  <c r="K2" i="2"/>
  <c r="J2" i="2"/>
  <c r="I2" i="2"/>
  <c r="N2" i="2" s="1"/>
  <c r="H2" i="2"/>
  <c r="M2" i="2" s="1"/>
  <c r="G2" i="2"/>
  <c r="L2" i="2" s="1"/>
  <c r="R2" i="2" s="1"/>
  <c r="I5" i="1"/>
  <c r="H5" i="1"/>
  <c r="K5" i="1" s="1"/>
  <c r="G5" i="1"/>
  <c r="F5" i="1"/>
  <c r="I4" i="1"/>
  <c r="H4" i="1"/>
  <c r="G4" i="1"/>
  <c r="F4" i="1"/>
  <c r="K4" i="1" s="1"/>
  <c r="I3" i="1"/>
  <c r="H3" i="1"/>
  <c r="G3" i="1"/>
  <c r="F3" i="1"/>
  <c r="K3" i="1" s="1"/>
  <c r="I2" i="1"/>
  <c r="H2" i="1"/>
  <c r="G2" i="1"/>
  <c r="F2" i="1"/>
  <c r="K2" i="1" s="1"/>
</calcChain>
</file>

<file path=xl/sharedStrings.xml><?xml version="1.0" encoding="utf-8"?>
<sst xmlns="http://schemas.openxmlformats.org/spreadsheetml/2006/main" count="41" uniqueCount="27">
  <si>
    <t xml:space="preserve">Критерій Альтернатива </t>
  </si>
  <si>
    <t>К1</t>
  </si>
  <si>
    <t>К2</t>
  </si>
  <si>
    <t>К3</t>
  </si>
  <si>
    <t>К4</t>
  </si>
  <si>
    <t>А1</t>
  </si>
  <si>
    <t>Макс</t>
  </si>
  <si>
    <t>А2</t>
  </si>
  <si>
    <t>А3</t>
  </si>
  <si>
    <t>А4</t>
  </si>
  <si>
    <t>К5</t>
  </si>
  <si>
    <t>Функція корисності</t>
  </si>
  <si>
    <t xml:space="preserve">Макс </t>
  </si>
  <si>
    <t>А5</t>
  </si>
  <si>
    <t xml:space="preserve">освіта </t>
  </si>
  <si>
    <t xml:space="preserve">зарплата </t>
  </si>
  <si>
    <t xml:space="preserve">стаж </t>
  </si>
  <si>
    <t>вигр. спр</t>
  </si>
  <si>
    <t xml:space="preserve">авторитет </t>
  </si>
  <si>
    <t>Вартість(К1)</t>
  </si>
  <si>
    <t>Авторитет(К2)</t>
  </si>
  <si>
    <t>Репутація(К3)</t>
  </si>
  <si>
    <t>Спеціалізація(К4)</t>
  </si>
  <si>
    <t>Вага</t>
  </si>
  <si>
    <t>К1 Макс</t>
  </si>
  <si>
    <t>К1 Мін</t>
  </si>
  <si>
    <t>Домножив оцінки на вагу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</si>
</sst>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thin">
        <color indexed="64"/>
      </diagonal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/>
      <bottom style="double">
        <color rgb="FF000000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3" fillId="0" borderId="0" xfId="0" applyFont="1"/>
    <xf numFmtId="0" fontId="1" fillId="0" borderId="10" xfId="0" applyFont="1" applyBorder="1" applyAlignment="1">
      <alignment horizontal="justify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1" fillId="0" borderId="16" xfId="0" applyFont="1" applyBorder="1" applyAlignment="1">
      <alignment horizontal="justify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12" sqref="D12"/>
    </sheetView>
  </sheetViews>
  <sheetFormatPr defaultRowHeight="15" x14ac:dyDescent="0.25"/>
  <cols>
    <col min="6" max="6" width="15.140625" customWidth="1"/>
    <col min="7" max="7" width="16.28515625" customWidth="1"/>
    <col min="8" max="8" width="15" customWidth="1"/>
    <col min="9" max="9" width="19.140625" customWidth="1"/>
  </cols>
  <sheetData>
    <row r="1" spans="1:12" ht="64.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7" t="s">
        <v>19</v>
      </c>
      <c r="G1" s="27" t="s">
        <v>20</v>
      </c>
      <c r="H1" s="27" t="s">
        <v>21</v>
      </c>
      <c r="I1" s="27" t="s">
        <v>22</v>
      </c>
      <c r="K1" s="27" t="s">
        <v>11</v>
      </c>
    </row>
    <row r="2" spans="1:12" ht="17.25" thickTop="1" thickBot="1" x14ac:dyDescent="0.3">
      <c r="A2" s="4" t="s">
        <v>5</v>
      </c>
      <c r="B2" s="5">
        <v>3</v>
      </c>
      <c r="C2" s="5">
        <v>7</v>
      </c>
      <c r="D2" s="5">
        <v>2</v>
      </c>
      <c r="E2" s="6">
        <v>9</v>
      </c>
      <c r="F2">
        <f>B2*B$6</f>
        <v>24</v>
      </c>
      <c r="G2">
        <f>C2*C$6</f>
        <v>63</v>
      </c>
      <c r="H2">
        <f>D2*D$6</f>
        <v>12</v>
      </c>
      <c r="I2">
        <f t="shared" ref="I2:I4" si="0">E2*E$6</f>
        <v>63</v>
      </c>
      <c r="K2">
        <f>SUM(F2:I2)</f>
        <v>162</v>
      </c>
    </row>
    <row r="3" spans="1:12" ht="16.5" thickBot="1" x14ac:dyDescent="0.3">
      <c r="A3" s="4" t="s">
        <v>7</v>
      </c>
      <c r="B3" s="5">
        <v>8</v>
      </c>
      <c r="C3" s="5">
        <v>3</v>
      </c>
      <c r="D3" s="5">
        <v>6</v>
      </c>
      <c r="E3" s="6">
        <v>7</v>
      </c>
      <c r="F3">
        <f t="shared" ref="F3:H5" si="1">B3*B$6</f>
        <v>64</v>
      </c>
      <c r="G3">
        <f t="shared" si="1"/>
        <v>27</v>
      </c>
      <c r="H3">
        <f t="shared" si="1"/>
        <v>36</v>
      </c>
      <c r="I3">
        <f t="shared" si="0"/>
        <v>49</v>
      </c>
      <c r="K3">
        <f>SUM(F3:I3)</f>
        <v>176</v>
      </c>
    </row>
    <row r="4" spans="1:12" ht="16.5" thickBot="1" x14ac:dyDescent="0.3">
      <c r="A4" s="4" t="s">
        <v>8</v>
      </c>
      <c r="B4" s="5">
        <v>4</v>
      </c>
      <c r="C4" s="5">
        <v>8</v>
      </c>
      <c r="D4" s="5">
        <v>3</v>
      </c>
      <c r="E4" s="6">
        <v>5</v>
      </c>
      <c r="F4">
        <f t="shared" si="1"/>
        <v>32</v>
      </c>
      <c r="G4">
        <f t="shared" si="1"/>
        <v>72</v>
      </c>
      <c r="H4">
        <f>D4*D$6</f>
        <v>18</v>
      </c>
      <c r="I4">
        <f t="shared" si="0"/>
        <v>35</v>
      </c>
      <c r="K4">
        <f>SUM(F4:I4)</f>
        <v>157</v>
      </c>
    </row>
    <row r="5" spans="1:12" ht="16.5" thickBot="1" x14ac:dyDescent="0.3">
      <c r="A5" s="7" t="s">
        <v>9</v>
      </c>
      <c r="B5" s="8">
        <v>9</v>
      </c>
      <c r="C5" s="8">
        <v>6</v>
      </c>
      <c r="D5" s="8">
        <v>5</v>
      </c>
      <c r="E5" s="9">
        <v>4</v>
      </c>
      <c r="F5">
        <f t="shared" si="1"/>
        <v>72</v>
      </c>
      <c r="G5">
        <f>C5*C$6</f>
        <v>54</v>
      </c>
      <c r="H5">
        <f t="shared" si="1"/>
        <v>30</v>
      </c>
      <c r="I5">
        <f>E5*E$6</f>
        <v>28</v>
      </c>
      <c r="K5">
        <f>SUM(F5:I5)</f>
        <v>184</v>
      </c>
      <c r="L5" t="s">
        <v>6</v>
      </c>
    </row>
    <row r="6" spans="1:12" ht="17.25" thickTop="1" thickBot="1" x14ac:dyDescent="0.3">
      <c r="A6" s="7" t="s">
        <v>23</v>
      </c>
      <c r="B6" s="8">
        <v>8</v>
      </c>
      <c r="C6" s="8">
        <v>9</v>
      </c>
      <c r="D6" s="8">
        <v>6</v>
      </c>
      <c r="E6" s="9">
        <v>7</v>
      </c>
    </row>
    <row r="7" spans="1:1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L15" sqref="L15"/>
    </sheetView>
  </sheetViews>
  <sheetFormatPr defaultRowHeight="15" x14ac:dyDescent="0.25"/>
  <cols>
    <col min="7" max="7" width="9.85546875" customWidth="1"/>
  </cols>
  <sheetData>
    <row r="1" spans="1:19" ht="64.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10</v>
      </c>
      <c r="G1" s="28" t="s">
        <v>24</v>
      </c>
      <c r="H1" s="28" t="s">
        <v>25</v>
      </c>
      <c r="I1" s="28" t="s">
        <v>24</v>
      </c>
      <c r="J1" s="28" t="s">
        <v>24</v>
      </c>
      <c r="K1" s="28" t="s">
        <v>24</v>
      </c>
      <c r="L1" s="29" t="s">
        <v>26</v>
      </c>
      <c r="M1" s="29"/>
      <c r="N1" s="29"/>
      <c r="O1" s="29"/>
      <c r="P1" s="29"/>
      <c r="R1" s="10" t="s">
        <v>11</v>
      </c>
    </row>
    <row r="2" spans="1:19" ht="17.25" thickTop="1" thickBot="1" x14ac:dyDescent="0.3">
      <c r="A2" s="4" t="s">
        <v>5</v>
      </c>
      <c r="B2" s="5">
        <v>85</v>
      </c>
      <c r="C2" s="5">
        <v>30</v>
      </c>
      <c r="D2" s="5">
        <v>22</v>
      </c>
      <c r="E2" s="5">
        <v>0.65</v>
      </c>
      <c r="F2" s="11">
        <v>6</v>
      </c>
      <c r="G2" s="12">
        <f>(B2-MIN(B$2:B$6))/(MAX(B$2:B$6)-MIN(B$2:B$6))</f>
        <v>1</v>
      </c>
      <c r="H2" s="12">
        <f>(MAX(C$2:C$6)-C2)/(MAX(C$2:C$6)-MIN(C$2:C$6))</f>
        <v>0</v>
      </c>
      <c r="I2" s="12">
        <f>(D2-MIN(D$2:D$6))/(MAX(D$2:D$6)-MIN(D$2:D$6))</f>
        <v>1</v>
      </c>
      <c r="J2" s="12">
        <f>(E2-MIN(E$2:E$6))/(MAX(E$2:E$6)-MIN(E$2:E$6))</f>
        <v>0.80000000000000027</v>
      </c>
      <c r="K2" s="13">
        <f>(F2-MIN(F$2:F$6))/(MAX(F$2:F$6)-MIN(F$2:F$6))</f>
        <v>0.33333333333333331</v>
      </c>
      <c r="L2" s="14">
        <f>B$7*G2</f>
        <v>7</v>
      </c>
      <c r="M2" s="14">
        <f>C$7*H2</f>
        <v>0</v>
      </c>
      <c r="N2" s="15">
        <f>D$7*I2</f>
        <v>6</v>
      </c>
      <c r="O2" s="16">
        <f>E$7*J2</f>
        <v>6.4000000000000021</v>
      </c>
      <c r="P2" s="15">
        <f>F$7*K2</f>
        <v>2</v>
      </c>
      <c r="R2" s="17">
        <f>SUM(L2:P2)</f>
        <v>21.400000000000002</v>
      </c>
    </row>
    <row r="3" spans="1:19" ht="16.5" thickBot="1" x14ac:dyDescent="0.3">
      <c r="A3" s="4" t="s">
        <v>7</v>
      </c>
      <c r="B3" s="5">
        <v>60</v>
      </c>
      <c r="C3" s="5">
        <v>20</v>
      </c>
      <c r="D3" s="5">
        <v>10</v>
      </c>
      <c r="E3" s="5">
        <v>0.6</v>
      </c>
      <c r="F3" s="11">
        <v>7</v>
      </c>
      <c r="G3" s="12">
        <f t="shared" ref="G3:G6" si="0">(B3-MIN(B$2:B$6))/(MAX(B$2:B$6)-MIN(B$2:B$6))</f>
        <v>0.54545454545454541</v>
      </c>
      <c r="H3" s="12">
        <f t="shared" ref="H3:H6" si="1">(MAX(C$2:C$6)-C3)/(MAX(C$2:C$6)-MIN(C$2:C$6))</f>
        <v>0.55555555555555558</v>
      </c>
      <c r="I3" s="12">
        <f t="shared" ref="I3:I6" si="2">(D3-MIN(D$2:D$6))/(MAX(D$2:D$6)-MIN(D$2:D$6))</f>
        <v>0.29411764705882354</v>
      </c>
      <c r="J3" s="12">
        <f>(E3-MIN(E$2:E$6))/(MAX(E$2:E$6)-MIN(E$2:E$6))</f>
        <v>0.6</v>
      </c>
      <c r="K3" s="13">
        <f t="shared" ref="J3:K6" si="3">(F3-MIN(F$2:F$6))/(MAX(F$2:F$6)-MIN(F$2:F$6))</f>
        <v>0.66666666666666663</v>
      </c>
      <c r="L3" s="14">
        <f t="shared" ref="L3:P6" si="4">B$7*G3</f>
        <v>3.8181818181818179</v>
      </c>
      <c r="M3" s="15">
        <f t="shared" si="4"/>
        <v>2.7777777777777777</v>
      </c>
      <c r="N3" s="15">
        <f t="shared" si="4"/>
        <v>1.7647058823529411</v>
      </c>
      <c r="O3" s="16">
        <f t="shared" si="4"/>
        <v>4.8</v>
      </c>
      <c r="P3" s="15">
        <f t="shared" si="4"/>
        <v>4</v>
      </c>
      <c r="R3" s="17">
        <f>SUM(L3:P3)</f>
        <v>17.160665478312538</v>
      </c>
    </row>
    <row r="4" spans="1:19" ht="16.5" thickBot="1" x14ac:dyDescent="0.3">
      <c r="A4" s="4" t="s">
        <v>8</v>
      </c>
      <c r="B4" s="5">
        <v>30</v>
      </c>
      <c r="C4" s="5">
        <v>12</v>
      </c>
      <c r="D4" s="5">
        <v>5</v>
      </c>
      <c r="E4" s="5">
        <v>0.45</v>
      </c>
      <c r="F4" s="11">
        <v>5</v>
      </c>
      <c r="G4" s="12">
        <f t="shared" si="0"/>
        <v>0</v>
      </c>
      <c r="H4" s="12">
        <f t="shared" si="1"/>
        <v>1</v>
      </c>
      <c r="I4" s="12">
        <f t="shared" si="2"/>
        <v>0</v>
      </c>
      <c r="J4" s="12">
        <f t="shared" si="3"/>
        <v>0</v>
      </c>
      <c r="K4" s="13">
        <f t="shared" si="3"/>
        <v>0</v>
      </c>
      <c r="L4" s="14">
        <f>B$7*G4</f>
        <v>0</v>
      </c>
      <c r="M4" s="15">
        <f t="shared" si="4"/>
        <v>5</v>
      </c>
      <c r="N4" s="15">
        <f t="shared" si="4"/>
        <v>0</v>
      </c>
      <c r="O4" s="16">
        <f t="shared" si="4"/>
        <v>0</v>
      </c>
      <c r="P4" s="15">
        <f t="shared" si="4"/>
        <v>0</v>
      </c>
      <c r="R4" s="17">
        <f>SUM(L4:P4)</f>
        <v>5</v>
      </c>
    </row>
    <row r="5" spans="1:19" ht="16.5" thickBot="1" x14ac:dyDescent="0.3">
      <c r="A5" s="4" t="s">
        <v>9</v>
      </c>
      <c r="B5" s="5">
        <v>75</v>
      </c>
      <c r="C5" s="5">
        <v>24</v>
      </c>
      <c r="D5" s="5">
        <v>13</v>
      </c>
      <c r="E5" s="5">
        <v>0.7</v>
      </c>
      <c r="F5" s="11">
        <v>8</v>
      </c>
      <c r="G5" s="12">
        <f t="shared" si="0"/>
        <v>0.81818181818181823</v>
      </c>
      <c r="H5" s="12">
        <f t="shared" si="1"/>
        <v>0.33333333333333331</v>
      </c>
      <c r="I5" s="12">
        <f t="shared" si="2"/>
        <v>0.47058823529411764</v>
      </c>
      <c r="J5" s="12">
        <f t="shared" si="3"/>
        <v>1</v>
      </c>
      <c r="K5" s="13">
        <f t="shared" si="3"/>
        <v>1</v>
      </c>
      <c r="L5" s="14">
        <f>B$7*G5</f>
        <v>5.7272727272727275</v>
      </c>
      <c r="M5" s="15">
        <f t="shared" si="4"/>
        <v>1.6666666666666665</v>
      </c>
      <c r="N5" s="15">
        <f t="shared" si="4"/>
        <v>2.8235294117647056</v>
      </c>
      <c r="O5" s="16">
        <f t="shared" si="4"/>
        <v>8</v>
      </c>
      <c r="P5" s="15">
        <f t="shared" si="4"/>
        <v>6</v>
      </c>
      <c r="R5" s="17">
        <f>SUM(L5:P5)</f>
        <v>24.217468805704101</v>
      </c>
      <c r="S5" s="25" t="s">
        <v>12</v>
      </c>
    </row>
    <row r="6" spans="1:19" ht="16.5" thickBot="1" x14ac:dyDescent="0.3">
      <c r="A6" s="7" t="s">
        <v>13</v>
      </c>
      <c r="B6" s="8">
        <v>40</v>
      </c>
      <c r="C6" s="8">
        <v>15</v>
      </c>
      <c r="D6" s="8">
        <v>7</v>
      </c>
      <c r="E6" s="8">
        <v>0.55000000000000004</v>
      </c>
      <c r="F6" s="18">
        <v>7</v>
      </c>
      <c r="G6" s="19">
        <f t="shared" si="0"/>
        <v>0.18181818181818182</v>
      </c>
      <c r="H6" s="19">
        <f t="shared" si="1"/>
        <v>0.83333333333333337</v>
      </c>
      <c r="I6" s="19">
        <f t="shared" si="2"/>
        <v>0.11764705882352941</v>
      </c>
      <c r="J6" s="19">
        <f t="shared" si="3"/>
        <v>0.40000000000000024</v>
      </c>
      <c r="K6" s="20">
        <f>(F6-MIN(F$2:F$6))/(MAX(F$2:F$6)-MIN(F$2:F$6))</f>
        <v>0.66666666666666663</v>
      </c>
      <c r="L6" s="21">
        <f t="shared" si="4"/>
        <v>1.2727272727272727</v>
      </c>
      <c r="M6" s="21">
        <f>C$7*H6</f>
        <v>4.166666666666667</v>
      </c>
      <c r="N6" s="21">
        <f>D$7*I6</f>
        <v>0.70588235294117641</v>
      </c>
      <c r="O6" s="22">
        <f>E$7*J6</f>
        <v>3.200000000000002</v>
      </c>
      <c r="P6" s="21">
        <f>F$7*K6</f>
        <v>4</v>
      </c>
      <c r="R6" s="17">
        <f>SUM(L6:P6)</f>
        <v>13.345276292335118</v>
      </c>
    </row>
    <row r="7" spans="1:19" ht="17.25" thickTop="1" thickBot="1" x14ac:dyDescent="0.3">
      <c r="A7" s="7" t="s">
        <v>23</v>
      </c>
      <c r="B7" s="8">
        <v>7</v>
      </c>
      <c r="C7" s="8">
        <v>5</v>
      </c>
      <c r="D7" s="8">
        <v>6</v>
      </c>
      <c r="E7" s="8">
        <v>8</v>
      </c>
      <c r="F7" s="9">
        <v>6</v>
      </c>
      <c r="P7" s="23"/>
    </row>
    <row r="8" spans="1:19" ht="15.75" thickTop="1" x14ac:dyDescent="0.25">
      <c r="G8" s="24"/>
      <c r="P8" s="17"/>
    </row>
    <row r="10" spans="1:19" x14ac:dyDescent="0.25">
      <c r="B10" s="26" t="s">
        <v>14</v>
      </c>
      <c r="C10" s="26" t="s">
        <v>15</v>
      </c>
      <c r="D10" s="26" t="s">
        <v>16</v>
      </c>
      <c r="E10" s="26" t="s">
        <v>17</v>
      </c>
      <c r="F10" s="26" t="s">
        <v>18</v>
      </c>
    </row>
  </sheetData>
  <mergeCells count="1"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Viktoriia</dc:creator>
  <cp:lastModifiedBy>Кирилл</cp:lastModifiedBy>
  <dcterms:created xsi:type="dcterms:W3CDTF">2023-10-03T20:30:52Z</dcterms:created>
  <dcterms:modified xsi:type="dcterms:W3CDTF">2024-10-03T11:23:01Z</dcterms:modified>
</cp:coreProperties>
</file>