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Задание 1" sheetId="1" r:id="rId1"/>
    <sheet name="Задание 2" sheetId="4" r:id="rId2"/>
  </sheets>
  <definedNames>
    <definedName name="_xlnm._FilterDatabase" localSheetId="0" hidden="1">'Задание 1'!$A$1:$M$9</definedName>
  </definedNames>
  <calcPr calcId="145621"/>
</workbook>
</file>

<file path=xl/calcChain.xml><?xml version="1.0" encoding="utf-8"?>
<calcChain xmlns="http://schemas.openxmlformats.org/spreadsheetml/2006/main">
  <c r="P22" i="4" l="1"/>
  <c r="P24" i="4"/>
  <c r="P25" i="4"/>
  <c r="P27" i="4"/>
  <c r="P23" i="4"/>
  <c r="P26" i="4"/>
  <c r="B11" i="1"/>
  <c r="L10" i="1"/>
  <c r="P28" i="4" l="1"/>
  <c r="L6" i="1"/>
  <c r="M6" i="1" s="1"/>
  <c r="L7" i="1"/>
  <c r="M7" i="1" s="1"/>
  <c r="L8" i="1"/>
  <c r="M8" i="1" s="1"/>
  <c r="L9" i="1"/>
  <c r="M9" i="1" s="1"/>
  <c r="L5" i="1"/>
  <c r="M5" i="1" s="1"/>
</calcChain>
</file>

<file path=xl/sharedStrings.xml><?xml version="1.0" encoding="utf-8"?>
<sst xmlns="http://schemas.openxmlformats.org/spreadsheetml/2006/main" count="61" uniqueCount="57">
  <si>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</si>
  <si>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</si>
  <si>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</si>
  <si>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</si>
  <si>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</si>
  <si>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</si>
  <si>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</si>
  <si>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</si>
  <si>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</si>
  <si>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</si>
  <si>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Приход</t>
  </si>
  <si>
    <t>Расход</t>
  </si>
  <si>
    <t>Остаток</t>
  </si>
  <si>
    <t>№</t>
  </si>
  <si>
    <t>Отдел</t>
  </si>
  <si>
    <t xml:space="preserve">Наименование </t>
  </si>
  <si>
    <t>Единица измерения</t>
  </si>
  <si>
    <t>Кондитерский</t>
  </si>
  <si>
    <t>Зефир в шоколаде</t>
  </si>
  <si>
    <t>упак.</t>
  </si>
  <si>
    <t>Молочный</t>
  </si>
  <si>
    <t>Сыр</t>
  </si>
  <si>
    <t>кг.</t>
  </si>
  <si>
    <t>Мясной</t>
  </si>
  <si>
    <t>Колбаса Московская</t>
  </si>
  <si>
    <t>Балык</t>
  </si>
  <si>
    <t>Вино-водочный</t>
  </si>
  <si>
    <t>Водка «Абсолют»</t>
  </si>
  <si>
    <t>бут. 2 л.</t>
  </si>
  <si>
    <t>Цена прихода</t>
  </si>
  <si>
    <t>Кол-во  прихода</t>
  </si>
  <si>
    <t>Цена  расхода</t>
  </si>
  <si>
    <t>Кол-во расхода</t>
  </si>
  <si>
    <t>Кол-во остатков</t>
  </si>
  <si>
    <t>Сумма остатков</t>
  </si>
  <si>
    <t>Наименование</t>
  </si>
  <si>
    <t>Ед. измерения</t>
  </si>
  <si>
    <t>Кол-во</t>
  </si>
  <si>
    <t>Цена</t>
  </si>
  <si>
    <t>Сумма</t>
  </si>
  <si>
    <t>Сигареты</t>
  </si>
  <si>
    <t>Зефир</t>
  </si>
  <si>
    <t>Орехи</t>
  </si>
  <si>
    <t>Пироги</t>
  </si>
  <si>
    <t>Яблоки</t>
  </si>
  <si>
    <t>Мандарины</t>
  </si>
  <si>
    <t>Итого</t>
  </si>
  <si>
    <t>Грузоотправитель и его адрес</t>
  </si>
  <si>
    <t>Грузополучатель и его адрес</t>
  </si>
  <si>
    <t>СЧЕТ № 123 от 15.11.2006</t>
  </si>
  <si>
    <t>Поставщик  Торговый Дом Успех</t>
  </si>
  <si>
    <t>Адрес 243100, Клинцы, ул. Пушкина, 23</t>
  </si>
  <si>
    <t>Р/счет № 45638078 в МММ-банке, МФО 985435</t>
  </si>
  <si>
    <t>Дополнения:</t>
  </si>
  <si>
    <t xml:space="preserve">К Реестру №    Дата получения «___»___________200__г.
</t>
  </si>
  <si>
    <t>Главный бухгалтер                           Иванова А.Н.</t>
  </si>
  <si>
    <t>Руководитель предприятия         Сидоркин А.Ю.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</si>
</sst>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&quot;р.&quot;;[Red]\-#,##0&quot;р.&quot;"/>
    <numFmt numFmtId="164" formatCode="#,##0&quot;р.&quot;"/>
  </numFmts>
  <fonts count="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6" fontId="1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8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22" xfId="0" applyBorder="1"/>
    <xf numFmtId="0" fontId="0" fillId="0" borderId="28" xfId="0" applyBorder="1"/>
    <xf numFmtId="0" fontId="0" fillId="0" borderId="23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2" fillId="0" borderId="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6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L10" sqref="L10"/>
    </sheetView>
  </sheetViews>
  <sheetFormatPr defaultRowHeight="15" x14ac:dyDescent="0.25"/>
  <cols>
    <col min="1" max="1" width="5.42578125" customWidth="1"/>
    <col min="2" max="2" width="11.140625" customWidth="1"/>
    <col min="3" max="3" width="20.7109375" customWidth="1"/>
    <col min="4" max="4" width="22" customWidth="1"/>
    <col min="5" max="5" width="11.5703125" customWidth="1"/>
    <col min="6" max="6" width="9.28515625" customWidth="1"/>
    <col min="7" max="8" width="9.140625" customWidth="1"/>
    <col min="9" max="9" width="6" customWidth="1"/>
    <col min="11" max="11" width="3.140625" customWidth="1"/>
    <col min="12" max="13" width="9.140625" customWidth="1"/>
  </cols>
  <sheetData>
    <row r="1" spans="1:13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8" t="s">
        <v>5</v>
      </c>
      <c r="H1" s="48"/>
      <c r="I1" s="48" t="s">
        <v>6</v>
      </c>
      <c r="J1" s="48"/>
      <c r="K1" s="4" t="s">
        <v>7</v>
      </c>
      <c r="L1" s="4" t="s">
        <v>8</v>
      </c>
      <c r="M1" s="4" t="s">
        <v>9</v>
      </c>
    </row>
    <row r="2" spans="1:13" ht="15.75" x14ac:dyDescent="0.25">
      <c r="A2" s="4">
        <v>1</v>
      </c>
      <c r="B2" s="2"/>
      <c r="C2" s="2"/>
      <c r="D2" s="2"/>
      <c r="E2" s="2"/>
      <c r="F2" s="47" t="s">
        <v>10</v>
      </c>
      <c r="G2" s="47"/>
      <c r="H2" s="47" t="s">
        <v>11</v>
      </c>
      <c r="I2" s="47"/>
      <c r="J2" s="47"/>
      <c r="K2" s="47"/>
      <c r="L2" s="47" t="s">
        <v>12</v>
      </c>
      <c r="M2" s="47"/>
    </row>
    <row r="3" spans="1:13" ht="42" customHeight="1" x14ac:dyDescent="0.25">
      <c r="A3" s="48">
        <v>2</v>
      </c>
      <c r="B3" s="47" t="s">
        <v>13</v>
      </c>
      <c r="C3" s="47" t="s">
        <v>14</v>
      </c>
      <c r="D3" s="40" t="s">
        <v>15</v>
      </c>
      <c r="E3" s="49" t="s">
        <v>16</v>
      </c>
      <c r="F3" s="38" t="s">
        <v>29</v>
      </c>
      <c r="G3" s="38" t="s">
        <v>30</v>
      </c>
      <c r="H3" s="42" t="s">
        <v>31</v>
      </c>
      <c r="I3" s="43"/>
      <c r="J3" s="42" t="s">
        <v>32</v>
      </c>
      <c r="K3" s="43"/>
      <c r="L3" s="38" t="s">
        <v>33</v>
      </c>
      <c r="M3" s="38" t="s">
        <v>34</v>
      </c>
    </row>
    <row r="4" spans="1:13" ht="47.25" customHeight="1" x14ac:dyDescent="0.25">
      <c r="A4" s="48"/>
      <c r="B4" s="47"/>
      <c r="C4" s="47"/>
      <c r="D4" s="41"/>
      <c r="E4" s="49"/>
      <c r="F4" s="39"/>
      <c r="G4" s="39"/>
      <c r="H4" s="44"/>
      <c r="I4" s="45"/>
      <c r="J4" s="44"/>
      <c r="K4" s="45"/>
      <c r="L4" s="39"/>
      <c r="M4" s="39"/>
    </row>
    <row r="5" spans="1:13" ht="15.75" x14ac:dyDescent="0.25">
      <c r="A5" s="4">
        <v>3</v>
      </c>
      <c r="B5" s="2">
        <v>1</v>
      </c>
      <c r="C5" s="2" t="s">
        <v>17</v>
      </c>
      <c r="D5" s="2" t="s">
        <v>18</v>
      </c>
      <c r="E5" s="2" t="s">
        <v>19</v>
      </c>
      <c r="F5" s="3">
        <v>20</v>
      </c>
      <c r="G5" s="2">
        <v>15</v>
      </c>
      <c r="H5" s="46">
        <v>25</v>
      </c>
      <c r="I5" s="46"/>
      <c r="J5" s="47">
        <v>15</v>
      </c>
      <c r="K5" s="47"/>
      <c r="L5" s="2">
        <f>G5-J5</f>
        <v>0</v>
      </c>
      <c r="M5" s="3">
        <f>L5*H5</f>
        <v>0</v>
      </c>
    </row>
    <row r="6" spans="1:13" ht="15.75" x14ac:dyDescent="0.25">
      <c r="A6" s="4">
        <v>4</v>
      </c>
      <c r="B6" s="2">
        <v>2</v>
      </c>
      <c r="C6" s="2" t="s">
        <v>20</v>
      </c>
      <c r="D6" s="2" t="s">
        <v>21</v>
      </c>
      <c r="E6" s="2" t="s">
        <v>22</v>
      </c>
      <c r="F6" s="3">
        <v>65</v>
      </c>
      <c r="G6" s="2">
        <v>10</v>
      </c>
      <c r="H6" s="46">
        <v>85</v>
      </c>
      <c r="I6" s="46"/>
      <c r="J6" s="47">
        <v>8</v>
      </c>
      <c r="K6" s="47"/>
      <c r="L6" s="2">
        <f t="shared" ref="L6:L9" si="0">G6-J6</f>
        <v>2</v>
      </c>
      <c r="M6" s="3">
        <f t="shared" ref="M6:M9" si="1">L6*H6</f>
        <v>170</v>
      </c>
    </row>
    <row r="7" spans="1:13" ht="15.75" x14ac:dyDescent="0.25">
      <c r="A7" s="4">
        <v>5</v>
      </c>
      <c r="B7" s="2">
        <v>3</v>
      </c>
      <c r="C7" s="2" t="s">
        <v>23</v>
      </c>
      <c r="D7" s="2" t="s">
        <v>24</v>
      </c>
      <c r="E7" s="2" t="s">
        <v>22</v>
      </c>
      <c r="F7" s="3">
        <v>110</v>
      </c>
      <c r="G7" s="2">
        <v>20</v>
      </c>
      <c r="H7" s="46">
        <v>120</v>
      </c>
      <c r="I7" s="46"/>
      <c r="J7" s="47">
        <v>15</v>
      </c>
      <c r="K7" s="47"/>
      <c r="L7" s="2">
        <f t="shared" si="0"/>
        <v>5</v>
      </c>
      <c r="M7" s="3">
        <f t="shared" si="1"/>
        <v>600</v>
      </c>
    </row>
    <row r="8" spans="1:13" ht="15.75" x14ac:dyDescent="0.25">
      <c r="A8" s="4">
        <v>6</v>
      </c>
      <c r="B8" s="2">
        <v>4</v>
      </c>
      <c r="C8" s="2" t="s">
        <v>23</v>
      </c>
      <c r="D8" s="2" t="s">
        <v>25</v>
      </c>
      <c r="E8" s="2" t="s">
        <v>22</v>
      </c>
      <c r="F8" s="3">
        <v>120</v>
      </c>
      <c r="G8" s="2">
        <v>10</v>
      </c>
      <c r="H8" s="46">
        <v>140</v>
      </c>
      <c r="I8" s="46"/>
      <c r="J8" s="47">
        <v>5</v>
      </c>
      <c r="K8" s="47"/>
      <c r="L8" s="2">
        <f t="shared" si="0"/>
        <v>5</v>
      </c>
      <c r="M8" s="3">
        <f t="shared" si="1"/>
        <v>700</v>
      </c>
    </row>
    <row r="9" spans="1:13" ht="15.75" x14ac:dyDescent="0.25">
      <c r="A9" s="4">
        <v>7</v>
      </c>
      <c r="B9" s="2">
        <v>5</v>
      </c>
      <c r="C9" s="2" t="s">
        <v>26</v>
      </c>
      <c r="D9" s="2" t="s">
        <v>27</v>
      </c>
      <c r="E9" s="2" t="s">
        <v>28</v>
      </c>
      <c r="F9" s="3">
        <v>400</v>
      </c>
      <c r="G9" s="2">
        <v>100</v>
      </c>
      <c r="H9" s="46">
        <v>450</v>
      </c>
      <c r="I9" s="46"/>
      <c r="J9" s="47">
        <v>99</v>
      </c>
      <c r="K9" s="47"/>
      <c r="L9" s="2">
        <f t="shared" si="0"/>
        <v>1</v>
      </c>
      <c r="M9" s="3">
        <f t="shared" si="1"/>
        <v>450</v>
      </c>
    </row>
    <row r="10" spans="1:13" x14ac:dyDescent="0.25">
      <c r="L10" s="1">
        <f>L5+L6+L7+L8+L9</f>
        <v>13</v>
      </c>
    </row>
    <row r="11" spans="1:13" x14ac:dyDescent="0.25">
      <c r="B11" s="5">
        <f ca="1">TODAY()</f>
        <v>44242</v>
      </c>
    </row>
  </sheetData>
  <mergeCells count="26">
    <mergeCell ref="L2:M2"/>
    <mergeCell ref="A3:A4"/>
    <mergeCell ref="B3:B4"/>
    <mergeCell ref="C3:C4"/>
    <mergeCell ref="E3:E4"/>
    <mergeCell ref="H5:I5"/>
    <mergeCell ref="J5:K5"/>
    <mergeCell ref="H6:I6"/>
    <mergeCell ref="J6:K6"/>
    <mergeCell ref="G1:H1"/>
    <mergeCell ref="I1:J1"/>
    <mergeCell ref="F2:G2"/>
    <mergeCell ref="H2:K2"/>
    <mergeCell ref="H7:I7"/>
    <mergeCell ref="J7:K7"/>
    <mergeCell ref="H8:I8"/>
    <mergeCell ref="J8:K8"/>
    <mergeCell ref="H9:I9"/>
    <mergeCell ref="J9:K9"/>
    <mergeCell ref="M3:M4"/>
    <mergeCell ref="D3:D4"/>
    <mergeCell ref="F3:F4"/>
    <mergeCell ref="G3:G4"/>
    <mergeCell ref="H3:I4"/>
    <mergeCell ref="J3:K4"/>
    <mergeCell ref="L3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Q34"/>
  <sheetViews>
    <sheetView topLeftCell="B1" zoomScaleNormal="100" workbookViewId="0">
      <selection activeCell="X29" sqref="X29"/>
    </sheetView>
  </sheetViews>
  <sheetFormatPr defaultRowHeight="15" x14ac:dyDescent="0.25"/>
  <cols>
    <col min="2" max="2" width="5.42578125" customWidth="1"/>
    <col min="3" max="3" width="18.85546875" customWidth="1"/>
    <col min="6" max="6" width="10.5703125" bestFit="1" customWidth="1"/>
    <col min="11" max="11" width="7.28515625" customWidth="1"/>
    <col min="12" max="12" width="18.140625" customWidth="1"/>
    <col min="13" max="13" width="11.28515625" customWidth="1"/>
  </cols>
  <sheetData>
    <row r="4" spans="7:17" x14ac:dyDescent="0.25">
      <c r="G4" s="6"/>
      <c r="H4" s="6"/>
    </row>
    <row r="5" spans="7:17" ht="15.75" thickBot="1" x14ac:dyDescent="0.3"/>
    <row r="6" spans="7:17" ht="15.75" thickTop="1" x14ac:dyDescent="0.25">
      <c r="J6" s="33"/>
      <c r="K6" s="8"/>
      <c r="L6" s="8"/>
      <c r="M6" s="8"/>
      <c r="N6" s="8"/>
      <c r="O6" s="8"/>
      <c r="P6" s="8"/>
      <c r="Q6" s="35"/>
    </row>
    <row r="7" spans="7:17" ht="15.75" x14ac:dyDescent="0.25">
      <c r="J7" s="7"/>
      <c r="K7" s="31"/>
      <c r="L7" s="51" t="s">
        <v>47</v>
      </c>
      <c r="M7" s="51"/>
      <c r="N7" s="51"/>
      <c r="O7" s="31"/>
      <c r="P7" s="31"/>
      <c r="Q7" s="9"/>
    </row>
    <row r="8" spans="7:17" ht="19.5" customHeight="1" x14ac:dyDescent="0.25">
      <c r="J8" s="7"/>
      <c r="K8" s="31"/>
      <c r="L8" s="31"/>
      <c r="M8" s="31"/>
      <c r="N8" s="31"/>
      <c r="O8" s="31"/>
      <c r="P8" s="31"/>
      <c r="Q8" s="9"/>
    </row>
    <row r="9" spans="7:17" ht="15.75" x14ac:dyDescent="0.25">
      <c r="J9" s="7"/>
      <c r="K9" s="31"/>
      <c r="L9" s="51" t="s">
        <v>48</v>
      </c>
      <c r="M9" s="51"/>
      <c r="N9" s="51"/>
      <c r="O9" s="31"/>
      <c r="P9" s="31"/>
      <c r="Q9" s="9"/>
    </row>
    <row r="10" spans="7:17" ht="15.75" x14ac:dyDescent="0.25">
      <c r="J10" s="7"/>
      <c r="K10" s="31"/>
      <c r="L10" s="31"/>
      <c r="M10" s="31"/>
      <c r="N10" s="31"/>
      <c r="O10" s="31"/>
      <c r="P10" s="31"/>
      <c r="Q10" s="9"/>
    </row>
    <row r="11" spans="7:17" ht="15.75" x14ac:dyDescent="0.25">
      <c r="J11" s="7"/>
      <c r="K11" s="31"/>
      <c r="L11" s="52" t="s">
        <v>54</v>
      </c>
      <c r="M11" s="51"/>
      <c r="N11" s="51"/>
      <c r="O11" s="51"/>
      <c r="P11" s="51"/>
      <c r="Q11" s="9"/>
    </row>
    <row r="12" spans="7:17" ht="15.75" x14ac:dyDescent="0.25">
      <c r="J12" s="7"/>
      <c r="K12" s="31"/>
      <c r="L12" s="31"/>
      <c r="M12" s="31"/>
      <c r="N12" s="31"/>
      <c r="O12" s="31"/>
      <c r="P12" s="31"/>
      <c r="Q12" s="9"/>
    </row>
    <row r="13" spans="7:17" ht="15.75" x14ac:dyDescent="0.25">
      <c r="J13" s="7"/>
      <c r="K13" s="31"/>
      <c r="L13" s="51" t="s">
        <v>49</v>
      </c>
      <c r="M13" s="51"/>
      <c r="N13" s="51"/>
      <c r="O13" s="31"/>
      <c r="P13" s="31"/>
      <c r="Q13" s="9"/>
    </row>
    <row r="14" spans="7:17" ht="15.75" x14ac:dyDescent="0.25">
      <c r="J14" s="7"/>
      <c r="K14" s="31"/>
      <c r="L14" s="31"/>
      <c r="M14" s="31"/>
      <c r="N14" s="31"/>
      <c r="O14" s="31"/>
      <c r="P14" s="31"/>
      <c r="Q14" s="9"/>
    </row>
    <row r="15" spans="7:17" ht="15.75" x14ac:dyDescent="0.25">
      <c r="J15" s="7"/>
      <c r="K15" s="31"/>
      <c r="L15" s="51" t="s">
        <v>50</v>
      </c>
      <c r="M15" s="51"/>
      <c r="N15" s="51"/>
      <c r="O15" s="31"/>
      <c r="P15" s="31"/>
      <c r="Q15" s="9"/>
    </row>
    <row r="16" spans="7:17" ht="15.75" x14ac:dyDescent="0.25">
      <c r="J16" s="7"/>
      <c r="K16" s="31"/>
      <c r="L16" s="51" t="s">
        <v>51</v>
      </c>
      <c r="M16" s="51"/>
      <c r="N16" s="51"/>
      <c r="O16" s="51"/>
      <c r="P16" s="31"/>
      <c r="Q16" s="9"/>
    </row>
    <row r="17" spans="10:17" ht="15.75" x14ac:dyDescent="0.25">
      <c r="J17" s="7"/>
      <c r="K17" s="31"/>
      <c r="L17" s="50" t="s">
        <v>52</v>
      </c>
      <c r="M17" s="50"/>
      <c r="N17" s="50"/>
      <c r="O17" s="50"/>
      <c r="P17" s="50"/>
      <c r="Q17" s="9"/>
    </row>
    <row r="18" spans="10:17" ht="15.75" x14ac:dyDescent="0.25">
      <c r="J18" s="7"/>
      <c r="K18" s="31"/>
      <c r="L18" s="50" t="s">
        <v>53</v>
      </c>
      <c r="M18" s="50"/>
      <c r="N18" s="50"/>
      <c r="O18" s="31"/>
      <c r="P18" s="31"/>
      <c r="Q18" s="9"/>
    </row>
    <row r="19" spans="10:17" ht="15.75" x14ac:dyDescent="0.25">
      <c r="J19" s="7"/>
      <c r="K19" s="31"/>
      <c r="L19" s="31"/>
      <c r="M19" s="31"/>
      <c r="N19" s="31"/>
      <c r="O19" s="31"/>
      <c r="P19" s="31"/>
      <c r="Q19" s="9"/>
    </row>
    <row r="20" spans="10:17" ht="16.5" thickBot="1" x14ac:dyDescent="0.3">
      <c r="J20" s="7"/>
      <c r="K20" s="31"/>
      <c r="L20" s="31"/>
      <c r="M20" s="31"/>
      <c r="N20" s="31"/>
      <c r="O20" s="31"/>
      <c r="P20" s="31"/>
      <c r="Q20" s="9"/>
    </row>
    <row r="21" spans="10:17" ht="36" customHeight="1" thickTop="1" thickBot="1" x14ac:dyDescent="0.3">
      <c r="J21" s="7"/>
      <c r="K21" s="10" t="s">
        <v>13</v>
      </c>
      <c r="L21" s="11" t="s">
        <v>35</v>
      </c>
      <c r="M21" s="11" t="s">
        <v>36</v>
      </c>
      <c r="N21" s="11" t="s">
        <v>37</v>
      </c>
      <c r="O21" s="11" t="s">
        <v>38</v>
      </c>
      <c r="P21" s="12" t="s">
        <v>39</v>
      </c>
      <c r="Q21" s="9"/>
    </row>
    <row r="22" spans="10:17" ht="16.5" thickTop="1" x14ac:dyDescent="0.25">
      <c r="J22" s="7"/>
      <c r="K22" s="13">
        <v>2</v>
      </c>
      <c r="L22" s="14" t="s">
        <v>41</v>
      </c>
      <c r="M22" s="14"/>
      <c r="N22" s="15">
        <v>2</v>
      </c>
      <c r="O22" s="16">
        <v>35</v>
      </c>
      <c r="P22" s="17">
        <f t="shared" ref="P22:P27" si="0">O22*N22</f>
        <v>70</v>
      </c>
      <c r="Q22" s="36"/>
    </row>
    <row r="23" spans="10:17" ht="15.75" x14ac:dyDescent="0.25">
      <c r="J23" s="7"/>
      <c r="K23" s="18">
        <v>6</v>
      </c>
      <c r="L23" s="19" t="s">
        <v>45</v>
      </c>
      <c r="M23" s="19"/>
      <c r="N23" s="20">
        <v>6</v>
      </c>
      <c r="O23" s="21">
        <v>130</v>
      </c>
      <c r="P23" s="22">
        <f t="shared" si="0"/>
        <v>780</v>
      </c>
      <c r="Q23" s="9"/>
    </row>
    <row r="24" spans="10:17" ht="15.75" x14ac:dyDescent="0.25">
      <c r="J24" s="7"/>
      <c r="K24" s="23">
        <v>3</v>
      </c>
      <c r="L24" s="24" t="s">
        <v>42</v>
      </c>
      <c r="M24" s="20"/>
      <c r="N24" s="25">
        <v>3</v>
      </c>
      <c r="O24" s="26">
        <v>100</v>
      </c>
      <c r="P24" s="22">
        <f t="shared" si="0"/>
        <v>300</v>
      </c>
      <c r="Q24" s="9"/>
    </row>
    <row r="25" spans="10:17" ht="15.75" x14ac:dyDescent="0.25">
      <c r="J25" s="7"/>
      <c r="K25" s="23">
        <v>4</v>
      </c>
      <c r="L25" s="24" t="s">
        <v>43</v>
      </c>
      <c r="M25" s="25"/>
      <c r="N25" s="25">
        <v>4</v>
      </c>
      <c r="O25" s="26">
        <v>50</v>
      </c>
      <c r="P25" s="22">
        <f t="shared" si="0"/>
        <v>200</v>
      </c>
      <c r="Q25" s="9"/>
    </row>
    <row r="26" spans="10:17" ht="15.75" x14ac:dyDescent="0.25">
      <c r="J26" s="7"/>
      <c r="K26" s="23">
        <v>1</v>
      </c>
      <c r="L26" s="24" t="s">
        <v>40</v>
      </c>
      <c r="M26" s="25"/>
      <c r="N26" s="25">
        <v>1</v>
      </c>
      <c r="O26" s="26">
        <v>120</v>
      </c>
      <c r="P26" s="22">
        <f t="shared" si="0"/>
        <v>120</v>
      </c>
      <c r="Q26" s="9"/>
    </row>
    <row r="27" spans="10:17" ht="15.75" x14ac:dyDescent="0.25">
      <c r="J27" s="7"/>
      <c r="K27" s="27">
        <v>5</v>
      </c>
      <c r="L27" s="14" t="s">
        <v>44</v>
      </c>
      <c r="M27" s="15"/>
      <c r="N27" s="15">
        <v>5</v>
      </c>
      <c r="O27" s="16">
        <v>65</v>
      </c>
      <c r="P27" s="22">
        <f t="shared" si="0"/>
        <v>325</v>
      </c>
      <c r="Q27" s="9"/>
    </row>
    <row r="28" spans="10:17" ht="16.5" thickBot="1" x14ac:dyDescent="0.3">
      <c r="J28" s="7"/>
      <c r="K28" s="28"/>
      <c r="L28" s="29" t="s">
        <v>46</v>
      </c>
      <c r="M28" s="29"/>
      <c r="N28" s="29"/>
      <c r="O28" s="29"/>
      <c r="P28" s="30">
        <f>SUM(P22:P27)</f>
        <v>1795</v>
      </c>
      <c r="Q28" s="9"/>
    </row>
    <row r="29" spans="10:17" ht="16.5" thickTop="1" x14ac:dyDescent="0.25">
      <c r="J29" s="7"/>
      <c r="K29" s="31"/>
      <c r="L29" s="31"/>
      <c r="M29" s="31"/>
      <c r="N29" s="31"/>
      <c r="O29" s="31"/>
      <c r="P29" s="31"/>
      <c r="Q29" s="9"/>
    </row>
    <row r="30" spans="10:17" ht="15.75" x14ac:dyDescent="0.25">
      <c r="J30" s="7"/>
      <c r="K30" s="31"/>
      <c r="L30" s="51" t="s">
        <v>56</v>
      </c>
      <c r="M30" s="51"/>
      <c r="N30" s="51"/>
      <c r="O30" s="51"/>
      <c r="P30" s="31"/>
      <c r="Q30" s="9"/>
    </row>
    <row r="31" spans="10:17" ht="15.75" x14ac:dyDescent="0.25">
      <c r="J31" s="7"/>
      <c r="K31" s="31"/>
      <c r="L31" s="31"/>
      <c r="M31" s="31"/>
      <c r="N31" s="31"/>
      <c r="O31" s="31"/>
      <c r="P31" s="31"/>
      <c r="Q31" s="9"/>
    </row>
    <row r="32" spans="10:17" ht="15.75" x14ac:dyDescent="0.25">
      <c r="J32" s="7"/>
      <c r="K32" s="31"/>
      <c r="L32" s="51" t="s">
        <v>55</v>
      </c>
      <c r="M32" s="51"/>
      <c r="N32" s="51"/>
      <c r="O32" s="51"/>
      <c r="P32" s="31"/>
      <c r="Q32" s="9"/>
    </row>
    <row r="33" spans="10:17" ht="15.75" thickBot="1" x14ac:dyDescent="0.3">
      <c r="J33" s="34"/>
      <c r="K33" s="32"/>
      <c r="L33" s="32"/>
      <c r="M33" s="32"/>
      <c r="N33" s="32"/>
      <c r="O33" s="32"/>
      <c r="P33" s="32"/>
      <c r="Q33" s="37"/>
    </row>
    <row r="34" spans="10:17" ht="15.75" thickTop="1" x14ac:dyDescent="0.25"/>
  </sheetData>
  <sortState ref="K22:P28">
    <sortCondition ref="L4"/>
  </sortState>
  <mergeCells count="10">
    <mergeCell ref="L7:N7"/>
    <mergeCell ref="L9:N9"/>
    <mergeCell ref="L11:P11"/>
    <mergeCell ref="L13:N13"/>
    <mergeCell ref="L15:N15"/>
    <mergeCell ref="L18:N18"/>
    <mergeCell ref="L30:O30"/>
    <mergeCell ref="L32:O32"/>
    <mergeCell ref="L17:P17"/>
    <mergeCell ref="L16:O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2021-02-15T13:12:34Z</dcterms:modified>
</cp:coreProperties>
</file>